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W34" i="10" l="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<sst xmlns="http://schemas.openxmlformats.org/spreadsheetml/2006/main" count="1121" uniqueCount="614">
  <si>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</si>
  <si>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</si>
  <si>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</si>
  <si>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</si>
  <si>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</si>
  <si>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</si>
  <si>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</si>
  <si>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</si>
  <si>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</si>
  <si>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</si>
  <si>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</si>
  <si>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</si>
  <si>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</si>
  <si>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</si>
  <si>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</si>
  <si>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</si>
  <si>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</si>
  <si>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</si>
  <si>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</si>
  <si>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</si>
  <si>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</si>
  <si>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</si>
  <si>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</si>
  <si>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</si>
  <si>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</si>
  <si>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</si>
  <si>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</si>
  <si>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</si>
  <si>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</si>
  <si>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</si>
  <si>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</si>
  <si>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</si>
  <si>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</si>
  <si>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</si>
  <si>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</si>
  <si>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</si>
  <si>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</si>
  <si>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</si>
  <si>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</si>
  <si>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</si>
  <si>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</si>
  <si>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</si>
  <si>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</si>
  <si>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</si>
  <si>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</si>
  <si>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</si>
  <si>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</si>
  <si>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</si>
  <si>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</si>
  <si>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</si>
  <si>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</si>
  <si>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</si>
  <si>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</si>
  <si>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</si>
  <si>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</si>
  <si>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</si>
  <si>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</si>
  <si>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</si>
  <si>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</si>
  <si>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</si>
  <si>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</si>
  <si>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</si>
  <si>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</si>
  <si>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</si>
  <si>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</si>
  <si>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</si>
  <si>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</si>
  <si>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</si>
  <si>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</si>
  <si>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</si>
  <si>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</si>
  <si>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</si>
  <si>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</si>
  <si>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</si>
  <si>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</si>
  <si>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</si>
  <si>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</si>
  <si>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</si>
  <si>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</si>
  <si>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</si>
  <si>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</si>
  <si>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</si>
  <si>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</si>
  <si>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</si>
  <si>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</si>
  <si>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</si>
  <si>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</si>
  <si>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</si>
  <si>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</si>
  <si>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</si>
  <si>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</si>
  <si>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</si>
  <si>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</si>
  <si>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</si>
  <si>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</si>
  <si>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</si>
  <si>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</si>
  <si>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</si>
  <si>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</si>
  <si>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</si>
  <si>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</si>
  <si>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</si>
  <si>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</si>
  <si>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</si>
  <si>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</si>
  <si>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</si>
  <si>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</si>
  <si>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</si>
  <si>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</si>
  <si>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</si>
  <si>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</si>
  <si>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</si>
  <si>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</si>
  <si>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</si>
  <si>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</si>
  <si>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</si>
  <si>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</si>
  <si>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</si>
  <si>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</si>
  <si>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</si>
  <si>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</si>
  <si>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</si>
  <si>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</si>
  <si>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</si>
  <si>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</si>
  <si>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</si>
  <si>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</si>
  <si>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</si>
  <si>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</si>
  <si>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</si>
  <si>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</si>
  <si>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</si>
  <si>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</si>
  <si>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</si>
  <si>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</si>
  <si>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</si>
  <si>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</si>
  <si>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</si>
  <si>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</si>
  <si>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</si>
  <si>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</si>
  <si>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</si>
  <si>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</si>
  <si>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</si>
  <si>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</si>
  <si>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</si>
  <si>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</si>
  <si>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</si>
  <si>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</si>
  <si>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</si>
  <si>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</si>
  <si>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</si>
  <si>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</si>
  <si>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</si>
  <si>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</si>
  <si>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</si>
  <si>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</si>
  <si>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</si>
  <si>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</si>
  <si>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</si>
  <si>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</si>
  <si>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</si>
  <si>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</si>
  <si>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</si>
  <si>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</si>
  <si>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</si>
  <si>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</si>
  <si>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</si>
  <si>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</si>
  <si>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</si>
  <si>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</si>
  <si>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</si>
  <si>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</si>
  <si>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</si>
  <si>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</si>
  <si>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</si>
  <si>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</si>
  <si>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</si>
  <si>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</si>
  <si>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</si>
  <si>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</si>
  <si>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</si>
  <si>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</si>
  <si>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</si>
  <si>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</si>
  <si>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</si>
  <si>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</si>
  <si>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</si>
  <si>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</si>
  <si>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</si>
  <si>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</si>
  <si>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</si>
  <si>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</si>
  <si>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</si>
  <si>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</si>
  <si>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</si>
  <si>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</si>
  <si>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</si>
  <si>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</si>
  <si>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</si>
  <si>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</si>
  <si>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</si>
  <si>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</si>
  <si>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</si>
  <si>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</si>
  <si>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</si>
  <si>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</si>
  <si>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</si>
  <si>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</si>
  <si>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</si>
  <si>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</si>
  <si>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</si>
  <si>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千葉県東金市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</si>
  <si>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</si>
  <si>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</si>
  <si>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</si>
  <si>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</si>
  <si>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</si>
  <si>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</si>
  <si>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</si>
  <si>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</si>
  <si>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</si>
  <si>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</si>
  <si>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</si>
  <si>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</si>
  <si>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</si>
  <si>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</si>
  <si>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</si>
  <si>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</si>
  <si>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</si>
  <si>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</si>
  <si>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</si>
  <si>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</si>
  <si>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</si>
  <si>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</si>
  <si>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</si>
  <si>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</si>
  <si>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</si>
  <si>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</si>
  <si>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</si>
  <si>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</si>
  <si>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</si>
  <si>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</si>
  <si>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</si>
  <si>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</si>
  <si>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</si>
  <si>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</si>
  <si>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</si>
  <si>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</si>
  <si>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</si>
  <si>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</si>
  <si>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</si>
  <si>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</si>
  <si>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</si>
  <si>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</si>
  <si>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</si>
  <si>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</si>
  <si>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</si>
  <si>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</si>
  <si>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</si>
  <si>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</si>
  <si>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</si>
  <si>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</si>
  <si>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</si>
  <si>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</si>
  <si>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</si>
  <si>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</si>
  <si>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</si>
  <si>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</si>
  <si>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</si>
  <si>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</si>
  <si>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</si>
  <si>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</si>
  <si>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</si>
  <si>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</si>
  <si>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</si>
  <si>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</si>
  <si>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</si>
  <si>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</si>
  <si>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</si>
  <si>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</si>
  <si>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</si>
  <si>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</si>
  <si>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</si>
  <si>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</si>
  <si>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</si>
  <si>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</si>
  <si>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</si>
  <si>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</si>
  <si>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</si>
  <si>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</si>
  <si>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</si>
  <si>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</si>
  <si>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</si>
  <si>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</si>
  <si>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</si>
  <si>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</si>
  <si>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</si>
  <si>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</si>
  <si>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</si>
  <si>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</si>
  <si>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</si>
  <si>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</si>
  <si>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</si>
  <si>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</si>
  <si>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</si>
  <si>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</si>
  <si>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</si>
  <si>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</si>
  <si>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</si>
  <si>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</si>
  <si>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</si>
  <si>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</si>
  <si>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</si>
  <si>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</si>
  <si>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</si>
  <si>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</si>
  <si>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</si>
  <si>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</si>
  <si>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</si>
  <si>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</si>
  <si>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</si>
  <si>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</si>
  <si>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</si>
  <si>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</si>
  <si>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</si>
  <si>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</si>
  <si>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</si>
  <si>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</si>
  <si>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</si>
  <si>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</si>
  <si>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</si>
  <si>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</si>
  <si>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</si>
  <si>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</si>
  <si>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</si>
  <si>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</si>
  <si>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</si>
  <si>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</si>
  <si>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</si>
  <si>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</si>
  <si>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</si>
  <si>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</si>
  <si>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</si>
  <si>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</si>
  <si>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</si>
  <si>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</si>
  <si>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</si>
  <si>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</si>
  <si>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</si>
  <si>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</si>
  <si>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</si>
  <si>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</si>
  <si>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</si>
  <si>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</si>
  <si>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</si>
  <si>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</si>
  <si>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</si>
  <si>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</si>
  <si>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</si>
  <si>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</si>
  <si>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</si>
  <si>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</si>
  <si>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</si>
  <si>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</si>
  <si>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</si>
  <si>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</si>
  <si>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千葉県東金市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</si>
  <si>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</si>
  <si>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</si>
  <si>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</si>
  <si>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</si>
  <si>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</si>
  <si>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</si>
  <si>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</si>
  <si>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</si>
  <si>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</si>
  <si>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</si>
  <si>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</si>
  <si>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</si>
  <si>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</si>
  <si>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</si>
  <si>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</si>
  <si>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</si>
  <si>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</si>
  <si>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</si>
  <si>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</si>
  <si>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</si>
  <si>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</si>
  <si>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</si>
  <si>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</si>
  <si>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</si>
  <si>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</si>
  <si>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</si>
  <si>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</si>
  <si>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</si>
  <si>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</si>
  <si>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</si>
  <si>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</si>
  <si>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</si>
  <si>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</si>
  <si>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</si>
  <si>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</si>
  <si>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</si>
  <si>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</si>
  <si>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</si>
  <si>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</si>
  <si>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東金市介護予防支援事業特別会計</t>
    <phoneticPr fontId="5"/>
  </si>
  <si>
    <t>東金市ガス事業会計</t>
    <phoneticPr fontId="5"/>
  </si>
  <si>
    <t>法適用企業</t>
    <phoneticPr fontId="5"/>
  </si>
  <si>
    <t>東金市下水道事業会計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</si>
  <si>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</si>
  <si>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</si>
  <si>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</si>
  <si>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</si>
  <si>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</si>
  <si>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</si>
  <si>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</si>
  <si>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</si>
  <si>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</si>
  <si>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</si>
  <si>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</si>
  <si>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</si>
  <si>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</si>
  <si>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</si>
  <si>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</si>
  <si>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</si>
  <si>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</si>
  <si>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</si>
  <si>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</si>
  <si>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</si>
  <si>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</si>
  <si>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</si>
  <si>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</si>
  <si>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</si>
  <si>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</si>
  <si>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</si>
  <si>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</si>
  <si>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</si>
  <si>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</si>
  <si>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</si>
  <si>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</si>
  <si>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</si>
  <si>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</si>
  <si>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</si>
  <si>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</si>
  <si>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</si>
  <si>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</si>
  <si>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</si>
  <si>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</si>
  <si>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</si>
  <si>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</si>
  <si>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</si>
  <si>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</si>
  <si>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</si>
  <si>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</si>
  <si>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</si>
  <si>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</si>
  <si>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</si>
  <si>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</si>
  <si>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</si>
  <si>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</si>
  <si>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</si>
  <si>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</si>
  <si>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</si>
  <si>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</si>
  <si>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</si>
  <si>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</si>
  <si>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</si>
  <si>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</si>
  <si>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</si>
  <si>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</si>
  <si>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</si>
  <si>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</si>
  <si>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東金市介護保険事業特別会計</t>
    <phoneticPr fontId="5"/>
  </si>
  <si>
    <t>(Ｆ)</t>
    <phoneticPr fontId="5"/>
  </si>
  <si>
    <t>東金市介護予防支援事業特別会計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</si>
  <si>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</si>
  <si>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</si>
  <si>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</si>
  <si>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</si>
  <si>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</si>
  <si>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</si>
  <si>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</si>
  <si>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</si>
  <si>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</si>
  <si>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</si>
  <si>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</si>
  <si>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</si>
  <si>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</si>
  <si>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</si>
  <si>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</si>
  <si>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</si>
  <si>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</si>
  <si>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</si>
  <si>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</si>
  <si>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</si>
  <si>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</si>
  <si>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</si>
  <si>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</si>
  <si>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</si>
  <si>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</si>
  <si>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</si>
  <si>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</si>
  <si>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</si>
  <si>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</si>
  <si>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</si>
  <si>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</si>
  <si>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</si>
  <si>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</si>
  <si>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</si>
  <si>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</si>
  <si>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</si>
  <si>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</si>
  <si>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</si>
  <si>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</si>
  <si>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</si>
  <si>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</si>
  <si>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</si>
  <si>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</si>
  <si>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</si>
  <si>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</si>
  <si>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</si>
  <si>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</si>
  <si>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</si>
  <si>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</si>
  <si>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</si>
  <si>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</si>
  <si>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</si>
  <si>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</si>
  <si>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</si>
  <si>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</si>
  <si>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</si>
  <si>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</si>
  <si>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</si>
  <si>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</si>
  <si>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</si>
  <si>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</si>
  <si>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</si>
  <si>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</si>
  <si>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</si>
  <si>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</si>
  <si>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</si>
  <si>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</si>
  <si>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</si>
  <si>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</si>
  <si>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</si>
  <si>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</si>
  <si>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</si>
  <si>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</si>
  <si>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</si>
  <si>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</si>
  <si>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</si>
  <si>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</si>
  <si>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</si>
  <si>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</si>
  <si>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</si>
  <si>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</si>
  <si>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</si>
  <si>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</si>
  <si>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9.25</t>
  </si>
  <si>
    <t>▲ 4.04</t>
  </si>
  <si>
    <t>▲ 1.15</t>
  </si>
  <si>
    <t>▲ 2.34</t>
  </si>
  <si>
    <t>東金市ガス事業会計</t>
  </si>
  <si>
    <t>一般会計</t>
  </si>
  <si>
    <t>東金市国民健康保険事業特別会計</t>
  </si>
  <si>
    <t>東金市下水道事業会計</t>
  </si>
  <si>
    <t>東金市介護保険事業特別会計</t>
  </si>
  <si>
    <t>東金市後期高齢者医療特別会計</t>
  </si>
  <si>
    <t>東金市病院事業特別会計</t>
  </si>
  <si>
    <t>東金市介護予防支援事業特別会計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</si>
  <si>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</si>
  <si>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</si>
  <si>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</si>
  <si>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</si>
  <si>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</si>
  <si>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</si>
  <si>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</si>
  <si>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</si>
  <si>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東千葉メディカルセンター整備事業基金</t>
  </si>
  <si>
    <t>東金市社会福祉事業基金</t>
  </si>
  <si>
    <t>みどりのふるさと基金</t>
  </si>
  <si>
    <t>東金市育英事業基金</t>
  </si>
  <si>
    <t>東金市森林環境譲与税基金</t>
    <rPh sb="3" eb="10">
      <t>シンリンカンキョウジョウヨゼイ</t>
    </rPh>
    <rPh sb="10" eb="12">
      <t>キキン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</si>
  <si>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</si>
  <si>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</si>
  <si>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</si>
  <si>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</si>
  <si>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</si>
  <si>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</si>
  <si>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</si>
  <si>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東金市外三市町清掃組合</t>
    <rPh sb="0" eb="3">
      <t>トウガネシ</t>
    </rPh>
    <rPh sb="3" eb="4">
      <t>ソト</t>
    </rPh>
    <rPh sb="4" eb="5">
      <t>サン</t>
    </rPh>
    <rPh sb="5" eb="6">
      <t>シ</t>
    </rPh>
    <rPh sb="6" eb="7">
      <t>マチ</t>
    </rPh>
    <rPh sb="7" eb="9">
      <t>セイソウ</t>
    </rPh>
    <rPh sb="9" eb="11">
      <t>クミアイ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</si>
  <si>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</si>
  <si>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t>
    <rPh sb="0" eb="2">
      <t>サンブ</t>
    </rPh>
    <rPh sb="2" eb="4">
      <t>グンシ</t>
    </rPh>
    <rPh sb="4" eb="6">
      <t>コウイキ</t>
    </rPh>
    <rPh sb="6" eb="8">
      <t>スイドウ</t>
    </rPh>
    <rPh sb="8" eb="10">
      <t>キギョウ</t>
    </rPh>
    <rPh sb="10" eb="11">
      <t>ダン</t>
    </rPh>
    <phoneticPr fontId="2"/>
  </si>
  <si>
    <t>東金文化・スポーツ振興財団</t>
    <rPh sb="0" eb="2">
      <t>トウガネ</t>
    </rPh>
    <rPh sb="2" eb="4">
      <t>ブンカ</t>
    </rPh>
    <rPh sb="9" eb="11">
      <t>シンコウ</t>
    </rPh>
    <rPh sb="11" eb="13">
      <t>ザイダン</t>
    </rPh>
    <phoneticPr fontId="2"/>
  </si>
  <si>
    <t>東金元気づくり</t>
    <rPh sb="0" eb="2">
      <t>トウガネ</t>
    </rPh>
    <rPh sb="2" eb="4">
      <t>ゲンキ</t>
    </rPh>
    <phoneticPr fontId="2"/>
  </si>
  <si>
    <t>○</t>
    <phoneticPr fontId="2"/>
  </si>
  <si>
    <t>東金九十九里地域医療センター</t>
    <rPh sb="0" eb="10">
      <t>トウガネクジュウクリチイキイリョウ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</si>
  <si>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</si>
  <si>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</si>
  <si>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</si>
  <si>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</si>
  <si>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</si>
  <si>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</si>
  <si>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将来負担比率は病院事業の影響により類似団体と比べて高い水準であり、また、有形固定資産減価償却率も依然として類似団体よりも高い状況である。公共施設等の個別施設計画に基づき、また、現在の市の財政状況を考慮し、施設建設・建替え等への投資ではなく、老朽化した施設の長寿命化等の改修を中心とした施設の維持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</si>
  <si>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</si>
  <si>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</si>
  <si>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</si>
  <si>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</si>
  <si>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</si>
  <si>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</si>
  <si>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が、将来負担比率については高い水準である。将来負担比率が高い主な要因としては、病院事業に係る設立法人の負債額等の負担見込額が高い水準である点が挙げられることから、病院事業の経営状況について注視していく必要がある。
なお、今後も病院事業に係る地方債の継続的な発行や、公共施設の整備や長寿命化に係る地方債の発行が増加することが見込まれるため、引き続き財政状況を考慮したなかでの計画的な地方債の発行等による将来負担額の抑制に努めるとともに、基金の取り崩しの抑制等による充当可能財源等の確保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</si>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</sst>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48D1-4BBD-967C-008B6C25BA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26316</c:v>
                </c:pt>
                <c:pt idx="1">
                  <c:v>18775</c:v>
                </c:pt>
                <c:pt idx="2">
                  <c:v>18543</c:v>
                </c:pt>
                <c:pt idx="3">
                  <c:v>15060</c:v>
                </c:pt>
                <c:pt idx="4">
                  <c:v>13750</c:v>
                </c:pt>
              </c:numCache>
            </c:numRef>
          </c:val>
          <c:smooth val="0"/>
          <c:extLst>
            <c:ext xmlns:c16="http://schemas.microsoft.com/office/drawing/2014/chart" uri="{C3380CC4-5D6E-409C-BE32-E72D297353CC}">
              <c16:uniqueId val="{00000001-48D1-4BBD-967C-008B6C25BA1A}"/>
            </c:ext>
          </c:extLst>
        </c:ser>
        <c:dLbls>
          <c:showLegendKey val="0"/>
          <c:showVal val="0"/>
          <c:showCatName val="0"/>
          <c:showSerName val="0"/>
          <c:showPercent val="0"/>
          <c:showBubbleSize val="0"/>
        </c:dLbls>
        <c:marker val="1"/>
        <c:smooth val="0"/>
        <c:axId val="597177664"/>
        <c:axId val="597178840"/>
      </c:lineChart>
      <c:catAx>
        <c:axId val="59717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178840"/>
        <c:crosses val="autoZero"/>
        <c:auto val="1"/>
        <c:lblAlgn val="ctr"/>
        <c:lblOffset val="100"/>
        <c:tickLblSkip val="1"/>
        <c:tickMarkSkip val="1"/>
        <c:noMultiLvlLbl val="0"/>
      </c:catAx>
      <c:valAx>
        <c:axId val="5971788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17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1.66</c:v>
                </c:pt>
                <c:pt idx="1">
                  <c:v>3.14</c:v>
                </c:pt>
                <c:pt idx="2">
                  <c:v>3.49</c:v>
                </c:pt>
                <c:pt idx="3">
                  <c:v>2.61</c:v>
                </c:pt>
                <c:pt idx="4">
                  <c:v>6.02</c:v>
                </c:pt>
              </c:numCache>
            </c:numRef>
          </c:val>
          <c:extLst>
            <c:ext xmlns:c16="http://schemas.microsoft.com/office/drawing/2014/chart" uri="{C3380CC4-5D6E-409C-BE32-E72D297353CC}">
              <c16:uniqueId val="{00000000-66DC-42C5-94A5-6854BD040E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15.57</c:v>
                </c:pt>
                <c:pt idx="1">
                  <c:v>10.63</c:v>
                </c:pt>
                <c:pt idx="2">
                  <c:v>10.94</c:v>
                </c:pt>
                <c:pt idx="3">
                  <c:v>11.05</c:v>
                </c:pt>
                <c:pt idx="4">
                  <c:v>11.6</c:v>
                </c:pt>
              </c:numCache>
            </c:numRef>
          </c:val>
          <c:extLst>
            <c:ext xmlns:c16="http://schemas.microsoft.com/office/drawing/2014/chart" uri="{C3380CC4-5D6E-409C-BE32-E72D297353CC}">
              <c16:uniqueId val="{00000001-66DC-42C5-94A5-6854BD040E3C}"/>
            </c:ext>
          </c:extLst>
        </c:ser>
        <c:dLbls>
          <c:showLegendKey val="0"/>
          <c:showVal val="0"/>
          <c:showCatName val="0"/>
          <c:showSerName val="0"/>
          <c:showPercent val="0"/>
          <c:showBubbleSize val="0"/>
        </c:dLbls>
        <c:gapWidth val="250"/>
        <c:overlap val="100"/>
        <c:axId val="597170216"/>
        <c:axId val="597176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-9.25</c:v>
                </c:pt>
                <c:pt idx="1">
                  <c:v>-4.04</c:v>
                </c:pt>
                <c:pt idx="2">
                  <c:v>-1.1499999999999999</c:v>
                </c:pt>
                <c:pt idx="3">
                  <c:v>-2.34</c:v>
                </c:pt>
                <c:pt idx="4">
                  <c:v>3.15</c:v>
                </c:pt>
              </c:numCache>
            </c:numRef>
          </c:val>
          <c:smooth val="0"/>
          <c:extLst>
            <c:ext xmlns:c16="http://schemas.microsoft.com/office/drawing/2014/chart" uri="{C3380CC4-5D6E-409C-BE32-E72D297353CC}">
              <c16:uniqueId val="{00000002-66DC-42C5-94A5-6854BD040E3C}"/>
            </c:ext>
          </c:extLst>
        </c:ser>
        <c:dLbls>
          <c:showLegendKey val="0"/>
          <c:showVal val="0"/>
          <c:showCatName val="0"/>
          <c:showSerName val="0"/>
          <c:showPercent val="0"/>
          <c:showBubbleSize val="0"/>
        </c:dLbls>
        <c:marker val="1"/>
        <c:smooth val="0"/>
        <c:axId val="597170216"/>
        <c:axId val="597176488"/>
      </c:lineChart>
      <c:catAx>
        <c:axId val="59717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176488"/>
        <c:crosses val="autoZero"/>
        <c:auto val="1"/>
        <c:lblAlgn val="ctr"/>
        <c:lblOffset val="100"/>
        <c:tickLblSkip val="1"/>
        <c:tickMarkSkip val="1"/>
        <c:noMultiLvlLbl val="0"/>
      </c:catAx>
      <c:valAx>
        <c:axId val="59717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7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0.14000000000000001</c:v>
                </c:pt>
                <c:pt idx="8">
                  <c:v>0</c:v>
                </c:pt>
                <c:pt idx="9">
                  <c:v>0</c:v>
                </c:pt>
              </c:numCache>
            </c:numRef>
          </c:val>
          <c:extLst>
            <c:ext xmlns:c16="http://schemas.microsoft.com/office/drawing/2014/chart" uri="{C3380CC4-5D6E-409C-BE32-E72D297353CC}">
              <c16:uniqueId val="{00000000-55B1-4E3C-9E34-59F6E442B2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B1-4E3C-9E34-59F6E442B2EE}"/>
            </c:ext>
          </c:extLst>
        </c:ser>
        <c:ser>
          <c:idx val="2"/>
          <c:order val="2"/>
          <c:tx>
            <c:strRef>
              <c:f>データシート!$A$29</c:f>
              <c:strCache>
                <c:ptCount val="1"/>
                <c:pt idx="0">
                  <c:v>東金市介護予防支援事業特別会計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B1-4E3C-9E34-59F6E442B2EE}"/>
            </c:ext>
          </c:extLst>
        </c:ser>
        <c:ser>
          <c:idx val="3"/>
          <c:order val="3"/>
          <c:tx>
            <c:strRef>
              <c:f>データシート!$A$30</c:f>
              <c:strCache>
                <c:ptCount val="1"/>
                <c:pt idx="0">
                  <c:v>東金市病院事業特別会計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B1-4E3C-9E34-59F6E442B2EE}"/>
            </c:ext>
          </c:extLst>
        </c:ser>
        <c:ser>
          <c:idx val="4"/>
          <c:order val="4"/>
          <c:tx>
            <c:strRef>
              <c:f>データシート!$A$31</c:f>
              <c:strCache>
                <c:ptCount val="1"/>
                <c:pt idx="0">
                  <c:v>東金市後期高齢者医療特別会計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0.04</c:v>
                </c:pt>
              </c:numCache>
            </c:numRef>
          </c:val>
          <c:extLst>
            <c:ext xmlns:c16="http://schemas.microsoft.com/office/drawing/2014/chart" uri="{C3380CC4-5D6E-409C-BE32-E72D297353CC}">
              <c16:uniqueId val="{00000004-55B1-4E3C-9E34-59F6E442B2EE}"/>
            </c:ext>
          </c:extLst>
        </c:ser>
        <c:ser>
          <c:idx val="5"/>
          <c:order val="5"/>
          <c:tx>
            <c:strRef>
              <c:f>データシート!$A$32</c:f>
              <c:strCache>
                <c:ptCount val="1"/>
                <c:pt idx="0">
                  <c:v>東金市介護保険事業特別会計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0.24</c:v>
                </c:pt>
                <c:pt idx="2">
                  <c:v>#N/A</c:v>
                </c:pt>
                <c:pt idx="3">
                  <c:v>0.22</c:v>
                </c:pt>
                <c:pt idx="4">
                  <c:v>#N/A</c:v>
                </c:pt>
                <c:pt idx="5">
                  <c:v>0.42</c:v>
                </c:pt>
                <c:pt idx="6">
                  <c:v>#N/A</c:v>
                </c:pt>
                <c:pt idx="7">
                  <c:v>0.35</c:v>
                </c:pt>
                <c:pt idx="8">
                  <c:v>#N/A</c:v>
                </c:pt>
                <c:pt idx="9">
                  <c:v>0.26</c:v>
                </c:pt>
              </c:numCache>
            </c:numRef>
          </c:val>
          <c:extLst>
            <c:ext xmlns:c16="http://schemas.microsoft.com/office/drawing/2014/chart" uri="{C3380CC4-5D6E-409C-BE32-E72D297353CC}">
              <c16:uniqueId val="{00000005-55B1-4E3C-9E34-59F6E442B2EE}"/>
            </c:ext>
          </c:extLst>
        </c:ser>
        <c:ser>
          <c:idx val="6"/>
          <c:order val="6"/>
          <c:tx>
            <c:strRef>
              <c:f>データシート!$A$33</c:f>
              <c:strCache>
                <c:ptCount val="1"/>
                <c:pt idx="0">
                  <c:v>東金市下水道事業会計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0.04</c:v>
                </c:pt>
                <c:pt idx="4">
                  <c:v>#N/A</c:v>
                </c:pt>
                <c:pt idx="5">
                  <c:v>0.05</c:v>
                </c:pt>
                <c:pt idx="6">
                  <c:v>#N/A</c:v>
                </c:pt>
                <c:pt idx="7">
                  <c:v>0.41</c:v>
                </c:pt>
                <c:pt idx="8">
                  <c:v>#N/A</c:v>
                </c:pt>
                <c:pt idx="9">
                  <c:v>0.56999999999999995</c:v>
                </c:pt>
              </c:numCache>
            </c:numRef>
          </c:val>
          <c:extLst>
            <c:ext xmlns:c16="http://schemas.microsoft.com/office/drawing/2014/chart" uri="{C3380CC4-5D6E-409C-BE32-E72D297353CC}">
              <c16:uniqueId val="{00000006-55B1-4E3C-9E34-59F6E442B2EE}"/>
            </c:ext>
          </c:extLst>
        </c:ser>
        <c:ser>
          <c:idx val="7"/>
          <c:order val="7"/>
          <c:tx>
            <c:strRef>
              <c:f>データシート!$A$34</c:f>
              <c:strCache>
                <c:ptCount val="1"/>
                <c:pt idx="0">
                  <c:v>東金市国民健康保険事業特別会計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2.84</c:v>
                </c:pt>
                <c:pt idx="2">
                  <c:v>#N/A</c:v>
                </c:pt>
                <c:pt idx="3">
                  <c:v>2.33</c:v>
                </c:pt>
                <c:pt idx="4">
                  <c:v>#N/A</c:v>
                </c:pt>
                <c:pt idx="5">
                  <c:v>1.3</c:v>
                </c:pt>
                <c:pt idx="6">
                  <c:v>#N/A</c:v>
                </c:pt>
                <c:pt idx="7">
                  <c:v>1.1100000000000001</c:v>
                </c:pt>
                <c:pt idx="8">
                  <c:v>#N/A</c:v>
                </c:pt>
                <c:pt idx="9">
                  <c:v>0.97</c:v>
                </c:pt>
              </c:numCache>
            </c:numRef>
          </c:val>
          <c:extLst>
            <c:ext xmlns:c16="http://schemas.microsoft.com/office/drawing/2014/chart" uri="{C3380CC4-5D6E-409C-BE32-E72D297353CC}">
              <c16:uniqueId val="{00000007-55B1-4E3C-9E34-59F6E442B2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1.65</c:v>
                </c:pt>
                <c:pt idx="2">
                  <c:v>#N/A</c:v>
                </c:pt>
                <c:pt idx="3">
                  <c:v>3.13</c:v>
                </c:pt>
                <c:pt idx="4">
                  <c:v>#N/A</c:v>
                </c:pt>
                <c:pt idx="5">
                  <c:v>3.48</c:v>
                </c:pt>
                <c:pt idx="6">
                  <c:v>#N/A</c:v>
                </c:pt>
                <c:pt idx="7">
                  <c:v>2.61</c:v>
                </c:pt>
                <c:pt idx="8">
                  <c:v>#N/A</c:v>
                </c:pt>
                <c:pt idx="9">
                  <c:v>6.01</c:v>
                </c:pt>
              </c:numCache>
            </c:numRef>
          </c:val>
          <c:extLst>
            <c:ext xmlns:c16="http://schemas.microsoft.com/office/drawing/2014/chart" uri="{C3380CC4-5D6E-409C-BE32-E72D297353CC}">
              <c16:uniqueId val="{00000008-55B1-4E3C-9E34-59F6E442B2EE}"/>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7.88</c:v>
                </c:pt>
                <c:pt idx="2">
                  <c:v>#N/A</c:v>
                </c:pt>
                <c:pt idx="3">
                  <c:v>9.94</c:v>
                </c:pt>
                <c:pt idx="4">
                  <c:v>#N/A</c:v>
                </c:pt>
                <c:pt idx="5">
                  <c:v>8.41</c:v>
                </c:pt>
                <c:pt idx="6">
                  <c:v>#N/A</c:v>
                </c:pt>
                <c:pt idx="7">
                  <c:v>8.98</c:v>
                </c:pt>
                <c:pt idx="8">
                  <c:v>#N/A</c:v>
                </c:pt>
                <c:pt idx="9">
                  <c:v>11.41</c:v>
                </c:pt>
              </c:numCache>
            </c:numRef>
          </c:val>
          <c:extLst>
            <c:ext xmlns:c16="http://schemas.microsoft.com/office/drawing/2014/chart" uri="{C3380CC4-5D6E-409C-BE32-E72D297353CC}">
              <c16:uniqueId val="{00000009-55B1-4E3C-9E34-59F6E442B2EE}"/>
            </c:ext>
          </c:extLst>
        </c:ser>
        <c:dLbls>
          <c:showLegendKey val="0"/>
          <c:showVal val="0"/>
          <c:showCatName val="0"/>
          <c:showSerName val="0"/>
          <c:showPercent val="0"/>
          <c:showBubbleSize val="0"/>
        </c:dLbls>
        <c:gapWidth val="150"/>
        <c:overlap val="100"/>
        <c:axId val="597170608"/>
        <c:axId val="597173744"/>
      </c:barChart>
      <c:catAx>
        <c:axId val="59717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173744"/>
        <c:crosses val="autoZero"/>
        <c:auto val="1"/>
        <c:lblAlgn val="ctr"/>
        <c:lblOffset val="100"/>
        <c:tickLblSkip val="1"/>
        <c:tickMarkSkip val="1"/>
        <c:noMultiLvlLbl val="0"/>
      </c:catAx>
      <c:valAx>
        <c:axId val="59717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7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2446</c:v>
                </c:pt>
                <c:pt idx="5">
                  <c:v>2493</c:v>
                </c:pt>
                <c:pt idx="8">
                  <c:v>2589</c:v>
                </c:pt>
                <c:pt idx="11">
                  <c:v>2323</c:v>
                </c:pt>
                <c:pt idx="14">
                  <c:v>2285</c:v>
                </c:pt>
              </c:numCache>
            </c:numRef>
          </c:val>
          <c:extLst>
            <c:ext xmlns:c16="http://schemas.microsoft.com/office/drawing/2014/chart" uri="{C3380CC4-5D6E-409C-BE32-E72D297353CC}">
              <c16:uniqueId val="{00000000-E838-4707-B3E0-4F27920D3B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38-4707-B3E0-4F27920D3B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44</c:v>
                </c:pt>
                <c:pt idx="6">
                  <c:v>44</c:v>
                </c:pt>
                <c:pt idx="9">
                  <c:v>41</c:v>
                </c:pt>
                <c:pt idx="12">
                  <c:v>11</c:v>
                </c:pt>
              </c:numCache>
            </c:numRef>
          </c:val>
          <c:extLst>
            <c:ext xmlns:c16="http://schemas.microsoft.com/office/drawing/2014/chart" uri="{C3380CC4-5D6E-409C-BE32-E72D297353CC}">
              <c16:uniqueId val="{00000002-E838-4707-B3E0-4F27920D3B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c:v>
                </c:pt>
                <c:pt idx="3">
                  <c:v>70</c:v>
                </c:pt>
                <c:pt idx="6">
                  <c:v>62</c:v>
                </c:pt>
                <c:pt idx="9">
                  <c:v>75</c:v>
                </c:pt>
                <c:pt idx="12">
                  <c:v>95</c:v>
                </c:pt>
              </c:numCache>
            </c:numRef>
          </c:val>
          <c:extLst>
            <c:ext xmlns:c16="http://schemas.microsoft.com/office/drawing/2014/chart" uri="{C3380CC4-5D6E-409C-BE32-E72D297353CC}">
              <c16:uniqueId val="{00000003-E838-4707-B3E0-4F27920D3B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718</c:v>
                </c:pt>
                <c:pt idx="3">
                  <c:v>698</c:v>
                </c:pt>
                <c:pt idx="6">
                  <c:v>744</c:v>
                </c:pt>
                <c:pt idx="9">
                  <c:v>710</c:v>
                </c:pt>
                <c:pt idx="12">
                  <c:v>643</c:v>
                </c:pt>
              </c:numCache>
            </c:numRef>
          </c:val>
          <c:extLst>
            <c:ext xmlns:c16="http://schemas.microsoft.com/office/drawing/2014/chart" uri="{C3380CC4-5D6E-409C-BE32-E72D297353CC}">
              <c16:uniqueId val="{00000004-E838-4707-B3E0-4F27920D3B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38-4707-B3E0-4F27920D3B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38-4707-B3E0-4F27920D3B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2005</c:v>
                </c:pt>
                <c:pt idx="3">
                  <c:v>1962</c:v>
                </c:pt>
                <c:pt idx="6">
                  <c:v>1985</c:v>
                </c:pt>
                <c:pt idx="9">
                  <c:v>1875</c:v>
                </c:pt>
                <c:pt idx="12">
                  <c:v>1860</c:v>
                </c:pt>
              </c:numCache>
            </c:numRef>
          </c:val>
          <c:extLst>
            <c:ext xmlns:c16="http://schemas.microsoft.com/office/drawing/2014/chart" uri="{C3380CC4-5D6E-409C-BE32-E72D297353CC}">
              <c16:uniqueId val="{00000007-E838-4707-B3E0-4F27920D3B4C}"/>
            </c:ext>
          </c:extLst>
        </c:ser>
        <c:dLbls>
          <c:showLegendKey val="0"/>
          <c:showVal val="0"/>
          <c:showCatName val="0"/>
          <c:showSerName val="0"/>
          <c:showPercent val="0"/>
          <c:showBubbleSize val="0"/>
        </c:dLbls>
        <c:gapWidth val="100"/>
        <c:overlap val="100"/>
        <c:axId val="597176096"/>
        <c:axId val="59717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406</c:v>
                </c:pt>
                <c:pt idx="2">
                  <c:v>#N/A</c:v>
                </c:pt>
                <c:pt idx="3">
                  <c:v>#N/A</c:v>
                </c:pt>
                <c:pt idx="4">
                  <c:v>281</c:v>
                </c:pt>
                <c:pt idx="5">
                  <c:v>#N/A</c:v>
                </c:pt>
                <c:pt idx="6">
                  <c:v>#N/A</c:v>
                </c:pt>
                <c:pt idx="7">
                  <c:v>246</c:v>
                </c:pt>
                <c:pt idx="8">
                  <c:v>#N/A</c:v>
                </c:pt>
                <c:pt idx="9">
                  <c:v>#N/A</c:v>
                </c:pt>
                <c:pt idx="10">
                  <c:v>378</c:v>
                </c:pt>
                <c:pt idx="11">
                  <c:v>#N/A</c:v>
                </c:pt>
                <c:pt idx="12">
                  <c:v>#N/A</c:v>
                </c:pt>
                <c:pt idx="13">
                  <c:v>324</c:v>
                </c:pt>
                <c:pt idx="14">
                  <c:v>#N/A</c:v>
                </c:pt>
              </c:numCache>
            </c:numRef>
          </c:val>
          <c:smooth val="0"/>
          <c:extLst>
            <c:ext xmlns:c16="http://schemas.microsoft.com/office/drawing/2014/chart" uri="{C3380CC4-5D6E-409C-BE32-E72D297353CC}">
              <c16:uniqueId val="{00000008-E838-4707-B3E0-4F27920D3B4C}"/>
            </c:ext>
          </c:extLst>
        </c:ser>
        <c:dLbls>
          <c:showLegendKey val="0"/>
          <c:showVal val="0"/>
          <c:showCatName val="0"/>
          <c:showSerName val="0"/>
          <c:showPercent val="0"/>
          <c:showBubbleSize val="0"/>
        </c:dLbls>
        <c:marker val="1"/>
        <c:smooth val="0"/>
        <c:axId val="597176096"/>
        <c:axId val="597174528"/>
      </c:lineChart>
      <c:catAx>
        <c:axId val="5971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174528"/>
        <c:crosses val="autoZero"/>
        <c:auto val="1"/>
        <c:lblAlgn val="ctr"/>
        <c:lblOffset val="100"/>
        <c:tickLblSkip val="1"/>
        <c:tickMarkSkip val="1"/>
        <c:noMultiLvlLbl val="0"/>
      </c:catAx>
      <c:valAx>
        <c:axId val="59717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20147</c:v>
                </c:pt>
                <c:pt idx="5">
                  <c:v>19877</c:v>
                </c:pt>
                <c:pt idx="8">
                  <c:v>19742</c:v>
                </c:pt>
                <c:pt idx="11">
                  <c:v>19453</c:v>
                </c:pt>
                <c:pt idx="14">
                  <c:v>19101</c:v>
                </c:pt>
              </c:numCache>
            </c:numRef>
          </c:val>
          <c:extLst>
            <c:ext xmlns:c16="http://schemas.microsoft.com/office/drawing/2014/chart" uri="{C3380CC4-5D6E-409C-BE32-E72D297353CC}">
              <c16:uniqueId val="{00000000-9097-4B2C-BCD5-18C80B8A8C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6108</c:v>
                </c:pt>
                <c:pt idx="5">
                  <c:v>5837</c:v>
                </c:pt>
                <c:pt idx="8">
                  <c:v>5490</c:v>
                </c:pt>
                <c:pt idx="11">
                  <c:v>5145</c:v>
                </c:pt>
                <c:pt idx="14">
                  <c:v>4771</c:v>
                </c:pt>
              </c:numCache>
            </c:numRef>
          </c:val>
          <c:extLst>
            <c:ext xmlns:c16="http://schemas.microsoft.com/office/drawing/2014/chart" uri="{C3380CC4-5D6E-409C-BE32-E72D297353CC}">
              <c16:uniqueId val="{00000001-9097-4B2C-BCD5-18C80B8A8C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3114</c:v>
                </c:pt>
                <c:pt idx="5">
                  <c:v>2800</c:v>
                </c:pt>
                <c:pt idx="8">
                  <c:v>2868</c:v>
                </c:pt>
                <c:pt idx="11">
                  <c:v>3495</c:v>
                </c:pt>
                <c:pt idx="14">
                  <c:v>4250</c:v>
                </c:pt>
              </c:numCache>
            </c:numRef>
          </c:val>
          <c:extLst>
            <c:ext xmlns:c16="http://schemas.microsoft.com/office/drawing/2014/chart" uri="{C3380CC4-5D6E-409C-BE32-E72D297353CC}">
              <c16:uniqueId val="{00000002-9097-4B2C-BCD5-18C80B8A8C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97-4B2C-BCD5-18C80B8A8C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97-4B2C-BCD5-18C80B8A8C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3246</c:v>
                </c:pt>
                <c:pt idx="3">
                  <c:v>4260</c:v>
                </c:pt>
                <c:pt idx="6">
                  <c:v>2942</c:v>
                </c:pt>
                <c:pt idx="9">
                  <c:v>3643</c:v>
                </c:pt>
                <c:pt idx="12">
                  <c:v>3799</c:v>
                </c:pt>
              </c:numCache>
            </c:numRef>
          </c:val>
          <c:extLst>
            <c:ext xmlns:c16="http://schemas.microsoft.com/office/drawing/2014/chart" uri="{C3380CC4-5D6E-409C-BE32-E72D297353CC}">
              <c16:uniqueId val="{00000005-9097-4B2C-BCD5-18C80B8A8C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3525</c:v>
                </c:pt>
                <c:pt idx="3">
                  <c:v>3455</c:v>
                </c:pt>
                <c:pt idx="6">
                  <c:v>3231</c:v>
                </c:pt>
                <c:pt idx="9">
                  <c:v>3095</c:v>
                </c:pt>
                <c:pt idx="12">
                  <c:v>2779</c:v>
                </c:pt>
              </c:numCache>
            </c:numRef>
          </c:val>
          <c:extLst>
            <c:ext xmlns:c16="http://schemas.microsoft.com/office/drawing/2014/chart" uri="{C3380CC4-5D6E-409C-BE32-E72D297353CC}">
              <c16:uniqueId val="{00000006-9097-4B2C-BCD5-18C80B8A8C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695</c:v>
                </c:pt>
                <c:pt idx="3">
                  <c:v>664</c:v>
                </c:pt>
                <c:pt idx="6">
                  <c:v>628</c:v>
                </c:pt>
                <c:pt idx="9">
                  <c:v>807</c:v>
                </c:pt>
                <c:pt idx="12">
                  <c:v>737</c:v>
                </c:pt>
              </c:numCache>
            </c:numRef>
          </c:val>
          <c:extLst>
            <c:ext xmlns:c16="http://schemas.microsoft.com/office/drawing/2014/chart" uri="{C3380CC4-5D6E-409C-BE32-E72D297353CC}">
              <c16:uniqueId val="{00000007-9097-4B2C-BCD5-18C80B8A8C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8376</c:v>
                </c:pt>
                <c:pt idx="3">
                  <c:v>7997</c:v>
                </c:pt>
                <c:pt idx="6">
                  <c:v>7306</c:v>
                </c:pt>
                <c:pt idx="9">
                  <c:v>6825</c:v>
                </c:pt>
                <c:pt idx="12">
                  <c:v>6146</c:v>
                </c:pt>
              </c:numCache>
            </c:numRef>
          </c:val>
          <c:extLst>
            <c:ext xmlns:c16="http://schemas.microsoft.com/office/drawing/2014/chart" uri="{C3380CC4-5D6E-409C-BE32-E72D297353CC}">
              <c16:uniqueId val="{00000008-9097-4B2C-BCD5-18C80B8A8C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182</c:v>
                </c:pt>
                <c:pt idx="3">
                  <c:v>132</c:v>
                </c:pt>
                <c:pt idx="6">
                  <c:v>86</c:v>
                </c:pt>
                <c:pt idx="9">
                  <c:v>42</c:v>
                </c:pt>
                <c:pt idx="12">
                  <c:v>11</c:v>
                </c:pt>
              </c:numCache>
            </c:numRef>
          </c:val>
          <c:extLst>
            <c:ext xmlns:c16="http://schemas.microsoft.com/office/drawing/2014/chart" uri="{C3380CC4-5D6E-409C-BE32-E72D297353CC}">
              <c16:uniqueId val="{00000009-9097-4B2C-BCD5-18C80B8A8C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23587</c:v>
                </c:pt>
                <c:pt idx="3">
                  <c:v>23261</c:v>
                </c:pt>
                <c:pt idx="6">
                  <c:v>22736</c:v>
                </c:pt>
                <c:pt idx="9">
                  <c:v>22467</c:v>
                </c:pt>
                <c:pt idx="12">
                  <c:v>21901</c:v>
                </c:pt>
              </c:numCache>
            </c:numRef>
          </c:val>
          <c:extLst>
            <c:ext xmlns:c16="http://schemas.microsoft.com/office/drawing/2014/chart" uri="{C3380CC4-5D6E-409C-BE32-E72D297353CC}">
              <c16:uniqueId val="{0000000A-9097-4B2C-BCD5-18C80B8A8C61}"/>
            </c:ext>
          </c:extLst>
        </c:ser>
        <c:dLbls>
          <c:showLegendKey val="0"/>
          <c:showVal val="0"/>
          <c:showCatName val="0"/>
          <c:showSerName val="0"/>
          <c:showPercent val="0"/>
          <c:showBubbleSize val="0"/>
        </c:dLbls>
        <c:gapWidth val="100"/>
        <c:overlap val="100"/>
        <c:axId val="597171784"/>
        <c:axId val="59717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10243</c:v>
                </c:pt>
                <c:pt idx="2">
                  <c:v>#N/A</c:v>
                </c:pt>
                <c:pt idx="3">
                  <c:v>#N/A</c:v>
                </c:pt>
                <c:pt idx="4">
                  <c:v>11255</c:v>
                </c:pt>
                <c:pt idx="5">
                  <c:v>#N/A</c:v>
                </c:pt>
                <c:pt idx="6">
                  <c:v>#N/A</c:v>
                </c:pt>
                <c:pt idx="7">
                  <c:v>8830</c:v>
                </c:pt>
                <c:pt idx="8">
                  <c:v>#N/A</c:v>
                </c:pt>
                <c:pt idx="9">
                  <c:v>#N/A</c:v>
                </c:pt>
                <c:pt idx="10">
                  <c:v>8786</c:v>
                </c:pt>
                <c:pt idx="11">
                  <c:v>#N/A</c:v>
                </c:pt>
                <c:pt idx="12">
                  <c:v>#N/A</c:v>
                </c:pt>
                <c:pt idx="13">
                  <c:v>7251</c:v>
                </c:pt>
                <c:pt idx="14">
                  <c:v>#N/A</c:v>
                </c:pt>
              </c:numCache>
            </c:numRef>
          </c:val>
          <c:smooth val="0"/>
          <c:extLst>
            <c:ext xmlns:c16="http://schemas.microsoft.com/office/drawing/2014/chart" uri="{C3380CC4-5D6E-409C-BE32-E72D297353CC}">
              <c16:uniqueId val="{0000000B-9097-4B2C-BCD5-18C80B8A8C61}"/>
            </c:ext>
          </c:extLst>
        </c:ser>
        <c:dLbls>
          <c:showLegendKey val="0"/>
          <c:showVal val="0"/>
          <c:showCatName val="0"/>
          <c:showSerName val="0"/>
          <c:showPercent val="0"/>
          <c:showBubbleSize val="0"/>
        </c:dLbls>
        <c:marker val="1"/>
        <c:smooth val="0"/>
        <c:axId val="597171784"/>
        <c:axId val="597172176"/>
      </c:lineChart>
      <c:catAx>
        <c:axId val="59717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7172176"/>
        <c:crosses val="autoZero"/>
        <c:auto val="1"/>
        <c:lblAlgn val="ctr"/>
        <c:lblOffset val="100"/>
        <c:tickLblSkip val="1"/>
        <c:tickMarkSkip val="1"/>
        <c:noMultiLvlLbl val="0"/>
      </c:catAx>
      <c:valAx>
        <c:axId val="59717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7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1347</c:v>
                </c:pt>
                <c:pt idx="1">
                  <c:v>1379</c:v>
                </c:pt>
                <c:pt idx="2">
                  <c:v>1504</c:v>
                </c:pt>
              </c:numCache>
            </c:numRef>
          </c:val>
          <c:extLst>
            <c:ext xmlns:c16="http://schemas.microsoft.com/office/drawing/2014/chart" uri="{C3380CC4-5D6E-409C-BE32-E72D297353CC}">
              <c16:uniqueId val="{00000000-A4D2-4CE6-970E-34C1E58E66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4D2-4CE6-970E-34C1E58E66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3447</c:v>
                </c:pt>
                <c:pt idx="1">
                  <c:v>3798</c:v>
                </c:pt>
                <c:pt idx="2">
                  <c:v>4171</c:v>
                </c:pt>
              </c:numCache>
            </c:numRef>
          </c:val>
          <c:extLst>
            <c:ext xmlns:c16="http://schemas.microsoft.com/office/drawing/2014/chart" uri="{C3380CC4-5D6E-409C-BE32-E72D297353CC}">
              <c16:uniqueId val="{00000002-A4D2-4CE6-970E-34C1E58E66FB}"/>
            </c:ext>
          </c:extLst>
        </c:ser>
        <c:dLbls>
          <c:showLegendKey val="0"/>
          <c:showVal val="0"/>
          <c:showCatName val="0"/>
          <c:showSerName val="0"/>
          <c:showPercent val="0"/>
          <c:showBubbleSize val="0"/>
        </c:dLbls>
        <c:gapWidth val="120"/>
        <c:overlap val="100"/>
        <c:axId val="597175704"/>
        <c:axId val="597177272"/>
      </c:barChart>
      <c:catAx>
        <c:axId val="59717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7177272"/>
        <c:crosses val="autoZero"/>
        <c:auto val="1"/>
        <c:lblAlgn val="ctr"/>
        <c:lblOffset val="100"/>
        <c:tickLblSkip val="1"/>
        <c:tickMarkSkip val="1"/>
        <c:noMultiLvlLbl val="0"/>
      </c:catAx>
      <c:valAx>
        <c:axId val="597177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717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{FDFE4A69-1BAA-403E-BB53-24046087A8F1}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66A-4207-B4F6-F9BD3E510A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{59DC76FD-C5E9-4655-BB0F-02E73A676D1B}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6A-4207-B4F6-F9BD3E510A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{B7505346-00AF-4897-98D3-92B77CE781B3}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6A-4207-B4F6-F9BD3E510A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{5278F7B1-0ACA-49C7-83B7-C11E9B1193BD}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6A-4207-B4F6-F9BD3E510A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{7D3EC561-DC54-44EC-8B43-2EEC8E651959}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6A-4207-B4F6-F9BD3E510A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{6CFC4386-B99E-4FC1-B999-145B0E99C612}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66A-4207-B4F6-F9BD3E510A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{468CA5C4-3096-48C6-A4C8-BE39BF208149}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66A-4207-B4F6-F9BD3E510A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{59B64991-1855-454A-AF56-C23B7260B8B1}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66A-4207-B4F6-F9BD3E510A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{F64C8025-C9F1-4B0D-8DBE-D9BAA5E4F48A}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66A-4207-B4F6-F9BD3E510A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c:v>
                </c:pt>
                <c:pt idx="16">
                  <c:v>67.599999999999994</c:v>
                </c:pt>
                <c:pt idx="24">
                  <c:v>68.5</c:v>
                </c:pt>
                <c:pt idx="32">
                  <c:v>68.8</c:v>
                </c:pt>
              </c:numCache>
            </c:numRef>
          </c:xVal>
          <c:yVal>
            <c:numRef>
              <c:f>公会計指標分析・財政指標組合せ分析表!$BP$51:$DC$51</c:f>
              <c:numCache>
                <c:formatCode>#,##0.0;"▲ "#,##0.0</c:formatCode>
                <c:ptCount val="40"/>
                <c:pt idx="8">
                  <c:v>102.7</c:v>
                </c:pt>
                <c:pt idx="16">
                  <c:v>81.900000000000006</c:v>
                </c:pt>
                <c:pt idx="24">
                  <c:v>80</c:v>
                </c:pt>
                <c:pt idx="32">
                  <c:v>63.3</c:v>
                </c:pt>
              </c:numCache>
            </c:numRef>
          </c:yVal>
          <c:smooth val="0"/>
          <c:extLst>
            <c:ext xmlns:c16="http://schemas.microsoft.com/office/drawing/2014/chart" uri="{C3380CC4-5D6E-409C-BE32-E72D297353CC}">
              <c16:uniqueId val="{00000009-966A-4207-B4F6-F9BD3E510A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{07FDDCAB-38BB-429C-9C1A-BF02E87AD505}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66A-4207-B4F6-F9BD3E510A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{501BDD9E-69F3-4793-865F-D25FEFC9D840}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6A-4207-B4F6-F9BD3E510A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{1A0D9F0E-4D36-4384-9AAF-0501E72F92FA}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6A-4207-B4F6-F9BD3E510A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{6B8B150E-C40E-4F4A-B412-E2E872B1E736}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6A-4207-B4F6-F9BD3E510A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{45F98DE8-D520-4AA4-83D5-60CCDED2AFEB}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6A-4207-B4F6-F9BD3E510A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{49AEBFDF-E60F-44C5-845A-8D4AF7346486}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66A-4207-B4F6-F9BD3E510A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{26FD7ADC-5131-491D-95A6-EB10B24E244C}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66A-4207-B4F6-F9BD3E510A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{C8D192AC-E95B-4F5A-B49C-987272C65DAE}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66A-4207-B4F6-F9BD3E510A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{AF47AA0A-EDFE-408D-97DC-DDA2C5EE1C6D}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66A-4207-B4F6-F9BD3E510A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58.9</c:v>
                </c:pt>
                <c:pt idx="16">
                  <c:v>60</c:v>
                </c:pt>
                <c:pt idx="24">
                  <c:v>60.6</c:v>
                </c:pt>
                <c:pt idx="32">
                  <c:v>62.3</c:v>
                </c:pt>
              </c:numCache>
            </c:numRef>
          </c:xVal>
          <c:yVal>
            <c:numRef>
              <c:f>公会計指標分析・財政指標組合せ分析表!$BP$55:$DC$55</c:f>
              <c:numCache>
                <c:formatCode>#,##0.0;"▲ "#,##0.0</c:formatCode>
                <c:ptCount val="40"/>
                <c:pt idx="8">
                  <c:v>30.2</c:v>
                </c:pt>
                <c:pt idx="16">
                  <c:v>25.4</c:v>
                </c:pt>
                <c:pt idx="24">
                  <c:v>22.9</c:v>
                </c:pt>
                <c:pt idx="32">
                  <c:v>28.5</c:v>
                </c:pt>
              </c:numCache>
            </c:numRef>
          </c:yVal>
          <c:smooth val="0"/>
          <c:extLst>
            <c:ext xmlns:c16="http://schemas.microsoft.com/office/drawing/2014/chart" uri="{C3380CC4-5D6E-409C-BE32-E72D297353CC}">
              <c16:uniqueId val="{00000013-966A-4207-B4F6-F9BD3E510A73}"/>
            </c:ext>
          </c:extLst>
        </c:ser>
        <c:dLbls>
          <c:showLegendKey val="0"/>
          <c:showVal val="1"/>
          <c:showCatName val="0"/>
          <c:showSerName val="0"/>
          <c:showPercent val="0"/>
          <c:showBubbleSize val="0"/>
        </c:dLbls>
        <c:axId val="597157408"/>
        <c:axId val="314485152"/>
      </c:scatterChart>
      <c:valAx>
        <c:axId val="597157408"/>
        <c:scaling>
          <c:orientation val="maxMin"/>
          <c:max val="70"/>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485152"/>
        <c:crosses val="autoZero"/>
        <c:crossBetween val="midCat"/>
      </c:valAx>
      <c:valAx>
        <c:axId val="314485152"/>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97157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{8FC730FF-E58D-4A18-9843-E3DE90AD55FD}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F65-4CE2-BC55-382D41B2DB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{3CD9E820-CC5C-4A4A-BDAA-6B47169D1C82}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65-4CE2-BC55-382D41B2DB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{8D6C7C87-2DDF-44F1-AB59-1639F9F474A6}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65-4CE2-BC55-382D41B2DB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{2AFE7D8C-DDDD-4643-919D-F88517F71372}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65-4CE2-BC55-382D41B2DB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{E53110CB-15D4-4B50-9F45-789D8354A5AD}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65-4CE2-BC55-382D41B2DBE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{2ADA6A9E-450A-4554-AC52-5F2BD6C2B6AF}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F65-4CE2-BC55-382D41B2DBE1}"/>
                </c:ext>
              </c:extLst>
            </c:dLbl>
            <c:dLbl>
              <c:idx val="16"/>
              <c:layout>
                <c:manualLayout>
                  <c:x val="-3.9042684986077797E-2"/>
                  <c:y val="-4.966412244067601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{83985E44-72EB-4274-8682-F58D4672FB44}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F65-4CE2-BC55-382D41B2DBE1}"/>
                </c:ext>
              </c:extLst>
            </c:dLbl>
            <c:dLbl>
              <c:idx val="24"/>
              <c:layout>
                <c:manualLayout>
                  <c:x val="-2.4225649358108552E-2"/>
                  <c:y val="-7.516917173491180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{7686E18B-256C-4D8F-9553-17FA79FE0CDE}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F65-4CE2-BC55-382D41B2DBE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{1D247CE9-AEEA-40AF-8D46-BC099654ED97}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F65-4CE2-BC55-382D41B2DB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3.6</c:v>
                </c:pt>
                <c:pt idx="16">
                  <c:v>2.8</c:v>
                </c:pt>
                <c:pt idx="24">
                  <c:v>2.7</c:v>
                </c:pt>
                <c:pt idx="32">
                  <c:v>2.8</c:v>
                </c:pt>
              </c:numCache>
            </c:numRef>
          </c:xVal>
          <c:yVal>
            <c:numRef>
              <c:f>公会計指標分析・財政指標組合せ分析表!$BP$73:$DC$73</c:f>
              <c:numCache>
                <c:formatCode>#,##0.0;"▲ "#,##0.0</c:formatCode>
                <c:ptCount val="40"/>
                <c:pt idx="0">
                  <c:v>95.2</c:v>
                </c:pt>
                <c:pt idx="8">
                  <c:v>102.7</c:v>
                </c:pt>
                <c:pt idx="16">
                  <c:v>81.900000000000006</c:v>
                </c:pt>
                <c:pt idx="24">
                  <c:v>80</c:v>
                </c:pt>
                <c:pt idx="32">
                  <c:v>63.3</c:v>
                </c:pt>
              </c:numCache>
            </c:numRef>
          </c:yVal>
          <c:smooth val="0"/>
          <c:extLst>
            <c:ext xmlns:c16="http://schemas.microsoft.com/office/drawing/2014/chart" uri="{C3380CC4-5D6E-409C-BE32-E72D297353CC}">
              <c16:uniqueId val="{00000009-BF65-4CE2-BC55-382D41B2DB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663712219377E-2"/>
                  <c:y val="-4.643018356648745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{4B5F5901-D3EF-40D0-BC56-A17FA03F0C8C}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F65-4CE2-BC55-382D41B2DB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{C8E7AD6A-A1C5-4BB4-A178-D6221F45A4C0}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65-4CE2-BC55-382D41B2DB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{17F49870-288D-4F34-9D3A-4824B621FF9A}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65-4CE2-BC55-382D41B2DB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{8E04449D-C989-41D8-8796-DA94C8C6A174}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65-4CE2-BC55-382D41B2DB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{41D91321-0AC4-468D-9ADB-70A845F83B06}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65-4CE2-BC55-382D41B2DBE1}"/>
                </c:ext>
              </c:extLst>
            </c:dLbl>
            <c:dLbl>
              <c:idx val="8"/>
              <c:layout>
                <c:manualLayout>
                  <c:x val="-3.0343319526001927E-2"/>
                  <c:y val="-5.940327020830778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{A1E8E8E3-8440-47CE-917E-2EC69967EF36}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F65-4CE2-BC55-382D41B2DBE1}"/>
                </c:ext>
              </c:extLst>
            </c:dLbl>
            <c:dLbl>
              <c:idx val="16"/>
              <c:layout>
                <c:manualLayout>
                  <c:x val="-3.1697991619110633E-2"/>
                  <c:y val="-6.111176944832787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{7101A785-5B6C-4CAE-826E-0E51595E75E6}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F65-4CE2-BC55-382D41B2DBE1}"/>
                </c:ext>
              </c:extLst>
            </c:dLbl>
            <c:dLbl>
              <c:idx val="24"/>
              <c:layout>
                <c:manualLayout>
                  <c:x val="-3.1570342725075584E-2"/>
                  <c:y val="-8.27210226404832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{4BC869A0-076A-4DD6-9543-DE94F1E502CD}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F65-4CE2-BC55-382D41B2DBE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{84EF43D4-5513-4AEC-BDC3-2E82ACCE5225}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F65-4CE2-BC55-382D41B2DB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BF65-4CE2-BC55-382D41B2DBE1}"/>
            </c:ext>
          </c:extLst>
        </c:ser>
        <c:dLbls>
          <c:showLegendKey val="0"/>
          <c:showVal val="1"/>
          <c:showCatName val="0"/>
          <c:showSerName val="0"/>
          <c:showPercent val="0"/>
          <c:showBubbleSize val="0"/>
        </c:dLbls>
        <c:axId val="592862568"/>
        <c:axId val="592861784"/>
      </c:scatterChart>
      <c:valAx>
        <c:axId val="592862568"/>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2861784"/>
        <c:crosses val="autoZero"/>
        <c:crossBetween val="midCat"/>
      </c:valAx>
      <c:valAx>
        <c:axId val="592861784"/>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92862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元利償還金等（公債費）については、一般会計において平成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年度に実施した防災行政無線更新事業等の元金償還開始となったため、分子全体は増となった。</a:t>
          </a:r>
        </a:p>
        <a:p>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病院事業における起債については、平成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年度起債分の医療機器等の償還終了により減となったが、同事業分の償還については、東千葉</a:t>
          </a:r>
          <a:r>
            <a:rPr kumimoji="1" lang="en-US" altLang="ja-JP" sz="1200">
              <a:latin typeface="ＭＳ ゴシック" pitchFamily="49" charset="-128"/>
              <a:ea typeface="ＭＳ ゴシック" pitchFamily="49" charset="-128"/>
            </a:rPr>
            <a:t>MC</a:t>
          </a:r>
          <a:r>
            <a:rPr kumimoji="1" lang="ja-JP" altLang="en-US" sz="1200">
              <a:latin typeface="ＭＳ ゴシック" pitchFamily="49" charset="-128"/>
              <a:ea typeface="ＭＳ ゴシック" pitchFamily="49" charset="-128"/>
            </a:rPr>
            <a:t>から支出され、同額が特定財源に含まれるため、実質公債費比率に影響しない）</a:t>
          </a:r>
        </a:p>
        <a:p>
          <a:r>
            <a:rPr kumimoji="1" lang="ja-JP" altLang="en-US" sz="1200">
              <a:latin typeface="ＭＳ ゴシック" pitchFamily="49" charset="-128"/>
              <a:ea typeface="ＭＳ ゴシック" pitchFamily="49" charset="-128"/>
            </a:rPr>
            <a:t>　今後は小中学校空調設備整備事業などの償還開始に伴い、一般会計債について公債費の増が見込まれるとともに一部事務組合負担金も増加していくと考えられることから、財政状況を考慮したなかでの適切な事業選択による起債の発行の抑制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一般会計及び病院会計に係る地方債の償還額が発行額を上回ったため、前年度から減少した。また、公営企業債等繰入見込額については、下水道事業に係る地方債現在高が減少していることから、将来負担額も減少傾向にある。</a:t>
          </a:r>
        </a:p>
        <a:p>
          <a:r>
            <a:rPr kumimoji="1" lang="ja-JP" altLang="en-US" sz="1400">
              <a:latin typeface="ＭＳ ゴシック" pitchFamily="49" charset="-128"/>
              <a:ea typeface="ＭＳ ゴシック" pitchFamily="49" charset="-128"/>
            </a:rPr>
            <a:t>　一方で設立法人等の負債額等負担見込額については、平成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年度に県からの追加支援があった影響により一時的に減少したものの、増加傾向にあることから今後も運営状況について注視していく必要がある。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や東千葉メディカルセンター整備事業基金等増加により充当可能基金が増となったものの、充当可能特定歳入や基準財政需要額算入見込額が減少しており、引き続き歳出の削減等により財源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歳入不足を補うための財政調整基金は、当初予算において取り崩さずに編成したなどの理由により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百万円の増、千葉県からの交付金により東千葉メディカルセンター整備事業基金は、原資となる県交付金が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財政調整基金については、減にならないよう引き続き歳出削減に取り組り、東千葉メディカルセンター整備事業基金は令和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年度まで増の予定であるが、その後は病院事業債（平成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年度発行分まで）の償還額に応じ減少していく見込みである。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を原資としたもので、地方独立行政法人東金九十九里地域医療センターが行った東千葉メディカルセンターの整備に係る病院事業債（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年度発行分まで）の償還の財源に充てるもの。</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・東金市社会福祉事業基金：市の社会福祉に資する事業へ支出するもの。</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・みどりのふるさと基金：ふるさと東金に残された豊かな緑と水辺を、市民、事業者及び行政が一体となって保全を図り、貴重なみどりと水辺の保全、良好な都市環境の形成を目的とし達成するためのもの。</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・東千葉メディカルセンター整備事業基金：増加の主な要因としては、平成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毎年度、当該基金の原資である東千葉メディカルセンター整備事業交付金（千葉県からの交付金）の交付を受けてきていること、またこの交付金の交付額が病院事業債の償還の財源に充てるための取崩し額を上回っていることが挙げられ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・東金市社会福祉事業基金：積立については、大口の寄附が減少も、ふるさと納税は増加しており、取り崩しについては、大きな増減はない。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・みどりのふるさと基金：ふるさと納税による寄附金は増加しているが、求名地区の公園施設補修費の財源に充てるため、取り崩した額が寄付額を上回ったことにより減少した。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・東千葉メディカルセンター整備事業基金：東千葉メディカルセンター整備事業交付金（千葉県からの交付金）が令和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年度までに交付され、交付終了後は、当該基金を償還の財源とする病院事業債（平成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年度発行分まで）の償還額に応じ減少していくもの。</a:t>
          </a: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県からの交付金の交付予定年度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東千葉メディカルセンターの厳しい経営状況を受け、基金からの貸付けをするにあたり、平成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年度及び</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年度において、県からの交付金について後年度交付予定分の前倒しによる交付を受けたことから、以下のとおりとなるもの。</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当初：平成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年度まで、現行の計画：平成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年度まで（千葉県の判断により、令和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年度または令和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年度に延長となる場合有り。）</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・東金市社会福祉事業基金：市の社会福祉に資する事業への支出は継続するが、設備投資等がなければ、大きな取り崩しは発生しない見込みである。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・みどりのふるさと基金：公園施設等の維持管理、健康で安全かつ快適な都市環境の創出と緑地の保全や緑化の推進事業を目的とした事業に活用していく。</a:t>
          </a:r>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財政調整基金については、令和元年度より財政調整基金からの繰入れをせずに当初予算を編成しており、補正予算において新型コロナウイルス感染症に対応のために取り崩したものの、残高は増加した。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億円となるように努めることとしており、今後も引き続き財政調整基金に頼らない予算を編成する。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積み増す予定なし。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57,743
56,085
89.12
28,157,864
27,313,531
780,191
12,965,499
21,901,122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有形固定資産減価償却率は類似団体より高い水準にある。公共施設等について個別施設計画に基づいた施設の維持管理を適切に進めていく。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12428</xdr:rowOff>
    </xdr:from>
    <xdr:to>
      <xdr:col>23</xdr:col>
      <xdr:colOff>136525</xdr:colOff>
      <xdr:row>31</xdr:row>
      <xdr:rowOff>114028</xdr:rowOff>
    </xdr:to>
    <xdr:sp macro="" textlink="">
      <xdr:nvSpPr>
        <xdr:cNvPr id="83" name="楕円 82"/>
        <xdr:cNvSpPr/>
      </xdr:nvSpPr>
      <xdr:spPr>
        <a:xfrm>
          <a:off x="4711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162305</xdr:rowOff>
    </xdr:from>
    <xdr:ext cx="405111" cy="259045"/>
    <xdr:sp macro="" textlink="">
      <xdr:nvSpPr>
        <xdr:cNvPr id="84" name="有形固定資産減価償却率該当値テキスト"/>
        <xdr:cNvSpPr txBox="1"/>
      </xdr:nvSpPr>
      <xdr:spPr>
        <a:xfrm>
          <a:off x="4813300"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5" name="楕円 84"/>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63228</xdr:rowOff>
    </xdr:to>
    <xdr:cxnSp macro="">
      <xdr:nvCxnSpPr>
        <xdr:cNvPr id="86" name="直線コネクタ 85"/>
        <xdr:cNvCxnSpPr/>
      </xdr:nvCxnSpPr>
      <xdr:spPr>
        <a:xfrm>
          <a:off x="4051300" y="6140450"/>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7" name="楕円 86"/>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53975</xdr:rowOff>
    </xdr:to>
    <xdr:cxnSp macro="">
      <xdr:nvCxnSpPr>
        <xdr:cNvPr id="88" name="直線コネクタ 87"/>
        <xdr:cNvCxnSpPr/>
      </xdr:nvCxnSpPr>
      <xdr:spPr>
        <a:xfrm>
          <a:off x="3289300" y="611269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89" name="楕円 88"/>
        <xdr:cNvSpPr/>
      </xdr:nvSpPr>
      <xdr:spPr>
        <a:xfrm>
          <a:off x="2476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26217</xdr:rowOff>
    </xdr:to>
    <xdr:cxnSp macro="">
      <xdr:nvCxnSpPr>
        <xdr:cNvPr id="90" name="直線コネクタ 89"/>
        <xdr:cNvCxnSpPr/>
      </xdr:nvCxnSpPr>
      <xdr:spPr>
        <a:xfrm>
          <a:off x="2527300" y="607876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1"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2"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3" name="n_3ave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4"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5"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6" name="n_2main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34216</xdr:rowOff>
    </xdr:from>
    <xdr:ext cx="405111" cy="259045"/>
    <xdr:sp macro="" textlink="">
      <xdr:nvSpPr>
        <xdr:cNvPr id="97" name="n_3mainValue有形固定資産減価償却率"/>
        <xdr:cNvSpPr txBox="1"/>
      </xdr:nvSpPr>
      <xdr:spPr>
        <a:xfrm>
          <a:off x="2324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と比べて減少したものの、引き続き高い水準にある。これは将来負担額に病院事業に係る設立法人の負債額等の負担見込額が含まれることが主な要因であり、今後、歳入の大幅な増が見込めない中で、病院事業の経営健全化に向けた取組等を進めるとともに、計画的な地方債の発行等による将来負担額の抑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6" name="直線コネクタ 125"/>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27"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28" name="直線コネクタ 127"/>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1"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2" name="フローチャート: 判断 131"/>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3" name="フローチャート: 判断 132"/>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4" name="フローチャート: 判断 133"/>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5" name="フローチャート: 判断 134"/>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6" name="フローチャート: 判断 135"/>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59069</xdr:rowOff>
    </xdr:from>
    <xdr:to>
      <xdr:col>76</xdr:col>
      <xdr:colOff>73025</xdr:colOff>
      <xdr:row>31</xdr:row>
      <xdr:rowOff>160669</xdr:rowOff>
    </xdr:to>
    <xdr:sp macro="" textlink="">
      <xdr:nvSpPr>
        <xdr:cNvPr id="142" name="楕円 141"/>
        <xdr:cNvSpPr/>
      </xdr:nvSpPr>
      <xdr:spPr>
        <a:xfrm>
          <a:off x="14744700" y="61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37496</xdr:rowOff>
    </xdr:from>
    <xdr:ext cx="469744" cy="259045"/>
    <xdr:sp macro="" textlink="">
      <xdr:nvSpPr>
        <xdr:cNvPr id="143" name="債務償還比率該当値テキスト"/>
        <xdr:cNvSpPr txBox="1"/>
      </xdr:nvSpPr>
      <xdr:spPr>
        <a:xfrm>
          <a:off x="14846300" y="612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70055</xdr:rowOff>
    </xdr:from>
    <xdr:to>
      <xdr:col>72</xdr:col>
      <xdr:colOff>123825</xdr:colOff>
      <xdr:row>33</xdr:row>
      <xdr:rowOff>205</xdr:rowOff>
    </xdr:to>
    <xdr:sp macro="" textlink="">
      <xdr:nvSpPr>
        <xdr:cNvPr id="144" name="楕円 143"/>
        <xdr:cNvSpPr/>
      </xdr:nvSpPr>
      <xdr:spPr>
        <a:xfrm>
          <a:off x="14033500" y="63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109869</xdr:rowOff>
    </xdr:from>
    <xdr:to>
      <xdr:col>76</xdr:col>
      <xdr:colOff>22225</xdr:colOff>
      <xdr:row>32</xdr:row>
      <xdr:rowOff>120855</xdr:rowOff>
    </xdr:to>
    <xdr:cxnSp macro="">
      <xdr:nvCxnSpPr>
        <xdr:cNvPr id="145" name="直線コネクタ 144"/>
        <xdr:cNvCxnSpPr/>
      </xdr:nvCxnSpPr>
      <xdr:spPr>
        <a:xfrm flipV="1">
          <a:off x="14084300" y="6196344"/>
          <a:ext cx="711200" cy="1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134825</xdr:rowOff>
    </xdr:from>
    <xdr:to>
      <xdr:col>68</xdr:col>
      <xdr:colOff>123825</xdr:colOff>
      <xdr:row>33</xdr:row>
      <xdr:rowOff>64975</xdr:rowOff>
    </xdr:to>
    <xdr:sp macro="" textlink="">
      <xdr:nvSpPr>
        <xdr:cNvPr id="146" name="楕円 145"/>
        <xdr:cNvSpPr/>
      </xdr:nvSpPr>
      <xdr:spPr>
        <a:xfrm>
          <a:off x="13271500" y="63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120855</xdr:rowOff>
    </xdr:from>
    <xdr:to>
      <xdr:col>72</xdr:col>
      <xdr:colOff>73025</xdr:colOff>
      <xdr:row>33</xdr:row>
      <xdr:rowOff>14175</xdr:rowOff>
    </xdr:to>
    <xdr:cxnSp macro="">
      <xdr:nvCxnSpPr>
        <xdr:cNvPr id="147" name="直線コネクタ 146"/>
        <xdr:cNvCxnSpPr/>
      </xdr:nvCxnSpPr>
      <xdr:spPr>
        <a:xfrm flipV="1">
          <a:off x="13322300" y="637878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30614</xdr:rowOff>
    </xdr:from>
    <xdr:to>
      <xdr:col>64</xdr:col>
      <xdr:colOff>123825</xdr:colOff>
      <xdr:row>34</xdr:row>
      <xdr:rowOff>132214</xdr:rowOff>
    </xdr:to>
    <xdr:sp macro="" textlink="">
      <xdr:nvSpPr>
        <xdr:cNvPr id="148" name="楕円 147"/>
        <xdr:cNvSpPr/>
      </xdr:nvSpPr>
      <xdr:spPr>
        <a:xfrm>
          <a:off x="12509500" y="66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14175</xdr:rowOff>
    </xdr:from>
    <xdr:to>
      <xdr:col>68</xdr:col>
      <xdr:colOff>73025</xdr:colOff>
      <xdr:row>34</xdr:row>
      <xdr:rowOff>81414</xdr:rowOff>
    </xdr:to>
    <xdr:cxnSp macro="">
      <xdr:nvCxnSpPr>
        <xdr:cNvPr id="149" name="直線コネクタ 148"/>
        <xdr:cNvCxnSpPr/>
      </xdr:nvCxnSpPr>
      <xdr:spPr>
        <a:xfrm flipV="1">
          <a:off x="12560300" y="6443550"/>
          <a:ext cx="762000" cy="2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170448</xdr:rowOff>
    </xdr:from>
    <xdr:to>
      <xdr:col>60</xdr:col>
      <xdr:colOff>123825</xdr:colOff>
      <xdr:row>33</xdr:row>
      <xdr:rowOff>100599</xdr:rowOff>
    </xdr:to>
    <xdr:sp macro="" textlink="">
      <xdr:nvSpPr>
        <xdr:cNvPr id="150" name="楕円 149"/>
        <xdr:cNvSpPr/>
      </xdr:nvSpPr>
      <xdr:spPr>
        <a:xfrm>
          <a:off x="11747500" y="6428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49798</xdr:rowOff>
    </xdr:from>
    <xdr:to>
      <xdr:col>64</xdr:col>
      <xdr:colOff>73025</xdr:colOff>
      <xdr:row>34</xdr:row>
      <xdr:rowOff>81414</xdr:rowOff>
    </xdr:to>
    <xdr:cxnSp macro="">
      <xdr:nvCxnSpPr>
        <xdr:cNvPr id="151" name="直線コネクタ 150"/>
        <xdr:cNvCxnSpPr/>
      </xdr:nvCxnSpPr>
      <xdr:spPr>
        <a:xfrm>
          <a:off x="11798300" y="6479173"/>
          <a:ext cx="762000" cy="20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2"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3"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4" name="n_3aveValue債務償還比率"/>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5"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162782</xdr:rowOff>
    </xdr:from>
    <xdr:ext cx="469744" cy="259045"/>
    <xdr:sp macro="" textlink="">
      <xdr:nvSpPr>
        <xdr:cNvPr id="156" name="n_1mainValue債務償還比率"/>
        <xdr:cNvSpPr txBox="1"/>
      </xdr:nvSpPr>
      <xdr:spPr>
        <a:xfrm>
          <a:off x="13836727" y="64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56101</xdr:rowOff>
    </xdr:from>
    <xdr:ext cx="469744" cy="259045"/>
    <xdr:sp macro="" textlink="">
      <xdr:nvSpPr>
        <xdr:cNvPr id="157" name="n_2mainValue債務償還比率"/>
        <xdr:cNvSpPr txBox="1"/>
      </xdr:nvSpPr>
      <xdr:spPr>
        <a:xfrm>
          <a:off x="13087427" y="64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123341</xdr:rowOff>
    </xdr:from>
    <xdr:ext cx="560923" cy="259045"/>
    <xdr:sp macro="" textlink="">
      <xdr:nvSpPr>
        <xdr:cNvPr id="158" name="n_3mainValue債務償還比率"/>
        <xdr:cNvSpPr txBox="1"/>
      </xdr:nvSpPr>
      <xdr:spPr>
        <a:xfrm>
          <a:off x="12279838" y="67241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91725</xdr:rowOff>
    </xdr:from>
    <xdr:ext cx="469744" cy="259045"/>
    <xdr:sp macro="" textlink="">
      <xdr:nvSpPr>
        <xdr:cNvPr id="159" name="n_4mainValue債務償還比率"/>
        <xdr:cNvSpPr txBox="1"/>
      </xdr:nvSpPr>
      <xdr:spPr>
        <a:xfrm>
          <a:off x="11563427" y="652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57,743
56,085
89.12
28,157,864
27,313,531
780,191
12,965,499
21,901,122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45974</xdr:rowOff>
    </xdr:from>
    <xdr:to>
      <xdr:col>24</xdr:col>
      <xdr:colOff>114300</xdr:colOff>
      <xdr:row>41</xdr:row>
      <xdr:rowOff>147574</xdr:rowOff>
    </xdr:to>
    <xdr:sp macro="" textlink="">
      <xdr:nvSpPr>
        <xdr:cNvPr id="71" name="楕円 70"/>
        <xdr:cNvSpPr/>
      </xdr:nvSpPr>
      <xdr:spPr>
        <a:xfrm>
          <a:off x="4584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132351</xdr:rowOff>
    </xdr:from>
    <xdr:ext cx="405111" cy="259045"/>
    <xdr:sp macro="" textlink="">
      <xdr:nvSpPr>
        <xdr:cNvPr id="72" name="【道路】&#10;有形固定資産減価償却率該当値テキスト"/>
        <xdr:cNvSpPr txBox="1"/>
      </xdr:nvSpPr>
      <xdr:spPr>
        <a:xfrm>
          <a:off x="4673600" y="699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61976</xdr:rowOff>
    </xdr:from>
    <xdr:to>
      <xdr:col>20</xdr:col>
      <xdr:colOff>38100</xdr:colOff>
      <xdr:row>41</xdr:row>
      <xdr:rowOff>163576</xdr:rowOff>
    </xdr:to>
    <xdr:sp macro="" textlink="">
      <xdr:nvSpPr>
        <xdr:cNvPr id="73" name="楕円 72"/>
        <xdr:cNvSpPr/>
      </xdr:nvSpPr>
      <xdr:spPr>
        <a:xfrm>
          <a:off x="3746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96774</xdr:rowOff>
    </xdr:from>
    <xdr:to>
      <xdr:col>24</xdr:col>
      <xdr:colOff>63500</xdr:colOff>
      <xdr:row>41</xdr:row>
      <xdr:rowOff>112776</xdr:rowOff>
    </xdr:to>
    <xdr:cxnSp macro="">
      <xdr:nvCxnSpPr>
        <xdr:cNvPr id="74" name="直線コネクタ 73"/>
        <xdr:cNvCxnSpPr/>
      </xdr:nvCxnSpPr>
      <xdr:spPr>
        <a:xfrm flipV="1">
          <a:off x="3797300" y="712622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71120</xdr:rowOff>
    </xdr:from>
    <xdr:to>
      <xdr:col>15</xdr:col>
      <xdr:colOff>101600</xdr:colOff>
      <xdr:row>42</xdr:row>
      <xdr:rowOff>1270</xdr:rowOff>
    </xdr:to>
    <xdr:sp macro="" textlink="">
      <xdr:nvSpPr>
        <xdr:cNvPr id="75" name="楕円 74"/>
        <xdr:cNvSpPr/>
      </xdr:nvSpPr>
      <xdr:spPr>
        <a:xfrm>
          <a:off x="2857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112776</xdr:rowOff>
    </xdr:from>
    <xdr:to>
      <xdr:col>19</xdr:col>
      <xdr:colOff>177800</xdr:colOff>
      <xdr:row>41</xdr:row>
      <xdr:rowOff>121920</xdr:rowOff>
    </xdr:to>
    <xdr:cxnSp macro="">
      <xdr:nvCxnSpPr>
        <xdr:cNvPr id="76" name="直線コネクタ 75"/>
        <xdr:cNvCxnSpPr/>
      </xdr:nvCxnSpPr>
      <xdr:spPr>
        <a:xfrm flipV="1">
          <a:off x="2908300" y="71422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32258</xdr:rowOff>
    </xdr:from>
    <xdr:to>
      <xdr:col>10</xdr:col>
      <xdr:colOff>165100</xdr:colOff>
      <xdr:row>38</xdr:row>
      <xdr:rowOff>133858</xdr:rowOff>
    </xdr:to>
    <xdr:sp macro="" textlink="">
      <xdr:nvSpPr>
        <xdr:cNvPr id="77" name="楕円 76"/>
        <xdr:cNvSpPr/>
      </xdr:nvSpPr>
      <xdr:spPr>
        <a:xfrm>
          <a:off x="1968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83058</xdr:rowOff>
    </xdr:from>
    <xdr:to>
      <xdr:col>15</xdr:col>
      <xdr:colOff>50800</xdr:colOff>
      <xdr:row>41</xdr:row>
      <xdr:rowOff>121920</xdr:rowOff>
    </xdr:to>
    <xdr:cxnSp macro="">
      <xdr:nvCxnSpPr>
        <xdr:cNvPr id="78" name="直線コネクタ 77"/>
        <xdr:cNvCxnSpPr/>
      </xdr:nvCxnSpPr>
      <xdr:spPr>
        <a:xfrm>
          <a:off x="2019300" y="6598158"/>
          <a:ext cx="889000" cy="5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79"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0"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1"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2"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154703</xdr:rowOff>
    </xdr:from>
    <xdr:ext cx="405111" cy="259045"/>
    <xdr:sp macro="" textlink="">
      <xdr:nvSpPr>
        <xdr:cNvPr id="83" name="n_1mainValue【道路】&#10;有形固定資産減価償却率"/>
        <xdr:cNvSpPr txBox="1"/>
      </xdr:nvSpPr>
      <xdr:spPr>
        <a:xfrm>
          <a:off x="3582044" y="718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163847</xdr:rowOff>
    </xdr:from>
    <xdr:ext cx="405111" cy="259045"/>
    <xdr:sp macro="" textlink="">
      <xdr:nvSpPr>
        <xdr:cNvPr id="84" name="n_2mainValue【道路】&#10;有形固定資産減価償却率"/>
        <xdr:cNvSpPr txBox="1"/>
      </xdr:nvSpPr>
      <xdr:spPr>
        <a:xfrm>
          <a:off x="2705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150385</xdr:rowOff>
    </xdr:from>
    <xdr:ext cx="405111" cy="259045"/>
    <xdr:sp macro="" textlink="">
      <xdr:nvSpPr>
        <xdr:cNvPr id="85" name="n_3mainValue【道路】&#10;有形固定資産減価償却率"/>
        <xdr:cNvSpPr txBox="1"/>
      </xdr:nvSpPr>
      <xdr:spPr>
        <a:xfrm>
          <a:off x="1816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09" name="直線コネクタ 108"/>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0"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1" name="直線コネクタ 110"/>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2"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3" name="直線コネクタ 112"/>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4"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5" name="フローチャート: 判断 114"/>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6" name="フローチャート: 判断 115"/>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17" name="フローチャート: 判断 116"/>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18" name="フローチャート: 判断 117"/>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19" name="フローチャート: 判断 118"/>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47307</xdr:rowOff>
    </xdr:from>
    <xdr:to>
      <xdr:col>55</xdr:col>
      <xdr:colOff>50800</xdr:colOff>
      <xdr:row>38</xdr:row>
      <xdr:rowOff>148907</xdr:rowOff>
    </xdr:to>
    <xdr:sp macro="" textlink="">
      <xdr:nvSpPr>
        <xdr:cNvPr id="125" name="楕円 124"/>
        <xdr:cNvSpPr/>
      </xdr:nvSpPr>
      <xdr:spPr>
        <a:xfrm>
          <a:off x="10426700" y="65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25734</xdr:rowOff>
    </xdr:from>
    <xdr:ext cx="534377" cy="259045"/>
    <xdr:sp macro="" textlink="">
      <xdr:nvSpPr>
        <xdr:cNvPr id="126" name="【道路】&#10;一人当たり延長該当値テキスト"/>
        <xdr:cNvSpPr txBox="1"/>
      </xdr:nvSpPr>
      <xdr:spPr>
        <a:xfrm>
          <a:off x="10515600" y="65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55575</xdr:rowOff>
    </xdr:from>
    <xdr:to>
      <xdr:col>50</xdr:col>
      <xdr:colOff>165100</xdr:colOff>
      <xdr:row>38</xdr:row>
      <xdr:rowOff>157175</xdr:rowOff>
    </xdr:to>
    <xdr:sp macro="" textlink="">
      <xdr:nvSpPr>
        <xdr:cNvPr id="127" name="楕円 126"/>
        <xdr:cNvSpPr/>
      </xdr:nvSpPr>
      <xdr:spPr>
        <a:xfrm>
          <a:off x="9588500" y="65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98107</xdr:rowOff>
    </xdr:from>
    <xdr:to>
      <xdr:col>55</xdr:col>
      <xdr:colOff>0</xdr:colOff>
      <xdr:row>38</xdr:row>
      <xdr:rowOff>106375</xdr:rowOff>
    </xdr:to>
    <xdr:cxnSp macro="">
      <xdr:nvCxnSpPr>
        <xdr:cNvPr id="128" name="直線コネクタ 127"/>
        <xdr:cNvCxnSpPr/>
      </xdr:nvCxnSpPr>
      <xdr:spPr>
        <a:xfrm flipV="1">
          <a:off x="9639300" y="6613207"/>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61405</xdr:rowOff>
    </xdr:from>
    <xdr:to>
      <xdr:col>46</xdr:col>
      <xdr:colOff>38100</xdr:colOff>
      <xdr:row>38</xdr:row>
      <xdr:rowOff>163005</xdr:rowOff>
    </xdr:to>
    <xdr:sp macro="" textlink="">
      <xdr:nvSpPr>
        <xdr:cNvPr id="129" name="楕円 128"/>
        <xdr:cNvSpPr/>
      </xdr:nvSpPr>
      <xdr:spPr>
        <a:xfrm>
          <a:off x="8699500" y="65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106375</xdr:rowOff>
    </xdr:from>
    <xdr:to>
      <xdr:col>50</xdr:col>
      <xdr:colOff>114300</xdr:colOff>
      <xdr:row>38</xdr:row>
      <xdr:rowOff>112205</xdr:rowOff>
    </xdr:to>
    <xdr:cxnSp macro="">
      <xdr:nvCxnSpPr>
        <xdr:cNvPr id="130" name="直線コネクタ 129"/>
        <xdr:cNvCxnSpPr/>
      </xdr:nvCxnSpPr>
      <xdr:spPr>
        <a:xfrm flipV="1">
          <a:off x="8750300" y="6621475"/>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67958</xdr:rowOff>
    </xdr:from>
    <xdr:to>
      <xdr:col>41</xdr:col>
      <xdr:colOff>101600</xdr:colOff>
      <xdr:row>38</xdr:row>
      <xdr:rowOff>169558</xdr:rowOff>
    </xdr:to>
    <xdr:sp macro="" textlink="">
      <xdr:nvSpPr>
        <xdr:cNvPr id="131" name="楕円 130"/>
        <xdr:cNvSpPr/>
      </xdr:nvSpPr>
      <xdr:spPr>
        <a:xfrm>
          <a:off x="7810500" y="6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112205</xdr:rowOff>
    </xdr:from>
    <xdr:to>
      <xdr:col>45</xdr:col>
      <xdr:colOff>177800</xdr:colOff>
      <xdr:row>38</xdr:row>
      <xdr:rowOff>118758</xdr:rowOff>
    </xdr:to>
    <xdr:cxnSp macro="">
      <xdr:nvCxnSpPr>
        <xdr:cNvPr id="132" name="直線コネクタ 131"/>
        <xdr:cNvCxnSpPr/>
      </xdr:nvCxnSpPr>
      <xdr:spPr>
        <a:xfrm flipV="1">
          <a:off x="7861300" y="662730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3"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4"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35"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36"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148302</xdr:rowOff>
    </xdr:from>
    <xdr:ext cx="534377" cy="259045"/>
    <xdr:sp macro="" textlink="">
      <xdr:nvSpPr>
        <xdr:cNvPr id="137" name="n_1mainValue【道路】&#10;一人当たり延長"/>
        <xdr:cNvSpPr txBox="1"/>
      </xdr:nvSpPr>
      <xdr:spPr>
        <a:xfrm>
          <a:off x="9359411" y="66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154132</xdr:rowOff>
    </xdr:from>
    <xdr:ext cx="534377" cy="259045"/>
    <xdr:sp macro="" textlink="">
      <xdr:nvSpPr>
        <xdr:cNvPr id="138" name="n_2mainValue【道路】&#10;一人当たり延長"/>
        <xdr:cNvSpPr txBox="1"/>
      </xdr:nvSpPr>
      <xdr:spPr>
        <a:xfrm>
          <a:off x="8483111" y="66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160685</xdr:rowOff>
    </xdr:from>
    <xdr:ext cx="534377" cy="259045"/>
    <xdr:sp macro="" textlink="">
      <xdr:nvSpPr>
        <xdr:cNvPr id="139" name="n_3mainValue【道路】&#10;一人当たり延長"/>
        <xdr:cNvSpPr txBox="1"/>
      </xdr:nvSpPr>
      <xdr:spPr>
        <a:xfrm>
          <a:off x="7594111" y="6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5" name="正方形/長方形 15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7" name="直線コネクタ 16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8" name="テキスト ボックス 16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9" name="直線コネクタ 16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0" name="テキスト ボックス 16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1" name="直線コネクタ 17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2" name="テキスト ボックス 17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3" name="直線コネクタ 17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4" name="テキスト ボックス 17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5" name="直線コネクタ 17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6" name="テキスト ボックス 17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7" name="直線コネクタ 17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8" name="テキスト ボックス 17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181" name="直線コネクタ 180"/>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182"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183" name="直線コネクタ 182"/>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184"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185" name="直線コネクタ 184"/>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186"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187" name="フローチャート: 判断 186"/>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188" name="フローチャート: 判断 187"/>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189" name="フローチャート: 判断 188"/>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190" name="フローチャート: 判断 189"/>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191" name="フローチャート: 判断 190"/>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197" name="楕円 196"/>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198" name="【公営住宅】&#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41184</xdr:rowOff>
    </xdr:from>
    <xdr:to>
      <xdr:col>20</xdr:col>
      <xdr:colOff>38100</xdr:colOff>
      <xdr:row>85</xdr:row>
      <xdr:rowOff>142784</xdr:rowOff>
    </xdr:to>
    <xdr:sp macro="" textlink="">
      <xdr:nvSpPr>
        <xdr:cNvPr id="199" name="楕円 198"/>
        <xdr:cNvSpPr/>
      </xdr:nvSpPr>
      <xdr:spPr>
        <a:xfrm>
          <a:off x="3746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91984</xdr:rowOff>
    </xdr:from>
    <xdr:to>
      <xdr:col>24</xdr:col>
      <xdr:colOff>63500</xdr:colOff>
      <xdr:row>85</xdr:row>
      <xdr:rowOff>106680</xdr:rowOff>
    </xdr:to>
    <xdr:cxnSp macro="">
      <xdr:nvCxnSpPr>
        <xdr:cNvPr id="200" name="直線コネクタ 199"/>
        <xdr:cNvCxnSpPr/>
      </xdr:nvCxnSpPr>
      <xdr:spPr>
        <a:xfrm>
          <a:off x="3797300" y="146652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26488</xdr:rowOff>
    </xdr:from>
    <xdr:to>
      <xdr:col>15</xdr:col>
      <xdr:colOff>101600</xdr:colOff>
      <xdr:row>85</xdr:row>
      <xdr:rowOff>128088</xdr:rowOff>
    </xdr:to>
    <xdr:sp macro="" textlink="">
      <xdr:nvSpPr>
        <xdr:cNvPr id="201" name="楕円 200"/>
        <xdr:cNvSpPr/>
      </xdr:nvSpPr>
      <xdr:spPr>
        <a:xfrm>
          <a:off x="2857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77288</xdr:rowOff>
    </xdr:from>
    <xdr:to>
      <xdr:col>19</xdr:col>
      <xdr:colOff>177800</xdr:colOff>
      <xdr:row>85</xdr:row>
      <xdr:rowOff>91984</xdr:rowOff>
    </xdr:to>
    <xdr:cxnSp macro="">
      <xdr:nvCxnSpPr>
        <xdr:cNvPr id="202" name="直線コネクタ 201"/>
        <xdr:cNvCxnSpPr/>
      </xdr:nvCxnSpPr>
      <xdr:spPr>
        <a:xfrm>
          <a:off x="2908300" y="146505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203" name="楕円 202"/>
        <xdr:cNvSpPr/>
      </xdr:nvSpPr>
      <xdr:spPr>
        <a:xfrm>
          <a:off x="196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77288</xdr:rowOff>
    </xdr:to>
    <xdr:cxnSp macro="">
      <xdr:nvCxnSpPr>
        <xdr:cNvPr id="204" name="直線コネクタ 203"/>
        <xdr:cNvCxnSpPr/>
      </xdr:nvCxnSpPr>
      <xdr:spPr>
        <a:xfrm>
          <a:off x="2019300" y="146195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205"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206"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207"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208"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133911</xdr:rowOff>
    </xdr:from>
    <xdr:ext cx="405111" cy="259045"/>
    <xdr:sp macro="" textlink="">
      <xdr:nvSpPr>
        <xdr:cNvPr id="209" name="n_1mainValue【公営住宅】&#10;有形固定資産減価償却率"/>
        <xdr:cNvSpPr txBox="1"/>
      </xdr:nvSpPr>
      <xdr:spPr>
        <a:xfrm>
          <a:off x="3582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119215</xdr:rowOff>
    </xdr:from>
    <xdr:ext cx="405111" cy="259045"/>
    <xdr:sp macro="" textlink="">
      <xdr:nvSpPr>
        <xdr:cNvPr id="210" name="n_2mainValue【公営住宅】&#10;有形固定資産減価償却率"/>
        <xdr:cNvSpPr txBox="1"/>
      </xdr:nvSpPr>
      <xdr:spPr>
        <a:xfrm>
          <a:off x="2705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211" name="n_3mainValue【公営住宅】&#10;有形固定資産減価償却率"/>
        <xdr:cNvSpPr txBox="1"/>
      </xdr:nvSpPr>
      <xdr:spPr>
        <a:xfrm>
          <a:off x="1816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2" name="直線コネクタ 22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3" name="テキスト ボックス 22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4" name="直線コネクタ 2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5" name="テキスト ボックス 2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6" name="直線コネクタ 22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7" name="テキスト ボックス 22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231" name="直線コネクタ 230"/>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32"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33" name="直線コネクタ 232"/>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234"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235" name="直線コネクタ 234"/>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236"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237" name="フローチャート: 判断 236"/>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238" name="フローチャート: 判断 237"/>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239" name="フローチャート: 判断 238"/>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240" name="フローチャート: 判断 239"/>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241" name="フローチャート: 判断 240"/>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131318</xdr:rowOff>
    </xdr:from>
    <xdr:to>
      <xdr:col>55</xdr:col>
      <xdr:colOff>50800</xdr:colOff>
      <xdr:row>85</xdr:row>
      <xdr:rowOff>61468</xdr:rowOff>
    </xdr:to>
    <xdr:sp macro="" textlink="">
      <xdr:nvSpPr>
        <xdr:cNvPr id="247" name="楕円 246"/>
        <xdr:cNvSpPr/>
      </xdr:nvSpPr>
      <xdr:spPr>
        <a:xfrm>
          <a:off x="104267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46245</xdr:rowOff>
    </xdr:from>
    <xdr:ext cx="469744" cy="259045"/>
    <xdr:sp macro="" textlink="">
      <xdr:nvSpPr>
        <xdr:cNvPr id="248" name="【公営住宅】&#10;一人当たり面積該当値テキスト"/>
        <xdr:cNvSpPr txBox="1"/>
      </xdr:nvSpPr>
      <xdr:spPr>
        <a:xfrm>
          <a:off x="10515600" y="1444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132462</xdr:rowOff>
    </xdr:from>
    <xdr:to>
      <xdr:col>50</xdr:col>
      <xdr:colOff>165100</xdr:colOff>
      <xdr:row>85</xdr:row>
      <xdr:rowOff>62612</xdr:rowOff>
    </xdr:to>
    <xdr:sp macro="" textlink="">
      <xdr:nvSpPr>
        <xdr:cNvPr id="249" name="楕円 248"/>
        <xdr:cNvSpPr/>
      </xdr:nvSpPr>
      <xdr:spPr>
        <a:xfrm>
          <a:off x="9588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xdr:rowOff>
    </xdr:from>
    <xdr:to>
      <xdr:col>55</xdr:col>
      <xdr:colOff>0</xdr:colOff>
      <xdr:row>85</xdr:row>
      <xdr:rowOff>11812</xdr:rowOff>
    </xdr:to>
    <xdr:cxnSp macro="">
      <xdr:nvCxnSpPr>
        <xdr:cNvPr id="250" name="直線コネクタ 249"/>
        <xdr:cNvCxnSpPr/>
      </xdr:nvCxnSpPr>
      <xdr:spPr>
        <a:xfrm flipV="1">
          <a:off x="9639300" y="1458391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133032</xdr:rowOff>
    </xdr:from>
    <xdr:to>
      <xdr:col>46</xdr:col>
      <xdr:colOff>38100</xdr:colOff>
      <xdr:row>85</xdr:row>
      <xdr:rowOff>63182</xdr:rowOff>
    </xdr:to>
    <xdr:sp macro="" textlink="">
      <xdr:nvSpPr>
        <xdr:cNvPr id="251" name="楕円 250"/>
        <xdr:cNvSpPr/>
      </xdr:nvSpPr>
      <xdr:spPr>
        <a:xfrm>
          <a:off x="8699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11812</xdr:rowOff>
    </xdr:from>
    <xdr:to>
      <xdr:col>50</xdr:col>
      <xdr:colOff>114300</xdr:colOff>
      <xdr:row>85</xdr:row>
      <xdr:rowOff>12382</xdr:rowOff>
    </xdr:to>
    <xdr:cxnSp macro="">
      <xdr:nvCxnSpPr>
        <xdr:cNvPr id="252" name="直線コネクタ 251"/>
        <xdr:cNvCxnSpPr/>
      </xdr:nvCxnSpPr>
      <xdr:spPr>
        <a:xfrm flipV="1">
          <a:off x="8750300" y="1458506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134175</xdr:rowOff>
    </xdr:from>
    <xdr:to>
      <xdr:col>41</xdr:col>
      <xdr:colOff>101600</xdr:colOff>
      <xdr:row>85</xdr:row>
      <xdr:rowOff>64325</xdr:rowOff>
    </xdr:to>
    <xdr:sp macro="" textlink="">
      <xdr:nvSpPr>
        <xdr:cNvPr id="253" name="楕円 252"/>
        <xdr:cNvSpPr/>
      </xdr:nvSpPr>
      <xdr:spPr>
        <a:xfrm>
          <a:off x="7810500" y="14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12382</xdr:rowOff>
    </xdr:from>
    <xdr:to>
      <xdr:col>45</xdr:col>
      <xdr:colOff>177800</xdr:colOff>
      <xdr:row>85</xdr:row>
      <xdr:rowOff>13525</xdr:rowOff>
    </xdr:to>
    <xdr:cxnSp macro="">
      <xdr:nvCxnSpPr>
        <xdr:cNvPr id="254" name="直線コネクタ 253"/>
        <xdr:cNvCxnSpPr/>
      </xdr:nvCxnSpPr>
      <xdr:spPr>
        <a:xfrm flipV="1">
          <a:off x="7861300" y="145856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255"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256"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257"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258"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53739</xdr:rowOff>
    </xdr:from>
    <xdr:ext cx="469744" cy="259045"/>
    <xdr:sp macro="" textlink="">
      <xdr:nvSpPr>
        <xdr:cNvPr id="259" name="n_1main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54309</xdr:rowOff>
    </xdr:from>
    <xdr:ext cx="469744" cy="259045"/>
    <xdr:sp macro="" textlink="">
      <xdr:nvSpPr>
        <xdr:cNvPr id="260" name="n_2mainValue【公営住宅】&#10;一人当たり面積"/>
        <xdr:cNvSpPr txBox="1"/>
      </xdr:nvSpPr>
      <xdr:spPr>
        <a:xfrm>
          <a:off x="85154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55452</xdr:rowOff>
    </xdr:from>
    <xdr:ext cx="469744" cy="259045"/>
    <xdr:sp macro="" textlink="">
      <xdr:nvSpPr>
        <xdr:cNvPr id="261" name="n_3mainValue【公営住宅】&#10;一人当たり面積"/>
        <xdr:cNvSpPr txBox="1"/>
      </xdr:nvSpPr>
      <xdr:spPr>
        <a:xfrm>
          <a:off x="7626427" y="1462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8" name="テキスト ボックス 2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0" name="テキスト ボックス 2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8" name="テキスト ボックス 2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0" name="テキスト ボックス 2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302" name="直線コネクタ 301"/>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03"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04" name="直線コネクタ 303"/>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305"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306" name="直線コネクタ 305"/>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307"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308" name="フローチャート: 判断 307"/>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09" name="フローチャート: 判断 308"/>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10" name="フローチャート: 判断 309"/>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11" name="フローチャート: 判断 310"/>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312" name="フローチャート: 判断 311"/>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99695</xdr:rowOff>
    </xdr:from>
    <xdr:to>
      <xdr:col>85</xdr:col>
      <xdr:colOff>177800</xdr:colOff>
      <xdr:row>41</xdr:row>
      <xdr:rowOff>29845</xdr:rowOff>
    </xdr:to>
    <xdr:sp macro="" textlink="">
      <xdr:nvSpPr>
        <xdr:cNvPr id="318" name="楕円 317"/>
        <xdr:cNvSpPr/>
      </xdr:nvSpPr>
      <xdr:spPr>
        <a:xfrm>
          <a:off x="16268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14622</xdr:rowOff>
    </xdr:from>
    <xdr:ext cx="405111" cy="259045"/>
    <xdr:sp macro="" textlink="">
      <xdr:nvSpPr>
        <xdr:cNvPr id="319" name="【認定こども園・幼稚園・保育所】&#10;有形固定資産減価償却率該当値テキスト"/>
        <xdr:cNvSpPr txBox="1"/>
      </xdr:nvSpPr>
      <xdr:spPr>
        <a:xfrm>
          <a:off x="16357600" y="687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65405</xdr:rowOff>
    </xdr:from>
    <xdr:to>
      <xdr:col>81</xdr:col>
      <xdr:colOff>101600</xdr:colOff>
      <xdr:row>40</xdr:row>
      <xdr:rowOff>167005</xdr:rowOff>
    </xdr:to>
    <xdr:sp macro="" textlink="">
      <xdr:nvSpPr>
        <xdr:cNvPr id="320" name="楕円 319"/>
        <xdr:cNvSpPr/>
      </xdr:nvSpPr>
      <xdr:spPr>
        <a:xfrm>
          <a:off x="1543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116205</xdr:rowOff>
    </xdr:from>
    <xdr:to>
      <xdr:col>85</xdr:col>
      <xdr:colOff>127000</xdr:colOff>
      <xdr:row>40</xdr:row>
      <xdr:rowOff>150495</xdr:rowOff>
    </xdr:to>
    <xdr:cxnSp macro="">
      <xdr:nvCxnSpPr>
        <xdr:cNvPr id="321" name="直線コネクタ 320"/>
        <xdr:cNvCxnSpPr/>
      </xdr:nvCxnSpPr>
      <xdr:spPr>
        <a:xfrm>
          <a:off x="15481300" y="6974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322" name="楕円 321"/>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116205</xdr:rowOff>
    </xdr:to>
    <xdr:cxnSp macro="">
      <xdr:nvCxnSpPr>
        <xdr:cNvPr id="323" name="直線コネクタ 322"/>
        <xdr:cNvCxnSpPr/>
      </xdr:nvCxnSpPr>
      <xdr:spPr>
        <a:xfrm>
          <a:off x="14592300" y="69570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324" name="楕円 323"/>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99060</xdr:rowOff>
    </xdr:to>
    <xdr:cxnSp macro="">
      <xdr:nvCxnSpPr>
        <xdr:cNvPr id="325" name="直線コネクタ 324"/>
        <xdr:cNvCxnSpPr/>
      </xdr:nvCxnSpPr>
      <xdr:spPr>
        <a:xfrm>
          <a:off x="13703300" y="6911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26"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27"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28"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329"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158132</xdr:rowOff>
    </xdr:from>
    <xdr:ext cx="405111" cy="259045"/>
    <xdr:sp macro="" textlink="">
      <xdr:nvSpPr>
        <xdr:cNvPr id="330" name="n_1mainValue【認定こども園・幼稚園・保育所】&#10;有形固定資産減価償却率"/>
        <xdr:cNvSpPr txBox="1"/>
      </xdr:nvSpPr>
      <xdr:spPr>
        <a:xfrm>
          <a:off x="152660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331" name="n_2mainValue【認定こども園・幼稚園・保育所】&#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332" name="n_3mainValue【認定こども園・幼稚園・保育所】&#10;有形固定資産減価償却率"/>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354" name="直線コネクタ 353"/>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55"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56" name="直線コネクタ 355"/>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357"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358" name="直線コネクタ 357"/>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359"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360" name="フローチャート: 判断 359"/>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361" name="フローチャート: 判断 360"/>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62" name="フローチャート: 判断 361"/>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363" name="フローチャート: 判断 362"/>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364" name="フローチャート: 判断 36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70" name="楕円 369"/>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371" name="【認定こども園・幼稚園・保育所】&#10;一人当たり面積該当値テキスト"/>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169418</xdr:rowOff>
    </xdr:from>
    <xdr:to>
      <xdr:col>112</xdr:col>
      <xdr:colOff>38100</xdr:colOff>
      <xdr:row>39</xdr:row>
      <xdr:rowOff>99568</xdr:rowOff>
    </xdr:to>
    <xdr:sp macro="" textlink="">
      <xdr:nvSpPr>
        <xdr:cNvPr id="372" name="楕円 371"/>
        <xdr:cNvSpPr/>
      </xdr:nvSpPr>
      <xdr:spPr>
        <a:xfrm>
          <a:off x="21272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48768</xdr:rowOff>
    </xdr:to>
    <xdr:cxnSp macro="">
      <xdr:nvCxnSpPr>
        <xdr:cNvPr id="373" name="直線コネクタ 372"/>
        <xdr:cNvCxnSpPr/>
      </xdr:nvCxnSpPr>
      <xdr:spPr>
        <a:xfrm flipV="1">
          <a:off x="21323300" y="672846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xdr:rowOff>
    </xdr:from>
    <xdr:to>
      <xdr:col>107</xdr:col>
      <xdr:colOff>101600</xdr:colOff>
      <xdr:row>39</xdr:row>
      <xdr:rowOff>104140</xdr:rowOff>
    </xdr:to>
    <xdr:sp macro="" textlink="">
      <xdr:nvSpPr>
        <xdr:cNvPr id="374" name="楕円 373"/>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48768</xdr:rowOff>
    </xdr:from>
    <xdr:to>
      <xdr:col>111</xdr:col>
      <xdr:colOff>177800</xdr:colOff>
      <xdr:row>39</xdr:row>
      <xdr:rowOff>53340</xdr:rowOff>
    </xdr:to>
    <xdr:cxnSp macro="">
      <xdr:nvCxnSpPr>
        <xdr:cNvPr id="375" name="直線コネクタ 374"/>
        <xdr:cNvCxnSpPr/>
      </xdr:nvCxnSpPr>
      <xdr:spPr>
        <a:xfrm flipV="1">
          <a:off x="20434300" y="67353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xdr:rowOff>
    </xdr:from>
    <xdr:to>
      <xdr:col>102</xdr:col>
      <xdr:colOff>165100</xdr:colOff>
      <xdr:row>39</xdr:row>
      <xdr:rowOff>108712</xdr:rowOff>
    </xdr:to>
    <xdr:sp macro="" textlink="">
      <xdr:nvSpPr>
        <xdr:cNvPr id="376" name="楕円 375"/>
        <xdr:cNvSpPr/>
      </xdr:nvSpPr>
      <xdr:spPr>
        <a:xfrm>
          <a:off x="19494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39</xdr:row>
      <xdr:rowOff>57912</xdr:rowOff>
    </xdr:to>
    <xdr:cxnSp macro="">
      <xdr:nvCxnSpPr>
        <xdr:cNvPr id="377" name="直線コネクタ 376"/>
        <xdr:cNvCxnSpPr/>
      </xdr:nvCxnSpPr>
      <xdr:spPr>
        <a:xfrm flipV="1">
          <a:off x="19545300" y="67398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378" name="n_1aveValue【認定こども園・幼稚園・保育所】&#10;一人当たり面積"/>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379"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380" name="n_3ave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381"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116095</xdr:rowOff>
    </xdr:from>
    <xdr:ext cx="469744" cy="259045"/>
    <xdr:sp macro="" textlink="">
      <xdr:nvSpPr>
        <xdr:cNvPr id="382" name="n_1mainValue【認定こども園・幼稚園・保育所】&#10;一人当たり面積"/>
        <xdr:cNvSpPr txBox="1"/>
      </xdr:nvSpPr>
      <xdr:spPr>
        <a:xfrm>
          <a:off x="210757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383" name="n_2main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125239</xdr:rowOff>
    </xdr:from>
    <xdr:ext cx="469744" cy="259045"/>
    <xdr:sp macro="" textlink="">
      <xdr:nvSpPr>
        <xdr:cNvPr id="384" name="n_3mainValue【認定こども園・幼稚園・保育所】&#10;一人当たり面積"/>
        <xdr:cNvSpPr txBox="1"/>
      </xdr:nvSpPr>
      <xdr:spPr>
        <a:xfrm>
          <a:off x="19310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7" name="テキスト ボックス 3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7" name="テキスト ボックス 4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410" name="直線コネクタ 409"/>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411"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412" name="直線コネクタ 411"/>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413"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414" name="直線コネクタ 413"/>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415"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416" name="フローチャート: 判断 415"/>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17" name="フローチャート: 判断 416"/>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418" name="フローチャート: 判断 417"/>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419" name="フローチャート: 判断 418"/>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420" name="フローチャート: 判断 419"/>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426" name="楕円 425"/>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84744</xdr:rowOff>
    </xdr:from>
    <xdr:ext cx="405111" cy="259045"/>
    <xdr:sp macro="" textlink="">
      <xdr:nvSpPr>
        <xdr:cNvPr id="427" name="【学校施設】&#10;有形固定資産減価償却率該当値テキスト"/>
        <xdr:cNvSpPr txBox="1"/>
      </xdr:nvSpPr>
      <xdr:spPr>
        <a:xfrm>
          <a:off x="16357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428" name="楕円 427"/>
        <xdr:cNvSpPr/>
      </xdr:nvSpPr>
      <xdr:spPr>
        <a:xfrm>
          <a:off x="15430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76744</xdr:rowOff>
    </xdr:from>
    <xdr:to>
      <xdr:col>85</xdr:col>
      <xdr:colOff>127000</xdr:colOff>
      <xdr:row>60</xdr:row>
      <xdr:rowOff>112667</xdr:rowOff>
    </xdr:to>
    <xdr:cxnSp macro="">
      <xdr:nvCxnSpPr>
        <xdr:cNvPr id="429" name="直線コネクタ 428"/>
        <xdr:cNvCxnSpPr/>
      </xdr:nvCxnSpPr>
      <xdr:spPr>
        <a:xfrm>
          <a:off x="15481300" y="1036374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430" name="楕円 429"/>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76744</xdr:rowOff>
    </xdr:to>
    <xdr:cxnSp macro="">
      <xdr:nvCxnSpPr>
        <xdr:cNvPr id="431" name="直線コネクタ 430"/>
        <xdr:cNvCxnSpPr/>
      </xdr:nvCxnSpPr>
      <xdr:spPr>
        <a:xfrm>
          <a:off x="14592300" y="103392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148409</xdr:rowOff>
    </xdr:from>
    <xdr:to>
      <xdr:col>72</xdr:col>
      <xdr:colOff>38100</xdr:colOff>
      <xdr:row>60</xdr:row>
      <xdr:rowOff>78559</xdr:rowOff>
    </xdr:to>
    <xdr:sp macro="" textlink="">
      <xdr:nvSpPr>
        <xdr:cNvPr id="432" name="楕円 431"/>
        <xdr:cNvSpPr/>
      </xdr:nvSpPr>
      <xdr:spPr>
        <a:xfrm>
          <a:off x="13652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27759</xdr:rowOff>
    </xdr:from>
    <xdr:to>
      <xdr:col>76</xdr:col>
      <xdr:colOff>114300</xdr:colOff>
      <xdr:row>60</xdr:row>
      <xdr:rowOff>52251</xdr:rowOff>
    </xdr:to>
    <xdr:cxnSp macro="">
      <xdr:nvCxnSpPr>
        <xdr:cNvPr id="433" name="直線コネクタ 432"/>
        <xdr:cNvCxnSpPr/>
      </xdr:nvCxnSpPr>
      <xdr:spPr>
        <a:xfrm>
          <a:off x="13703300" y="103147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34"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435"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436"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43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144071</xdr:rowOff>
    </xdr:from>
    <xdr:ext cx="405111" cy="259045"/>
    <xdr:sp macro="" textlink="">
      <xdr:nvSpPr>
        <xdr:cNvPr id="438" name="n_1mainValue【学校施設】&#10;有形固定資産減価償却率"/>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439" name="n_2mainValue【学校施設】&#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95086</xdr:rowOff>
    </xdr:from>
    <xdr:ext cx="405111" cy="259045"/>
    <xdr:sp macro="" textlink="">
      <xdr:nvSpPr>
        <xdr:cNvPr id="440" name="n_3mainValue【学校施設】&#10;有形固定資産減価償却率"/>
        <xdr:cNvSpPr txBox="1"/>
      </xdr:nvSpPr>
      <xdr:spPr>
        <a:xfrm>
          <a:off x="13500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1" name="テキスト ボックス 4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2" name="直線コネクタ 4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3" name="テキスト ボックス 4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4" name="直線コネクタ 4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5" name="テキスト ボックス 4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6" name="直線コネクタ 4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7" name="テキスト ボックス 4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8" name="直線コネクタ 4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9" name="テキスト ボックス 4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463" name="直線コネクタ 462"/>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464"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465" name="直線コネクタ 464"/>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66"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67" name="直線コネクタ 46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468"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469" name="フローチャート: 判断 468"/>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470" name="フローチャート: 判断 469"/>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471" name="フローチャート: 判断 470"/>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472" name="フローチャート: 判断 471"/>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473" name="フローチャート: 判断 472"/>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68529</xdr:rowOff>
    </xdr:from>
    <xdr:to>
      <xdr:col>116</xdr:col>
      <xdr:colOff>114300</xdr:colOff>
      <xdr:row>62</xdr:row>
      <xdr:rowOff>170129</xdr:rowOff>
    </xdr:to>
    <xdr:sp macro="" textlink="">
      <xdr:nvSpPr>
        <xdr:cNvPr id="479" name="楕円 478"/>
        <xdr:cNvSpPr/>
      </xdr:nvSpPr>
      <xdr:spPr>
        <a:xfrm>
          <a:off x="22110700" y="106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46956</xdr:rowOff>
    </xdr:from>
    <xdr:ext cx="469744" cy="259045"/>
    <xdr:sp macro="" textlink="">
      <xdr:nvSpPr>
        <xdr:cNvPr id="480" name="【学校施設】&#10;一人当たり面積該当値テキスト"/>
        <xdr:cNvSpPr txBox="1"/>
      </xdr:nvSpPr>
      <xdr:spPr>
        <a:xfrm>
          <a:off x="22199600" y="1067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76759</xdr:rowOff>
    </xdr:from>
    <xdr:to>
      <xdr:col>112</xdr:col>
      <xdr:colOff>38100</xdr:colOff>
      <xdr:row>63</xdr:row>
      <xdr:rowOff>6909</xdr:rowOff>
    </xdr:to>
    <xdr:sp macro="" textlink="">
      <xdr:nvSpPr>
        <xdr:cNvPr id="481" name="楕円 480"/>
        <xdr:cNvSpPr/>
      </xdr:nvSpPr>
      <xdr:spPr>
        <a:xfrm>
          <a:off x="21272500" y="107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119329</xdr:rowOff>
    </xdr:from>
    <xdr:to>
      <xdr:col>116</xdr:col>
      <xdr:colOff>63500</xdr:colOff>
      <xdr:row>62</xdr:row>
      <xdr:rowOff>127559</xdr:rowOff>
    </xdr:to>
    <xdr:cxnSp macro="">
      <xdr:nvCxnSpPr>
        <xdr:cNvPr id="482" name="直線コネクタ 481"/>
        <xdr:cNvCxnSpPr/>
      </xdr:nvCxnSpPr>
      <xdr:spPr>
        <a:xfrm flipV="1">
          <a:off x="21323300" y="1074922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83159</xdr:rowOff>
    </xdr:from>
    <xdr:to>
      <xdr:col>107</xdr:col>
      <xdr:colOff>101600</xdr:colOff>
      <xdr:row>63</xdr:row>
      <xdr:rowOff>13309</xdr:rowOff>
    </xdr:to>
    <xdr:sp macro="" textlink="">
      <xdr:nvSpPr>
        <xdr:cNvPr id="483" name="楕円 482"/>
        <xdr:cNvSpPr/>
      </xdr:nvSpPr>
      <xdr:spPr>
        <a:xfrm>
          <a:off x="20383500" y="107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127559</xdr:rowOff>
    </xdr:from>
    <xdr:to>
      <xdr:col>111</xdr:col>
      <xdr:colOff>177800</xdr:colOff>
      <xdr:row>62</xdr:row>
      <xdr:rowOff>133959</xdr:rowOff>
    </xdr:to>
    <xdr:cxnSp macro="">
      <xdr:nvCxnSpPr>
        <xdr:cNvPr id="484" name="直線コネクタ 483"/>
        <xdr:cNvCxnSpPr/>
      </xdr:nvCxnSpPr>
      <xdr:spPr>
        <a:xfrm flipV="1">
          <a:off x="20434300" y="1075745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90018</xdr:rowOff>
    </xdr:from>
    <xdr:to>
      <xdr:col>102</xdr:col>
      <xdr:colOff>165100</xdr:colOff>
      <xdr:row>63</xdr:row>
      <xdr:rowOff>20168</xdr:rowOff>
    </xdr:to>
    <xdr:sp macro="" textlink="">
      <xdr:nvSpPr>
        <xdr:cNvPr id="485" name="楕円 484"/>
        <xdr:cNvSpPr/>
      </xdr:nvSpPr>
      <xdr:spPr>
        <a:xfrm>
          <a:off x="194945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133959</xdr:rowOff>
    </xdr:from>
    <xdr:to>
      <xdr:col>107</xdr:col>
      <xdr:colOff>50800</xdr:colOff>
      <xdr:row>62</xdr:row>
      <xdr:rowOff>140818</xdr:rowOff>
    </xdr:to>
    <xdr:cxnSp macro="">
      <xdr:nvCxnSpPr>
        <xdr:cNvPr id="486" name="直線コネクタ 485"/>
        <xdr:cNvCxnSpPr/>
      </xdr:nvCxnSpPr>
      <xdr:spPr>
        <a:xfrm flipV="1">
          <a:off x="19545300" y="1076385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487"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488"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489"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490"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169486</xdr:rowOff>
    </xdr:from>
    <xdr:ext cx="469744" cy="259045"/>
    <xdr:sp macro="" textlink="">
      <xdr:nvSpPr>
        <xdr:cNvPr id="491" name="n_1mainValue【学校施設】&#10;一人当たり面積"/>
        <xdr:cNvSpPr txBox="1"/>
      </xdr:nvSpPr>
      <xdr:spPr>
        <a:xfrm>
          <a:off x="21075727" y="1079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4436</xdr:rowOff>
    </xdr:from>
    <xdr:ext cx="469744" cy="259045"/>
    <xdr:sp macro="" textlink="">
      <xdr:nvSpPr>
        <xdr:cNvPr id="492" name="n_2mainValue【学校施設】&#10;一人当たり面積"/>
        <xdr:cNvSpPr txBox="1"/>
      </xdr:nvSpPr>
      <xdr:spPr>
        <a:xfrm>
          <a:off x="20199427" y="1080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11295</xdr:rowOff>
    </xdr:from>
    <xdr:ext cx="469744" cy="259045"/>
    <xdr:sp macro="" textlink="">
      <xdr:nvSpPr>
        <xdr:cNvPr id="493" name="n_3mainValue【学校施設】&#10;一人当たり面積"/>
        <xdr:cNvSpPr txBox="1"/>
      </xdr:nvSpPr>
      <xdr:spPr>
        <a:xfrm>
          <a:off x="19310427"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0" name="テキスト ボックス 5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2" name="テキスト ボックス 5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0" name="テキスト ボックス 5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2" name="テキスト ボックス 5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534" name="直線コネクタ 533"/>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535"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536" name="直線コネクタ 535"/>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537"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538" name="直線コネクタ 537"/>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539"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540" name="フローチャート: 判断 539"/>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41" name="フローチャート: 判断 540"/>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542" name="フローチャート: 判断 541"/>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543" name="フローチャート: 判断 542"/>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544" name="フローチャート: 判断 543"/>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550" name="楕円 549"/>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551" name="【公民館】&#10;有形固定資産減価償却率該当値テキスト"/>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552" name="楕円 551"/>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57150</xdr:rowOff>
    </xdr:to>
    <xdr:cxnSp macro="">
      <xdr:nvCxnSpPr>
        <xdr:cNvPr id="553" name="直線コネクタ 552"/>
        <xdr:cNvCxnSpPr/>
      </xdr:nvCxnSpPr>
      <xdr:spPr>
        <a:xfrm>
          <a:off x="15481300" y="180327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554" name="楕円 553"/>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30480</xdr:rowOff>
    </xdr:to>
    <xdr:cxnSp macro="">
      <xdr:nvCxnSpPr>
        <xdr:cNvPr id="555" name="直線コネクタ 554"/>
        <xdr:cNvCxnSpPr/>
      </xdr:nvCxnSpPr>
      <xdr:spPr>
        <a:xfrm>
          <a:off x="14592300" y="1800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92075</xdr:rowOff>
    </xdr:from>
    <xdr:to>
      <xdr:col>72</xdr:col>
      <xdr:colOff>38100</xdr:colOff>
      <xdr:row>105</xdr:row>
      <xdr:rowOff>22225</xdr:rowOff>
    </xdr:to>
    <xdr:sp macro="" textlink="">
      <xdr:nvSpPr>
        <xdr:cNvPr id="556" name="楕円 555"/>
        <xdr:cNvSpPr/>
      </xdr:nvSpPr>
      <xdr:spPr>
        <a:xfrm>
          <a:off x="1365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142875</xdr:rowOff>
    </xdr:from>
    <xdr:to>
      <xdr:col>76</xdr:col>
      <xdr:colOff>114300</xdr:colOff>
      <xdr:row>105</xdr:row>
      <xdr:rowOff>1905</xdr:rowOff>
    </xdr:to>
    <xdr:cxnSp macro="">
      <xdr:nvCxnSpPr>
        <xdr:cNvPr id="557" name="直線コネクタ 556"/>
        <xdr:cNvCxnSpPr/>
      </xdr:nvCxnSpPr>
      <xdr:spPr>
        <a:xfrm>
          <a:off x="13703300" y="17973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58"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559"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560"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561"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562" name="n_1mainValue【公民館】&#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563" name="n_2main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13352</xdr:rowOff>
    </xdr:from>
    <xdr:ext cx="405111" cy="259045"/>
    <xdr:sp macro="" textlink="">
      <xdr:nvSpPr>
        <xdr:cNvPr id="564" name="n_3mainValue【公民館】&#10;有形固定資産減価償却率"/>
        <xdr:cNvSpPr txBox="1"/>
      </xdr:nvSpPr>
      <xdr:spPr>
        <a:xfrm>
          <a:off x="13500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5" name="直線コネクタ 5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6" name="テキスト ボックス 5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7" name="直線コネクタ 5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8" name="テキスト ボックス 5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9" name="直線コネクタ 5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0" name="テキスト ボックス 5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1" name="直線コネクタ 5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2" name="テキスト ボックス 5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586" name="直線コネクタ 585"/>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587"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588" name="直線コネクタ 587"/>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589"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590" name="直線コネクタ 58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591"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592" name="フローチャート: 判断 591"/>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593" name="フローチャート: 判断 59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594" name="フローチャート: 判断 593"/>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595" name="フローチャート: 判断 59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596" name="フローチャート: 判断 595"/>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602" name="楕円 601"/>
        <xdr:cNvSpPr/>
      </xdr:nvSpPr>
      <xdr:spPr>
        <a:xfrm>
          <a:off x="22110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603" name="【公民館】&#10;一人当たり面積該当値テキスト"/>
        <xdr:cNvSpPr txBox="1"/>
      </xdr:nvSpPr>
      <xdr:spPr>
        <a:xfrm>
          <a:off x="22199600"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604" name="楕円 603"/>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85344</xdr:rowOff>
    </xdr:from>
    <xdr:to>
      <xdr:col>116</xdr:col>
      <xdr:colOff>63500</xdr:colOff>
      <xdr:row>107</xdr:row>
      <xdr:rowOff>87630</xdr:rowOff>
    </xdr:to>
    <xdr:cxnSp macro="">
      <xdr:nvCxnSpPr>
        <xdr:cNvPr id="605" name="直線コネクタ 604"/>
        <xdr:cNvCxnSpPr/>
      </xdr:nvCxnSpPr>
      <xdr:spPr>
        <a:xfrm flipV="1">
          <a:off x="21323300" y="1843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06" name="楕円 605"/>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607" name="直線コネクタ 606"/>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608" name="楕円 607"/>
        <xdr:cNvSpPr/>
      </xdr:nvSpPr>
      <xdr:spPr>
        <a:xfrm>
          <a:off x="19494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89915</xdr:rowOff>
    </xdr:to>
    <xdr:cxnSp macro="">
      <xdr:nvCxnSpPr>
        <xdr:cNvPr id="609" name="直線コネクタ 608"/>
        <xdr:cNvCxnSpPr/>
      </xdr:nvCxnSpPr>
      <xdr:spPr>
        <a:xfrm flipV="1">
          <a:off x="19545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610"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611"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612"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613"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614"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15"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616" name="n_3mainValue【公民館】&#10;一人当たり面積"/>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ほとんどの類型において、有形固定資産減価償却率は類似団体平均を上回っており、施設の老朽化が進んでいるといえるが、学校施設については、類似団体平均を下回っている。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東金中学校や城西小学校の校舎建替えや大規模改修を実施したためであり、維持管理にかかる経費の増加に留意しつつ、個別施設計画に基づき、引き続き施設整備の適正な管理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57,743
56,085
89.12
28,157,864
27,313,531
780,191
12,965,499
21,901,122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4" name="楕円 73"/>
        <xdr:cNvSpPr/>
      </xdr:nvSpPr>
      <xdr:spPr>
        <a:xfrm>
          <a:off x="4584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167112</xdr:rowOff>
    </xdr:from>
    <xdr:ext cx="405111" cy="259045"/>
    <xdr:sp macro="" textlink="">
      <xdr:nvSpPr>
        <xdr:cNvPr id="75" name="【図書館】&#10;有形固定資産減価償却率該当値テキスト"/>
        <xdr:cNvSpPr txBox="1"/>
      </xdr:nvSpPr>
      <xdr:spPr>
        <a:xfrm>
          <a:off x="4673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152763</xdr:rowOff>
    </xdr:from>
    <xdr:to>
      <xdr:col>20</xdr:col>
      <xdr:colOff>38100</xdr:colOff>
      <xdr:row>41</xdr:row>
      <xdr:rowOff>82913</xdr:rowOff>
    </xdr:to>
    <xdr:sp macro="" textlink="">
      <xdr:nvSpPr>
        <xdr:cNvPr id="76" name="楕円 75"/>
        <xdr:cNvSpPr/>
      </xdr:nvSpPr>
      <xdr:spPr>
        <a:xfrm>
          <a:off x="3746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32113</xdr:rowOff>
    </xdr:from>
    <xdr:to>
      <xdr:col>24</xdr:col>
      <xdr:colOff>63500</xdr:colOff>
      <xdr:row>41</xdr:row>
      <xdr:rowOff>68035</xdr:rowOff>
    </xdr:to>
    <xdr:cxnSp macro="">
      <xdr:nvCxnSpPr>
        <xdr:cNvPr id="77" name="直線コネクタ 76"/>
        <xdr:cNvCxnSpPr/>
      </xdr:nvCxnSpPr>
      <xdr:spPr>
        <a:xfrm>
          <a:off x="3797300" y="706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8" name="楕円 77"/>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32113</xdr:rowOff>
    </xdr:to>
    <xdr:cxnSp macro="">
      <xdr:nvCxnSpPr>
        <xdr:cNvPr id="79" name="直線コネクタ 78"/>
        <xdr:cNvCxnSpPr/>
      </xdr:nvCxnSpPr>
      <xdr:spPr>
        <a:xfrm>
          <a:off x="2908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80917</xdr:rowOff>
    </xdr:from>
    <xdr:to>
      <xdr:col>10</xdr:col>
      <xdr:colOff>165100</xdr:colOff>
      <xdr:row>41</xdr:row>
      <xdr:rowOff>11067</xdr:rowOff>
    </xdr:to>
    <xdr:sp macro="" textlink="">
      <xdr:nvSpPr>
        <xdr:cNvPr id="80" name="楕円 79"/>
        <xdr:cNvSpPr/>
      </xdr:nvSpPr>
      <xdr:spPr>
        <a:xfrm>
          <a:off x="1968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131717</xdr:rowOff>
    </xdr:from>
    <xdr:to>
      <xdr:col>15</xdr:col>
      <xdr:colOff>50800</xdr:colOff>
      <xdr:row>40</xdr:row>
      <xdr:rowOff>167640</xdr:rowOff>
    </xdr:to>
    <xdr:cxnSp macro="">
      <xdr:nvCxnSpPr>
        <xdr:cNvPr id="81" name="直線コネクタ 80"/>
        <xdr:cNvCxnSpPr/>
      </xdr:nvCxnSpPr>
      <xdr:spPr>
        <a:xfrm>
          <a:off x="2019300" y="698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2"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3"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4"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5"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74040</xdr:rowOff>
    </xdr:from>
    <xdr:ext cx="405111" cy="259045"/>
    <xdr:sp macro="" textlink="">
      <xdr:nvSpPr>
        <xdr:cNvPr id="86" name="n_1mainValue【図書館】&#10;有形固定資産減価償却率"/>
        <xdr:cNvSpPr txBox="1"/>
      </xdr:nvSpPr>
      <xdr:spPr>
        <a:xfrm>
          <a:off x="3582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7" name="n_2mainValue【図書館】&#10;有形固定資産減価償却率"/>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2194</xdr:rowOff>
    </xdr:from>
    <xdr:ext cx="405111" cy="259045"/>
    <xdr:sp macro="" textlink="">
      <xdr:nvSpPr>
        <xdr:cNvPr id="88" name="n_3mainValue【図書館】&#10;有形固定資産減価償却率"/>
        <xdr:cNvSpPr txBox="1"/>
      </xdr:nvSpPr>
      <xdr:spPr>
        <a:xfrm>
          <a:off x="1816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6" name="直線コネクタ 115"/>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17"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18" name="直線コネクタ 117"/>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9"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0" name="直線コネクタ 119"/>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1"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2" name="フローチャート: 判断 121"/>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3" name="フローチャート: 判断 122"/>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4" name="フローチャート: 判断 123"/>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5" name="フローチャート: 判断 124"/>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96838</xdr:rowOff>
    </xdr:from>
    <xdr:to>
      <xdr:col>55</xdr:col>
      <xdr:colOff>50800</xdr:colOff>
      <xdr:row>41</xdr:row>
      <xdr:rowOff>26988</xdr:rowOff>
    </xdr:to>
    <xdr:sp macro="" textlink="">
      <xdr:nvSpPr>
        <xdr:cNvPr id="132" name="楕円 131"/>
        <xdr:cNvSpPr/>
      </xdr:nvSpPr>
      <xdr:spPr>
        <a:xfrm>
          <a:off x="104267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75265</xdr:rowOff>
    </xdr:from>
    <xdr:ext cx="469744" cy="259045"/>
    <xdr:sp macro="" textlink="">
      <xdr:nvSpPr>
        <xdr:cNvPr id="133" name="【図書館】&#10;一人当たり面積該当値テキスト"/>
        <xdr:cNvSpPr txBox="1"/>
      </xdr:nvSpPr>
      <xdr:spPr>
        <a:xfrm>
          <a:off x="10515600" y="6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111125</xdr:rowOff>
    </xdr:from>
    <xdr:to>
      <xdr:col>50</xdr:col>
      <xdr:colOff>165100</xdr:colOff>
      <xdr:row>41</xdr:row>
      <xdr:rowOff>41275</xdr:rowOff>
    </xdr:to>
    <xdr:sp macro="" textlink="">
      <xdr:nvSpPr>
        <xdr:cNvPr id="134" name="楕円 133"/>
        <xdr:cNvSpPr/>
      </xdr:nvSpPr>
      <xdr:spPr>
        <a:xfrm>
          <a:off x="9588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147638</xdr:rowOff>
    </xdr:from>
    <xdr:to>
      <xdr:col>55</xdr:col>
      <xdr:colOff>0</xdr:colOff>
      <xdr:row>40</xdr:row>
      <xdr:rowOff>161925</xdr:rowOff>
    </xdr:to>
    <xdr:cxnSp macro="">
      <xdr:nvCxnSpPr>
        <xdr:cNvPr id="135" name="直線コネクタ 134"/>
        <xdr:cNvCxnSpPr/>
      </xdr:nvCxnSpPr>
      <xdr:spPr>
        <a:xfrm flipV="1">
          <a:off x="9639300" y="70056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111125</xdr:rowOff>
    </xdr:from>
    <xdr:to>
      <xdr:col>46</xdr:col>
      <xdr:colOff>38100</xdr:colOff>
      <xdr:row>41</xdr:row>
      <xdr:rowOff>41275</xdr:rowOff>
    </xdr:to>
    <xdr:sp macro="" textlink="">
      <xdr:nvSpPr>
        <xdr:cNvPr id="136" name="楕円 135"/>
        <xdr:cNvSpPr/>
      </xdr:nvSpPr>
      <xdr:spPr>
        <a:xfrm>
          <a:off x="8699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161925</xdr:rowOff>
    </xdr:from>
    <xdr:to>
      <xdr:col>50</xdr:col>
      <xdr:colOff>114300</xdr:colOff>
      <xdr:row>40</xdr:row>
      <xdr:rowOff>161925</xdr:rowOff>
    </xdr:to>
    <xdr:cxnSp macro="">
      <xdr:nvCxnSpPr>
        <xdr:cNvPr id="137" name="直線コネクタ 136"/>
        <xdr:cNvCxnSpPr/>
      </xdr:nvCxnSpPr>
      <xdr:spPr>
        <a:xfrm>
          <a:off x="8750300" y="701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111125</xdr:rowOff>
    </xdr:from>
    <xdr:to>
      <xdr:col>41</xdr:col>
      <xdr:colOff>101600</xdr:colOff>
      <xdr:row>41</xdr:row>
      <xdr:rowOff>41275</xdr:rowOff>
    </xdr:to>
    <xdr:sp macro="" textlink="">
      <xdr:nvSpPr>
        <xdr:cNvPr id="138" name="楕円 137"/>
        <xdr:cNvSpPr/>
      </xdr:nvSpPr>
      <xdr:spPr>
        <a:xfrm>
          <a:off x="781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161925</xdr:rowOff>
    </xdr:from>
    <xdr:to>
      <xdr:col>45</xdr:col>
      <xdr:colOff>177800</xdr:colOff>
      <xdr:row>40</xdr:row>
      <xdr:rowOff>161925</xdr:rowOff>
    </xdr:to>
    <xdr:cxnSp macro="">
      <xdr:nvCxnSpPr>
        <xdr:cNvPr id="139" name="直線コネクタ 138"/>
        <xdr:cNvCxnSpPr/>
      </xdr:nvCxnSpPr>
      <xdr:spPr>
        <a:xfrm>
          <a:off x="7861300" y="701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1"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2"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3"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32402</xdr:rowOff>
    </xdr:from>
    <xdr:ext cx="469744" cy="259045"/>
    <xdr:sp macro="" textlink="">
      <xdr:nvSpPr>
        <xdr:cNvPr id="144" name="n_1mainValue【図書館】&#10;一人当たり面積"/>
        <xdr:cNvSpPr txBox="1"/>
      </xdr:nvSpPr>
      <xdr:spPr>
        <a:xfrm>
          <a:off x="93917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32402</xdr:rowOff>
    </xdr:from>
    <xdr:ext cx="469744" cy="259045"/>
    <xdr:sp macro="" textlink="">
      <xdr:nvSpPr>
        <xdr:cNvPr id="145" name="n_2mainValue【図書館】&#10;一人当たり面積"/>
        <xdr:cNvSpPr txBox="1"/>
      </xdr:nvSpPr>
      <xdr:spPr>
        <a:xfrm>
          <a:off x="8515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32402</xdr:rowOff>
    </xdr:from>
    <xdr:ext cx="469744" cy="259045"/>
    <xdr:sp macro="" textlink="">
      <xdr:nvSpPr>
        <xdr:cNvPr id="146" name="n_3mainValue【図書館】&#10;一人当たり面積"/>
        <xdr:cNvSpPr txBox="1"/>
      </xdr:nvSpPr>
      <xdr:spPr>
        <a:xfrm>
          <a:off x="7626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1" name="直線コネクタ 170"/>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2"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3" name="直線コネクタ 172"/>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74"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75" name="直線コネクタ 174"/>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8" name="フローチャート: 判断 177"/>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79" name="フローチャート: 判断 178"/>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0" name="フローチャート: 判断 179"/>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1" name="フローチャート: 判断 180"/>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87" name="楕円 186"/>
        <xdr:cNvSpPr/>
      </xdr:nvSpPr>
      <xdr:spPr>
        <a:xfrm>
          <a:off x="4584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188" name="【体育館・プール】&#10;有形固定資産減価償却率該当値テキスト"/>
        <xdr:cNvSpPr txBox="1"/>
      </xdr:nvSpPr>
      <xdr:spPr>
        <a:xfrm>
          <a:off x="4673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89" name="楕円 188"/>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76200</xdr:rowOff>
    </xdr:to>
    <xdr:cxnSp macro="">
      <xdr:nvCxnSpPr>
        <xdr:cNvPr id="190" name="直線コネクタ 189"/>
        <xdr:cNvCxnSpPr/>
      </xdr:nvCxnSpPr>
      <xdr:spPr>
        <a:xfrm>
          <a:off x="37973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91" name="楕円 190"/>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xdr:rowOff>
    </xdr:from>
    <xdr:to>
      <xdr:col>19</xdr:col>
      <xdr:colOff>177800</xdr:colOff>
      <xdr:row>58</xdr:row>
      <xdr:rowOff>38100</xdr:rowOff>
    </xdr:to>
    <xdr:cxnSp macro="">
      <xdr:nvCxnSpPr>
        <xdr:cNvPr id="192" name="直線コネクタ 191"/>
        <xdr:cNvCxnSpPr/>
      </xdr:nvCxnSpPr>
      <xdr:spPr>
        <a:xfrm>
          <a:off x="2908300" y="9946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93" name="楕円 192"/>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58</xdr:row>
      <xdr:rowOff>1905</xdr:rowOff>
    </xdr:to>
    <xdr:cxnSp macro="">
      <xdr:nvCxnSpPr>
        <xdr:cNvPr id="194" name="直線コネクタ 193"/>
        <xdr:cNvCxnSpPr/>
      </xdr:nvCxnSpPr>
      <xdr:spPr>
        <a:xfrm>
          <a:off x="2019300" y="9898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196"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197"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8"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99"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200" name="n_2mainValue【体育館・プー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201" name="n_3mainValue【体育館・プール】&#10;有形固定資産減価償却率"/>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25" name="直線コネクタ 224"/>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26"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27" name="直線コネクタ 226"/>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2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29" name="直線コネクタ 22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0"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31" name="フローチャート: 判断 230"/>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32" name="フローチャート: 判断 231"/>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3" name="フローチャート: 判断 232"/>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34" name="フローチャート: 判断 233"/>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35" name="フローチャート: 判断 234"/>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143510</xdr:rowOff>
    </xdr:from>
    <xdr:to>
      <xdr:col>55</xdr:col>
      <xdr:colOff>50800</xdr:colOff>
      <xdr:row>64</xdr:row>
      <xdr:rowOff>73660</xdr:rowOff>
    </xdr:to>
    <xdr:sp macro="" textlink="">
      <xdr:nvSpPr>
        <xdr:cNvPr id="241" name="楕円 240"/>
        <xdr:cNvSpPr/>
      </xdr:nvSpPr>
      <xdr:spPr>
        <a:xfrm>
          <a:off x="10426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58437</xdr:rowOff>
    </xdr:from>
    <xdr:ext cx="469744" cy="259045"/>
    <xdr:sp macro="" textlink="">
      <xdr:nvSpPr>
        <xdr:cNvPr id="242" name="【体育館・プール】&#10;一人当たり面積該当値テキスト"/>
        <xdr:cNvSpPr txBox="1"/>
      </xdr:nvSpPr>
      <xdr:spPr>
        <a:xfrm>
          <a:off x="10515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144780</xdr:rowOff>
    </xdr:from>
    <xdr:to>
      <xdr:col>50</xdr:col>
      <xdr:colOff>165100</xdr:colOff>
      <xdr:row>64</xdr:row>
      <xdr:rowOff>74930</xdr:rowOff>
    </xdr:to>
    <xdr:sp macro="" textlink="">
      <xdr:nvSpPr>
        <xdr:cNvPr id="243" name="楕円 242"/>
        <xdr:cNvSpPr/>
      </xdr:nvSpPr>
      <xdr:spPr>
        <a:xfrm>
          <a:off x="9588500" y="10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22860</xdr:rowOff>
    </xdr:from>
    <xdr:to>
      <xdr:col>55</xdr:col>
      <xdr:colOff>0</xdr:colOff>
      <xdr:row>64</xdr:row>
      <xdr:rowOff>24130</xdr:rowOff>
    </xdr:to>
    <xdr:cxnSp macro="">
      <xdr:nvCxnSpPr>
        <xdr:cNvPr id="244" name="直線コネクタ 243"/>
        <xdr:cNvCxnSpPr/>
      </xdr:nvCxnSpPr>
      <xdr:spPr>
        <a:xfrm flipV="1">
          <a:off x="9639300" y="109956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144780</xdr:rowOff>
    </xdr:from>
    <xdr:to>
      <xdr:col>46</xdr:col>
      <xdr:colOff>38100</xdr:colOff>
      <xdr:row>64</xdr:row>
      <xdr:rowOff>74930</xdr:rowOff>
    </xdr:to>
    <xdr:sp macro="" textlink="">
      <xdr:nvSpPr>
        <xdr:cNvPr id="245" name="楕円 244"/>
        <xdr:cNvSpPr/>
      </xdr:nvSpPr>
      <xdr:spPr>
        <a:xfrm>
          <a:off x="8699500" y="10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24130</xdr:rowOff>
    </xdr:from>
    <xdr:to>
      <xdr:col>50</xdr:col>
      <xdr:colOff>114300</xdr:colOff>
      <xdr:row>64</xdr:row>
      <xdr:rowOff>24130</xdr:rowOff>
    </xdr:to>
    <xdr:cxnSp macro="">
      <xdr:nvCxnSpPr>
        <xdr:cNvPr id="246" name="直線コネクタ 245"/>
        <xdr:cNvCxnSpPr/>
      </xdr:nvCxnSpPr>
      <xdr:spPr>
        <a:xfrm>
          <a:off x="8750300" y="1099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144780</xdr:rowOff>
    </xdr:from>
    <xdr:to>
      <xdr:col>41</xdr:col>
      <xdr:colOff>101600</xdr:colOff>
      <xdr:row>64</xdr:row>
      <xdr:rowOff>74930</xdr:rowOff>
    </xdr:to>
    <xdr:sp macro="" textlink="">
      <xdr:nvSpPr>
        <xdr:cNvPr id="247" name="楕円 246"/>
        <xdr:cNvSpPr/>
      </xdr:nvSpPr>
      <xdr:spPr>
        <a:xfrm>
          <a:off x="7810500" y="10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24130</xdr:rowOff>
    </xdr:from>
    <xdr:to>
      <xdr:col>45</xdr:col>
      <xdr:colOff>177800</xdr:colOff>
      <xdr:row>64</xdr:row>
      <xdr:rowOff>24130</xdr:rowOff>
    </xdr:to>
    <xdr:cxnSp macro="">
      <xdr:nvCxnSpPr>
        <xdr:cNvPr id="248" name="直線コネクタ 247"/>
        <xdr:cNvCxnSpPr/>
      </xdr:nvCxnSpPr>
      <xdr:spPr>
        <a:xfrm>
          <a:off x="7861300" y="1099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49"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50"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51"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52"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66057</xdr:rowOff>
    </xdr:from>
    <xdr:ext cx="469744" cy="259045"/>
    <xdr:sp macro="" textlink="">
      <xdr:nvSpPr>
        <xdr:cNvPr id="253" name="n_1mainValue【体育館・プール】&#10;一人当たり面積"/>
        <xdr:cNvSpPr txBox="1"/>
      </xdr:nvSpPr>
      <xdr:spPr>
        <a:xfrm>
          <a:off x="9391727" y="11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66057</xdr:rowOff>
    </xdr:from>
    <xdr:ext cx="469744" cy="259045"/>
    <xdr:sp macro="" textlink="">
      <xdr:nvSpPr>
        <xdr:cNvPr id="254" name="n_2mainValue【体育館・プール】&#10;一人当たり面積"/>
        <xdr:cNvSpPr txBox="1"/>
      </xdr:nvSpPr>
      <xdr:spPr>
        <a:xfrm>
          <a:off x="8515427" y="11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66057</xdr:rowOff>
    </xdr:from>
    <xdr:ext cx="469744" cy="259045"/>
    <xdr:sp macro="" textlink="">
      <xdr:nvSpPr>
        <xdr:cNvPr id="255" name="n_3mainValue【体育館・プール】&#10;一人当たり面積"/>
        <xdr:cNvSpPr txBox="1"/>
      </xdr:nvSpPr>
      <xdr:spPr>
        <a:xfrm>
          <a:off x="7626427" y="11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81" name="直線コネクタ 280"/>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84"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85" name="直線コネクタ 284"/>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8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87" name="フローチャート: 判断 28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88" name="フローチャート: 判断 287"/>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89" name="フローチャート: 判断 288"/>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0" name="フローチャート: 判断 289"/>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1" name="フローチャート: 判断 290"/>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73842</xdr:rowOff>
    </xdr:from>
    <xdr:to>
      <xdr:col>24</xdr:col>
      <xdr:colOff>114300</xdr:colOff>
      <xdr:row>87</xdr:row>
      <xdr:rowOff>3992</xdr:rowOff>
    </xdr:to>
    <xdr:sp macro="" textlink="">
      <xdr:nvSpPr>
        <xdr:cNvPr id="297" name="楕円 296"/>
        <xdr:cNvSpPr/>
      </xdr:nvSpPr>
      <xdr:spPr>
        <a:xfrm>
          <a:off x="45847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160219</xdr:rowOff>
    </xdr:from>
    <xdr:ext cx="405111" cy="259045"/>
    <xdr:sp macro="" textlink="">
      <xdr:nvSpPr>
        <xdr:cNvPr id="298" name="【福祉施設】&#10;有形固定資産減価償却率該当値テキスト"/>
        <xdr:cNvSpPr txBox="1"/>
      </xdr:nvSpPr>
      <xdr:spPr>
        <a:xfrm>
          <a:off x="4673600" y="1473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47716</xdr:rowOff>
    </xdr:from>
    <xdr:to>
      <xdr:col>20</xdr:col>
      <xdr:colOff>38100</xdr:colOff>
      <xdr:row>86</xdr:row>
      <xdr:rowOff>149316</xdr:rowOff>
    </xdr:to>
    <xdr:sp macro="" textlink="">
      <xdr:nvSpPr>
        <xdr:cNvPr id="299" name="楕円 298"/>
        <xdr:cNvSpPr/>
      </xdr:nvSpPr>
      <xdr:spPr>
        <a:xfrm>
          <a:off x="3746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98516</xdr:rowOff>
    </xdr:from>
    <xdr:to>
      <xdr:col>24</xdr:col>
      <xdr:colOff>63500</xdr:colOff>
      <xdr:row>86</xdr:row>
      <xdr:rowOff>124642</xdr:rowOff>
    </xdr:to>
    <xdr:cxnSp macro="">
      <xdr:nvCxnSpPr>
        <xdr:cNvPr id="300" name="直線コネクタ 299"/>
        <xdr:cNvCxnSpPr/>
      </xdr:nvCxnSpPr>
      <xdr:spPr>
        <a:xfrm>
          <a:off x="3797300" y="148432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23223</xdr:rowOff>
    </xdr:from>
    <xdr:to>
      <xdr:col>15</xdr:col>
      <xdr:colOff>101600</xdr:colOff>
      <xdr:row>86</xdr:row>
      <xdr:rowOff>124823</xdr:rowOff>
    </xdr:to>
    <xdr:sp macro="" textlink="">
      <xdr:nvSpPr>
        <xdr:cNvPr id="301" name="楕円 300"/>
        <xdr:cNvSpPr/>
      </xdr:nvSpPr>
      <xdr:spPr>
        <a:xfrm>
          <a:off x="2857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74023</xdr:rowOff>
    </xdr:from>
    <xdr:to>
      <xdr:col>19</xdr:col>
      <xdr:colOff>177800</xdr:colOff>
      <xdr:row>86</xdr:row>
      <xdr:rowOff>98516</xdr:rowOff>
    </xdr:to>
    <xdr:cxnSp macro="">
      <xdr:nvCxnSpPr>
        <xdr:cNvPr id="302" name="直線コネクタ 301"/>
        <xdr:cNvCxnSpPr/>
      </xdr:nvCxnSpPr>
      <xdr:spPr>
        <a:xfrm>
          <a:off x="2908300" y="148187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65677</xdr:rowOff>
    </xdr:from>
    <xdr:to>
      <xdr:col>10</xdr:col>
      <xdr:colOff>165100</xdr:colOff>
      <xdr:row>86</xdr:row>
      <xdr:rowOff>167277</xdr:rowOff>
    </xdr:to>
    <xdr:sp macro="" textlink="">
      <xdr:nvSpPr>
        <xdr:cNvPr id="303" name="楕円 302"/>
        <xdr:cNvSpPr/>
      </xdr:nvSpPr>
      <xdr:spPr>
        <a:xfrm>
          <a:off x="1968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74023</xdr:rowOff>
    </xdr:from>
    <xdr:to>
      <xdr:col>15</xdr:col>
      <xdr:colOff>50800</xdr:colOff>
      <xdr:row>86</xdr:row>
      <xdr:rowOff>116477</xdr:rowOff>
    </xdr:to>
    <xdr:cxnSp macro="">
      <xdr:nvCxnSpPr>
        <xdr:cNvPr id="304" name="直線コネクタ 303"/>
        <xdr:cNvCxnSpPr/>
      </xdr:nvCxnSpPr>
      <xdr:spPr>
        <a:xfrm flipV="1">
          <a:off x="2019300" y="14818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05"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06"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07"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08"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140443</xdr:rowOff>
    </xdr:from>
    <xdr:ext cx="405111" cy="259045"/>
    <xdr:sp macro="" textlink="">
      <xdr:nvSpPr>
        <xdr:cNvPr id="309" name="n_1mainValue【福祉施設】&#10;有形固定資産減価償却率"/>
        <xdr:cNvSpPr txBox="1"/>
      </xdr:nvSpPr>
      <xdr:spPr>
        <a:xfrm>
          <a:off x="3582044" y="1488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115950</xdr:rowOff>
    </xdr:from>
    <xdr:ext cx="405111" cy="259045"/>
    <xdr:sp macro="" textlink="">
      <xdr:nvSpPr>
        <xdr:cNvPr id="310" name="n_2mainValue【福祉施設】&#10;有形固定資産減価償却率"/>
        <xdr:cNvSpPr txBox="1"/>
      </xdr:nvSpPr>
      <xdr:spPr>
        <a:xfrm>
          <a:off x="2705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158404</xdr:rowOff>
    </xdr:from>
    <xdr:ext cx="405111" cy="259045"/>
    <xdr:sp macro="" textlink="">
      <xdr:nvSpPr>
        <xdr:cNvPr id="311" name="n_3mainValue【福祉施設】&#10;有形固定資産減価償却率"/>
        <xdr:cNvSpPr txBox="1"/>
      </xdr:nvSpPr>
      <xdr:spPr>
        <a:xfrm>
          <a:off x="1816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35" name="直線コネクタ 334"/>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6"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7" name="直線コネクタ 33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38"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39" name="直線コネクタ 338"/>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4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41" name="フローチャート: 判断 34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42" name="フローチャート: 判断 341"/>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43" name="フローチャート: 判断 342"/>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44" name="フローチャート: 判断 343"/>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45" name="フローチャート: 判断 344"/>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2539</xdr:rowOff>
    </xdr:from>
    <xdr:to>
      <xdr:col>55</xdr:col>
      <xdr:colOff>50800</xdr:colOff>
      <xdr:row>86</xdr:row>
      <xdr:rowOff>104139</xdr:rowOff>
    </xdr:to>
    <xdr:sp macro="" textlink="">
      <xdr:nvSpPr>
        <xdr:cNvPr id="351" name="楕円 350"/>
        <xdr:cNvSpPr/>
      </xdr:nvSpPr>
      <xdr:spPr>
        <a:xfrm>
          <a:off x="10426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88916</xdr:rowOff>
    </xdr:from>
    <xdr:ext cx="469744" cy="259045"/>
    <xdr:sp macro="" textlink="">
      <xdr:nvSpPr>
        <xdr:cNvPr id="352" name="【福祉施設】&#10;一人当たり面積該当値テキスト"/>
        <xdr:cNvSpPr txBox="1"/>
      </xdr:nvSpPr>
      <xdr:spPr>
        <a:xfrm>
          <a:off x="10515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53" name="楕円 352"/>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53339</xdr:rowOff>
    </xdr:to>
    <xdr:cxnSp macro="">
      <xdr:nvCxnSpPr>
        <xdr:cNvPr id="354" name="直線コネクタ 353"/>
        <xdr:cNvCxnSpPr/>
      </xdr:nvCxnSpPr>
      <xdr:spPr>
        <a:xfrm>
          <a:off x="96393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355" name="楕円 354"/>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57150</xdr:rowOff>
    </xdr:to>
    <xdr:cxnSp macro="">
      <xdr:nvCxnSpPr>
        <xdr:cNvPr id="356" name="直線コネクタ 355"/>
        <xdr:cNvCxnSpPr/>
      </xdr:nvCxnSpPr>
      <xdr:spPr>
        <a:xfrm flipV="1">
          <a:off x="8750300" y="14798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xdr:rowOff>
    </xdr:from>
    <xdr:to>
      <xdr:col>41</xdr:col>
      <xdr:colOff>101600</xdr:colOff>
      <xdr:row>86</xdr:row>
      <xdr:rowOff>107950</xdr:rowOff>
    </xdr:to>
    <xdr:sp macro="" textlink="">
      <xdr:nvSpPr>
        <xdr:cNvPr id="357" name="楕円 356"/>
        <xdr:cNvSpPr/>
      </xdr:nvSpPr>
      <xdr:spPr>
        <a:xfrm>
          <a:off x="781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57150</xdr:rowOff>
    </xdr:from>
    <xdr:to>
      <xdr:col>45</xdr:col>
      <xdr:colOff>177800</xdr:colOff>
      <xdr:row>86</xdr:row>
      <xdr:rowOff>57150</xdr:rowOff>
    </xdr:to>
    <xdr:cxnSp macro="">
      <xdr:nvCxnSpPr>
        <xdr:cNvPr id="358" name="直線コネクタ 357"/>
        <xdr:cNvCxnSpPr/>
      </xdr:nvCxnSpPr>
      <xdr:spPr>
        <a:xfrm>
          <a:off x="7861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9"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60"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61"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62"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63"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64" name="n_2mainValue【福祉施設】&#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99077</xdr:rowOff>
    </xdr:from>
    <xdr:ext cx="469744" cy="259045"/>
    <xdr:sp macro="" textlink="">
      <xdr:nvSpPr>
        <xdr:cNvPr id="365" name="n_3mainValue【福祉施設】&#10;一人当たり面積"/>
        <xdr:cNvSpPr txBox="1"/>
      </xdr:nvSpPr>
      <xdr:spPr>
        <a:xfrm>
          <a:off x="7626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91" name="直線コネクタ 390"/>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94"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95" name="直線コネクタ 394"/>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96"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97" name="フローチャート: 判断 39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98" name="フローチャート: 判断 397"/>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99" name="フローチャート: 判断 398"/>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0" name="フローチャート: 判断 399"/>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01" name="フローチャート: 判断 400"/>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76019</xdr:rowOff>
    </xdr:from>
    <xdr:to>
      <xdr:col>24</xdr:col>
      <xdr:colOff>114300</xdr:colOff>
      <xdr:row>107</xdr:row>
      <xdr:rowOff>6169</xdr:rowOff>
    </xdr:to>
    <xdr:sp macro="" textlink="">
      <xdr:nvSpPr>
        <xdr:cNvPr id="407" name="楕円 406"/>
        <xdr:cNvSpPr/>
      </xdr:nvSpPr>
      <xdr:spPr>
        <a:xfrm>
          <a:off x="4584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54446</xdr:rowOff>
    </xdr:from>
    <xdr:ext cx="405111" cy="259045"/>
    <xdr:sp macro="" textlink="">
      <xdr:nvSpPr>
        <xdr:cNvPr id="408" name="【市民会館】&#10;有形固定資産減価償却率該当値テキスト"/>
        <xdr:cNvSpPr txBox="1"/>
      </xdr:nvSpPr>
      <xdr:spPr>
        <a:xfrm>
          <a:off x="4673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49893</xdr:rowOff>
    </xdr:from>
    <xdr:to>
      <xdr:col>20</xdr:col>
      <xdr:colOff>38100</xdr:colOff>
      <xdr:row>106</xdr:row>
      <xdr:rowOff>151493</xdr:rowOff>
    </xdr:to>
    <xdr:sp macro="" textlink="">
      <xdr:nvSpPr>
        <xdr:cNvPr id="409" name="楕円 408"/>
        <xdr:cNvSpPr/>
      </xdr:nvSpPr>
      <xdr:spPr>
        <a:xfrm>
          <a:off x="3746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100693</xdr:rowOff>
    </xdr:from>
    <xdr:to>
      <xdr:col>24</xdr:col>
      <xdr:colOff>63500</xdr:colOff>
      <xdr:row>106</xdr:row>
      <xdr:rowOff>126819</xdr:rowOff>
    </xdr:to>
    <xdr:cxnSp macro="">
      <xdr:nvCxnSpPr>
        <xdr:cNvPr id="410" name="直線コネクタ 409"/>
        <xdr:cNvCxnSpPr/>
      </xdr:nvCxnSpPr>
      <xdr:spPr>
        <a:xfrm>
          <a:off x="3797300" y="182743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xdr:rowOff>
    </xdr:from>
    <xdr:to>
      <xdr:col>15</xdr:col>
      <xdr:colOff>101600</xdr:colOff>
      <xdr:row>106</xdr:row>
      <xdr:rowOff>115570</xdr:rowOff>
    </xdr:to>
    <xdr:sp macro="" textlink="">
      <xdr:nvSpPr>
        <xdr:cNvPr id="411" name="楕円 410"/>
        <xdr:cNvSpPr/>
      </xdr:nvSpPr>
      <xdr:spPr>
        <a:xfrm>
          <a:off x="2857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64770</xdr:rowOff>
    </xdr:from>
    <xdr:to>
      <xdr:col>19</xdr:col>
      <xdr:colOff>177800</xdr:colOff>
      <xdr:row>106</xdr:row>
      <xdr:rowOff>100693</xdr:rowOff>
    </xdr:to>
    <xdr:cxnSp macro="">
      <xdr:nvCxnSpPr>
        <xdr:cNvPr id="412" name="直線コネクタ 411"/>
        <xdr:cNvCxnSpPr/>
      </xdr:nvCxnSpPr>
      <xdr:spPr>
        <a:xfrm>
          <a:off x="2908300" y="182384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149498</xdr:rowOff>
    </xdr:from>
    <xdr:to>
      <xdr:col>10</xdr:col>
      <xdr:colOff>165100</xdr:colOff>
      <xdr:row>106</xdr:row>
      <xdr:rowOff>79648</xdr:rowOff>
    </xdr:to>
    <xdr:sp macro="" textlink="">
      <xdr:nvSpPr>
        <xdr:cNvPr id="413" name="楕円 412"/>
        <xdr:cNvSpPr/>
      </xdr:nvSpPr>
      <xdr:spPr>
        <a:xfrm>
          <a:off x="1968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28848</xdr:rowOff>
    </xdr:from>
    <xdr:to>
      <xdr:col>15</xdr:col>
      <xdr:colOff>50800</xdr:colOff>
      <xdr:row>106</xdr:row>
      <xdr:rowOff>64770</xdr:rowOff>
    </xdr:to>
    <xdr:cxnSp macro="">
      <xdr:nvCxnSpPr>
        <xdr:cNvPr id="414" name="直線コネクタ 413"/>
        <xdr:cNvCxnSpPr/>
      </xdr:nvCxnSpPr>
      <xdr:spPr>
        <a:xfrm>
          <a:off x="2019300" y="182025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1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1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1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1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142620</xdr:rowOff>
    </xdr:from>
    <xdr:ext cx="405111" cy="259045"/>
    <xdr:sp macro="" textlink="">
      <xdr:nvSpPr>
        <xdr:cNvPr id="419" name="n_1mainValue【市民会館】&#10;有形固定資産減価償却率"/>
        <xdr:cNvSpPr txBox="1"/>
      </xdr:nvSpPr>
      <xdr:spPr>
        <a:xfrm>
          <a:off x="3582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420" name="n_2mainValue【市民会館】&#10;有形固定資産減価償却率"/>
        <xdr:cNvSpPr txBox="1"/>
      </xdr:nvSpPr>
      <xdr:spPr>
        <a:xfrm>
          <a:off x="2705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70775</xdr:rowOff>
    </xdr:from>
    <xdr:ext cx="405111" cy="259045"/>
    <xdr:sp macro="" textlink="">
      <xdr:nvSpPr>
        <xdr:cNvPr id="421" name="n_3mainValue【市民会館】&#10;有形固定資産減価償却率"/>
        <xdr:cNvSpPr txBox="1"/>
      </xdr:nvSpPr>
      <xdr:spPr>
        <a:xfrm>
          <a:off x="1816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2" name="直線コネクタ 43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3" name="テキスト ボックス 43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4" name="直線コネクタ 43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5" name="テキスト ボックス 43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6" name="直線コネクタ 43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7" name="テキスト ボックス 43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8" name="直線コネクタ 43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9" name="テキスト ボックス 43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43" name="直線コネクタ 442"/>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44"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45" name="直線コネクタ 444"/>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46"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47" name="直線コネクタ 446"/>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48"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49" name="フローチャート: 判断 448"/>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50" name="フローチャート: 判断 449"/>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1" name="フローチャート: 判断 450"/>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52" name="フローチャート: 判断 451"/>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53" name="フローチャート: 判断 452"/>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84837</xdr:rowOff>
    </xdr:from>
    <xdr:to>
      <xdr:col>55</xdr:col>
      <xdr:colOff>50800</xdr:colOff>
      <xdr:row>105</xdr:row>
      <xdr:rowOff>14987</xdr:rowOff>
    </xdr:to>
    <xdr:sp macro="" textlink="">
      <xdr:nvSpPr>
        <xdr:cNvPr id="459" name="楕円 458"/>
        <xdr:cNvSpPr/>
      </xdr:nvSpPr>
      <xdr:spPr>
        <a:xfrm>
          <a:off x="10426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107714</xdr:rowOff>
    </xdr:from>
    <xdr:ext cx="469744" cy="259045"/>
    <xdr:sp macro="" textlink="">
      <xdr:nvSpPr>
        <xdr:cNvPr id="460" name="【市民会館】&#10;一人当たり面積該当値テキスト"/>
        <xdr:cNvSpPr txBox="1"/>
      </xdr:nvSpPr>
      <xdr:spPr>
        <a:xfrm>
          <a:off x="10515600" y="1776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89408</xdr:rowOff>
    </xdr:from>
    <xdr:to>
      <xdr:col>50</xdr:col>
      <xdr:colOff>165100</xdr:colOff>
      <xdr:row>105</xdr:row>
      <xdr:rowOff>19558</xdr:rowOff>
    </xdr:to>
    <xdr:sp macro="" textlink="">
      <xdr:nvSpPr>
        <xdr:cNvPr id="461" name="楕円 460"/>
        <xdr:cNvSpPr/>
      </xdr:nvSpPr>
      <xdr:spPr>
        <a:xfrm>
          <a:off x="9588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135637</xdr:rowOff>
    </xdr:from>
    <xdr:to>
      <xdr:col>55</xdr:col>
      <xdr:colOff>0</xdr:colOff>
      <xdr:row>104</xdr:row>
      <xdr:rowOff>140208</xdr:rowOff>
    </xdr:to>
    <xdr:cxnSp macro="">
      <xdr:nvCxnSpPr>
        <xdr:cNvPr id="462" name="直線コネクタ 461"/>
        <xdr:cNvCxnSpPr/>
      </xdr:nvCxnSpPr>
      <xdr:spPr>
        <a:xfrm flipV="1">
          <a:off x="9639300" y="179664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98552</xdr:rowOff>
    </xdr:from>
    <xdr:to>
      <xdr:col>46</xdr:col>
      <xdr:colOff>38100</xdr:colOff>
      <xdr:row>105</xdr:row>
      <xdr:rowOff>28702</xdr:rowOff>
    </xdr:to>
    <xdr:sp macro="" textlink="">
      <xdr:nvSpPr>
        <xdr:cNvPr id="463" name="楕円 462"/>
        <xdr:cNvSpPr/>
      </xdr:nvSpPr>
      <xdr:spPr>
        <a:xfrm>
          <a:off x="8699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140208</xdr:rowOff>
    </xdr:from>
    <xdr:to>
      <xdr:col>50</xdr:col>
      <xdr:colOff>114300</xdr:colOff>
      <xdr:row>104</xdr:row>
      <xdr:rowOff>149352</xdr:rowOff>
    </xdr:to>
    <xdr:cxnSp macro="">
      <xdr:nvCxnSpPr>
        <xdr:cNvPr id="464" name="直線コネクタ 463"/>
        <xdr:cNvCxnSpPr/>
      </xdr:nvCxnSpPr>
      <xdr:spPr>
        <a:xfrm flipV="1">
          <a:off x="8750300" y="1797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103124</xdr:rowOff>
    </xdr:from>
    <xdr:to>
      <xdr:col>41</xdr:col>
      <xdr:colOff>101600</xdr:colOff>
      <xdr:row>105</xdr:row>
      <xdr:rowOff>33274</xdr:rowOff>
    </xdr:to>
    <xdr:sp macro="" textlink="">
      <xdr:nvSpPr>
        <xdr:cNvPr id="465" name="楕円 464"/>
        <xdr:cNvSpPr/>
      </xdr:nvSpPr>
      <xdr:spPr>
        <a:xfrm>
          <a:off x="7810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149352</xdr:rowOff>
    </xdr:from>
    <xdr:to>
      <xdr:col>45</xdr:col>
      <xdr:colOff>177800</xdr:colOff>
      <xdr:row>104</xdr:row>
      <xdr:rowOff>153924</xdr:rowOff>
    </xdr:to>
    <xdr:cxnSp macro="">
      <xdr:nvCxnSpPr>
        <xdr:cNvPr id="466" name="直線コネクタ 465"/>
        <xdr:cNvCxnSpPr/>
      </xdr:nvCxnSpPr>
      <xdr:spPr>
        <a:xfrm flipV="1">
          <a:off x="7861300" y="1798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67"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69"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70"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36085</xdr:rowOff>
    </xdr:from>
    <xdr:ext cx="469744" cy="259045"/>
    <xdr:sp macro="" textlink="">
      <xdr:nvSpPr>
        <xdr:cNvPr id="471" name="n_1mainValue【市民会館】&#10;一人当たり面積"/>
        <xdr:cNvSpPr txBox="1"/>
      </xdr:nvSpPr>
      <xdr:spPr>
        <a:xfrm>
          <a:off x="9391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45229</xdr:rowOff>
    </xdr:from>
    <xdr:ext cx="469744" cy="259045"/>
    <xdr:sp macro="" textlink="">
      <xdr:nvSpPr>
        <xdr:cNvPr id="472" name="n_2mainValue【市民会館】&#10;一人当たり面積"/>
        <xdr:cNvSpPr txBox="1"/>
      </xdr:nvSpPr>
      <xdr:spPr>
        <a:xfrm>
          <a:off x="8515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73" name="n_3mainValue【市民会館】&#10;一人当たり面積"/>
        <xdr:cNvSpPr txBox="1"/>
      </xdr:nvSpPr>
      <xdr:spPr>
        <a:xfrm>
          <a:off x="7626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5" name="直線コネクタ 4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6" name="テキスト ボックス 4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7" name="直線コネクタ 4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8" name="テキスト ボックス 4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9" name="直線コネクタ 4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0" name="テキスト ボックス 4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1" name="直線コネクタ 4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2" name="テキスト ボックス 4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3" name="直線コネクタ 4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4" name="テキスト ボックス 4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5" name="直線コネクタ 4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6" name="テキスト ボックス 4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99" name="直線コネクタ 498"/>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0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01" name="直線コネクタ 50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02"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03" name="直線コネクタ 502"/>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04"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05" name="フローチャート: 判断 504"/>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06" name="フローチャート: 判断 505"/>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07" name="フローチャート: 判断 506"/>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08" name="フローチャート: 判断 507"/>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09" name="フローチャート: 判断 508"/>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51526</xdr:rowOff>
    </xdr:from>
    <xdr:to>
      <xdr:col>85</xdr:col>
      <xdr:colOff>177800</xdr:colOff>
      <xdr:row>40</xdr:row>
      <xdr:rowOff>153126</xdr:rowOff>
    </xdr:to>
    <xdr:sp macro="" textlink="">
      <xdr:nvSpPr>
        <xdr:cNvPr id="515" name="楕円 514"/>
        <xdr:cNvSpPr/>
      </xdr:nvSpPr>
      <xdr:spPr>
        <a:xfrm>
          <a:off x="16268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29953</xdr:rowOff>
    </xdr:from>
    <xdr:ext cx="405111" cy="259045"/>
    <xdr:sp macro="" textlink="">
      <xdr:nvSpPr>
        <xdr:cNvPr id="516" name="【一般廃棄物処理施設】&#10;有形固定資産減価償却率該当値テキスト"/>
        <xdr:cNvSpPr txBox="1"/>
      </xdr:nvSpPr>
      <xdr:spPr>
        <a:xfrm>
          <a:off x="1635760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15603</xdr:rowOff>
    </xdr:from>
    <xdr:to>
      <xdr:col>81</xdr:col>
      <xdr:colOff>101600</xdr:colOff>
      <xdr:row>40</xdr:row>
      <xdr:rowOff>117203</xdr:rowOff>
    </xdr:to>
    <xdr:sp macro="" textlink="">
      <xdr:nvSpPr>
        <xdr:cNvPr id="517" name="楕円 516"/>
        <xdr:cNvSpPr/>
      </xdr:nvSpPr>
      <xdr:spPr>
        <a:xfrm>
          <a:off x="1543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66403</xdr:rowOff>
    </xdr:from>
    <xdr:to>
      <xdr:col>85</xdr:col>
      <xdr:colOff>127000</xdr:colOff>
      <xdr:row>40</xdr:row>
      <xdr:rowOff>102326</xdr:rowOff>
    </xdr:to>
    <xdr:cxnSp macro="">
      <xdr:nvCxnSpPr>
        <xdr:cNvPr id="518" name="直線コネクタ 517"/>
        <xdr:cNvCxnSpPr/>
      </xdr:nvCxnSpPr>
      <xdr:spPr>
        <a:xfrm>
          <a:off x="15481300" y="69244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519" name="楕円 518"/>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66403</xdr:rowOff>
    </xdr:to>
    <xdr:cxnSp macro="">
      <xdr:nvCxnSpPr>
        <xdr:cNvPr id="520" name="直線コネクタ 519"/>
        <xdr:cNvCxnSpPr/>
      </xdr:nvCxnSpPr>
      <xdr:spPr>
        <a:xfrm>
          <a:off x="14592300" y="68999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1" name="楕円 520"/>
        <xdr:cNvSpPr/>
      </xdr:nvSpPr>
      <xdr:spPr>
        <a:xfrm>
          <a:off x="1365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84365</xdr:rowOff>
    </xdr:from>
    <xdr:to>
      <xdr:col>76</xdr:col>
      <xdr:colOff>114300</xdr:colOff>
      <xdr:row>40</xdr:row>
      <xdr:rowOff>41910</xdr:rowOff>
    </xdr:to>
    <xdr:cxnSp macro="">
      <xdr:nvCxnSpPr>
        <xdr:cNvPr id="522" name="直線コネクタ 521"/>
        <xdr:cNvCxnSpPr/>
      </xdr:nvCxnSpPr>
      <xdr:spPr>
        <a:xfrm>
          <a:off x="13703300" y="6770915"/>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23"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24"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25"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26"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108330</xdr:rowOff>
    </xdr:from>
    <xdr:ext cx="405111" cy="259045"/>
    <xdr:sp macro="" textlink="">
      <xdr:nvSpPr>
        <xdr:cNvPr id="527" name="n_1mainValue【一般廃棄物処理施設】&#10;有形固定資産減価償却率"/>
        <xdr:cNvSpPr txBox="1"/>
      </xdr:nvSpPr>
      <xdr:spPr>
        <a:xfrm>
          <a:off x="15266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528"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29" name="n_3main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51" name="直線コネクタ 550"/>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52"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53" name="直線コネクタ 552"/>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54"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55" name="直線コネクタ 554"/>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56"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57" name="フローチャート: 判断 556"/>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58" name="フローチャート: 判断 557"/>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59" name="フローチャート: 判断 558"/>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60" name="フローチャート: 判断 559"/>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61" name="フローチャート: 判断 560"/>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109200</xdr:rowOff>
    </xdr:from>
    <xdr:to>
      <xdr:col>116</xdr:col>
      <xdr:colOff>114300</xdr:colOff>
      <xdr:row>40</xdr:row>
      <xdr:rowOff>39350</xdr:rowOff>
    </xdr:to>
    <xdr:sp macro="" textlink="">
      <xdr:nvSpPr>
        <xdr:cNvPr id="567" name="楕円 566"/>
        <xdr:cNvSpPr/>
      </xdr:nvSpPr>
      <xdr:spPr>
        <a:xfrm>
          <a:off x="22110700" y="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87627</xdr:rowOff>
    </xdr:from>
    <xdr:ext cx="534377" cy="259045"/>
    <xdr:sp macro="" textlink="">
      <xdr:nvSpPr>
        <xdr:cNvPr id="568" name="【一般廃棄物処理施設】&#10;一人当たり有形固定資産（償却資産）額該当値テキスト"/>
        <xdr:cNvSpPr txBox="1"/>
      </xdr:nvSpPr>
      <xdr:spPr>
        <a:xfrm>
          <a:off x="22199600" y="67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115550</xdr:rowOff>
    </xdr:from>
    <xdr:to>
      <xdr:col>112</xdr:col>
      <xdr:colOff>38100</xdr:colOff>
      <xdr:row>40</xdr:row>
      <xdr:rowOff>45700</xdr:rowOff>
    </xdr:to>
    <xdr:sp macro="" textlink="">
      <xdr:nvSpPr>
        <xdr:cNvPr id="569" name="楕円 568"/>
        <xdr:cNvSpPr/>
      </xdr:nvSpPr>
      <xdr:spPr>
        <a:xfrm>
          <a:off x="21272500" y="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160000</xdr:rowOff>
    </xdr:from>
    <xdr:to>
      <xdr:col>116</xdr:col>
      <xdr:colOff>63500</xdr:colOff>
      <xdr:row>39</xdr:row>
      <xdr:rowOff>166350</xdr:rowOff>
    </xdr:to>
    <xdr:cxnSp macro="">
      <xdr:nvCxnSpPr>
        <xdr:cNvPr id="570" name="直線コネクタ 569"/>
        <xdr:cNvCxnSpPr/>
      </xdr:nvCxnSpPr>
      <xdr:spPr>
        <a:xfrm flipV="1">
          <a:off x="21323300" y="68465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118481</xdr:rowOff>
    </xdr:from>
    <xdr:to>
      <xdr:col>107</xdr:col>
      <xdr:colOff>101600</xdr:colOff>
      <xdr:row>40</xdr:row>
      <xdr:rowOff>48631</xdr:rowOff>
    </xdr:to>
    <xdr:sp macro="" textlink="">
      <xdr:nvSpPr>
        <xdr:cNvPr id="571" name="楕円 570"/>
        <xdr:cNvSpPr/>
      </xdr:nvSpPr>
      <xdr:spPr>
        <a:xfrm>
          <a:off x="20383500" y="68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166350</xdr:rowOff>
    </xdr:from>
    <xdr:to>
      <xdr:col>111</xdr:col>
      <xdr:colOff>177800</xdr:colOff>
      <xdr:row>39</xdr:row>
      <xdr:rowOff>169281</xdr:rowOff>
    </xdr:to>
    <xdr:cxnSp macro="">
      <xdr:nvCxnSpPr>
        <xdr:cNvPr id="572" name="直線コネクタ 571"/>
        <xdr:cNvCxnSpPr/>
      </xdr:nvCxnSpPr>
      <xdr:spPr>
        <a:xfrm flipV="1">
          <a:off x="20434300" y="6852900"/>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120049</xdr:rowOff>
    </xdr:from>
    <xdr:to>
      <xdr:col>102</xdr:col>
      <xdr:colOff>165100</xdr:colOff>
      <xdr:row>40</xdr:row>
      <xdr:rowOff>50199</xdr:rowOff>
    </xdr:to>
    <xdr:sp macro="" textlink="">
      <xdr:nvSpPr>
        <xdr:cNvPr id="573" name="楕円 572"/>
        <xdr:cNvSpPr/>
      </xdr:nvSpPr>
      <xdr:spPr>
        <a:xfrm>
          <a:off x="19494500" y="68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169281</xdr:rowOff>
    </xdr:from>
    <xdr:to>
      <xdr:col>107</xdr:col>
      <xdr:colOff>50800</xdr:colOff>
      <xdr:row>39</xdr:row>
      <xdr:rowOff>170849</xdr:rowOff>
    </xdr:to>
    <xdr:cxnSp macro="">
      <xdr:nvCxnSpPr>
        <xdr:cNvPr id="574" name="直線コネクタ 573"/>
        <xdr:cNvCxnSpPr/>
      </xdr:nvCxnSpPr>
      <xdr:spPr>
        <a:xfrm flipV="1">
          <a:off x="19545300" y="6855831"/>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575"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576"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77"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78"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36827</xdr:rowOff>
    </xdr:from>
    <xdr:ext cx="534377" cy="259045"/>
    <xdr:sp macro="" textlink="">
      <xdr:nvSpPr>
        <xdr:cNvPr id="579" name="n_1mainValue【一般廃棄物処理施設】&#10;一人当たり有形固定資産（償却資産）額"/>
        <xdr:cNvSpPr txBox="1"/>
      </xdr:nvSpPr>
      <xdr:spPr>
        <a:xfrm>
          <a:off x="21043411" y="68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39758</xdr:rowOff>
    </xdr:from>
    <xdr:ext cx="534377" cy="259045"/>
    <xdr:sp macro="" textlink="">
      <xdr:nvSpPr>
        <xdr:cNvPr id="580" name="n_2mainValue【一般廃棄物処理施設】&#10;一人当たり有形固定資産（償却資産）額"/>
        <xdr:cNvSpPr txBox="1"/>
      </xdr:nvSpPr>
      <xdr:spPr>
        <a:xfrm>
          <a:off x="20167111" y="689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41326</xdr:rowOff>
    </xdr:from>
    <xdr:ext cx="534377" cy="259045"/>
    <xdr:sp macro="" textlink="">
      <xdr:nvSpPr>
        <xdr:cNvPr id="581" name="n_3mainValue【一般廃棄物処理施設】&#10;一人当たり有形固定資産（償却資産）額"/>
        <xdr:cNvSpPr txBox="1"/>
      </xdr:nvSpPr>
      <xdr:spPr>
        <a:xfrm>
          <a:off x="19278111" y="68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3" name="直線コネクタ 5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4" name="テキスト ボックス 59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5" name="直線コネクタ 5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6" name="テキスト ボックス 5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7" name="直線コネクタ 5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8" name="テキスト ボックス 5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9" name="直線コネクタ 5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0" name="テキスト ボックス 5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1" name="直線コネクタ 6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2" name="テキスト ボックス 6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3" name="直線コネクタ 6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4" name="テキスト ボックス 60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07" name="直線コネクタ 60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9" name="直線コネクタ 60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1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11" name="直線コネクタ 61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12"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13" name="フローチャート: 判断 61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14" name="フローチャート: 判断 61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15" name="フローチャート: 判断 61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16" name="フローチャート: 判断 61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17" name="フローチャート: 判断 61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623" name="楕円 622"/>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624" name="【保健センター・保健所】&#10;有形固定資産減価償却率該当値テキスト"/>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625" name="楕円 624"/>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37556</xdr:rowOff>
    </xdr:to>
    <xdr:cxnSp macro="">
      <xdr:nvCxnSpPr>
        <xdr:cNvPr id="626" name="直線コネクタ 625"/>
        <xdr:cNvCxnSpPr/>
      </xdr:nvCxnSpPr>
      <xdr:spPr>
        <a:xfrm>
          <a:off x="15481300" y="101171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27" name="楕円 626"/>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1633</xdr:rowOff>
    </xdr:to>
    <xdr:cxnSp macro="">
      <xdr:nvCxnSpPr>
        <xdr:cNvPr id="628" name="直線コネクタ 627"/>
        <xdr:cNvCxnSpPr/>
      </xdr:nvCxnSpPr>
      <xdr:spPr>
        <a:xfrm>
          <a:off x="14592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629" name="楕円 628"/>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137160</xdr:rowOff>
    </xdr:to>
    <xdr:cxnSp macro="">
      <xdr:nvCxnSpPr>
        <xdr:cNvPr id="630" name="直線コネクタ 629"/>
        <xdr:cNvCxnSpPr/>
      </xdr:nvCxnSpPr>
      <xdr:spPr>
        <a:xfrm>
          <a:off x="13703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31"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32"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33"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34"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635" name="n_1mainValue【保健センター・保健所】&#10;有形固定資産減価償却率"/>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36" name="n_2mainValue【保健センター・保健所】&#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637" name="n_3mainValue【保健センター・保健所】&#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9" name="正方形/長方形 6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0" name="正方形/長方形 6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1" name="正方形/長方形 6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2" name="正方形/長方形 6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3" name="正方形/長方形 6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4" name="正方形/長方形 6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5" name="正方形/長方形 6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6" name="テキスト ボックス 6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7" name="直線コネクタ 6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8" name="直線コネクタ 6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9" name="テキスト ボックス 6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0" name="直線コネクタ 6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1" name="テキスト ボックス 6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2" name="直線コネクタ 6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3" name="テキスト ボックス 6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4" name="直線コネクタ 6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5" name="テキスト ボックス 6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6" name="直線コネクタ 6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7" name="テキスト ボックス 6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61" name="直線コネクタ 660"/>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6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63" name="直線コネクタ 66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64"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65" name="直線コネクタ 664"/>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66"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7" name="フローチャート: 判断 66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68" name="フローチャート: 判断 667"/>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9" name="フローチャート: 判断 668"/>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70" name="フローチャート: 判断 66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71" name="フローチャート: 判断 670"/>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677" name="楕円 676"/>
        <xdr:cNvSpPr/>
      </xdr:nvSpPr>
      <xdr:spPr>
        <a:xfrm>
          <a:off x="22110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678" name="【保健センター・保健所】&#10;一人当たり面積該当値テキスト"/>
        <xdr:cNvSpPr txBox="1"/>
      </xdr:nvSpPr>
      <xdr:spPr>
        <a:xfrm>
          <a:off x="22199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679" name="楕円 678"/>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137160</xdr:rowOff>
    </xdr:to>
    <xdr:cxnSp macro="">
      <xdr:nvCxnSpPr>
        <xdr:cNvPr id="680" name="直線コネクタ 679"/>
        <xdr:cNvCxnSpPr/>
      </xdr:nvCxnSpPr>
      <xdr:spPr>
        <a:xfrm flipV="1">
          <a:off x="21323300" y="10416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681" name="楕円 680"/>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137160</xdr:rowOff>
    </xdr:to>
    <xdr:cxnSp macro="">
      <xdr:nvCxnSpPr>
        <xdr:cNvPr id="682" name="直線コネクタ 681"/>
        <xdr:cNvCxnSpPr/>
      </xdr:nvCxnSpPr>
      <xdr:spPr>
        <a:xfrm>
          <a:off x="20434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93980</xdr:rowOff>
    </xdr:from>
    <xdr:to>
      <xdr:col>102</xdr:col>
      <xdr:colOff>165100</xdr:colOff>
      <xdr:row>61</xdr:row>
      <xdr:rowOff>24130</xdr:rowOff>
    </xdr:to>
    <xdr:sp macro="" textlink="">
      <xdr:nvSpPr>
        <xdr:cNvPr id="683" name="楕円 682"/>
        <xdr:cNvSpPr/>
      </xdr:nvSpPr>
      <xdr:spPr>
        <a:xfrm>
          <a:off x="19494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137160</xdr:rowOff>
    </xdr:from>
    <xdr:to>
      <xdr:col>107</xdr:col>
      <xdr:colOff>50800</xdr:colOff>
      <xdr:row>60</xdr:row>
      <xdr:rowOff>144780</xdr:rowOff>
    </xdr:to>
    <xdr:cxnSp macro="">
      <xdr:nvCxnSpPr>
        <xdr:cNvPr id="684" name="直線コネクタ 683"/>
        <xdr:cNvCxnSpPr/>
      </xdr:nvCxnSpPr>
      <xdr:spPr>
        <a:xfrm flipV="1">
          <a:off x="19545300" y="1042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85"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86"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87"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688"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689" name="n_1mainValue【保健センター・保健所】&#10;一人当たり面積"/>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33037</xdr:rowOff>
    </xdr:from>
    <xdr:ext cx="469744" cy="259045"/>
    <xdr:sp macro="" textlink="">
      <xdr:nvSpPr>
        <xdr:cNvPr id="690" name="n_2mainValue【保健センター・保健所】&#10;一人当たり面積"/>
        <xdr:cNvSpPr txBox="1"/>
      </xdr:nvSpPr>
      <xdr:spPr>
        <a:xfrm>
          <a:off x="20199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40657</xdr:rowOff>
    </xdr:from>
    <xdr:ext cx="469744" cy="259045"/>
    <xdr:sp macro="" textlink="">
      <xdr:nvSpPr>
        <xdr:cNvPr id="691" name="n_3mainValue【保健センター・保健所】&#10;一人当たり面積"/>
        <xdr:cNvSpPr txBox="1"/>
      </xdr:nvSpPr>
      <xdr:spPr>
        <a:xfrm>
          <a:off x="19310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3" name="直線コネクタ 7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4" name="テキスト ボックス 7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5" name="直線コネクタ 7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6" name="テキスト ボックス 7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7" name="直線コネクタ 7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8" name="テキスト ボックス 7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9" name="直線コネクタ 7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0" name="テキスト ボックス 7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1" name="直線コネクタ 7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2" name="テキスト ボックス 7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3" name="直線コネクタ 7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4" name="テキスト ボックス 7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5" name="直線コネクタ 7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17" name="直線コネクタ 716"/>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18"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19" name="直線コネクタ 718"/>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20"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21" name="直線コネクタ 720"/>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22"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23" name="フローチャート: 判断 722"/>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24" name="フローチャート: 判断 723"/>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25" name="フローチャート: 判断 724"/>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26" name="フローチャート: 判断 725"/>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27" name="フローチャート: 判断 726"/>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8" name="テキスト ボックス 7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55880</xdr:rowOff>
    </xdr:from>
    <xdr:to>
      <xdr:col>85</xdr:col>
      <xdr:colOff>177800</xdr:colOff>
      <xdr:row>79</xdr:row>
      <xdr:rowOff>157480</xdr:rowOff>
    </xdr:to>
    <xdr:sp macro="" textlink="">
      <xdr:nvSpPr>
        <xdr:cNvPr id="733" name="楕円 732"/>
        <xdr:cNvSpPr/>
      </xdr:nvSpPr>
      <xdr:spPr>
        <a:xfrm>
          <a:off x="16268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78757</xdr:rowOff>
    </xdr:from>
    <xdr:ext cx="405111" cy="259045"/>
    <xdr:sp macro="" textlink="">
      <xdr:nvSpPr>
        <xdr:cNvPr id="734" name="【消防施設】&#10;有形固定資産減価償却率該当値テキスト"/>
        <xdr:cNvSpPr txBox="1"/>
      </xdr:nvSpPr>
      <xdr:spPr>
        <a:xfrm>
          <a:off x="16357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13426</xdr:rowOff>
    </xdr:from>
    <xdr:to>
      <xdr:col>81</xdr:col>
      <xdr:colOff>101600</xdr:colOff>
      <xdr:row>79</xdr:row>
      <xdr:rowOff>115026</xdr:rowOff>
    </xdr:to>
    <xdr:sp macro="" textlink="">
      <xdr:nvSpPr>
        <xdr:cNvPr id="735" name="楕円 734"/>
        <xdr:cNvSpPr/>
      </xdr:nvSpPr>
      <xdr:spPr>
        <a:xfrm>
          <a:off x="15430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64226</xdr:rowOff>
    </xdr:from>
    <xdr:to>
      <xdr:col>85</xdr:col>
      <xdr:colOff>127000</xdr:colOff>
      <xdr:row>79</xdr:row>
      <xdr:rowOff>106680</xdr:rowOff>
    </xdr:to>
    <xdr:cxnSp macro="">
      <xdr:nvCxnSpPr>
        <xdr:cNvPr id="736" name="直線コネクタ 735"/>
        <xdr:cNvCxnSpPr/>
      </xdr:nvCxnSpPr>
      <xdr:spPr>
        <a:xfrm>
          <a:off x="15481300" y="136087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42818</xdr:rowOff>
    </xdr:from>
    <xdr:to>
      <xdr:col>76</xdr:col>
      <xdr:colOff>165100</xdr:colOff>
      <xdr:row>79</xdr:row>
      <xdr:rowOff>144418</xdr:rowOff>
    </xdr:to>
    <xdr:sp macro="" textlink="">
      <xdr:nvSpPr>
        <xdr:cNvPr id="737" name="楕円 736"/>
        <xdr:cNvSpPr/>
      </xdr:nvSpPr>
      <xdr:spPr>
        <a:xfrm>
          <a:off x="14541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64226</xdr:rowOff>
    </xdr:from>
    <xdr:to>
      <xdr:col>81</xdr:col>
      <xdr:colOff>50800</xdr:colOff>
      <xdr:row>79</xdr:row>
      <xdr:rowOff>93618</xdr:rowOff>
    </xdr:to>
    <xdr:cxnSp macro="">
      <xdr:nvCxnSpPr>
        <xdr:cNvPr id="738" name="直線コネクタ 737"/>
        <xdr:cNvCxnSpPr/>
      </xdr:nvCxnSpPr>
      <xdr:spPr>
        <a:xfrm flipV="1">
          <a:off x="14592300" y="136087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157118</xdr:rowOff>
    </xdr:from>
    <xdr:to>
      <xdr:col>72</xdr:col>
      <xdr:colOff>38100</xdr:colOff>
      <xdr:row>79</xdr:row>
      <xdr:rowOff>87268</xdr:rowOff>
    </xdr:to>
    <xdr:sp macro="" textlink="">
      <xdr:nvSpPr>
        <xdr:cNvPr id="739" name="楕円 738"/>
        <xdr:cNvSpPr/>
      </xdr:nvSpPr>
      <xdr:spPr>
        <a:xfrm>
          <a:off x="13652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36468</xdr:rowOff>
    </xdr:from>
    <xdr:to>
      <xdr:col>76</xdr:col>
      <xdr:colOff>114300</xdr:colOff>
      <xdr:row>79</xdr:row>
      <xdr:rowOff>93618</xdr:rowOff>
    </xdr:to>
    <xdr:cxnSp macro="">
      <xdr:nvCxnSpPr>
        <xdr:cNvPr id="740" name="直線コネクタ 739"/>
        <xdr:cNvCxnSpPr/>
      </xdr:nvCxnSpPr>
      <xdr:spPr>
        <a:xfrm>
          <a:off x="13703300" y="135810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41"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42"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43"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44"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131553</xdr:rowOff>
    </xdr:from>
    <xdr:ext cx="405111" cy="259045"/>
    <xdr:sp macro="" textlink="">
      <xdr:nvSpPr>
        <xdr:cNvPr id="745" name="n_1mainValue【消防施設】&#10;有形固定資産減価償却率"/>
        <xdr:cNvSpPr txBox="1"/>
      </xdr:nvSpPr>
      <xdr:spPr>
        <a:xfrm>
          <a:off x="152660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160945</xdr:rowOff>
    </xdr:from>
    <xdr:ext cx="405111" cy="259045"/>
    <xdr:sp macro="" textlink="">
      <xdr:nvSpPr>
        <xdr:cNvPr id="746" name="n_2mainValue【消防施設】&#10;有形固定資産減価償却率"/>
        <xdr:cNvSpPr txBox="1"/>
      </xdr:nvSpPr>
      <xdr:spPr>
        <a:xfrm>
          <a:off x="14389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103795</xdr:rowOff>
    </xdr:from>
    <xdr:ext cx="405111" cy="259045"/>
    <xdr:sp macro="" textlink="">
      <xdr:nvSpPr>
        <xdr:cNvPr id="747" name="n_3mainValue【消防施設】&#10;有形固定資産減価償却率"/>
        <xdr:cNvSpPr txBox="1"/>
      </xdr:nvSpPr>
      <xdr:spPr>
        <a:xfrm>
          <a:off x="13500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8" name="直線コネクタ 7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9" name="テキスト ボックス 7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0" name="直線コネクタ 7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1" name="テキスト ボックス 7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2" name="直線コネクタ 7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3" name="テキスト ボックス 7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4" name="直線コネクタ 7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5" name="テキスト ボックス 7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69" name="直線コネクタ 768"/>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7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71" name="直線コネクタ 77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72"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73" name="直線コネクタ 772"/>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74"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75" name="フローチャート: 判断 774"/>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76" name="フローチャート: 判断 775"/>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77" name="フローチャート: 判断 776"/>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78" name="フローチャート: 判断 777"/>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79" name="フローチャート: 判断 778"/>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85" name="楕円 784"/>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786"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87" name="楕円 786"/>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8382</xdr:rowOff>
    </xdr:to>
    <xdr:cxnSp macro="">
      <xdr:nvCxnSpPr>
        <xdr:cNvPr id="788" name="直線コネクタ 787"/>
        <xdr:cNvCxnSpPr/>
      </xdr:nvCxnSpPr>
      <xdr:spPr>
        <a:xfrm>
          <a:off x="21323300" y="14577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89" name="楕円 788"/>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95250</xdr:rowOff>
    </xdr:to>
    <xdr:cxnSp macro="">
      <xdr:nvCxnSpPr>
        <xdr:cNvPr id="790" name="直線コネクタ 789"/>
        <xdr:cNvCxnSpPr/>
      </xdr:nvCxnSpPr>
      <xdr:spPr>
        <a:xfrm flipV="1">
          <a:off x="20434300" y="14577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91" name="楕円 790"/>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92" name="直線コネクタ 791"/>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93"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94"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95"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96"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97"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98"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99"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0" name="正方形/長方形 7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1" name="正方形/長方形 8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2" name="正方形/長方形 8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3" name="正方形/長方形 8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4" name="正方形/長方形 8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5" name="正方形/長方形 8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6" name="正方形/長方形 8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正方形/長方形 8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8" name="テキスト ボックス 8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9" name="直線コネクタ 8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0" name="テキスト ボックス 8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1" name="直線コネクタ 8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2" name="テキスト ボックス 8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3" name="直線コネクタ 8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4" name="テキスト ボックス 8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5" name="直線コネクタ 8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6" name="テキスト ボックス 8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7" name="直線コネクタ 8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8" name="テキスト ボックス 8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9" name="直線コネクタ 8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0" name="テキスト ボックス 8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1" name="直線コネクタ 8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2" name="テキスト ボックス 8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3" name="直線コネクタ 8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25" name="直線コネクタ 824"/>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26"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27" name="直線コネクタ 826"/>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28"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29" name="直線コネクタ 828"/>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30"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31" name="フローチャート: 判断 830"/>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32" name="フローチャート: 判断 831"/>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33" name="フローチャート: 判断 832"/>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34" name="フローチャート: 判断 833"/>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35" name="フローチャート: 判断 834"/>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6" name="テキスト ボックス 8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7" name="テキスト ボックス 8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8" name="テキスト ボックス 8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9" name="テキスト ボックス 8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0" name="テキスト ボックス 8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841" name="楕円 840"/>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842" name="【庁舎】&#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43" name="楕円 842"/>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120287</xdr:rowOff>
    </xdr:to>
    <xdr:cxnSp macro="">
      <xdr:nvCxnSpPr>
        <xdr:cNvPr id="844" name="直線コネクタ 843"/>
        <xdr:cNvCxnSpPr/>
      </xdr:nvCxnSpPr>
      <xdr:spPr>
        <a:xfrm>
          <a:off x="15481300" y="1827276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845" name="楕円 844"/>
        <xdr:cNvSpPr/>
      </xdr:nvSpPr>
      <xdr:spPr>
        <a:xfrm>
          <a:off x="14541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99061</xdr:rowOff>
    </xdr:to>
    <xdr:cxnSp macro="">
      <xdr:nvCxnSpPr>
        <xdr:cNvPr id="846" name="直線コネクタ 845"/>
        <xdr:cNvCxnSpPr/>
      </xdr:nvCxnSpPr>
      <xdr:spPr>
        <a:xfrm>
          <a:off x="14592300" y="182515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847" name="楕円 846"/>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77832</xdr:rowOff>
    </xdr:to>
    <xdr:cxnSp macro="">
      <xdr:nvCxnSpPr>
        <xdr:cNvPr id="848" name="直線コネクタ 847"/>
        <xdr:cNvCxnSpPr/>
      </xdr:nvCxnSpPr>
      <xdr:spPr>
        <a:xfrm>
          <a:off x="13703300" y="1823193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49"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50"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51"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52"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853" name="n_1mainValue【庁舎】&#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854" name="n_2mainValue【庁舎】&#10;有形固定資産減価償却率"/>
        <xdr:cNvSpPr txBox="1"/>
      </xdr:nvSpPr>
      <xdr:spPr>
        <a:xfrm>
          <a:off x="14389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855" name="n_3mainValue【庁舎】&#10;有形固定資産減価償却率"/>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6" name="正方形/長方形 8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7" name="正方形/長方形 8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8" name="正方形/長方形 8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9" name="正方形/長方形 8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0" name="正方形/長方形 8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1" name="正方形/長方形 8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2" name="正方形/長方形 8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3" name="正方形/長方形 8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4" name="テキスト ボックス 8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5" name="直線コネクタ 8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6" name="直線コネクタ 8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7" name="テキスト ボックス 8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8" name="直線コネクタ 8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9" name="テキスト ボックス 8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0" name="直線コネクタ 8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1" name="テキスト ボックス 8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2" name="直線コネクタ 8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3" name="テキスト ボックス 8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77" name="直線コネクタ 876"/>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78"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79" name="直線コネクタ 878"/>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80"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81" name="直線コネクタ 880"/>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82"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83" name="フローチャート: 判断 882"/>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84" name="フローチャート: 判断 883"/>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85" name="フローチャート: 判断 884"/>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86" name="フローチャート: 判断 885"/>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87" name="フローチャート: 判断 886"/>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55118</xdr:rowOff>
    </xdr:from>
    <xdr:to>
      <xdr:col>116</xdr:col>
      <xdr:colOff>114300</xdr:colOff>
      <xdr:row>106</xdr:row>
      <xdr:rowOff>156718</xdr:rowOff>
    </xdr:to>
    <xdr:sp macro="" textlink="">
      <xdr:nvSpPr>
        <xdr:cNvPr id="893" name="楕円 892"/>
        <xdr:cNvSpPr/>
      </xdr:nvSpPr>
      <xdr:spPr>
        <a:xfrm>
          <a:off x="22110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33545</xdr:rowOff>
    </xdr:from>
    <xdr:ext cx="469744" cy="259045"/>
    <xdr:sp macro="" textlink="">
      <xdr:nvSpPr>
        <xdr:cNvPr id="894" name="【庁舎】&#10;一人当たり面積該当値テキスト"/>
        <xdr:cNvSpPr txBox="1"/>
      </xdr:nvSpPr>
      <xdr:spPr>
        <a:xfrm>
          <a:off x="22199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895" name="楕円 894"/>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105918</xdr:rowOff>
    </xdr:from>
    <xdr:to>
      <xdr:col>116</xdr:col>
      <xdr:colOff>63500</xdr:colOff>
      <xdr:row>106</xdr:row>
      <xdr:rowOff>110489</xdr:rowOff>
    </xdr:to>
    <xdr:cxnSp macro="">
      <xdr:nvCxnSpPr>
        <xdr:cNvPr id="896" name="直線コネクタ 895"/>
        <xdr:cNvCxnSpPr/>
      </xdr:nvCxnSpPr>
      <xdr:spPr>
        <a:xfrm flipV="1">
          <a:off x="21323300" y="182796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897" name="楕円 896"/>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112776</xdr:rowOff>
    </xdr:to>
    <xdr:cxnSp macro="">
      <xdr:nvCxnSpPr>
        <xdr:cNvPr id="898" name="直線コネクタ 897"/>
        <xdr:cNvCxnSpPr/>
      </xdr:nvCxnSpPr>
      <xdr:spPr>
        <a:xfrm flipV="1">
          <a:off x="20434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64263</xdr:rowOff>
    </xdr:from>
    <xdr:to>
      <xdr:col>102</xdr:col>
      <xdr:colOff>165100</xdr:colOff>
      <xdr:row>106</xdr:row>
      <xdr:rowOff>165863</xdr:rowOff>
    </xdr:to>
    <xdr:sp macro="" textlink="">
      <xdr:nvSpPr>
        <xdr:cNvPr id="899" name="楕円 898"/>
        <xdr:cNvSpPr/>
      </xdr:nvSpPr>
      <xdr:spPr>
        <a:xfrm>
          <a:off x="19494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106</xdr:row>
      <xdr:rowOff>115063</xdr:rowOff>
    </xdr:to>
    <xdr:cxnSp macro="">
      <xdr:nvCxnSpPr>
        <xdr:cNvPr id="900" name="直線コネクタ 899"/>
        <xdr:cNvCxnSpPr/>
      </xdr:nvCxnSpPr>
      <xdr:spPr>
        <a:xfrm flipV="1">
          <a:off x="19545300" y="182864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01"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02"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03"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04"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905" name="n_1main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154703</xdr:rowOff>
    </xdr:from>
    <xdr:ext cx="469744" cy="259045"/>
    <xdr:sp macro="" textlink="">
      <xdr:nvSpPr>
        <xdr:cNvPr id="906" name="n_2mainValue【庁舎】&#10;一人当たり面積"/>
        <xdr:cNvSpPr txBox="1"/>
      </xdr:nvSpPr>
      <xdr:spPr>
        <a:xfrm>
          <a:off x="20199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156990</xdr:rowOff>
    </xdr:from>
    <xdr:ext cx="469744" cy="259045"/>
    <xdr:sp macro="" textlink="">
      <xdr:nvSpPr>
        <xdr:cNvPr id="907" name="n_3mainValue【庁舎】&#10;一人当たり面積"/>
        <xdr:cNvSpPr txBox="1"/>
      </xdr:nvSpPr>
      <xdr:spPr>
        <a:xfrm>
          <a:off x="19310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保健センターや消防施設については、類似団体平均を下回っているが、その他の類型において、有形固定資産減価償却率は類似団体平均を上回っている。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消防については、山武郡市広域行政組合により事務を執り行っており、近年、新施設整備を計画的に実施していることが要因である。</a:t>
          </a:r>
        </a:p>
        <a:p>
          <a:r>
            <a:rPr kumimoji="1" lang="ja-JP" altLang="en-US" sz="1300">
              <a:latin typeface="ＭＳ Ｐゴシック" panose="020B0600070205080204" pitchFamily="50" charset="-128"/>
              <a:ea typeface="ＭＳ Ｐゴシック" panose="020B0600070205080204" pitchFamily="50" charset="-128"/>
            </a:rPr>
            <a:t>市が保有する施設については、全体的に有形固定資産減価償却率が高い傾向にあることから、個別施設計画により施設の管理や長寿命化等に取り組んでいく。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57,743
56,085
89.12
28,157,864
27,313,531
780,191
12,965,499
21,901,122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単年度の財政力指数については、歳入において固定資産税の増や地方消費税交付金の増などにより、指数の分子（基準財政収入額）が前年度比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の増となり、歳出においては、その他教育費や生活保護費、公債費（臨時財政対策債）の増に加え、地域社会再生事業費の皆増により、指数の分母（基準財政需要額）が前年度比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と昨年度に比べ下落したが、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引き続き歳入の確保と歳出抑制等に取り組み、財政基盤の強化に努める。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1" name="直線コネクタ 70"/>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4" name="直線コネクタ 73"/>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繰出金等が増額となったものの、人件費、公債費、維持補修費等が減額となり、分子全体としては前年度と比べ減額となり、市税や地方交付税、地方消費税交付金が増額となったことから、分母全体は増額とな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今後は公債費や扶助費の増や新型コロナウイルス感染症による市税の減が見込まれるため、引き続き不要不急の事業の休廃止などによる経常経費の削減に取り組む。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63</xdr:row>
      <xdr:rowOff>154517</xdr:rowOff>
    </xdr:to>
    <xdr:cxnSp macro="">
      <xdr:nvCxnSpPr>
        <xdr:cNvPr id="134" name="直線コネクタ 133"/>
        <xdr:cNvCxnSpPr/>
      </xdr:nvCxnSpPr>
      <xdr:spPr>
        <a:xfrm flipV="1">
          <a:off x="4114800" y="1070652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7196</xdr:rowOff>
    </xdr:to>
    <xdr:cxnSp macro="">
      <xdr:nvCxnSpPr>
        <xdr:cNvPr id="137" name="直線コネクタ 136"/>
        <xdr:cNvCxnSpPr/>
      </xdr:nvCxnSpPr>
      <xdr:spPr>
        <a:xfrm flipV="1">
          <a:off x="3225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65</xdr:row>
      <xdr:rowOff>20744</xdr:rowOff>
    </xdr:to>
    <xdr:cxnSp macro="">
      <xdr:nvCxnSpPr>
        <xdr:cNvPr id="140" name="直線コネクタ 139"/>
        <xdr:cNvCxnSpPr/>
      </xdr:nvCxnSpPr>
      <xdr:spPr>
        <a:xfrm flipV="1">
          <a:off x="2336800" y="109799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20744</xdr:rowOff>
    </xdr:to>
    <xdr:cxnSp macro="">
      <xdr:nvCxnSpPr>
        <xdr:cNvPr id="143" name="直線コネクタ 142"/>
        <xdr:cNvCxnSpPr/>
      </xdr:nvCxnSpPr>
      <xdr:spPr>
        <a:xfrm>
          <a:off x="1447800" y="1100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3" name="楕円 152"/>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4"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5" name="楕円 154"/>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56" name="テキスト ボックス 155"/>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7" name="楕円 156"/>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8" name="テキスト ボックス 157"/>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9" name="楕円 158"/>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60" name="テキスト ボックス 159"/>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2" name="テキスト ボックス 161"/>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類似団体内平均を下回っている主な要因は、ごみ処理や消防業務を一部事務組合が担っており、当該事業に係る人件費や物件費が補助費として計上されているためである。</a:t>
          </a:r>
        </a:p>
        <a:p>
          <a:r>
            <a:rPr kumimoji="1" lang="ja-JP" altLang="en-US" sz="1300">
              <a:latin typeface="ＭＳ Ｐゴシック" panose="020B0600070205080204" pitchFamily="50" charset="-128"/>
              <a:ea typeface="ＭＳ Ｐゴシック" panose="020B0600070205080204" pitchFamily="50" charset="-128"/>
            </a:rPr>
            <a:t>　常勤職員の給与が減少したものの、会計年度任用職員報酬等の皆増により人件費が増となったため、前年度比で</a:t>
          </a:r>
          <a:r>
            <a:rPr kumimoji="1" lang="en-US" altLang="ja-JP" sz="1300">
              <a:latin typeface="ＭＳ Ｐゴシック" panose="020B0600070205080204" pitchFamily="50" charset="-128"/>
              <a:ea typeface="ＭＳ Ｐゴシック" panose="020B0600070205080204" pitchFamily="50" charset="-128"/>
            </a:rPr>
            <a:t>6,186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今後も各種保守・点検等の維持管理経費や公共施設の管理経費の見直し等による物件費の抑制に努めるとともに、定員管理の適正化に引き続き努めていく。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96482</xdr:rowOff>
    </xdr:from>
    <xdr:to>
      <xdr:col>23</xdr:col>
      <xdr:colOff>133350</xdr:colOff>
      <xdr:row>80</xdr:row>
      <xdr:rowOff>146239</xdr:rowOff>
    </xdr:to>
    <xdr:cxnSp macro="">
      <xdr:nvCxnSpPr>
        <xdr:cNvPr id="197" name="直線コネクタ 196"/>
        <xdr:cNvCxnSpPr/>
      </xdr:nvCxnSpPr>
      <xdr:spPr>
        <a:xfrm>
          <a:off x="4114800" y="13812482"/>
          <a:ext cx="838200" cy="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71684</xdr:rowOff>
    </xdr:from>
    <xdr:to>
      <xdr:col>19</xdr:col>
      <xdr:colOff>133350</xdr:colOff>
      <xdr:row>80</xdr:row>
      <xdr:rowOff>96482</xdr:rowOff>
    </xdr:to>
    <xdr:cxnSp macro="">
      <xdr:nvCxnSpPr>
        <xdr:cNvPr id="200" name="直線コネクタ 199"/>
        <xdr:cNvCxnSpPr/>
      </xdr:nvCxnSpPr>
      <xdr:spPr>
        <a:xfrm>
          <a:off x="3225800" y="13787684"/>
          <a:ext cx="889000" cy="2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71684</xdr:rowOff>
    </xdr:from>
    <xdr:to>
      <xdr:col>15</xdr:col>
      <xdr:colOff>82550</xdr:colOff>
      <xdr:row>80</xdr:row>
      <xdr:rowOff>87658</xdr:rowOff>
    </xdr:to>
    <xdr:cxnSp macro="">
      <xdr:nvCxnSpPr>
        <xdr:cNvPr id="203" name="直線コネクタ 202"/>
        <xdr:cNvCxnSpPr/>
      </xdr:nvCxnSpPr>
      <xdr:spPr>
        <a:xfrm flipV="1">
          <a:off x="2336800" y="13787684"/>
          <a:ext cx="8890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87658</xdr:rowOff>
    </xdr:from>
    <xdr:to>
      <xdr:col>11</xdr:col>
      <xdr:colOff>31750</xdr:colOff>
      <xdr:row>80</xdr:row>
      <xdr:rowOff>88712</xdr:rowOff>
    </xdr:to>
    <xdr:cxnSp macro="">
      <xdr:nvCxnSpPr>
        <xdr:cNvPr id="206" name="直線コネクタ 205"/>
        <xdr:cNvCxnSpPr/>
      </xdr:nvCxnSpPr>
      <xdr:spPr>
        <a:xfrm flipV="1">
          <a:off x="1447800" y="13803658"/>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95439</xdr:rowOff>
    </xdr:from>
    <xdr:to>
      <xdr:col>23</xdr:col>
      <xdr:colOff>184150</xdr:colOff>
      <xdr:row>81</xdr:row>
      <xdr:rowOff>25589</xdr:rowOff>
    </xdr:to>
    <xdr:sp macro="" textlink="">
      <xdr:nvSpPr>
        <xdr:cNvPr id="216" name="楕円 215"/>
        <xdr:cNvSpPr/>
      </xdr:nvSpPr>
      <xdr:spPr>
        <a:xfrm>
          <a:off x="4902200" y="138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16716</xdr:rowOff>
    </xdr:from>
    <xdr:ext cx="762000" cy="259045"/>
    <xdr:sp macro="" textlink="">
      <xdr:nvSpPr>
        <xdr:cNvPr id="217" name="人件費・物件費等の状況該当値テキスト"/>
        <xdr:cNvSpPr txBox="1"/>
      </xdr:nvSpPr>
      <xdr:spPr>
        <a:xfrm>
          <a:off x="5041900" y="137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45682</xdr:rowOff>
    </xdr:from>
    <xdr:to>
      <xdr:col>19</xdr:col>
      <xdr:colOff>184150</xdr:colOff>
      <xdr:row>80</xdr:row>
      <xdr:rowOff>147282</xdr:rowOff>
    </xdr:to>
    <xdr:sp macro="" textlink="">
      <xdr:nvSpPr>
        <xdr:cNvPr id="218" name="楕円 217"/>
        <xdr:cNvSpPr/>
      </xdr:nvSpPr>
      <xdr:spPr>
        <a:xfrm>
          <a:off x="4064000" y="137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157459</xdr:rowOff>
    </xdr:from>
    <xdr:ext cx="736600" cy="259045"/>
    <xdr:sp macro="" textlink="">
      <xdr:nvSpPr>
        <xdr:cNvPr id="219" name="テキスト ボックス 218"/>
        <xdr:cNvSpPr txBox="1"/>
      </xdr:nvSpPr>
      <xdr:spPr>
        <a:xfrm>
          <a:off x="3733800" y="1353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20884</xdr:rowOff>
    </xdr:from>
    <xdr:to>
      <xdr:col>15</xdr:col>
      <xdr:colOff>133350</xdr:colOff>
      <xdr:row>80</xdr:row>
      <xdr:rowOff>122484</xdr:rowOff>
    </xdr:to>
    <xdr:sp macro="" textlink="">
      <xdr:nvSpPr>
        <xdr:cNvPr id="220" name="楕円 219"/>
        <xdr:cNvSpPr/>
      </xdr:nvSpPr>
      <xdr:spPr>
        <a:xfrm>
          <a:off x="3175000" y="137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132661</xdr:rowOff>
    </xdr:from>
    <xdr:ext cx="762000" cy="259045"/>
    <xdr:sp macro="" textlink="">
      <xdr:nvSpPr>
        <xdr:cNvPr id="221" name="テキスト ボックス 220"/>
        <xdr:cNvSpPr txBox="1"/>
      </xdr:nvSpPr>
      <xdr:spPr>
        <a:xfrm>
          <a:off x="2844800" y="1350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36858</xdr:rowOff>
    </xdr:from>
    <xdr:to>
      <xdr:col>11</xdr:col>
      <xdr:colOff>82550</xdr:colOff>
      <xdr:row>80</xdr:row>
      <xdr:rowOff>138458</xdr:rowOff>
    </xdr:to>
    <xdr:sp macro="" textlink="">
      <xdr:nvSpPr>
        <xdr:cNvPr id="222" name="楕円 221"/>
        <xdr:cNvSpPr/>
      </xdr:nvSpPr>
      <xdr:spPr>
        <a:xfrm>
          <a:off x="2286000" y="137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148635</xdr:rowOff>
    </xdr:from>
    <xdr:ext cx="762000" cy="259045"/>
    <xdr:sp macro="" textlink="">
      <xdr:nvSpPr>
        <xdr:cNvPr id="223" name="テキスト ボックス 222"/>
        <xdr:cNvSpPr txBox="1"/>
      </xdr:nvSpPr>
      <xdr:spPr>
        <a:xfrm>
          <a:off x="1955800" y="135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37912</xdr:rowOff>
    </xdr:from>
    <xdr:to>
      <xdr:col>7</xdr:col>
      <xdr:colOff>31750</xdr:colOff>
      <xdr:row>80</xdr:row>
      <xdr:rowOff>139512</xdr:rowOff>
    </xdr:to>
    <xdr:sp macro="" textlink="">
      <xdr:nvSpPr>
        <xdr:cNvPr id="224" name="楕円 223"/>
        <xdr:cNvSpPr/>
      </xdr:nvSpPr>
      <xdr:spPr>
        <a:xfrm>
          <a:off x="1397000" y="137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149689</xdr:rowOff>
    </xdr:from>
    <xdr:ext cx="762000" cy="259045"/>
    <xdr:sp macro="" textlink="">
      <xdr:nvSpPr>
        <xdr:cNvPr id="225" name="テキスト ボックス 224"/>
        <xdr:cNvSpPr txBox="1"/>
      </xdr:nvSpPr>
      <xdr:spPr>
        <a:xfrm>
          <a:off x="1066800" y="1352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101.6</a:t>
          </a:r>
          <a:r>
            <a:rPr kumimoji="1" lang="ja-JP" altLang="en-US" sz="1300">
              <a:latin typeface="ＭＳ Ｐゴシック" panose="020B0600070205080204" pitchFamily="50" charset="-128"/>
              <a:ea typeface="ＭＳ Ｐゴシック" panose="020B0600070205080204" pitchFamily="50" charset="-128"/>
            </a:rPr>
            <a:t>と前年度に対し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ポイントの減少となったが、依然として指数は高い状況にある。</a:t>
          </a:r>
        </a:p>
        <a:p>
          <a:r>
            <a:rPr kumimoji="1" lang="ja-JP" altLang="en-US" sz="1300">
              <a:latin typeface="ＭＳ Ｐゴシック" panose="020B0600070205080204" pitchFamily="50" charset="-128"/>
              <a:ea typeface="ＭＳ Ｐゴシック" panose="020B0600070205080204" pitchFamily="50" charset="-128"/>
            </a:rPr>
            <a:t>　主な要因は、「学歴に因らない管理職への登用」や「職員分布の変動による影響」であることから、今後の職員分布の変動を見極め、人事院及び千葉県人事委員会勧告に基づく給与改定を行うことで他団体との均衡を図りながら、指数の水準を適正に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96661</xdr:rowOff>
    </xdr:to>
    <xdr:cxnSp macro="">
      <xdr:nvCxnSpPr>
        <xdr:cNvPr id="254" name="直線コネクタ 253"/>
        <xdr:cNvCxnSpPr/>
      </xdr:nvCxnSpPr>
      <xdr:spPr>
        <a:xfrm flipV="1">
          <a:off x="17018000" y="140553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5"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6" name="直線コネクタ 255"/>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96661</xdr:rowOff>
    </xdr:from>
    <xdr:to>
      <xdr:col>81</xdr:col>
      <xdr:colOff>44450</xdr:colOff>
      <xdr:row>89</xdr:row>
      <xdr:rowOff>136878</xdr:rowOff>
    </xdr:to>
    <xdr:cxnSp macro="">
      <xdr:nvCxnSpPr>
        <xdr:cNvPr id="259" name="直線コネクタ 258"/>
        <xdr:cNvCxnSpPr/>
      </xdr:nvCxnSpPr>
      <xdr:spPr>
        <a:xfrm flipV="1">
          <a:off x="16179800" y="153557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60"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1" name="フローチャート: 判断 260"/>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136878</xdr:rowOff>
    </xdr:from>
    <xdr:to>
      <xdr:col>77</xdr:col>
      <xdr:colOff>44450</xdr:colOff>
      <xdr:row>89</xdr:row>
      <xdr:rowOff>163689</xdr:rowOff>
    </xdr:to>
    <xdr:cxnSp macro="">
      <xdr:nvCxnSpPr>
        <xdr:cNvPr id="262" name="直線コネクタ 261"/>
        <xdr:cNvCxnSpPr/>
      </xdr:nvCxnSpPr>
      <xdr:spPr>
        <a:xfrm flipV="1">
          <a:off x="15290800" y="153959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63" name="フローチャート: 判断 262"/>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64" name="テキスト ボックス 263"/>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110066</xdr:rowOff>
    </xdr:from>
    <xdr:to>
      <xdr:col>72</xdr:col>
      <xdr:colOff>203200</xdr:colOff>
      <xdr:row>89</xdr:row>
      <xdr:rowOff>163689</xdr:rowOff>
    </xdr:to>
    <xdr:cxnSp macro="">
      <xdr:nvCxnSpPr>
        <xdr:cNvPr id="265" name="直線コネクタ 264"/>
        <xdr:cNvCxnSpPr/>
      </xdr:nvCxnSpPr>
      <xdr:spPr>
        <a:xfrm>
          <a:off x="14401800" y="153691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64205</xdr:rowOff>
    </xdr:from>
    <xdr:to>
      <xdr:col>73</xdr:col>
      <xdr:colOff>44450</xdr:colOff>
      <xdr:row>86</xdr:row>
      <xdr:rowOff>165805</xdr:rowOff>
    </xdr:to>
    <xdr:sp macro="" textlink="">
      <xdr:nvSpPr>
        <xdr:cNvPr id="266" name="フローチャート: 判断 265"/>
        <xdr:cNvSpPr/>
      </xdr:nvSpPr>
      <xdr:spPr>
        <a:xfrm>
          <a:off x="15240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4532</xdr:rowOff>
    </xdr:from>
    <xdr:ext cx="762000" cy="259045"/>
    <xdr:sp macro="" textlink="">
      <xdr:nvSpPr>
        <xdr:cNvPr id="267" name="テキスト ボックス 266"/>
        <xdr:cNvSpPr txBox="1"/>
      </xdr:nvSpPr>
      <xdr:spPr>
        <a:xfrm>
          <a:off x="14909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96661</xdr:rowOff>
    </xdr:from>
    <xdr:to>
      <xdr:col>68</xdr:col>
      <xdr:colOff>152400</xdr:colOff>
      <xdr:row>89</xdr:row>
      <xdr:rowOff>110066</xdr:rowOff>
    </xdr:to>
    <xdr:cxnSp macro="">
      <xdr:nvCxnSpPr>
        <xdr:cNvPr id="268" name="直線コネクタ 267"/>
        <xdr:cNvCxnSpPr/>
      </xdr:nvCxnSpPr>
      <xdr:spPr>
        <a:xfrm>
          <a:off x="13512800" y="153557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9" name="フローチャート: 判断 268"/>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70" name="テキスト ボックス 269"/>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1" name="フローチャート: 判断 270"/>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72" name="テキスト ボックス 271"/>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45861</xdr:rowOff>
    </xdr:from>
    <xdr:to>
      <xdr:col>81</xdr:col>
      <xdr:colOff>95250</xdr:colOff>
      <xdr:row>89</xdr:row>
      <xdr:rowOff>147461</xdr:rowOff>
    </xdr:to>
    <xdr:sp macro="" textlink="">
      <xdr:nvSpPr>
        <xdr:cNvPr id="278" name="楕円 277"/>
        <xdr:cNvSpPr/>
      </xdr:nvSpPr>
      <xdr:spPr>
        <a:xfrm>
          <a:off x="169672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113188</xdr:rowOff>
    </xdr:from>
    <xdr:ext cx="762000" cy="259045"/>
    <xdr:sp macro="" textlink="">
      <xdr:nvSpPr>
        <xdr:cNvPr id="279" name="給与水準   （国との比較）該当値テキスト"/>
        <xdr:cNvSpPr txBox="1"/>
      </xdr:nvSpPr>
      <xdr:spPr>
        <a:xfrm>
          <a:off x="17106900" y="1520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86078</xdr:rowOff>
    </xdr:from>
    <xdr:to>
      <xdr:col>77</xdr:col>
      <xdr:colOff>95250</xdr:colOff>
      <xdr:row>90</xdr:row>
      <xdr:rowOff>16228</xdr:rowOff>
    </xdr:to>
    <xdr:sp macro="" textlink="">
      <xdr:nvSpPr>
        <xdr:cNvPr id="280" name="楕円 279"/>
        <xdr:cNvSpPr/>
      </xdr:nvSpPr>
      <xdr:spPr>
        <a:xfrm>
          <a:off x="16129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1005</xdr:rowOff>
    </xdr:from>
    <xdr:ext cx="736600" cy="259045"/>
    <xdr:sp macro="" textlink="">
      <xdr:nvSpPr>
        <xdr:cNvPr id="281" name="テキスト ボックス 280"/>
        <xdr:cNvSpPr txBox="1"/>
      </xdr:nvSpPr>
      <xdr:spPr>
        <a:xfrm>
          <a:off x="15798800" y="154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112889</xdr:rowOff>
    </xdr:from>
    <xdr:to>
      <xdr:col>73</xdr:col>
      <xdr:colOff>44450</xdr:colOff>
      <xdr:row>90</xdr:row>
      <xdr:rowOff>43039</xdr:rowOff>
    </xdr:to>
    <xdr:sp macro="" textlink="">
      <xdr:nvSpPr>
        <xdr:cNvPr id="282" name="楕円 281"/>
        <xdr:cNvSpPr/>
      </xdr:nvSpPr>
      <xdr:spPr>
        <a:xfrm>
          <a:off x="15240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27816</xdr:rowOff>
    </xdr:from>
    <xdr:ext cx="762000" cy="259045"/>
    <xdr:sp macro="" textlink="">
      <xdr:nvSpPr>
        <xdr:cNvPr id="283" name="テキスト ボックス 282"/>
        <xdr:cNvSpPr txBox="1"/>
      </xdr:nvSpPr>
      <xdr:spPr>
        <a:xfrm>
          <a:off x="14909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4" name="楕円 283"/>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5" name="テキスト ボックス 284"/>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45861</xdr:rowOff>
    </xdr:from>
    <xdr:to>
      <xdr:col>64</xdr:col>
      <xdr:colOff>152400</xdr:colOff>
      <xdr:row>89</xdr:row>
      <xdr:rowOff>147461</xdr:rowOff>
    </xdr:to>
    <xdr:sp macro="" textlink="">
      <xdr:nvSpPr>
        <xdr:cNvPr id="286" name="楕円 285"/>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132238</xdr:rowOff>
    </xdr:from>
    <xdr:ext cx="762000" cy="259045"/>
    <xdr:sp macro="" textlink="">
      <xdr:nvSpPr>
        <xdr:cNvPr id="287" name="テキスト ボックス 286"/>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組織の適正化、事務事業の見直し、計画的な職員採用、技能労務職員の退職者不補充などを実施し、定員の適正化に取り組んできたものの、地方分権や社会保障制度の充実に伴う新たな業務への対応、近年の災害や新型コロナウイルスへの対応、多様化する市民ニーズへの対応等により経常業務を適切に行うことが困難な状況となっている。</a:t>
          </a:r>
        </a:p>
        <a:p>
          <a:r>
            <a:rPr kumimoji="1" lang="ja-JP" altLang="en-US" sz="1300">
              <a:latin typeface="ＭＳ Ｐゴシック" panose="020B0600070205080204" pitchFamily="50" charset="-128"/>
              <a:ea typeface="ＭＳ Ｐゴシック" panose="020B0600070205080204" pitchFamily="50" charset="-128"/>
            </a:rPr>
            <a:t>　今後、人口減少や少子高齢化の進展、行政需要の多様化など社会情勢の変化に対応しながら、本市の実情を踏まえた行政サービスとそれに必要な職員数のバランスについて、継続して検討していく。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19" name="直線コネクタ 318"/>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0"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1" name="直線コネクタ 320"/>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2"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3" name="直線コネクタ 322"/>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156391</xdr:rowOff>
    </xdr:from>
    <xdr:to>
      <xdr:col>81</xdr:col>
      <xdr:colOff>44450</xdr:colOff>
      <xdr:row>60</xdr:row>
      <xdr:rowOff>169031</xdr:rowOff>
    </xdr:to>
    <xdr:cxnSp macro="">
      <xdr:nvCxnSpPr>
        <xdr:cNvPr id="324" name="直線コネクタ 323"/>
        <xdr:cNvCxnSpPr/>
      </xdr:nvCxnSpPr>
      <xdr:spPr>
        <a:xfrm>
          <a:off x="16179800" y="10443391"/>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5"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6" name="フローチャート: 判断 325"/>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60</xdr:row>
      <xdr:rowOff>156391</xdr:rowOff>
    </xdr:to>
    <xdr:cxnSp macro="">
      <xdr:nvCxnSpPr>
        <xdr:cNvPr id="327" name="直線コネクタ 326"/>
        <xdr:cNvCxnSpPr/>
      </xdr:nvCxnSpPr>
      <xdr:spPr>
        <a:xfrm>
          <a:off x="15290800" y="104330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8" name="フローチャート: 判断 327"/>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29" name="テキスト ボックス 328"/>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136858</xdr:rowOff>
    </xdr:from>
    <xdr:to>
      <xdr:col>72</xdr:col>
      <xdr:colOff>203200</xdr:colOff>
      <xdr:row>60</xdr:row>
      <xdr:rowOff>146050</xdr:rowOff>
    </xdr:to>
    <xdr:cxnSp macro="">
      <xdr:nvCxnSpPr>
        <xdr:cNvPr id="330" name="直線コネクタ 329"/>
        <xdr:cNvCxnSpPr/>
      </xdr:nvCxnSpPr>
      <xdr:spPr>
        <a:xfrm>
          <a:off x="14401800" y="1042385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1" name="フローチャート: 判断 330"/>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2" name="テキスト ボックス 331"/>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136858</xdr:rowOff>
    </xdr:from>
    <xdr:to>
      <xdr:col>68</xdr:col>
      <xdr:colOff>152400</xdr:colOff>
      <xdr:row>60</xdr:row>
      <xdr:rowOff>138006</xdr:rowOff>
    </xdr:to>
    <xdr:cxnSp macro="">
      <xdr:nvCxnSpPr>
        <xdr:cNvPr id="333" name="直線コネクタ 332"/>
        <xdr:cNvCxnSpPr/>
      </xdr:nvCxnSpPr>
      <xdr:spPr>
        <a:xfrm flipV="1">
          <a:off x="13512800" y="104238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4" name="フローチャート: 判断 333"/>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5" name="テキスト ボックス 334"/>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6" name="フローチャート: 判断 335"/>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7" name="テキスト ボックス 336"/>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118231</xdr:rowOff>
    </xdr:from>
    <xdr:to>
      <xdr:col>81</xdr:col>
      <xdr:colOff>95250</xdr:colOff>
      <xdr:row>61</xdr:row>
      <xdr:rowOff>48381</xdr:rowOff>
    </xdr:to>
    <xdr:sp macro="" textlink="">
      <xdr:nvSpPr>
        <xdr:cNvPr id="343" name="楕円 342"/>
        <xdr:cNvSpPr/>
      </xdr:nvSpPr>
      <xdr:spPr>
        <a:xfrm>
          <a:off x="169672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134758</xdr:rowOff>
    </xdr:from>
    <xdr:ext cx="762000" cy="259045"/>
    <xdr:sp macro="" textlink="">
      <xdr:nvSpPr>
        <xdr:cNvPr id="344" name="定員管理の状況該当値テキスト"/>
        <xdr:cNvSpPr txBox="1"/>
      </xdr:nvSpPr>
      <xdr:spPr>
        <a:xfrm>
          <a:off x="17106900" y="1025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105591</xdr:rowOff>
    </xdr:from>
    <xdr:to>
      <xdr:col>77</xdr:col>
      <xdr:colOff>95250</xdr:colOff>
      <xdr:row>61</xdr:row>
      <xdr:rowOff>35741</xdr:rowOff>
    </xdr:to>
    <xdr:sp macro="" textlink="">
      <xdr:nvSpPr>
        <xdr:cNvPr id="345" name="楕円 344"/>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45918</xdr:rowOff>
    </xdr:from>
    <xdr:ext cx="736600" cy="259045"/>
    <xdr:sp macro="" textlink="">
      <xdr:nvSpPr>
        <xdr:cNvPr id="346" name="テキスト ボックス 345"/>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7" name="楕円 346"/>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8" name="テキスト ボックス 347"/>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86058</xdr:rowOff>
    </xdr:from>
    <xdr:to>
      <xdr:col>68</xdr:col>
      <xdr:colOff>203200</xdr:colOff>
      <xdr:row>61</xdr:row>
      <xdr:rowOff>16208</xdr:rowOff>
    </xdr:to>
    <xdr:sp macro="" textlink="">
      <xdr:nvSpPr>
        <xdr:cNvPr id="349" name="楕円 348"/>
        <xdr:cNvSpPr/>
      </xdr:nvSpPr>
      <xdr:spPr>
        <a:xfrm>
          <a:off x="14351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50" name="テキスト ボックス 349"/>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51" name="楕円 350"/>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52" name="テキスト ボックス 351"/>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前年度に引き続き類似団体内平均を下回ったが、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主な要因として、平成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年度と比較して一般会計の公債費や一部事務組合負担金（地方債充当部分）が増加したことが挙げられる。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単年度の実質公債費比率については昨年度比で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ているものの、今後は一般会計における地方債の償還金の増加や一部事務組合負担金の増も見込まれるため、引き続き財政状況を考慮した中での計画的な地方債の発行を行って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3" name="直線コネクタ 382"/>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4"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5" name="直線コネクタ 384"/>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37</xdr:row>
      <xdr:rowOff>101298</xdr:rowOff>
    </xdr:to>
    <xdr:cxnSp macro="">
      <xdr:nvCxnSpPr>
        <xdr:cNvPr id="388" name="直線コネクタ 387"/>
        <xdr:cNvCxnSpPr/>
      </xdr:nvCxnSpPr>
      <xdr:spPr>
        <a:xfrm>
          <a:off x="16179800" y="64334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9"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0" name="フローチャート: 判断 389"/>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101298</xdr:rowOff>
    </xdr:to>
    <xdr:cxnSp macro="">
      <xdr:nvCxnSpPr>
        <xdr:cNvPr id="391" name="直線コネクタ 390"/>
        <xdr:cNvCxnSpPr/>
      </xdr:nvCxnSpPr>
      <xdr:spPr>
        <a:xfrm flipV="1">
          <a:off x="15290800" y="64334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2" name="フローチャート: 判断 391"/>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3" name="テキスト ボックス 392"/>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38</xdr:row>
      <xdr:rowOff>21772</xdr:rowOff>
    </xdr:to>
    <xdr:cxnSp macro="">
      <xdr:nvCxnSpPr>
        <xdr:cNvPr id="394" name="直線コネクタ 393"/>
        <xdr:cNvCxnSpPr/>
      </xdr:nvCxnSpPr>
      <xdr:spPr>
        <a:xfrm flipV="1">
          <a:off x="14401800" y="64449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5" name="フローチャート: 判断 394"/>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6" name="テキスト ボックス 395"/>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67733</xdr:rowOff>
    </xdr:to>
    <xdr:cxnSp macro="">
      <xdr:nvCxnSpPr>
        <xdr:cNvPr id="397" name="直線コネクタ 396"/>
        <xdr:cNvCxnSpPr/>
      </xdr:nvCxnSpPr>
      <xdr:spPr>
        <a:xfrm flipV="1">
          <a:off x="13512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8" name="フローチャート: 判断 397"/>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9" name="テキスト ボックス 398"/>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フローチャート: 判断 399"/>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1" name="テキスト ボックス 400"/>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50498</xdr:rowOff>
    </xdr:from>
    <xdr:to>
      <xdr:col>81</xdr:col>
      <xdr:colOff>95250</xdr:colOff>
      <xdr:row>37</xdr:row>
      <xdr:rowOff>152098</xdr:rowOff>
    </xdr:to>
    <xdr:sp macro="" textlink="">
      <xdr:nvSpPr>
        <xdr:cNvPr id="407" name="楕円 406"/>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67025</xdr:rowOff>
    </xdr:from>
    <xdr:ext cx="762000" cy="259045"/>
    <xdr:sp macro="" textlink="">
      <xdr:nvSpPr>
        <xdr:cNvPr id="408" name="公債費負担の状況該当値テキスト"/>
        <xdr:cNvSpPr txBox="1"/>
      </xdr:nvSpPr>
      <xdr:spPr>
        <a:xfrm>
          <a:off x="17106900" y="62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9" name="楕円 408"/>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10" name="テキスト ボックス 409"/>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50498</xdr:rowOff>
    </xdr:from>
    <xdr:to>
      <xdr:col>73</xdr:col>
      <xdr:colOff>44450</xdr:colOff>
      <xdr:row>37</xdr:row>
      <xdr:rowOff>152098</xdr:rowOff>
    </xdr:to>
    <xdr:sp macro="" textlink="">
      <xdr:nvSpPr>
        <xdr:cNvPr id="411" name="楕円 410"/>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162275</xdr:rowOff>
    </xdr:from>
    <xdr:ext cx="762000" cy="259045"/>
    <xdr:sp macro="" textlink="">
      <xdr:nvSpPr>
        <xdr:cNvPr id="412" name="テキスト ボックス 411"/>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3" name="楕円 412"/>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4" name="テキスト ボックス 413"/>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5" name="楕円 414"/>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6" name="テキスト ボックス 415"/>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例年と同様、類似団体平均値を大きく上回っているものの、前年度比で</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ポイントの大幅減となった。</a:t>
          </a:r>
        </a:p>
        <a:p>
          <a:r>
            <a:rPr kumimoji="1" lang="ja-JP" altLang="en-US" sz="1300">
              <a:latin typeface="ＭＳ Ｐゴシック" panose="020B0600070205080204" pitchFamily="50" charset="-128"/>
              <a:ea typeface="ＭＳ Ｐゴシック" panose="020B0600070205080204" pitchFamily="50" charset="-128"/>
            </a:rPr>
            <a:t>　主な要因として、一般会計・病院会計における地方債残高の減や下水道事業地方債の償還により公営企業等繰入見込額の減により将来負担額が減少したことに加え、充当可能基金の増と標準財政規模の増が挙げられる。</a:t>
          </a:r>
        </a:p>
        <a:p>
          <a:r>
            <a:rPr kumimoji="1" lang="ja-JP" altLang="en-US" sz="1300">
              <a:latin typeface="ＭＳ Ｐゴシック" panose="020B0600070205080204" pitchFamily="50" charset="-128"/>
              <a:ea typeface="ＭＳ Ｐゴシック" panose="020B0600070205080204" pitchFamily="50" charset="-128"/>
            </a:rPr>
            <a:t>　今後も設立法人の負担額等見込額の増が十分想定されることから、財政状況を考慮した中で、一般会計だけでなく病院事業会計、下水道事業会計についても計画的な地方債の発行を行っていく。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7" name="直線コネクタ 446"/>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48"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49" name="直線コネクタ 448"/>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125912</xdr:rowOff>
    </xdr:from>
    <xdr:to>
      <xdr:col>81</xdr:col>
      <xdr:colOff>44450</xdr:colOff>
      <xdr:row>18</xdr:row>
      <xdr:rowOff>146352</xdr:rowOff>
    </xdr:to>
    <xdr:cxnSp macro="">
      <xdr:nvCxnSpPr>
        <xdr:cNvPr id="452" name="直線コネクタ 451"/>
        <xdr:cNvCxnSpPr/>
      </xdr:nvCxnSpPr>
      <xdr:spPr>
        <a:xfrm flipV="1">
          <a:off x="16179800" y="3040562"/>
          <a:ext cx="838200" cy="19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3"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4" name="フローチャート: 判断 453"/>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146352</xdr:rowOff>
    </xdr:from>
    <xdr:to>
      <xdr:col>77</xdr:col>
      <xdr:colOff>44450</xdr:colOff>
      <xdr:row>18</xdr:row>
      <xdr:rowOff>168184</xdr:rowOff>
    </xdr:to>
    <xdr:cxnSp macro="">
      <xdr:nvCxnSpPr>
        <xdr:cNvPr id="455" name="直線コネクタ 454"/>
        <xdr:cNvCxnSpPr/>
      </xdr:nvCxnSpPr>
      <xdr:spPr>
        <a:xfrm flipV="1">
          <a:off x="15290800" y="323245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168184</xdr:rowOff>
    </xdr:from>
    <xdr:to>
      <xdr:col>72</xdr:col>
      <xdr:colOff>203200</xdr:colOff>
      <xdr:row>20</xdr:row>
      <xdr:rowOff>64286</xdr:rowOff>
    </xdr:to>
    <xdr:cxnSp macro="">
      <xdr:nvCxnSpPr>
        <xdr:cNvPr id="458" name="直線コネクタ 457"/>
        <xdr:cNvCxnSpPr/>
      </xdr:nvCxnSpPr>
      <xdr:spPr>
        <a:xfrm flipV="1">
          <a:off x="14401800" y="3254284"/>
          <a:ext cx="8890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59" name="フローチャート: 判断 458"/>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0" name="テキスト ボックス 459"/>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149558</xdr:rowOff>
    </xdr:from>
    <xdr:to>
      <xdr:col>68</xdr:col>
      <xdr:colOff>152400</xdr:colOff>
      <xdr:row>20</xdr:row>
      <xdr:rowOff>64286</xdr:rowOff>
    </xdr:to>
    <xdr:cxnSp macro="">
      <xdr:nvCxnSpPr>
        <xdr:cNvPr id="461" name="直線コネクタ 460"/>
        <xdr:cNvCxnSpPr/>
      </xdr:nvCxnSpPr>
      <xdr:spPr>
        <a:xfrm>
          <a:off x="13512800" y="340710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3" name="テキスト ボックス 462"/>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5" name="テキスト ボックス 464"/>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75112</xdr:rowOff>
    </xdr:from>
    <xdr:to>
      <xdr:col>81</xdr:col>
      <xdr:colOff>95250</xdr:colOff>
      <xdr:row>18</xdr:row>
      <xdr:rowOff>5262</xdr:rowOff>
    </xdr:to>
    <xdr:sp macro="" textlink="">
      <xdr:nvSpPr>
        <xdr:cNvPr id="471" name="楕円 470"/>
        <xdr:cNvSpPr/>
      </xdr:nvSpPr>
      <xdr:spPr>
        <a:xfrm>
          <a:off x="169672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47189</xdr:rowOff>
    </xdr:from>
    <xdr:ext cx="762000" cy="259045"/>
    <xdr:sp macro="" textlink="">
      <xdr:nvSpPr>
        <xdr:cNvPr id="472" name="将来負担の状況該当値テキスト"/>
        <xdr:cNvSpPr txBox="1"/>
      </xdr:nvSpPr>
      <xdr:spPr>
        <a:xfrm>
          <a:off x="17106900" y="296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95552</xdr:rowOff>
    </xdr:from>
    <xdr:to>
      <xdr:col>77</xdr:col>
      <xdr:colOff>95250</xdr:colOff>
      <xdr:row>19</xdr:row>
      <xdr:rowOff>25702</xdr:rowOff>
    </xdr:to>
    <xdr:sp macro="" textlink="">
      <xdr:nvSpPr>
        <xdr:cNvPr id="473" name="楕円 472"/>
        <xdr:cNvSpPr/>
      </xdr:nvSpPr>
      <xdr:spPr>
        <a:xfrm>
          <a:off x="16129000" y="3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10479</xdr:rowOff>
    </xdr:from>
    <xdr:ext cx="736600" cy="259045"/>
    <xdr:sp macro="" textlink="">
      <xdr:nvSpPr>
        <xdr:cNvPr id="474" name="テキスト ボックス 473"/>
        <xdr:cNvSpPr txBox="1"/>
      </xdr:nvSpPr>
      <xdr:spPr>
        <a:xfrm>
          <a:off x="15798800" y="326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117384</xdr:rowOff>
    </xdr:from>
    <xdr:to>
      <xdr:col>73</xdr:col>
      <xdr:colOff>44450</xdr:colOff>
      <xdr:row>19</xdr:row>
      <xdr:rowOff>47534</xdr:rowOff>
    </xdr:to>
    <xdr:sp macro="" textlink="">
      <xdr:nvSpPr>
        <xdr:cNvPr id="475" name="楕円 474"/>
        <xdr:cNvSpPr/>
      </xdr:nvSpPr>
      <xdr:spPr>
        <a:xfrm>
          <a:off x="15240000" y="3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32311</xdr:rowOff>
    </xdr:from>
    <xdr:ext cx="762000" cy="259045"/>
    <xdr:sp macro="" textlink="">
      <xdr:nvSpPr>
        <xdr:cNvPr id="476" name="テキスト ボックス 475"/>
        <xdr:cNvSpPr txBox="1"/>
      </xdr:nvSpPr>
      <xdr:spPr>
        <a:xfrm>
          <a:off x="14909800" y="328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13486</xdr:rowOff>
    </xdr:from>
    <xdr:to>
      <xdr:col>68</xdr:col>
      <xdr:colOff>203200</xdr:colOff>
      <xdr:row>20</xdr:row>
      <xdr:rowOff>115086</xdr:rowOff>
    </xdr:to>
    <xdr:sp macro="" textlink="">
      <xdr:nvSpPr>
        <xdr:cNvPr id="477" name="楕円 476"/>
        <xdr:cNvSpPr/>
      </xdr:nvSpPr>
      <xdr:spPr>
        <a:xfrm>
          <a:off x="14351000" y="3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99863</xdr:rowOff>
    </xdr:from>
    <xdr:ext cx="762000" cy="259045"/>
    <xdr:sp macro="" textlink="">
      <xdr:nvSpPr>
        <xdr:cNvPr id="478" name="テキスト ボックス 477"/>
        <xdr:cNvSpPr txBox="1"/>
      </xdr:nvSpPr>
      <xdr:spPr>
        <a:xfrm>
          <a:off x="14020800" y="352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98758</xdr:rowOff>
    </xdr:from>
    <xdr:to>
      <xdr:col>64</xdr:col>
      <xdr:colOff>152400</xdr:colOff>
      <xdr:row>20</xdr:row>
      <xdr:rowOff>28908</xdr:rowOff>
    </xdr:to>
    <xdr:sp macro="" textlink="">
      <xdr:nvSpPr>
        <xdr:cNvPr id="479" name="楕円 478"/>
        <xdr:cNvSpPr/>
      </xdr:nvSpPr>
      <xdr:spPr>
        <a:xfrm>
          <a:off x="13462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13685</xdr:rowOff>
    </xdr:from>
    <xdr:ext cx="762000" cy="259045"/>
    <xdr:sp macro="" textlink="">
      <xdr:nvSpPr>
        <xdr:cNvPr id="480" name="テキスト ボックス 479"/>
        <xdr:cNvSpPr txBox="1"/>
      </xdr:nvSpPr>
      <xdr:spPr>
        <a:xfrm>
          <a:off x="13131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57,743
56,085
89.12
28,157,864
27,313,531
780,191
12,965,499
21,901,122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人件費については前年度に比べて増加し、引き続き類似団体内平均値を上回る状況となった。増加の要因としては会計年度任用職員報酬の皆増等が挙げられる。</a:t>
          </a:r>
        </a:p>
        <a:p>
          <a:r>
            <a:rPr kumimoji="1" lang="ja-JP" altLang="en-US" sz="1300">
              <a:latin typeface="ＭＳ Ｐゴシック" panose="020B0600070205080204" pitchFamily="50" charset="-128"/>
              <a:ea typeface="ＭＳ Ｐゴシック" panose="020B0600070205080204" pitchFamily="50" charset="-128"/>
            </a:rPr>
            <a:t>　団体規模に見合った人件費水準の維持に向け、限られた定員で業務の質を向上させるため、人事評価制度を活用し、更なる効率化を図る。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111760</xdr:rowOff>
    </xdr:to>
    <xdr:cxnSp macro="">
      <xdr:nvCxnSpPr>
        <xdr:cNvPr id="66" name="直線コネクタ 65"/>
        <xdr:cNvCxnSpPr/>
      </xdr:nvCxnSpPr>
      <xdr:spPr>
        <a:xfrm>
          <a:off x="3987800" y="6512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37</xdr:row>
      <xdr:rowOff>168910</xdr:rowOff>
    </xdr:to>
    <xdr:cxnSp macro="">
      <xdr:nvCxnSpPr>
        <xdr:cNvPr id="69" name="直線コネクタ 68"/>
        <xdr:cNvCxnSpPr/>
      </xdr:nvCxnSpPr>
      <xdr:spPr>
        <a:xfrm>
          <a:off x="3098800" y="651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66040</xdr:rowOff>
    </xdr:to>
    <xdr:cxnSp macro="">
      <xdr:nvCxnSpPr>
        <xdr:cNvPr id="72" name="直線コネクタ 71"/>
        <xdr:cNvCxnSpPr/>
      </xdr:nvCxnSpPr>
      <xdr:spPr>
        <a:xfrm flipV="1">
          <a:off x="2209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66040</xdr:rowOff>
    </xdr:to>
    <xdr:cxnSp macro="">
      <xdr:nvCxnSpPr>
        <xdr:cNvPr id="75" name="直線コネクタ 74"/>
        <xdr:cNvCxnSpPr/>
      </xdr:nvCxnSpPr>
      <xdr:spPr>
        <a:xfrm>
          <a:off x="1320800" y="646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ごみ処理や消防等の業務を一部事務組合により行うといった減少要素に加え、今年度については公園管理清掃業務委託料や中学校運営管理事務光熱水費の減等により、昨年度と比べて減となった。</a:t>
          </a:r>
        </a:p>
        <a:p>
          <a:r>
            <a:rPr kumimoji="1" lang="ja-JP" altLang="en-US" sz="13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16</xdr:row>
      <xdr:rowOff>111760</xdr:rowOff>
    </xdr:to>
    <xdr:cxnSp macro="">
      <xdr:nvCxnSpPr>
        <xdr:cNvPr id="127" name="直線コネクタ 126"/>
        <xdr:cNvCxnSpPr/>
      </xdr:nvCxnSpPr>
      <xdr:spPr>
        <a:xfrm flipV="1">
          <a:off x="15671800" y="26720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165100</xdr:rowOff>
    </xdr:to>
    <xdr:cxnSp macro="">
      <xdr:nvCxnSpPr>
        <xdr:cNvPr id="130" name="直線コネクタ 129"/>
        <xdr:cNvCxnSpPr/>
      </xdr:nvCxnSpPr>
      <xdr:spPr>
        <a:xfrm flipV="1">
          <a:off x="14782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8890</xdr:rowOff>
    </xdr:to>
    <xdr:cxnSp macro="">
      <xdr:nvCxnSpPr>
        <xdr:cNvPr id="133" name="直線コネクタ 132"/>
        <xdr:cNvCxnSpPr/>
      </xdr:nvCxnSpPr>
      <xdr:spPr>
        <a:xfrm flipV="1">
          <a:off x="13893800" y="290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31750</xdr:rowOff>
    </xdr:to>
    <xdr:cxnSp macro="">
      <xdr:nvCxnSpPr>
        <xdr:cNvPr id="136" name="直線コネクタ 135"/>
        <xdr:cNvCxnSpPr/>
      </xdr:nvCxnSpPr>
      <xdr:spPr>
        <a:xfrm flipV="1">
          <a:off x="13004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3" name="テキスト ボックス 152"/>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扶助費については子ども医療費扶助、生活保護扶助費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医療扶助）の減額等により昨年度と比べ減となっており、類似団体内平均値を下回る状況を維持しているが、自立支援給付事業や身体障害者等居宅サービス事業などの社会福祉費の増を主な要因として、推移を見る限り全体としては増加傾向にあるといえる。</a:t>
          </a:r>
        </a:p>
        <a:p>
          <a:r>
            <a:rPr kumimoji="1" lang="ja-JP" altLang="en-US" sz="1300">
              <a:latin typeface="ＭＳ Ｐゴシック" panose="020B0600070205080204" pitchFamily="50" charset="-128"/>
              <a:ea typeface="ＭＳ Ｐゴシック" panose="020B0600070205080204" pitchFamily="50" charset="-128"/>
            </a:rPr>
            <a:t>　今後も財政の健全化を確保するため、市単独補助の見直しや給付の適正化等に努める。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69850</xdr:rowOff>
    </xdr:to>
    <xdr:cxnSp macro="">
      <xdr:nvCxnSpPr>
        <xdr:cNvPr id="188" name="直線コネクタ 187"/>
        <xdr:cNvCxnSpPr/>
      </xdr:nvCxnSpPr>
      <xdr:spPr>
        <a:xfrm flipV="1">
          <a:off x="3987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69850</xdr:rowOff>
    </xdr:to>
    <xdr:cxnSp macro="">
      <xdr:nvCxnSpPr>
        <xdr:cNvPr id="191" name="直線コネクタ 190"/>
        <xdr:cNvCxnSpPr/>
      </xdr:nvCxnSpPr>
      <xdr:spPr>
        <a:xfrm>
          <a:off x="3098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39370</xdr:rowOff>
    </xdr:to>
    <xdr:cxnSp macro="">
      <xdr:nvCxnSpPr>
        <xdr:cNvPr id="194" name="直線コネクタ 193"/>
        <xdr:cNvCxnSpPr/>
      </xdr:nvCxnSpPr>
      <xdr:spPr>
        <a:xfrm>
          <a:off x="2209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39370</xdr:rowOff>
    </xdr:to>
    <xdr:cxnSp macro="">
      <xdr:nvCxnSpPr>
        <xdr:cNvPr id="197" name="直線コネクタ 196"/>
        <xdr:cNvCxnSpPr/>
      </xdr:nvCxnSpPr>
      <xdr:spPr>
        <a:xfrm>
          <a:off x="1320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8"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3" name="楕円 212"/>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4" name="テキスト ボックス 213"/>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5" name="楕円 214"/>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6" name="テキスト ボックス 215"/>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まで類似団体を大きく上回っていたのは、下水道事業への繰出金が計上されていたことが主な要因である。その下水道事業についても、前述のとおり地方公営企業法を適用したことにより性質が繰出金から補助費等に振り替わったため、昨年度に比べ大幅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一方で介護保険や後期高齢者医療に係る繰出金は昨年度と比べ増加しており、一般会計の負担軽減に取り組む必要がある。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60</xdr:row>
      <xdr:rowOff>67128</xdr:rowOff>
    </xdr:to>
    <xdr:cxnSp macro="">
      <xdr:nvCxnSpPr>
        <xdr:cNvPr id="251" name="直線コネクタ 250"/>
        <xdr:cNvCxnSpPr/>
      </xdr:nvCxnSpPr>
      <xdr:spPr>
        <a:xfrm flipV="1">
          <a:off x="15671800" y="9777185"/>
          <a:ext cx="8382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119034</xdr:rowOff>
    </xdr:from>
    <xdr:ext cx="762000" cy="259045"/>
    <xdr:sp macro="" textlink="">
      <xdr:nvSpPr>
        <xdr:cNvPr id="252" name="その他平均値テキスト"/>
        <xdr:cNvSpPr txBox="1"/>
      </xdr:nvSpPr>
      <xdr:spPr>
        <a:xfrm>
          <a:off x="16598900" y="9720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67128</xdr:rowOff>
    </xdr:from>
    <xdr:to>
      <xdr:col>78</xdr:col>
      <xdr:colOff>69850</xdr:colOff>
      <xdr:row>60</xdr:row>
      <xdr:rowOff>132443</xdr:rowOff>
    </xdr:to>
    <xdr:cxnSp macro="">
      <xdr:nvCxnSpPr>
        <xdr:cNvPr id="254" name="直線コネクタ 253"/>
        <xdr:cNvCxnSpPr/>
      </xdr:nvCxnSpPr>
      <xdr:spPr>
        <a:xfrm flipV="1">
          <a:off x="14782800" y="1035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6" name="テキスト ボックス 255"/>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60</xdr:row>
      <xdr:rowOff>165100</xdr:rowOff>
    </xdr:to>
    <xdr:cxnSp macro="">
      <xdr:nvCxnSpPr>
        <xdr:cNvPr id="257" name="直線コネクタ 256"/>
        <xdr:cNvCxnSpPr/>
      </xdr:nvCxnSpPr>
      <xdr:spPr>
        <a:xfrm flipV="1">
          <a:off x="13893800" y="10419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59" name="テキスト ボックス 258"/>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56243</xdr:rowOff>
    </xdr:from>
    <xdr:to>
      <xdr:col>69</xdr:col>
      <xdr:colOff>92075</xdr:colOff>
      <xdr:row>60</xdr:row>
      <xdr:rowOff>165100</xdr:rowOff>
    </xdr:to>
    <xdr:cxnSp macro="">
      <xdr:nvCxnSpPr>
        <xdr:cNvPr id="260" name="直線コネクタ 259"/>
        <xdr:cNvCxnSpPr/>
      </xdr:nvCxnSpPr>
      <xdr:spPr>
        <a:xfrm>
          <a:off x="13004800" y="1034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0" name="楕円 269"/>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1"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16328</xdr:rowOff>
    </xdr:from>
    <xdr:to>
      <xdr:col>78</xdr:col>
      <xdr:colOff>120650</xdr:colOff>
      <xdr:row>60</xdr:row>
      <xdr:rowOff>117928</xdr:rowOff>
    </xdr:to>
    <xdr:sp macro="" textlink="">
      <xdr:nvSpPr>
        <xdr:cNvPr id="272" name="楕円 271"/>
        <xdr:cNvSpPr/>
      </xdr:nvSpPr>
      <xdr:spPr>
        <a:xfrm>
          <a:off x="15621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102705</xdr:rowOff>
    </xdr:from>
    <xdr:ext cx="736600" cy="259045"/>
    <xdr:sp macro="" textlink="">
      <xdr:nvSpPr>
        <xdr:cNvPr id="273" name="テキスト ボックス 272"/>
        <xdr:cNvSpPr txBox="1"/>
      </xdr:nvSpPr>
      <xdr:spPr>
        <a:xfrm>
          <a:off x="15290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81643</xdr:rowOff>
    </xdr:from>
    <xdr:to>
      <xdr:col>74</xdr:col>
      <xdr:colOff>31750</xdr:colOff>
      <xdr:row>61</xdr:row>
      <xdr:rowOff>11793</xdr:rowOff>
    </xdr:to>
    <xdr:sp macro="" textlink="">
      <xdr:nvSpPr>
        <xdr:cNvPr id="274" name="楕円 273"/>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168020</xdr:rowOff>
    </xdr:from>
    <xdr:ext cx="762000" cy="259045"/>
    <xdr:sp macro="" textlink="">
      <xdr:nvSpPr>
        <xdr:cNvPr id="275" name="テキスト ボックス 274"/>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6" name="楕円 275"/>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7" name="テキスト ボックス 276"/>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5443</xdr:rowOff>
    </xdr:from>
    <xdr:to>
      <xdr:col>65</xdr:col>
      <xdr:colOff>53975</xdr:colOff>
      <xdr:row>60</xdr:row>
      <xdr:rowOff>107043</xdr:rowOff>
    </xdr:to>
    <xdr:sp macro="" textlink="">
      <xdr:nvSpPr>
        <xdr:cNvPr id="278" name="楕円 277"/>
        <xdr:cNvSpPr/>
      </xdr:nvSpPr>
      <xdr:spPr>
        <a:xfrm>
          <a:off x="12954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91820</xdr:rowOff>
    </xdr:from>
    <xdr:ext cx="762000" cy="259045"/>
    <xdr:sp macro="" textlink="">
      <xdr:nvSpPr>
        <xdr:cNvPr id="279" name="テキスト ボックス 278"/>
        <xdr:cNvSpPr txBox="1"/>
      </xdr:nvSpPr>
      <xdr:spPr>
        <a:xfrm>
          <a:off x="12623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を上回っている要因は、ごみ処理や消防等の業務を一部事務組合で行っていることが挙げられる。また、下水道事業の地方公営企業法を適用したことにより性質が補助費等となったため、昨年度に比べ大きく増加した。</a:t>
          </a:r>
        </a:p>
        <a:p>
          <a:r>
            <a:rPr kumimoji="1" lang="ja-JP" altLang="en-US" sz="1200">
              <a:latin typeface="ＭＳ Ｐゴシック" panose="020B0600070205080204" pitchFamily="50" charset="-128"/>
              <a:ea typeface="ＭＳ Ｐゴシック" panose="020B0600070205080204" pitchFamily="50" charset="-128"/>
            </a:rPr>
            <a:t>　経常的経費充当一般財源等に係る補助費等に占める関係一部事務組合への負担金等が大部分であることから、負担金の抑制等について強く要請していくとともに、その他の市単独の補助金等についても適正化を図り、継続的な見直し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147574</xdr:rowOff>
    </xdr:to>
    <xdr:cxnSp macro="">
      <xdr:nvCxnSpPr>
        <xdr:cNvPr id="309" name="直線コネクタ 308"/>
        <xdr:cNvCxnSpPr/>
      </xdr:nvCxnSpPr>
      <xdr:spPr>
        <a:xfrm>
          <a:off x="15671800" y="629920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12" name="直線コネクタ 311"/>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4" name="テキスト ボックス 313"/>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136144</xdr:rowOff>
    </xdr:to>
    <xdr:cxnSp macro="">
      <xdr:nvCxnSpPr>
        <xdr:cNvPr id="315" name="直線コネクタ 314"/>
        <xdr:cNvCxnSpPr/>
      </xdr:nvCxnSpPr>
      <xdr:spPr>
        <a:xfrm flipV="1">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7" name="テキスト ボックス 31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18" name="直線コネクタ 317"/>
        <xdr:cNvCxnSpPr/>
      </xdr:nvCxnSpPr>
      <xdr:spPr>
        <a:xfrm flipV="1">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0" name="テキスト ボックス 319"/>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2" name="テキスト ボックス 321"/>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8" name="楕円 327"/>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9"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1" name="テキスト ボックス 330"/>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3" name="テキスト ボックス 33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4" name="楕円 333"/>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5" name="テキスト ボックス 334"/>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財政状況を考慮のうえ、適切な事業の選択等による地方債の発行により、類似団体内平均値を下回る状況を維持している。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今後は、防災行政無線更新事業や小・中学校空調整備整備事業等に係る起債の償還があるため、増加していく見込みであるため、引き続き財政状況を考慮したなかでの計画的な地方債の発行に努める。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1270</xdr:rowOff>
    </xdr:to>
    <xdr:cxnSp macro="">
      <xdr:nvCxnSpPr>
        <xdr:cNvPr id="372" name="直線コネクタ 371"/>
        <xdr:cNvCxnSpPr/>
      </xdr:nvCxnSpPr>
      <xdr:spPr>
        <a:xfrm flipV="1">
          <a:off x="3987800" y="128469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3"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133531</xdr:rowOff>
    </xdr:from>
    <xdr:to>
      <xdr:col>19</xdr:col>
      <xdr:colOff>187325</xdr:colOff>
      <xdr:row>75</xdr:row>
      <xdr:rowOff>1270</xdr:rowOff>
    </xdr:to>
    <xdr:cxnSp macro="">
      <xdr:nvCxnSpPr>
        <xdr:cNvPr id="375" name="直線コネクタ 374"/>
        <xdr:cNvCxnSpPr/>
      </xdr:nvCxnSpPr>
      <xdr:spPr>
        <a:xfrm>
          <a:off x="3098800" y="12820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7" name="テキスト ボックス 376"/>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133531</xdr:rowOff>
    </xdr:from>
    <xdr:to>
      <xdr:col>15</xdr:col>
      <xdr:colOff>98425</xdr:colOff>
      <xdr:row>75</xdr:row>
      <xdr:rowOff>7801</xdr:rowOff>
    </xdr:to>
    <xdr:cxnSp macro="">
      <xdr:nvCxnSpPr>
        <xdr:cNvPr id="378" name="直線コネクタ 377"/>
        <xdr:cNvCxnSpPr/>
      </xdr:nvCxnSpPr>
      <xdr:spPr>
        <a:xfrm flipV="1">
          <a:off x="2209800" y="128208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0" name="テキスト ボックス 379"/>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7801</xdr:rowOff>
    </xdr:from>
    <xdr:to>
      <xdr:col>11</xdr:col>
      <xdr:colOff>9525</xdr:colOff>
      <xdr:row>75</xdr:row>
      <xdr:rowOff>33927</xdr:rowOff>
    </xdr:to>
    <xdr:cxnSp macro="">
      <xdr:nvCxnSpPr>
        <xdr:cNvPr id="381" name="直線コネクタ 380"/>
        <xdr:cNvCxnSpPr/>
      </xdr:nvCxnSpPr>
      <xdr:spPr>
        <a:xfrm flipV="1">
          <a:off x="1320800" y="12866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3" name="テキスト ボックス 382"/>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5" name="テキスト ボックス 384"/>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91" name="楕円 390"/>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92" name="公債費該当値テキスト"/>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3" name="楕円 392"/>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4" name="テキスト ボックス 393"/>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82731</xdr:rowOff>
    </xdr:from>
    <xdr:to>
      <xdr:col>15</xdr:col>
      <xdr:colOff>149225</xdr:colOff>
      <xdr:row>75</xdr:row>
      <xdr:rowOff>12881</xdr:rowOff>
    </xdr:to>
    <xdr:sp macro="" textlink="">
      <xdr:nvSpPr>
        <xdr:cNvPr id="395" name="楕円 394"/>
        <xdr:cNvSpPr/>
      </xdr:nvSpPr>
      <xdr:spPr>
        <a:xfrm>
          <a:off x="3048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23058</xdr:rowOff>
    </xdr:from>
    <xdr:ext cx="762000" cy="259045"/>
    <xdr:sp macro="" textlink="">
      <xdr:nvSpPr>
        <xdr:cNvPr id="396" name="テキスト ボックス 395"/>
        <xdr:cNvSpPr txBox="1"/>
      </xdr:nvSpPr>
      <xdr:spPr>
        <a:xfrm>
          <a:off x="2717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128451</xdr:rowOff>
    </xdr:from>
    <xdr:to>
      <xdr:col>11</xdr:col>
      <xdr:colOff>60325</xdr:colOff>
      <xdr:row>75</xdr:row>
      <xdr:rowOff>58601</xdr:rowOff>
    </xdr:to>
    <xdr:sp macro="" textlink="">
      <xdr:nvSpPr>
        <xdr:cNvPr id="397" name="楕円 396"/>
        <xdr:cNvSpPr/>
      </xdr:nvSpPr>
      <xdr:spPr>
        <a:xfrm>
          <a:off x="2159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68778</xdr:rowOff>
    </xdr:from>
    <xdr:ext cx="762000" cy="259045"/>
    <xdr:sp macro="" textlink="">
      <xdr:nvSpPr>
        <xdr:cNvPr id="398" name="テキスト ボックス 397"/>
        <xdr:cNvSpPr txBox="1"/>
      </xdr:nvSpPr>
      <xdr:spPr>
        <a:xfrm>
          <a:off x="1828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154577</xdr:rowOff>
    </xdr:from>
    <xdr:to>
      <xdr:col>6</xdr:col>
      <xdr:colOff>171450</xdr:colOff>
      <xdr:row>75</xdr:row>
      <xdr:rowOff>84727</xdr:rowOff>
    </xdr:to>
    <xdr:sp macro="" textlink="">
      <xdr:nvSpPr>
        <xdr:cNvPr id="399" name="楕円 398"/>
        <xdr:cNvSpPr/>
      </xdr:nvSpPr>
      <xdr:spPr>
        <a:xfrm>
          <a:off x="1270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94904</xdr:rowOff>
    </xdr:from>
    <xdr:ext cx="762000" cy="259045"/>
    <xdr:sp macro="" textlink="">
      <xdr:nvSpPr>
        <xdr:cNvPr id="400" name="テキスト ボックス 399"/>
        <xdr:cNvSpPr txBox="1"/>
      </xdr:nvSpPr>
      <xdr:spPr>
        <a:xfrm>
          <a:off x="939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公債費以外の経常収支比率は物件費や繰出金等の減により前年度に比べ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ポイント減となったが、引き続き類似団体内平均値を上回る状況となった。</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今後も、経常経費の削減に努めるとともに、徴収体制等の強化などによる経常一般財源の増加に努める。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168911</xdr:rowOff>
    </xdr:to>
    <xdr:cxnSp macro="">
      <xdr:nvCxnSpPr>
        <xdr:cNvPr id="433" name="直線コネクタ 432"/>
        <xdr:cNvCxnSpPr/>
      </xdr:nvCxnSpPr>
      <xdr:spPr>
        <a:xfrm flipV="1">
          <a:off x="15671800" y="134924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4"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66039</xdr:rowOff>
    </xdr:to>
    <xdr:cxnSp macro="">
      <xdr:nvCxnSpPr>
        <xdr:cNvPr id="436" name="直線コネクタ 435"/>
        <xdr:cNvCxnSpPr/>
      </xdr:nvCxnSpPr>
      <xdr:spPr>
        <a:xfrm flipV="1">
          <a:off x="14782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8" name="テキスト ボックス 437"/>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66039</xdr:rowOff>
    </xdr:from>
    <xdr:to>
      <xdr:col>73</xdr:col>
      <xdr:colOff>180975</xdr:colOff>
      <xdr:row>81</xdr:row>
      <xdr:rowOff>16511</xdr:rowOff>
    </xdr:to>
    <xdr:cxnSp macro="">
      <xdr:nvCxnSpPr>
        <xdr:cNvPr id="439" name="直線コネクタ 438"/>
        <xdr:cNvCxnSpPr/>
      </xdr:nvCxnSpPr>
      <xdr:spPr>
        <a:xfrm flipV="1">
          <a:off x="13893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1" name="テキスト ボックス 440"/>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xdr:rowOff>
    </xdr:from>
    <xdr:to>
      <xdr:col>69</xdr:col>
      <xdr:colOff>92075</xdr:colOff>
      <xdr:row>81</xdr:row>
      <xdr:rowOff>16511</xdr:rowOff>
    </xdr:to>
    <xdr:cxnSp macro="">
      <xdr:nvCxnSpPr>
        <xdr:cNvPr id="442" name="直線コネクタ 441"/>
        <xdr:cNvCxnSpPr/>
      </xdr:nvCxnSpPr>
      <xdr:spPr>
        <a:xfrm>
          <a:off x="13004800" y="137210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6" name="テキスト ボックス 445"/>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2" name="楕円 451"/>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3"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54" name="楕円 453"/>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55" name="テキスト ボックス 454"/>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15239</xdr:rowOff>
    </xdr:from>
    <xdr:to>
      <xdr:col>74</xdr:col>
      <xdr:colOff>31750</xdr:colOff>
      <xdr:row>80</xdr:row>
      <xdr:rowOff>116839</xdr:rowOff>
    </xdr:to>
    <xdr:sp macro="" textlink="">
      <xdr:nvSpPr>
        <xdr:cNvPr id="456" name="楕円 455"/>
        <xdr:cNvSpPr/>
      </xdr:nvSpPr>
      <xdr:spPr>
        <a:xfrm>
          <a:off x="14732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101616</xdr:rowOff>
    </xdr:from>
    <xdr:ext cx="762000" cy="259045"/>
    <xdr:sp macro="" textlink="">
      <xdr:nvSpPr>
        <xdr:cNvPr id="457" name="テキスト ボックス 456"/>
        <xdr:cNvSpPr txBox="1"/>
      </xdr:nvSpPr>
      <xdr:spPr>
        <a:xfrm>
          <a:off x="14401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137161</xdr:rowOff>
    </xdr:from>
    <xdr:to>
      <xdr:col>69</xdr:col>
      <xdr:colOff>142875</xdr:colOff>
      <xdr:row>81</xdr:row>
      <xdr:rowOff>67311</xdr:rowOff>
    </xdr:to>
    <xdr:sp macro="" textlink="">
      <xdr:nvSpPr>
        <xdr:cNvPr id="458" name="楕円 457"/>
        <xdr:cNvSpPr/>
      </xdr:nvSpPr>
      <xdr:spPr>
        <a:xfrm>
          <a:off x="13843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52088</xdr:rowOff>
    </xdr:from>
    <xdr:ext cx="762000" cy="259045"/>
    <xdr:sp macro="" textlink="">
      <xdr:nvSpPr>
        <xdr:cNvPr id="459" name="テキスト ボックス 458"/>
        <xdr:cNvSpPr txBox="1"/>
      </xdr:nvSpPr>
      <xdr:spPr>
        <a:xfrm>
          <a:off x="13512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60" name="楕円 459"/>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61" name="テキスト ボックス 460"/>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94786</xdr:rowOff>
    </xdr:from>
    <xdr:to>
      <xdr:col>29</xdr:col>
      <xdr:colOff>127000</xdr:colOff>
      <xdr:row>17</xdr:row>
      <xdr:rowOff>114832</xdr:rowOff>
    </xdr:to>
    <xdr:cxnSp macro="">
      <xdr:nvCxnSpPr>
        <xdr:cNvPr id="54" name="直線コネクタ 53"/>
        <xdr:cNvCxnSpPr/>
      </xdr:nvCxnSpPr>
      <xdr:spPr bwMode="auto">
        <a:xfrm flipV="1">
          <a:off x="5003800" y="3057061"/>
          <a:ext cx="647700" cy="2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114832</xdr:rowOff>
    </xdr:from>
    <xdr:to>
      <xdr:col>26</xdr:col>
      <xdr:colOff>50800</xdr:colOff>
      <xdr:row>17</xdr:row>
      <xdr:rowOff>147036</xdr:rowOff>
    </xdr:to>
    <xdr:cxnSp macro="">
      <xdr:nvCxnSpPr>
        <xdr:cNvPr id="57" name="直線コネクタ 56"/>
        <xdr:cNvCxnSpPr/>
      </xdr:nvCxnSpPr>
      <xdr:spPr bwMode="auto">
        <a:xfrm flipV="1">
          <a:off x="4305300" y="3077107"/>
          <a:ext cx="698500" cy="3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147036</xdr:rowOff>
    </xdr:from>
    <xdr:to>
      <xdr:col>22</xdr:col>
      <xdr:colOff>114300</xdr:colOff>
      <xdr:row>17</xdr:row>
      <xdr:rowOff>157651</xdr:rowOff>
    </xdr:to>
    <xdr:cxnSp macro="">
      <xdr:nvCxnSpPr>
        <xdr:cNvPr id="60" name="直線コネクタ 59"/>
        <xdr:cNvCxnSpPr/>
      </xdr:nvCxnSpPr>
      <xdr:spPr bwMode="auto">
        <a:xfrm flipV="1">
          <a:off x="3606800" y="3109311"/>
          <a:ext cx="698500" cy="1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157651</xdr:rowOff>
    </xdr:from>
    <xdr:to>
      <xdr:col>18</xdr:col>
      <xdr:colOff>177800</xdr:colOff>
      <xdr:row>18</xdr:row>
      <xdr:rowOff>11490</xdr:rowOff>
    </xdr:to>
    <xdr:cxnSp macro="">
      <xdr:nvCxnSpPr>
        <xdr:cNvPr id="63" name="直線コネクタ 62"/>
        <xdr:cNvCxnSpPr/>
      </xdr:nvCxnSpPr>
      <xdr:spPr bwMode="auto">
        <a:xfrm flipV="1">
          <a:off x="2908300" y="3119926"/>
          <a:ext cx="698500" cy="2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43986</xdr:rowOff>
    </xdr:from>
    <xdr:to>
      <xdr:col>29</xdr:col>
      <xdr:colOff>177800</xdr:colOff>
      <xdr:row>17</xdr:row>
      <xdr:rowOff>145586</xdr:rowOff>
    </xdr:to>
    <xdr:sp macro="" textlink="">
      <xdr:nvSpPr>
        <xdr:cNvPr id="73" name="楕円 72"/>
        <xdr:cNvSpPr/>
      </xdr:nvSpPr>
      <xdr:spPr bwMode="auto">
        <a:xfrm>
          <a:off x="5600700" y="300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16063</xdr:rowOff>
    </xdr:from>
    <xdr:ext cx="762000" cy="259045"/>
    <xdr:sp macro="" textlink="">
      <xdr:nvSpPr>
        <xdr:cNvPr id="74" name="人口1人当たり決算額の推移該当値テキスト130"/>
        <xdr:cNvSpPr txBox="1"/>
      </xdr:nvSpPr>
      <xdr:spPr>
        <a:xfrm>
          <a:off x="5740400" y="297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64032</xdr:rowOff>
    </xdr:from>
    <xdr:to>
      <xdr:col>26</xdr:col>
      <xdr:colOff>101600</xdr:colOff>
      <xdr:row>17</xdr:row>
      <xdr:rowOff>165632</xdr:rowOff>
    </xdr:to>
    <xdr:sp macro="" textlink="">
      <xdr:nvSpPr>
        <xdr:cNvPr id="75" name="楕円 74"/>
        <xdr:cNvSpPr/>
      </xdr:nvSpPr>
      <xdr:spPr bwMode="auto">
        <a:xfrm>
          <a:off x="4953000" y="302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150409</xdr:rowOff>
    </xdr:from>
    <xdr:ext cx="736600" cy="259045"/>
    <xdr:sp macro="" textlink="">
      <xdr:nvSpPr>
        <xdr:cNvPr id="76" name="テキスト ボックス 75"/>
        <xdr:cNvSpPr txBox="1"/>
      </xdr:nvSpPr>
      <xdr:spPr>
        <a:xfrm>
          <a:off x="4622800" y="3112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96236</xdr:rowOff>
    </xdr:from>
    <xdr:to>
      <xdr:col>22</xdr:col>
      <xdr:colOff>165100</xdr:colOff>
      <xdr:row>18</xdr:row>
      <xdr:rowOff>26386</xdr:rowOff>
    </xdr:to>
    <xdr:sp macro="" textlink="">
      <xdr:nvSpPr>
        <xdr:cNvPr id="77" name="楕円 76"/>
        <xdr:cNvSpPr/>
      </xdr:nvSpPr>
      <xdr:spPr bwMode="auto">
        <a:xfrm>
          <a:off x="4254500" y="305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11163</xdr:rowOff>
    </xdr:from>
    <xdr:ext cx="762000" cy="259045"/>
    <xdr:sp macro="" textlink="">
      <xdr:nvSpPr>
        <xdr:cNvPr id="78" name="テキスト ボックス 77"/>
        <xdr:cNvSpPr txBox="1"/>
      </xdr:nvSpPr>
      <xdr:spPr>
        <a:xfrm>
          <a:off x="3924300" y="31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106851</xdr:rowOff>
    </xdr:from>
    <xdr:to>
      <xdr:col>19</xdr:col>
      <xdr:colOff>38100</xdr:colOff>
      <xdr:row>18</xdr:row>
      <xdr:rowOff>37001</xdr:rowOff>
    </xdr:to>
    <xdr:sp macro="" textlink="">
      <xdr:nvSpPr>
        <xdr:cNvPr id="79" name="楕円 78"/>
        <xdr:cNvSpPr/>
      </xdr:nvSpPr>
      <xdr:spPr bwMode="auto">
        <a:xfrm>
          <a:off x="3556000" y="306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21778</xdr:rowOff>
    </xdr:from>
    <xdr:ext cx="762000" cy="259045"/>
    <xdr:sp macro="" textlink="">
      <xdr:nvSpPr>
        <xdr:cNvPr id="80" name="テキスト ボックス 79"/>
        <xdr:cNvSpPr txBox="1"/>
      </xdr:nvSpPr>
      <xdr:spPr>
        <a:xfrm>
          <a:off x="3225800" y="315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132140</xdr:rowOff>
    </xdr:from>
    <xdr:to>
      <xdr:col>15</xdr:col>
      <xdr:colOff>101600</xdr:colOff>
      <xdr:row>18</xdr:row>
      <xdr:rowOff>62290</xdr:rowOff>
    </xdr:to>
    <xdr:sp macro="" textlink="">
      <xdr:nvSpPr>
        <xdr:cNvPr id="81" name="楕円 80"/>
        <xdr:cNvSpPr/>
      </xdr:nvSpPr>
      <xdr:spPr bwMode="auto">
        <a:xfrm>
          <a:off x="2857500" y="309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47067</xdr:rowOff>
    </xdr:from>
    <xdr:ext cx="762000" cy="259045"/>
    <xdr:sp macro="" textlink="">
      <xdr:nvSpPr>
        <xdr:cNvPr id="82" name="テキスト ボックス 81"/>
        <xdr:cNvSpPr txBox="1"/>
      </xdr:nvSpPr>
      <xdr:spPr>
        <a:xfrm>
          <a:off x="2527300" y="318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276309</xdr:rowOff>
    </xdr:from>
    <xdr:to>
      <xdr:col>29</xdr:col>
      <xdr:colOff>127000</xdr:colOff>
      <xdr:row>37</xdr:row>
      <xdr:rowOff>303283</xdr:rowOff>
    </xdr:to>
    <xdr:cxnSp macro="">
      <xdr:nvCxnSpPr>
        <xdr:cNvPr id="118" name="直線コネクタ 117"/>
        <xdr:cNvCxnSpPr/>
      </xdr:nvCxnSpPr>
      <xdr:spPr bwMode="auto">
        <a:xfrm>
          <a:off x="5003800" y="7401009"/>
          <a:ext cx="6477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276309</xdr:rowOff>
    </xdr:from>
    <xdr:to>
      <xdr:col>26</xdr:col>
      <xdr:colOff>50800</xdr:colOff>
      <xdr:row>38</xdr:row>
      <xdr:rowOff>7671</xdr:rowOff>
    </xdr:to>
    <xdr:cxnSp macro="">
      <xdr:nvCxnSpPr>
        <xdr:cNvPr id="121" name="直線コネクタ 120"/>
        <xdr:cNvCxnSpPr/>
      </xdr:nvCxnSpPr>
      <xdr:spPr bwMode="auto">
        <a:xfrm flipV="1">
          <a:off x="4305300" y="7401009"/>
          <a:ext cx="698500" cy="7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332315</xdr:rowOff>
    </xdr:from>
    <xdr:to>
      <xdr:col>22</xdr:col>
      <xdr:colOff>114300</xdr:colOff>
      <xdr:row>38</xdr:row>
      <xdr:rowOff>7671</xdr:rowOff>
    </xdr:to>
    <xdr:cxnSp macro="">
      <xdr:nvCxnSpPr>
        <xdr:cNvPr id="124" name="直線コネクタ 123"/>
        <xdr:cNvCxnSpPr/>
      </xdr:nvCxnSpPr>
      <xdr:spPr bwMode="auto">
        <a:xfrm>
          <a:off x="3606800" y="7457015"/>
          <a:ext cx="698500" cy="18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266544</xdr:rowOff>
    </xdr:from>
    <xdr:to>
      <xdr:col>18</xdr:col>
      <xdr:colOff>177800</xdr:colOff>
      <xdr:row>37</xdr:row>
      <xdr:rowOff>332315</xdr:rowOff>
    </xdr:to>
    <xdr:cxnSp macro="">
      <xdr:nvCxnSpPr>
        <xdr:cNvPr id="127" name="直線コネクタ 126"/>
        <xdr:cNvCxnSpPr/>
      </xdr:nvCxnSpPr>
      <xdr:spPr bwMode="auto">
        <a:xfrm>
          <a:off x="2908300" y="7391244"/>
          <a:ext cx="698500" cy="6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252483</xdr:rowOff>
    </xdr:from>
    <xdr:to>
      <xdr:col>29</xdr:col>
      <xdr:colOff>177800</xdr:colOff>
      <xdr:row>38</xdr:row>
      <xdr:rowOff>11183</xdr:rowOff>
    </xdr:to>
    <xdr:sp macro="" textlink="">
      <xdr:nvSpPr>
        <xdr:cNvPr id="137" name="楕円 136"/>
        <xdr:cNvSpPr/>
      </xdr:nvSpPr>
      <xdr:spPr bwMode="auto">
        <a:xfrm>
          <a:off x="5600700" y="737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224560</xdr:rowOff>
    </xdr:from>
    <xdr:ext cx="762000" cy="259045"/>
    <xdr:sp macro="" textlink="">
      <xdr:nvSpPr>
        <xdr:cNvPr id="138" name="人口1人当たり決算額の推移該当値テキスト445"/>
        <xdr:cNvSpPr txBox="1"/>
      </xdr:nvSpPr>
      <xdr:spPr>
        <a:xfrm>
          <a:off x="5740400" y="734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225509</xdr:rowOff>
    </xdr:from>
    <xdr:to>
      <xdr:col>26</xdr:col>
      <xdr:colOff>101600</xdr:colOff>
      <xdr:row>37</xdr:row>
      <xdr:rowOff>327109</xdr:rowOff>
    </xdr:to>
    <xdr:sp macro="" textlink="">
      <xdr:nvSpPr>
        <xdr:cNvPr id="139" name="楕円 138"/>
        <xdr:cNvSpPr/>
      </xdr:nvSpPr>
      <xdr:spPr bwMode="auto">
        <a:xfrm>
          <a:off x="4953000" y="7350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311886</xdr:rowOff>
    </xdr:from>
    <xdr:ext cx="736600" cy="259045"/>
    <xdr:sp macro="" textlink="">
      <xdr:nvSpPr>
        <xdr:cNvPr id="140" name="テキスト ボックス 139"/>
        <xdr:cNvSpPr txBox="1"/>
      </xdr:nvSpPr>
      <xdr:spPr>
        <a:xfrm>
          <a:off x="4622800" y="743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299771</xdr:rowOff>
    </xdr:from>
    <xdr:to>
      <xdr:col>22</xdr:col>
      <xdr:colOff>165100</xdr:colOff>
      <xdr:row>38</xdr:row>
      <xdr:rowOff>58471</xdr:rowOff>
    </xdr:to>
    <xdr:sp macro="" textlink="">
      <xdr:nvSpPr>
        <xdr:cNvPr id="141" name="楕円 140"/>
        <xdr:cNvSpPr/>
      </xdr:nvSpPr>
      <xdr:spPr bwMode="auto">
        <a:xfrm>
          <a:off x="4254500" y="7424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43248</xdr:rowOff>
    </xdr:from>
    <xdr:ext cx="762000" cy="259045"/>
    <xdr:sp macro="" textlink="">
      <xdr:nvSpPr>
        <xdr:cNvPr id="142" name="テキスト ボックス 141"/>
        <xdr:cNvSpPr txBox="1"/>
      </xdr:nvSpPr>
      <xdr:spPr>
        <a:xfrm>
          <a:off x="3924300" y="751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281515</xdr:rowOff>
    </xdr:from>
    <xdr:to>
      <xdr:col>19</xdr:col>
      <xdr:colOff>38100</xdr:colOff>
      <xdr:row>38</xdr:row>
      <xdr:rowOff>40215</xdr:rowOff>
    </xdr:to>
    <xdr:sp macro="" textlink="">
      <xdr:nvSpPr>
        <xdr:cNvPr id="143" name="楕円 142"/>
        <xdr:cNvSpPr/>
      </xdr:nvSpPr>
      <xdr:spPr bwMode="auto">
        <a:xfrm>
          <a:off x="3556000" y="740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24992</xdr:rowOff>
    </xdr:from>
    <xdr:ext cx="762000" cy="259045"/>
    <xdr:sp macro="" textlink="">
      <xdr:nvSpPr>
        <xdr:cNvPr id="144" name="テキスト ボックス 143"/>
        <xdr:cNvSpPr txBox="1"/>
      </xdr:nvSpPr>
      <xdr:spPr>
        <a:xfrm>
          <a:off x="3225800" y="74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215744</xdr:rowOff>
    </xdr:from>
    <xdr:to>
      <xdr:col>15</xdr:col>
      <xdr:colOff>101600</xdr:colOff>
      <xdr:row>37</xdr:row>
      <xdr:rowOff>317344</xdr:rowOff>
    </xdr:to>
    <xdr:sp macro="" textlink="">
      <xdr:nvSpPr>
        <xdr:cNvPr id="145" name="楕円 144"/>
        <xdr:cNvSpPr/>
      </xdr:nvSpPr>
      <xdr:spPr bwMode="auto">
        <a:xfrm>
          <a:off x="2857500" y="734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302121</xdr:rowOff>
    </xdr:from>
    <xdr:ext cx="762000" cy="259045"/>
    <xdr:sp macro="" textlink="">
      <xdr:nvSpPr>
        <xdr:cNvPr id="146" name="テキスト ボックス 145"/>
        <xdr:cNvSpPr txBox="1"/>
      </xdr:nvSpPr>
      <xdr:spPr>
        <a:xfrm>
          <a:off x="2527300" y="74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57,743
56,085
89.12
28,157,864
27,313,531
780,191
12,965,499
21,901,122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66319</xdr:rowOff>
    </xdr:from>
    <xdr:to>
      <xdr:col>24</xdr:col>
      <xdr:colOff>63500</xdr:colOff>
      <xdr:row>37</xdr:row>
      <xdr:rowOff>153559</xdr:rowOff>
    </xdr:to>
    <xdr:cxnSp macro="">
      <xdr:nvCxnSpPr>
        <xdr:cNvPr id="65" name="直線コネクタ 64"/>
        <xdr:cNvCxnSpPr/>
      </xdr:nvCxnSpPr>
      <xdr:spPr>
        <a:xfrm flipV="1">
          <a:off x="3797300" y="6409969"/>
          <a:ext cx="838200" cy="8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153559</xdr:rowOff>
    </xdr:from>
    <xdr:to>
      <xdr:col>19</xdr:col>
      <xdr:colOff>177800</xdr:colOff>
      <xdr:row>38</xdr:row>
      <xdr:rowOff>15242</xdr:rowOff>
    </xdr:to>
    <xdr:cxnSp macro="">
      <xdr:nvCxnSpPr>
        <xdr:cNvPr id="68" name="直線コネクタ 67"/>
        <xdr:cNvCxnSpPr/>
      </xdr:nvCxnSpPr>
      <xdr:spPr>
        <a:xfrm flipV="1">
          <a:off x="2908300" y="6497209"/>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15242</xdr:rowOff>
    </xdr:from>
    <xdr:to>
      <xdr:col>15</xdr:col>
      <xdr:colOff>50800</xdr:colOff>
      <xdr:row>38</xdr:row>
      <xdr:rowOff>18771</xdr:rowOff>
    </xdr:to>
    <xdr:cxnSp macro="">
      <xdr:nvCxnSpPr>
        <xdr:cNvPr id="71" name="直線コネクタ 70"/>
        <xdr:cNvCxnSpPr/>
      </xdr:nvCxnSpPr>
      <xdr:spPr>
        <a:xfrm flipV="1">
          <a:off x="2019300" y="6530342"/>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18771</xdr:rowOff>
    </xdr:from>
    <xdr:to>
      <xdr:col>10</xdr:col>
      <xdr:colOff>114300</xdr:colOff>
      <xdr:row>38</xdr:row>
      <xdr:rowOff>29372</xdr:rowOff>
    </xdr:to>
    <xdr:cxnSp macro="">
      <xdr:nvCxnSpPr>
        <xdr:cNvPr id="74" name="直線コネクタ 73"/>
        <xdr:cNvCxnSpPr/>
      </xdr:nvCxnSpPr>
      <xdr:spPr>
        <a:xfrm flipV="1">
          <a:off x="1130300" y="6533871"/>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15519</xdr:rowOff>
    </xdr:from>
    <xdr:to>
      <xdr:col>24</xdr:col>
      <xdr:colOff>114300</xdr:colOff>
      <xdr:row>37</xdr:row>
      <xdr:rowOff>117119</xdr:rowOff>
    </xdr:to>
    <xdr:sp macro="" textlink="">
      <xdr:nvSpPr>
        <xdr:cNvPr id="84" name="楕円 83"/>
        <xdr:cNvSpPr/>
      </xdr:nvSpPr>
      <xdr:spPr>
        <a:xfrm>
          <a:off x="45847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165396</xdr:rowOff>
    </xdr:from>
    <xdr:ext cx="534377" cy="259045"/>
    <xdr:sp macro="" textlink="">
      <xdr:nvSpPr>
        <xdr:cNvPr id="85" name="人件費該当値テキスト"/>
        <xdr:cNvSpPr txBox="1"/>
      </xdr:nvSpPr>
      <xdr:spPr>
        <a:xfrm>
          <a:off x="4686300" y="63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102759</xdr:rowOff>
    </xdr:from>
    <xdr:to>
      <xdr:col>20</xdr:col>
      <xdr:colOff>38100</xdr:colOff>
      <xdr:row>38</xdr:row>
      <xdr:rowOff>32909</xdr:rowOff>
    </xdr:to>
    <xdr:sp macro="" textlink="">
      <xdr:nvSpPr>
        <xdr:cNvPr id="86" name="楕円 85"/>
        <xdr:cNvSpPr/>
      </xdr:nvSpPr>
      <xdr:spPr>
        <a:xfrm>
          <a:off x="3746500" y="64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24036</xdr:rowOff>
    </xdr:from>
    <xdr:ext cx="534377" cy="259045"/>
    <xdr:sp macro="" textlink="">
      <xdr:nvSpPr>
        <xdr:cNvPr id="87" name="テキスト ボックス 86"/>
        <xdr:cNvSpPr txBox="1"/>
      </xdr:nvSpPr>
      <xdr:spPr>
        <a:xfrm>
          <a:off x="3530111" y="65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135892</xdr:rowOff>
    </xdr:from>
    <xdr:to>
      <xdr:col>15</xdr:col>
      <xdr:colOff>101600</xdr:colOff>
      <xdr:row>38</xdr:row>
      <xdr:rowOff>66042</xdr:rowOff>
    </xdr:to>
    <xdr:sp macro="" textlink="">
      <xdr:nvSpPr>
        <xdr:cNvPr id="88" name="楕円 87"/>
        <xdr:cNvSpPr/>
      </xdr:nvSpPr>
      <xdr:spPr>
        <a:xfrm>
          <a:off x="2857500" y="64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57169</xdr:rowOff>
    </xdr:from>
    <xdr:ext cx="534377" cy="259045"/>
    <xdr:sp macro="" textlink="">
      <xdr:nvSpPr>
        <xdr:cNvPr id="89" name="テキスト ボックス 88"/>
        <xdr:cNvSpPr txBox="1"/>
      </xdr:nvSpPr>
      <xdr:spPr>
        <a:xfrm>
          <a:off x="2641111" y="65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139421</xdr:rowOff>
    </xdr:from>
    <xdr:to>
      <xdr:col>10</xdr:col>
      <xdr:colOff>165100</xdr:colOff>
      <xdr:row>38</xdr:row>
      <xdr:rowOff>69571</xdr:rowOff>
    </xdr:to>
    <xdr:sp macro="" textlink="">
      <xdr:nvSpPr>
        <xdr:cNvPr id="90" name="楕円 89"/>
        <xdr:cNvSpPr/>
      </xdr:nvSpPr>
      <xdr:spPr>
        <a:xfrm>
          <a:off x="1968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60698</xdr:rowOff>
    </xdr:from>
    <xdr:ext cx="534377" cy="259045"/>
    <xdr:sp macro="" textlink="">
      <xdr:nvSpPr>
        <xdr:cNvPr id="91" name="テキスト ボックス 90"/>
        <xdr:cNvSpPr txBox="1"/>
      </xdr:nvSpPr>
      <xdr:spPr>
        <a:xfrm>
          <a:off x="1752111" y="65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150022</xdr:rowOff>
    </xdr:from>
    <xdr:to>
      <xdr:col>6</xdr:col>
      <xdr:colOff>38100</xdr:colOff>
      <xdr:row>38</xdr:row>
      <xdr:rowOff>80172</xdr:rowOff>
    </xdr:to>
    <xdr:sp macro="" textlink="">
      <xdr:nvSpPr>
        <xdr:cNvPr id="92" name="楕円 91"/>
        <xdr:cNvSpPr/>
      </xdr:nvSpPr>
      <xdr:spPr>
        <a:xfrm>
          <a:off x="1079500" y="64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71299</xdr:rowOff>
    </xdr:from>
    <xdr:ext cx="534377" cy="259045"/>
    <xdr:sp macro="" textlink="">
      <xdr:nvSpPr>
        <xdr:cNvPr id="93" name="テキスト ボックス 92"/>
        <xdr:cNvSpPr txBox="1"/>
      </xdr:nvSpPr>
      <xdr:spPr>
        <a:xfrm>
          <a:off x="863111" y="65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95760</xdr:rowOff>
    </xdr:from>
    <xdr:to>
      <xdr:col>24</xdr:col>
      <xdr:colOff>63500</xdr:colOff>
      <xdr:row>59</xdr:row>
      <xdr:rowOff>101981</xdr:rowOff>
    </xdr:to>
    <xdr:cxnSp macro="">
      <xdr:nvCxnSpPr>
        <xdr:cNvPr id="125" name="直線コネクタ 124"/>
        <xdr:cNvCxnSpPr/>
      </xdr:nvCxnSpPr>
      <xdr:spPr>
        <a:xfrm>
          <a:off x="3797300" y="10211310"/>
          <a:ext cx="8382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95760</xdr:rowOff>
    </xdr:from>
    <xdr:to>
      <xdr:col>19</xdr:col>
      <xdr:colOff>177800</xdr:colOff>
      <xdr:row>59</xdr:row>
      <xdr:rowOff>109214</xdr:rowOff>
    </xdr:to>
    <xdr:cxnSp macro="">
      <xdr:nvCxnSpPr>
        <xdr:cNvPr id="128" name="直線コネクタ 127"/>
        <xdr:cNvCxnSpPr/>
      </xdr:nvCxnSpPr>
      <xdr:spPr>
        <a:xfrm flipV="1">
          <a:off x="2908300" y="10211310"/>
          <a:ext cx="889000" cy="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79039</xdr:rowOff>
    </xdr:from>
    <xdr:to>
      <xdr:col>15</xdr:col>
      <xdr:colOff>50800</xdr:colOff>
      <xdr:row>59</xdr:row>
      <xdr:rowOff>109214</xdr:rowOff>
    </xdr:to>
    <xdr:cxnSp macro="">
      <xdr:nvCxnSpPr>
        <xdr:cNvPr id="131" name="直線コネクタ 130"/>
        <xdr:cNvCxnSpPr/>
      </xdr:nvCxnSpPr>
      <xdr:spPr>
        <a:xfrm>
          <a:off x="2019300" y="1019458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76460</xdr:rowOff>
    </xdr:from>
    <xdr:to>
      <xdr:col>10</xdr:col>
      <xdr:colOff>114300</xdr:colOff>
      <xdr:row>59</xdr:row>
      <xdr:rowOff>79039</xdr:rowOff>
    </xdr:to>
    <xdr:cxnSp macro="">
      <xdr:nvCxnSpPr>
        <xdr:cNvPr id="134" name="直線コネクタ 133"/>
        <xdr:cNvCxnSpPr/>
      </xdr:nvCxnSpPr>
      <xdr:spPr>
        <a:xfrm>
          <a:off x="1130300" y="10192010"/>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51181</xdr:rowOff>
    </xdr:from>
    <xdr:to>
      <xdr:col>24</xdr:col>
      <xdr:colOff>114300</xdr:colOff>
      <xdr:row>59</xdr:row>
      <xdr:rowOff>152781</xdr:rowOff>
    </xdr:to>
    <xdr:sp macro="" textlink="">
      <xdr:nvSpPr>
        <xdr:cNvPr id="144" name="楕円 143"/>
        <xdr:cNvSpPr/>
      </xdr:nvSpPr>
      <xdr:spPr>
        <a:xfrm>
          <a:off x="4584700" y="1016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137558</xdr:rowOff>
    </xdr:from>
    <xdr:ext cx="534377" cy="259045"/>
    <xdr:sp macro="" textlink="">
      <xdr:nvSpPr>
        <xdr:cNvPr id="145" name="物件費該当値テキスト"/>
        <xdr:cNvSpPr txBox="1"/>
      </xdr:nvSpPr>
      <xdr:spPr>
        <a:xfrm>
          <a:off x="4686300" y="100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44960</xdr:rowOff>
    </xdr:from>
    <xdr:to>
      <xdr:col>20</xdr:col>
      <xdr:colOff>38100</xdr:colOff>
      <xdr:row>59</xdr:row>
      <xdr:rowOff>146560</xdr:rowOff>
    </xdr:to>
    <xdr:sp macro="" textlink="">
      <xdr:nvSpPr>
        <xdr:cNvPr id="146" name="楕円 145"/>
        <xdr:cNvSpPr/>
      </xdr:nvSpPr>
      <xdr:spPr>
        <a:xfrm>
          <a:off x="3746500" y="10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137687</xdr:rowOff>
    </xdr:from>
    <xdr:ext cx="534377" cy="259045"/>
    <xdr:sp macro="" textlink="">
      <xdr:nvSpPr>
        <xdr:cNvPr id="147" name="テキスト ボックス 146"/>
        <xdr:cNvSpPr txBox="1"/>
      </xdr:nvSpPr>
      <xdr:spPr>
        <a:xfrm>
          <a:off x="3530111" y="102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58414</xdr:rowOff>
    </xdr:from>
    <xdr:to>
      <xdr:col>15</xdr:col>
      <xdr:colOff>101600</xdr:colOff>
      <xdr:row>59</xdr:row>
      <xdr:rowOff>160014</xdr:rowOff>
    </xdr:to>
    <xdr:sp macro="" textlink="">
      <xdr:nvSpPr>
        <xdr:cNvPr id="148" name="楕円 147"/>
        <xdr:cNvSpPr/>
      </xdr:nvSpPr>
      <xdr:spPr>
        <a:xfrm>
          <a:off x="2857500" y="101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151141</xdr:rowOff>
    </xdr:from>
    <xdr:ext cx="534377" cy="259045"/>
    <xdr:sp macro="" textlink="">
      <xdr:nvSpPr>
        <xdr:cNvPr id="149" name="テキスト ボックス 148"/>
        <xdr:cNvSpPr txBox="1"/>
      </xdr:nvSpPr>
      <xdr:spPr>
        <a:xfrm>
          <a:off x="2641111" y="1026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28239</xdr:rowOff>
    </xdr:from>
    <xdr:to>
      <xdr:col>10</xdr:col>
      <xdr:colOff>165100</xdr:colOff>
      <xdr:row>59</xdr:row>
      <xdr:rowOff>129839</xdr:rowOff>
    </xdr:to>
    <xdr:sp macro="" textlink="">
      <xdr:nvSpPr>
        <xdr:cNvPr id="150" name="楕円 149"/>
        <xdr:cNvSpPr/>
      </xdr:nvSpPr>
      <xdr:spPr>
        <a:xfrm>
          <a:off x="1968500" y="101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120966</xdr:rowOff>
    </xdr:from>
    <xdr:ext cx="534377" cy="259045"/>
    <xdr:sp macro="" textlink="">
      <xdr:nvSpPr>
        <xdr:cNvPr id="151" name="テキスト ボックス 150"/>
        <xdr:cNvSpPr txBox="1"/>
      </xdr:nvSpPr>
      <xdr:spPr>
        <a:xfrm>
          <a:off x="1752111" y="102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25660</xdr:rowOff>
    </xdr:from>
    <xdr:to>
      <xdr:col>6</xdr:col>
      <xdr:colOff>38100</xdr:colOff>
      <xdr:row>59</xdr:row>
      <xdr:rowOff>127260</xdr:rowOff>
    </xdr:to>
    <xdr:sp macro="" textlink="">
      <xdr:nvSpPr>
        <xdr:cNvPr id="152" name="楕円 151"/>
        <xdr:cNvSpPr/>
      </xdr:nvSpPr>
      <xdr:spPr>
        <a:xfrm>
          <a:off x="1079500" y="10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118387</xdr:rowOff>
    </xdr:from>
    <xdr:ext cx="534377" cy="259045"/>
    <xdr:sp macro="" textlink="">
      <xdr:nvSpPr>
        <xdr:cNvPr id="153" name="テキスト ボックス 152"/>
        <xdr:cNvSpPr txBox="1"/>
      </xdr:nvSpPr>
      <xdr:spPr>
        <a:xfrm>
          <a:off x="863111" y="1023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100761</xdr:rowOff>
    </xdr:from>
    <xdr:to>
      <xdr:col>24</xdr:col>
      <xdr:colOff>63500</xdr:colOff>
      <xdr:row>78</xdr:row>
      <xdr:rowOff>107162</xdr:rowOff>
    </xdr:to>
    <xdr:cxnSp macro="">
      <xdr:nvCxnSpPr>
        <xdr:cNvPr id="182" name="直線コネクタ 181"/>
        <xdr:cNvCxnSpPr/>
      </xdr:nvCxnSpPr>
      <xdr:spPr>
        <a:xfrm flipV="1">
          <a:off x="3797300" y="1347386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102209</xdr:rowOff>
    </xdr:from>
    <xdr:to>
      <xdr:col>19</xdr:col>
      <xdr:colOff>177800</xdr:colOff>
      <xdr:row>78</xdr:row>
      <xdr:rowOff>107162</xdr:rowOff>
    </xdr:to>
    <xdr:cxnSp macro="">
      <xdr:nvCxnSpPr>
        <xdr:cNvPr id="185" name="直線コネクタ 184"/>
        <xdr:cNvCxnSpPr/>
      </xdr:nvCxnSpPr>
      <xdr:spPr>
        <a:xfrm>
          <a:off x="2908300" y="1347530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89294</xdr:rowOff>
    </xdr:from>
    <xdr:to>
      <xdr:col>15</xdr:col>
      <xdr:colOff>50800</xdr:colOff>
      <xdr:row>78</xdr:row>
      <xdr:rowOff>102209</xdr:rowOff>
    </xdr:to>
    <xdr:cxnSp macro="">
      <xdr:nvCxnSpPr>
        <xdr:cNvPr id="188" name="直線コネクタ 187"/>
        <xdr:cNvCxnSpPr/>
      </xdr:nvCxnSpPr>
      <xdr:spPr>
        <a:xfrm>
          <a:off x="2019300" y="13462394"/>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73825</xdr:rowOff>
    </xdr:from>
    <xdr:to>
      <xdr:col>10</xdr:col>
      <xdr:colOff>114300</xdr:colOff>
      <xdr:row>78</xdr:row>
      <xdr:rowOff>89294</xdr:rowOff>
    </xdr:to>
    <xdr:cxnSp macro="">
      <xdr:nvCxnSpPr>
        <xdr:cNvPr id="191" name="直線コネクタ 190"/>
        <xdr:cNvCxnSpPr/>
      </xdr:nvCxnSpPr>
      <xdr:spPr>
        <a:xfrm>
          <a:off x="1130300" y="1344692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49961</xdr:rowOff>
    </xdr:from>
    <xdr:to>
      <xdr:col>24</xdr:col>
      <xdr:colOff>114300</xdr:colOff>
      <xdr:row>78</xdr:row>
      <xdr:rowOff>151561</xdr:rowOff>
    </xdr:to>
    <xdr:sp macro="" textlink="">
      <xdr:nvSpPr>
        <xdr:cNvPr id="201" name="楕円 200"/>
        <xdr:cNvSpPr/>
      </xdr:nvSpPr>
      <xdr:spPr>
        <a:xfrm>
          <a:off x="45847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136338</xdr:rowOff>
    </xdr:from>
    <xdr:ext cx="469744" cy="259045"/>
    <xdr:sp macro="" textlink="">
      <xdr:nvSpPr>
        <xdr:cNvPr id="202" name="維持補修費該当値テキスト"/>
        <xdr:cNvSpPr txBox="1"/>
      </xdr:nvSpPr>
      <xdr:spPr>
        <a:xfrm>
          <a:off x="4686300" y="133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56362</xdr:rowOff>
    </xdr:from>
    <xdr:to>
      <xdr:col>20</xdr:col>
      <xdr:colOff>38100</xdr:colOff>
      <xdr:row>78</xdr:row>
      <xdr:rowOff>157962</xdr:rowOff>
    </xdr:to>
    <xdr:sp macro="" textlink="">
      <xdr:nvSpPr>
        <xdr:cNvPr id="203" name="楕円 202"/>
        <xdr:cNvSpPr/>
      </xdr:nvSpPr>
      <xdr:spPr>
        <a:xfrm>
          <a:off x="37465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149089</xdr:rowOff>
    </xdr:from>
    <xdr:ext cx="469744" cy="259045"/>
    <xdr:sp macro="" textlink="">
      <xdr:nvSpPr>
        <xdr:cNvPr id="204" name="テキスト ボックス 203"/>
        <xdr:cNvSpPr txBox="1"/>
      </xdr:nvSpPr>
      <xdr:spPr>
        <a:xfrm>
          <a:off x="3562428" y="135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51409</xdr:rowOff>
    </xdr:from>
    <xdr:to>
      <xdr:col>15</xdr:col>
      <xdr:colOff>101600</xdr:colOff>
      <xdr:row>78</xdr:row>
      <xdr:rowOff>153009</xdr:rowOff>
    </xdr:to>
    <xdr:sp macro="" textlink="">
      <xdr:nvSpPr>
        <xdr:cNvPr id="205" name="楕円 204"/>
        <xdr:cNvSpPr/>
      </xdr:nvSpPr>
      <xdr:spPr>
        <a:xfrm>
          <a:off x="2857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144136</xdr:rowOff>
    </xdr:from>
    <xdr:ext cx="469744" cy="259045"/>
    <xdr:sp macro="" textlink="">
      <xdr:nvSpPr>
        <xdr:cNvPr id="206" name="テキスト ボックス 205"/>
        <xdr:cNvSpPr txBox="1"/>
      </xdr:nvSpPr>
      <xdr:spPr>
        <a:xfrm>
          <a:off x="2673428" y="1351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38494</xdr:rowOff>
    </xdr:from>
    <xdr:to>
      <xdr:col>10</xdr:col>
      <xdr:colOff>165100</xdr:colOff>
      <xdr:row>78</xdr:row>
      <xdr:rowOff>140094</xdr:rowOff>
    </xdr:to>
    <xdr:sp macro="" textlink="">
      <xdr:nvSpPr>
        <xdr:cNvPr id="207" name="楕円 206"/>
        <xdr:cNvSpPr/>
      </xdr:nvSpPr>
      <xdr:spPr>
        <a:xfrm>
          <a:off x="1968500" y="134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131221</xdr:rowOff>
    </xdr:from>
    <xdr:ext cx="469744" cy="259045"/>
    <xdr:sp macro="" textlink="">
      <xdr:nvSpPr>
        <xdr:cNvPr id="208" name="テキスト ボックス 207"/>
        <xdr:cNvSpPr txBox="1"/>
      </xdr:nvSpPr>
      <xdr:spPr>
        <a:xfrm>
          <a:off x="1784428" y="135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23025</xdr:rowOff>
    </xdr:from>
    <xdr:to>
      <xdr:col>6</xdr:col>
      <xdr:colOff>38100</xdr:colOff>
      <xdr:row>78</xdr:row>
      <xdr:rowOff>124625</xdr:rowOff>
    </xdr:to>
    <xdr:sp macro="" textlink="">
      <xdr:nvSpPr>
        <xdr:cNvPr id="209" name="楕円 208"/>
        <xdr:cNvSpPr/>
      </xdr:nvSpPr>
      <xdr:spPr>
        <a:xfrm>
          <a:off x="1079500" y="13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115752</xdr:rowOff>
    </xdr:from>
    <xdr:ext cx="469744" cy="259045"/>
    <xdr:sp macro="" textlink="">
      <xdr:nvSpPr>
        <xdr:cNvPr id="210" name="テキスト ボックス 209"/>
        <xdr:cNvSpPr txBox="1"/>
      </xdr:nvSpPr>
      <xdr:spPr>
        <a:xfrm>
          <a:off x="895428" y="134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112370</xdr:rowOff>
    </xdr:from>
    <xdr:to>
      <xdr:col>24</xdr:col>
      <xdr:colOff>63500</xdr:colOff>
      <xdr:row>97</xdr:row>
      <xdr:rowOff>122313</xdr:rowOff>
    </xdr:to>
    <xdr:cxnSp macro="">
      <xdr:nvCxnSpPr>
        <xdr:cNvPr id="240" name="直線コネクタ 239"/>
        <xdr:cNvCxnSpPr/>
      </xdr:nvCxnSpPr>
      <xdr:spPr>
        <a:xfrm flipV="1">
          <a:off x="3797300" y="16743020"/>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122313</xdr:rowOff>
    </xdr:from>
    <xdr:to>
      <xdr:col>19</xdr:col>
      <xdr:colOff>177800</xdr:colOff>
      <xdr:row>98</xdr:row>
      <xdr:rowOff>31153</xdr:rowOff>
    </xdr:to>
    <xdr:cxnSp macro="">
      <xdr:nvCxnSpPr>
        <xdr:cNvPr id="243" name="直線コネクタ 242"/>
        <xdr:cNvCxnSpPr/>
      </xdr:nvCxnSpPr>
      <xdr:spPr>
        <a:xfrm flipV="1">
          <a:off x="2908300" y="16752963"/>
          <a:ext cx="889000" cy="8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10477</xdr:rowOff>
    </xdr:from>
    <xdr:to>
      <xdr:col>15</xdr:col>
      <xdr:colOff>50800</xdr:colOff>
      <xdr:row>98</xdr:row>
      <xdr:rowOff>31153</xdr:rowOff>
    </xdr:to>
    <xdr:cxnSp macro="">
      <xdr:nvCxnSpPr>
        <xdr:cNvPr id="246" name="直線コネクタ 245"/>
        <xdr:cNvCxnSpPr/>
      </xdr:nvCxnSpPr>
      <xdr:spPr>
        <a:xfrm>
          <a:off x="2019300" y="16812577"/>
          <a:ext cx="8890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10477</xdr:rowOff>
    </xdr:from>
    <xdr:to>
      <xdr:col>10</xdr:col>
      <xdr:colOff>114300</xdr:colOff>
      <xdr:row>98</xdr:row>
      <xdr:rowOff>30226</xdr:rowOff>
    </xdr:to>
    <xdr:cxnSp macro="">
      <xdr:nvCxnSpPr>
        <xdr:cNvPr id="249" name="直線コネクタ 248"/>
        <xdr:cNvCxnSpPr/>
      </xdr:nvCxnSpPr>
      <xdr:spPr>
        <a:xfrm flipV="1">
          <a:off x="1130300" y="16812577"/>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61570</xdr:rowOff>
    </xdr:from>
    <xdr:to>
      <xdr:col>24</xdr:col>
      <xdr:colOff>114300</xdr:colOff>
      <xdr:row>97</xdr:row>
      <xdr:rowOff>163170</xdr:rowOff>
    </xdr:to>
    <xdr:sp macro="" textlink="">
      <xdr:nvSpPr>
        <xdr:cNvPr id="259" name="楕円 258"/>
        <xdr:cNvSpPr/>
      </xdr:nvSpPr>
      <xdr:spPr>
        <a:xfrm>
          <a:off x="4584700" y="166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39997</xdr:rowOff>
    </xdr:from>
    <xdr:ext cx="534377" cy="259045"/>
    <xdr:sp macro="" textlink="">
      <xdr:nvSpPr>
        <xdr:cNvPr id="260" name="扶助費該当値テキスト"/>
        <xdr:cNvSpPr txBox="1"/>
      </xdr:nvSpPr>
      <xdr:spPr>
        <a:xfrm>
          <a:off x="4686300" y="166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71513</xdr:rowOff>
    </xdr:from>
    <xdr:to>
      <xdr:col>20</xdr:col>
      <xdr:colOff>38100</xdr:colOff>
      <xdr:row>98</xdr:row>
      <xdr:rowOff>1663</xdr:rowOff>
    </xdr:to>
    <xdr:sp macro="" textlink="">
      <xdr:nvSpPr>
        <xdr:cNvPr id="261" name="楕円 260"/>
        <xdr:cNvSpPr/>
      </xdr:nvSpPr>
      <xdr:spPr>
        <a:xfrm>
          <a:off x="3746500" y="16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164240</xdr:rowOff>
    </xdr:from>
    <xdr:ext cx="534377" cy="259045"/>
    <xdr:sp macro="" textlink="">
      <xdr:nvSpPr>
        <xdr:cNvPr id="262" name="テキスト ボックス 261"/>
        <xdr:cNvSpPr txBox="1"/>
      </xdr:nvSpPr>
      <xdr:spPr>
        <a:xfrm>
          <a:off x="3530111" y="167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151803</xdr:rowOff>
    </xdr:from>
    <xdr:to>
      <xdr:col>15</xdr:col>
      <xdr:colOff>101600</xdr:colOff>
      <xdr:row>98</xdr:row>
      <xdr:rowOff>81953</xdr:rowOff>
    </xdr:to>
    <xdr:sp macro="" textlink="">
      <xdr:nvSpPr>
        <xdr:cNvPr id="263" name="楕円 262"/>
        <xdr:cNvSpPr/>
      </xdr:nvSpPr>
      <xdr:spPr>
        <a:xfrm>
          <a:off x="2857500" y="167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73080</xdr:rowOff>
    </xdr:from>
    <xdr:ext cx="534377" cy="259045"/>
    <xdr:sp macro="" textlink="">
      <xdr:nvSpPr>
        <xdr:cNvPr id="264" name="テキスト ボックス 263"/>
        <xdr:cNvSpPr txBox="1"/>
      </xdr:nvSpPr>
      <xdr:spPr>
        <a:xfrm>
          <a:off x="2641111" y="168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131127</xdr:rowOff>
    </xdr:from>
    <xdr:to>
      <xdr:col>10</xdr:col>
      <xdr:colOff>165100</xdr:colOff>
      <xdr:row>98</xdr:row>
      <xdr:rowOff>61277</xdr:rowOff>
    </xdr:to>
    <xdr:sp macro="" textlink="">
      <xdr:nvSpPr>
        <xdr:cNvPr id="265" name="楕円 264"/>
        <xdr:cNvSpPr/>
      </xdr:nvSpPr>
      <xdr:spPr>
        <a:xfrm>
          <a:off x="1968500" y="167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52404</xdr:rowOff>
    </xdr:from>
    <xdr:ext cx="534377" cy="259045"/>
    <xdr:sp macro="" textlink="">
      <xdr:nvSpPr>
        <xdr:cNvPr id="266" name="テキスト ボックス 265"/>
        <xdr:cNvSpPr txBox="1"/>
      </xdr:nvSpPr>
      <xdr:spPr>
        <a:xfrm>
          <a:off x="1752111" y="168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150876</xdr:rowOff>
    </xdr:from>
    <xdr:to>
      <xdr:col>6</xdr:col>
      <xdr:colOff>38100</xdr:colOff>
      <xdr:row>98</xdr:row>
      <xdr:rowOff>81026</xdr:rowOff>
    </xdr:to>
    <xdr:sp macro="" textlink="">
      <xdr:nvSpPr>
        <xdr:cNvPr id="267" name="楕円 266"/>
        <xdr:cNvSpPr/>
      </xdr:nvSpPr>
      <xdr:spPr>
        <a:xfrm>
          <a:off x="1079500" y="167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72153</xdr:rowOff>
    </xdr:from>
    <xdr:ext cx="534377" cy="259045"/>
    <xdr:sp macro="" textlink="">
      <xdr:nvSpPr>
        <xdr:cNvPr id="268" name="テキスト ボックス 267"/>
        <xdr:cNvSpPr txBox="1"/>
      </xdr:nvSpPr>
      <xdr:spPr>
        <a:xfrm>
          <a:off x="863111" y="168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159767</xdr:rowOff>
    </xdr:from>
    <xdr:to>
      <xdr:col>55</xdr:col>
      <xdr:colOff>0</xdr:colOff>
      <xdr:row>37</xdr:row>
      <xdr:rowOff>79363</xdr:rowOff>
    </xdr:to>
    <xdr:cxnSp macro="">
      <xdr:nvCxnSpPr>
        <xdr:cNvPr id="295" name="直線コネクタ 294"/>
        <xdr:cNvCxnSpPr/>
      </xdr:nvCxnSpPr>
      <xdr:spPr>
        <a:xfrm flipV="1">
          <a:off x="9639300" y="5817617"/>
          <a:ext cx="838200" cy="60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75550</xdr:rowOff>
    </xdr:from>
    <xdr:to>
      <xdr:col>50</xdr:col>
      <xdr:colOff>114300</xdr:colOff>
      <xdr:row>37</xdr:row>
      <xdr:rowOff>79363</xdr:rowOff>
    </xdr:to>
    <xdr:cxnSp macro="">
      <xdr:nvCxnSpPr>
        <xdr:cNvPr id="298" name="直線コネクタ 297"/>
        <xdr:cNvCxnSpPr/>
      </xdr:nvCxnSpPr>
      <xdr:spPr>
        <a:xfrm>
          <a:off x="8750300" y="6247750"/>
          <a:ext cx="889000" cy="17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75550</xdr:rowOff>
    </xdr:from>
    <xdr:to>
      <xdr:col>45</xdr:col>
      <xdr:colOff>177800</xdr:colOff>
      <xdr:row>37</xdr:row>
      <xdr:rowOff>71504</xdr:rowOff>
    </xdr:to>
    <xdr:cxnSp macro="">
      <xdr:nvCxnSpPr>
        <xdr:cNvPr id="301" name="直線コネクタ 300"/>
        <xdr:cNvCxnSpPr/>
      </xdr:nvCxnSpPr>
      <xdr:spPr>
        <a:xfrm flipV="1">
          <a:off x="7861300" y="6247750"/>
          <a:ext cx="889000" cy="1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58072</xdr:rowOff>
    </xdr:from>
    <xdr:to>
      <xdr:col>41</xdr:col>
      <xdr:colOff>50800</xdr:colOff>
      <xdr:row>37</xdr:row>
      <xdr:rowOff>71504</xdr:rowOff>
    </xdr:to>
    <xdr:cxnSp macro="">
      <xdr:nvCxnSpPr>
        <xdr:cNvPr id="304" name="直線コネクタ 303"/>
        <xdr:cNvCxnSpPr/>
      </xdr:nvCxnSpPr>
      <xdr:spPr>
        <a:xfrm>
          <a:off x="6972300" y="6401722"/>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108967</xdr:rowOff>
    </xdr:from>
    <xdr:to>
      <xdr:col>55</xdr:col>
      <xdr:colOff>50800</xdr:colOff>
      <xdr:row>34</xdr:row>
      <xdr:rowOff>39117</xdr:rowOff>
    </xdr:to>
    <xdr:sp macro="" textlink="">
      <xdr:nvSpPr>
        <xdr:cNvPr id="314" name="楕円 313"/>
        <xdr:cNvSpPr/>
      </xdr:nvSpPr>
      <xdr:spPr>
        <a:xfrm>
          <a:off x="10426700" y="57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131844</xdr:rowOff>
    </xdr:from>
    <xdr:ext cx="599010" cy="259045"/>
    <xdr:sp macro="" textlink="">
      <xdr:nvSpPr>
        <xdr:cNvPr id="315" name="補助費等該当値テキスト"/>
        <xdr:cNvSpPr txBox="1"/>
      </xdr:nvSpPr>
      <xdr:spPr>
        <a:xfrm>
          <a:off x="10528300" y="561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28563</xdr:rowOff>
    </xdr:from>
    <xdr:to>
      <xdr:col>50</xdr:col>
      <xdr:colOff>165100</xdr:colOff>
      <xdr:row>37</xdr:row>
      <xdr:rowOff>130163</xdr:rowOff>
    </xdr:to>
    <xdr:sp macro="" textlink="">
      <xdr:nvSpPr>
        <xdr:cNvPr id="316" name="楕円 315"/>
        <xdr:cNvSpPr/>
      </xdr:nvSpPr>
      <xdr:spPr>
        <a:xfrm>
          <a:off x="9588500" y="63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121290</xdr:rowOff>
    </xdr:from>
    <xdr:ext cx="534377" cy="259045"/>
    <xdr:sp macro="" textlink="">
      <xdr:nvSpPr>
        <xdr:cNvPr id="317" name="テキスト ボックス 316"/>
        <xdr:cNvSpPr txBox="1"/>
      </xdr:nvSpPr>
      <xdr:spPr>
        <a:xfrm>
          <a:off x="9372111" y="64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24750</xdr:rowOff>
    </xdr:from>
    <xdr:to>
      <xdr:col>46</xdr:col>
      <xdr:colOff>38100</xdr:colOff>
      <xdr:row>36</xdr:row>
      <xdr:rowOff>126350</xdr:rowOff>
    </xdr:to>
    <xdr:sp macro="" textlink="">
      <xdr:nvSpPr>
        <xdr:cNvPr id="318" name="楕円 317"/>
        <xdr:cNvSpPr/>
      </xdr:nvSpPr>
      <xdr:spPr>
        <a:xfrm>
          <a:off x="8699500" y="61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142877</xdr:rowOff>
    </xdr:from>
    <xdr:ext cx="534377" cy="259045"/>
    <xdr:sp macro="" textlink="">
      <xdr:nvSpPr>
        <xdr:cNvPr id="319" name="テキスト ボックス 318"/>
        <xdr:cNvSpPr txBox="1"/>
      </xdr:nvSpPr>
      <xdr:spPr>
        <a:xfrm>
          <a:off x="8483111" y="59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20704</xdr:rowOff>
    </xdr:from>
    <xdr:to>
      <xdr:col>41</xdr:col>
      <xdr:colOff>101600</xdr:colOff>
      <xdr:row>37</xdr:row>
      <xdr:rowOff>122304</xdr:rowOff>
    </xdr:to>
    <xdr:sp macro="" textlink="">
      <xdr:nvSpPr>
        <xdr:cNvPr id="320" name="楕円 319"/>
        <xdr:cNvSpPr/>
      </xdr:nvSpPr>
      <xdr:spPr>
        <a:xfrm>
          <a:off x="7810500" y="63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138831</xdr:rowOff>
    </xdr:from>
    <xdr:ext cx="534377" cy="259045"/>
    <xdr:sp macro="" textlink="">
      <xdr:nvSpPr>
        <xdr:cNvPr id="321" name="テキスト ボックス 320"/>
        <xdr:cNvSpPr txBox="1"/>
      </xdr:nvSpPr>
      <xdr:spPr>
        <a:xfrm>
          <a:off x="7594111" y="61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7272</xdr:rowOff>
    </xdr:from>
    <xdr:to>
      <xdr:col>36</xdr:col>
      <xdr:colOff>165100</xdr:colOff>
      <xdr:row>37</xdr:row>
      <xdr:rowOff>108872</xdr:rowOff>
    </xdr:to>
    <xdr:sp macro="" textlink="">
      <xdr:nvSpPr>
        <xdr:cNvPr id="322" name="楕円 321"/>
        <xdr:cNvSpPr/>
      </xdr:nvSpPr>
      <xdr:spPr>
        <a:xfrm>
          <a:off x="6921500" y="63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125399</xdr:rowOff>
    </xdr:from>
    <xdr:ext cx="534377" cy="259045"/>
    <xdr:sp macro="" textlink="">
      <xdr:nvSpPr>
        <xdr:cNvPr id="323" name="テキスト ボックス 322"/>
        <xdr:cNvSpPr txBox="1"/>
      </xdr:nvSpPr>
      <xdr:spPr>
        <a:xfrm>
          <a:off x="6705111" y="61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70846</xdr:rowOff>
    </xdr:from>
    <xdr:to>
      <xdr:col>55</xdr:col>
      <xdr:colOff>0</xdr:colOff>
      <xdr:row>58</xdr:row>
      <xdr:rowOff>76835</xdr:rowOff>
    </xdr:to>
    <xdr:cxnSp macro="">
      <xdr:nvCxnSpPr>
        <xdr:cNvPr id="350" name="直線コネクタ 349"/>
        <xdr:cNvCxnSpPr/>
      </xdr:nvCxnSpPr>
      <xdr:spPr>
        <a:xfrm>
          <a:off x="9639300" y="10014946"/>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54921</xdr:rowOff>
    </xdr:from>
    <xdr:to>
      <xdr:col>50</xdr:col>
      <xdr:colOff>114300</xdr:colOff>
      <xdr:row>58</xdr:row>
      <xdr:rowOff>70846</xdr:rowOff>
    </xdr:to>
    <xdr:cxnSp macro="">
      <xdr:nvCxnSpPr>
        <xdr:cNvPr id="353" name="直線コネクタ 352"/>
        <xdr:cNvCxnSpPr/>
      </xdr:nvCxnSpPr>
      <xdr:spPr>
        <a:xfrm>
          <a:off x="8750300" y="9999021"/>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53861</xdr:rowOff>
    </xdr:from>
    <xdr:to>
      <xdr:col>45</xdr:col>
      <xdr:colOff>177800</xdr:colOff>
      <xdr:row>58</xdr:row>
      <xdr:rowOff>54921</xdr:rowOff>
    </xdr:to>
    <xdr:cxnSp macro="">
      <xdr:nvCxnSpPr>
        <xdr:cNvPr id="356" name="直線コネクタ 355"/>
        <xdr:cNvCxnSpPr/>
      </xdr:nvCxnSpPr>
      <xdr:spPr>
        <a:xfrm>
          <a:off x="7861300" y="9997961"/>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19383</xdr:rowOff>
    </xdr:from>
    <xdr:to>
      <xdr:col>41</xdr:col>
      <xdr:colOff>50800</xdr:colOff>
      <xdr:row>58</xdr:row>
      <xdr:rowOff>53861</xdr:rowOff>
    </xdr:to>
    <xdr:cxnSp macro="">
      <xdr:nvCxnSpPr>
        <xdr:cNvPr id="359" name="直線コネクタ 358"/>
        <xdr:cNvCxnSpPr/>
      </xdr:nvCxnSpPr>
      <xdr:spPr>
        <a:xfrm>
          <a:off x="6972300" y="9963483"/>
          <a:ext cx="889000" cy="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26035</xdr:rowOff>
    </xdr:from>
    <xdr:to>
      <xdr:col>55</xdr:col>
      <xdr:colOff>50800</xdr:colOff>
      <xdr:row>58</xdr:row>
      <xdr:rowOff>127635</xdr:rowOff>
    </xdr:to>
    <xdr:sp macro="" textlink="">
      <xdr:nvSpPr>
        <xdr:cNvPr id="369" name="楕円 368"/>
        <xdr:cNvSpPr/>
      </xdr:nvSpPr>
      <xdr:spPr>
        <a:xfrm>
          <a:off x="104267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112412</xdr:rowOff>
    </xdr:from>
    <xdr:ext cx="534377" cy="259045"/>
    <xdr:sp macro="" textlink="">
      <xdr:nvSpPr>
        <xdr:cNvPr id="370" name="普通建設事業費該当値テキスト"/>
        <xdr:cNvSpPr txBox="1"/>
      </xdr:nvSpPr>
      <xdr:spPr>
        <a:xfrm>
          <a:off x="10528300" y="98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20046</xdr:rowOff>
    </xdr:from>
    <xdr:to>
      <xdr:col>50</xdr:col>
      <xdr:colOff>165100</xdr:colOff>
      <xdr:row>58</xdr:row>
      <xdr:rowOff>121646</xdr:rowOff>
    </xdr:to>
    <xdr:sp macro="" textlink="">
      <xdr:nvSpPr>
        <xdr:cNvPr id="371" name="楕円 370"/>
        <xdr:cNvSpPr/>
      </xdr:nvSpPr>
      <xdr:spPr>
        <a:xfrm>
          <a:off x="9588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112773</xdr:rowOff>
    </xdr:from>
    <xdr:ext cx="534377" cy="259045"/>
    <xdr:sp macro="" textlink="">
      <xdr:nvSpPr>
        <xdr:cNvPr id="372" name="テキスト ボックス 371"/>
        <xdr:cNvSpPr txBox="1"/>
      </xdr:nvSpPr>
      <xdr:spPr>
        <a:xfrm>
          <a:off x="9372111" y="100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4121</xdr:rowOff>
    </xdr:from>
    <xdr:to>
      <xdr:col>46</xdr:col>
      <xdr:colOff>38100</xdr:colOff>
      <xdr:row>58</xdr:row>
      <xdr:rowOff>105721</xdr:rowOff>
    </xdr:to>
    <xdr:sp macro="" textlink="">
      <xdr:nvSpPr>
        <xdr:cNvPr id="373" name="楕円 372"/>
        <xdr:cNvSpPr/>
      </xdr:nvSpPr>
      <xdr:spPr>
        <a:xfrm>
          <a:off x="8699500" y="99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96848</xdr:rowOff>
    </xdr:from>
    <xdr:ext cx="534377" cy="259045"/>
    <xdr:sp macro="" textlink="">
      <xdr:nvSpPr>
        <xdr:cNvPr id="374" name="テキスト ボックス 373"/>
        <xdr:cNvSpPr txBox="1"/>
      </xdr:nvSpPr>
      <xdr:spPr>
        <a:xfrm>
          <a:off x="8483111" y="100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3061</xdr:rowOff>
    </xdr:from>
    <xdr:to>
      <xdr:col>41</xdr:col>
      <xdr:colOff>101600</xdr:colOff>
      <xdr:row>58</xdr:row>
      <xdr:rowOff>104661</xdr:rowOff>
    </xdr:to>
    <xdr:sp macro="" textlink="">
      <xdr:nvSpPr>
        <xdr:cNvPr id="375" name="楕円 374"/>
        <xdr:cNvSpPr/>
      </xdr:nvSpPr>
      <xdr:spPr>
        <a:xfrm>
          <a:off x="7810500" y="99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95788</xdr:rowOff>
    </xdr:from>
    <xdr:ext cx="534377" cy="259045"/>
    <xdr:sp macro="" textlink="">
      <xdr:nvSpPr>
        <xdr:cNvPr id="376" name="テキスト ボックス 375"/>
        <xdr:cNvSpPr txBox="1"/>
      </xdr:nvSpPr>
      <xdr:spPr>
        <a:xfrm>
          <a:off x="7594111" y="100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140033</xdr:rowOff>
    </xdr:from>
    <xdr:to>
      <xdr:col>36</xdr:col>
      <xdr:colOff>165100</xdr:colOff>
      <xdr:row>58</xdr:row>
      <xdr:rowOff>70183</xdr:rowOff>
    </xdr:to>
    <xdr:sp macro="" textlink="">
      <xdr:nvSpPr>
        <xdr:cNvPr id="377" name="楕円 376"/>
        <xdr:cNvSpPr/>
      </xdr:nvSpPr>
      <xdr:spPr>
        <a:xfrm>
          <a:off x="6921500" y="991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61310</xdr:rowOff>
    </xdr:from>
    <xdr:ext cx="534377" cy="259045"/>
    <xdr:sp macro="" textlink="">
      <xdr:nvSpPr>
        <xdr:cNvPr id="378" name="テキスト ボックス 377"/>
        <xdr:cNvSpPr txBox="1"/>
      </xdr:nvSpPr>
      <xdr:spPr>
        <a:xfrm>
          <a:off x="6705111" y="1000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19190</xdr:rowOff>
    </xdr:from>
    <xdr:to>
      <xdr:col>55</xdr:col>
      <xdr:colOff>0</xdr:colOff>
      <xdr:row>79</xdr:row>
      <xdr:rowOff>23952</xdr:rowOff>
    </xdr:to>
    <xdr:cxnSp macro="">
      <xdr:nvCxnSpPr>
        <xdr:cNvPr id="407" name="直線コネクタ 406"/>
        <xdr:cNvCxnSpPr/>
      </xdr:nvCxnSpPr>
      <xdr:spPr>
        <a:xfrm flipV="1">
          <a:off x="9639300" y="13563740"/>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15715</xdr:rowOff>
    </xdr:from>
    <xdr:to>
      <xdr:col>50</xdr:col>
      <xdr:colOff>114300</xdr:colOff>
      <xdr:row>79</xdr:row>
      <xdr:rowOff>23952</xdr:rowOff>
    </xdr:to>
    <xdr:cxnSp macro="">
      <xdr:nvCxnSpPr>
        <xdr:cNvPr id="410" name="直線コネクタ 409"/>
        <xdr:cNvCxnSpPr/>
      </xdr:nvCxnSpPr>
      <xdr:spPr>
        <a:xfrm>
          <a:off x="8750300" y="13560265"/>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151062</xdr:rowOff>
    </xdr:from>
    <xdr:to>
      <xdr:col>45</xdr:col>
      <xdr:colOff>177800</xdr:colOff>
      <xdr:row>79</xdr:row>
      <xdr:rowOff>15715</xdr:rowOff>
    </xdr:to>
    <xdr:cxnSp macro="">
      <xdr:nvCxnSpPr>
        <xdr:cNvPr id="413" name="直線コネクタ 412"/>
        <xdr:cNvCxnSpPr/>
      </xdr:nvCxnSpPr>
      <xdr:spPr>
        <a:xfrm>
          <a:off x="7861300" y="13524162"/>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151062</xdr:rowOff>
    </xdr:from>
    <xdr:to>
      <xdr:col>41</xdr:col>
      <xdr:colOff>50800</xdr:colOff>
      <xdr:row>78</xdr:row>
      <xdr:rowOff>151526</xdr:rowOff>
    </xdr:to>
    <xdr:cxnSp macro="">
      <xdr:nvCxnSpPr>
        <xdr:cNvPr id="416" name="直線コネクタ 415"/>
        <xdr:cNvCxnSpPr/>
      </xdr:nvCxnSpPr>
      <xdr:spPr>
        <a:xfrm flipV="1">
          <a:off x="6972300" y="13524162"/>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139840</xdr:rowOff>
    </xdr:from>
    <xdr:to>
      <xdr:col>55</xdr:col>
      <xdr:colOff>50800</xdr:colOff>
      <xdr:row>79</xdr:row>
      <xdr:rowOff>69990</xdr:rowOff>
    </xdr:to>
    <xdr:sp macro="" textlink="">
      <xdr:nvSpPr>
        <xdr:cNvPr id="426" name="楕円 425"/>
        <xdr:cNvSpPr/>
      </xdr:nvSpPr>
      <xdr:spPr>
        <a:xfrm>
          <a:off x="10426700" y="135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54767</xdr:rowOff>
    </xdr:from>
    <xdr:ext cx="469744" cy="259045"/>
    <xdr:sp macro="" textlink="">
      <xdr:nvSpPr>
        <xdr:cNvPr id="427" name="普通建設事業費 （ うち新規整備　）該当値テキスト"/>
        <xdr:cNvSpPr txBox="1"/>
      </xdr:nvSpPr>
      <xdr:spPr>
        <a:xfrm>
          <a:off x="10528300" y="134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144602</xdr:rowOff>
    </xdr:from>
    <xdr:to>
      <xdr:col>50</xdr:col>
      <xdr:colOff>165100</xdr:colOff>
      <xdr:row>79</xdr:row>
      <xdr:rowOff>74752</xdr:rowOff>
    </xdr:to>
    <xdr:sp macro="" textlink="">
      <xdr:nvSpPr>
        <xdr:cNvPr id="428" name="楕円 427"/>
        <xdr:cNvSpPr/>
      </xdr:nvSpPr>
      <xdr:spPr>
        <a:xfrm>
          <a:off x="9588500" y="135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65879</xdr:rowOff>
    </xdr:from>
    <xdr:ext cx="469744" cy="259045"/>
    <xdr:sp macro="" textlink="">
      <xdr:nvSpPr>
        <xdr:cNvPr id="429" name="テキスト ボックス 428"/>
        <xdr:cNvSpPr txBox="1"/>
      </xdr:nvSpPr>
      <xdr:spPr>
        <a:xfrm>
          <a:off x="9404428" y="136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136365</xdr:rowOff>
    </xdr:from>
    <xdr:to>
      <xdr:col>46</xdr:col>
      <xdr:colOff>38100</xdr:colOff>
      <xdr:row>79</xdr:row>
      <xdr:rowOff>66515</xdr:rowOff>
    </xdr:to>
    <xdr:sp macro="" textlink="">
      <xdr:nvSpPr>
        <xdr:cNvPr id="430" name="楕円 429"/>
        <xdr:cNvSpPr/>
      </xdr:nvSpPr>
      <xdr:spPr>
        <a:xfrm>
          <a:off x="8699500" y="13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57642</xdr:rowOff>
    </xdr:from>
    <xdr:ext cx="469744" cy="259045"/>
    <xdr:sp macro="" textlink="">
      <xdr:nvSpPr>
        <xdr:cNvPr id="431" name="テキスト ボックス 430"/>
        <xdr:cNvSpPr txBox="1"/>
      </xdr:nvSpPr>
      <xdr:spPr>
        <a:xfrm>
          <a:off x="8515428" y="1360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100262</xdr:rowOff>
    </xdr:from>
    <xdr:to>
      <xdr:col>41</xdr:col>
      <xdr:colOff>101600</xdr:colOff>
      <xdr:row>79</xdr:row>
      <xdr:rowOff>30412</xdr:rowOff>
    </xdr:to>
    <xdr:sp macro="" textlink="">
      <xdr:nvSpPr>
        <xdr:cNvPr id="432" name="楕円 431"/>
        <xdr:cNvSpPr/>
      </xdr:nvSpPr>
      <xdr:spPr>
        <a:xfrm>
          <a:off x="7810500" y="134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21539</xdr:rowOff>
    </xdr:from>
    <xdr:ext cx="469744" cy="259045"/>
    <xdr:sp macro="" textlink="">
      <xdr:nvSpPr>
        <xdr:cNvPr id="433" name="テキスト ボックス 432"/>
        <xdr:cNvSpPr txBox="1"/>
      </xdr:nvSpPr>
      <xdr:spPr>
        <a:xfrm>
          <a:off x="7626428" y="1356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100726</xdr:rowOff>
    </xdr:from>
    <xdr:to>
      <xdr:col>36</xdr:col>
      <xdr:colOff>165100</xdr:colOff>
      <xdr:row>79</xdr:row>
      <xdr:rowOff>30876</xdr:rowOff>
    </xdr:to>
    <xdr:sp macro="" textlink="">
      <xdr:nvSpPr>
        <xdr:cNvPr id="434" name="楕円 433"/>
        <xdr:cNvSpPr/>
      </xdr:nvSpPr>
      <xdr:spPr>
        <a:xfrm>
          <a:off x="6921500" y="134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22003</xdr:rowOff>
    </xdr:from>
    <xdr:ext cx="469744" cy="259045"/>
    <xdr:sp macro="" textlink="">
      <xdr:nvSpPr>
        <xdr:cNvPr id="435" name="テキスト ボックス 434"/>
        <xdr:cNvSpPr txBox="1"/>
      </xdr:nvSpPr>
      <xdr:spPr>
        <a:xfrm>
          <a:off x="6737428" y="135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80721</xdr:rowOff>
    </xdr:from>
    <xdr:to>
      <xdr:col>55</xdr:col>
      <xdr:colOff>0</xdr:colOff>
      <xdr:row>98</xdr:row>
      <xdr:rowOff>118881</xdr:rowOff>
    </xdr:to>
    <xdr:cxnSp macro="">
      <xdr:nvCxnSpPr>
        <xdr:cNvPr id="466" name="直線コネクタ 465"/>
        <xdr:cNvCxnSpPr/>
      </xdr:nvCxnSpPr>
      <xdr:spPr>
        <a:xfrm>
          <a:off x="9639300" y="16882821"/>
          <a:ext cx="8382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80721</xdr:rowOff>
    </xdr:from>
    <xdr:to>
      <xdr:col>50</xdr:col>
      <xdr:colOff>114300</xdr:colOff>
      <xdr:row>98</xdr:row>
      <xdr:rowOff>119306</xdr:rowOff>
    </xdr:to>
    <xdr:cxnSp macro="">
      <xdr:nvCxnSpPr>
        <xdr:cNvPr id="469" name="直線コネクタ 468"/>
        <xdr:cNvCxnSpPr/>
      </xdr:nvCxnSpPr>
      <xdr:spPr>
        <a:xfrm flipV="1">
          <a:off x="8750300" y="16882821"/>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117444</xdr:rowOff>
    </xdr:from>
    <xdr:to>
      <xdr:col>45</xdr:col>
      <xdr:colOff>177800</xdr:colOff>
      <xdr:row>98</xdr:row>
      <xdr:rowOff>119306</xdr:rowOff>
    </xdr:to>
    <xdr:cxnSp macro="">
      <xdr:nvCxnSpPr>
        <xdr:cNvPr id="472" name="直線コネクタ 471"/>
        <xdr:cNvCxnSpPr/>
      </xdr:nvCxnSpPr>
      <xdr:spPr>
        <a:xfrm>
          <a:off x="7861300" y="1691954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63298</xdr:rowOff>
    </xdr:from>
    <xdr:to>
      <xdr:col>41</xdr:col>
      <xdr:colOff>50800</xdr:colOff>
      <xdr:row>98</xdr:row>
      <xdr:rowOff>117444</xdr:rowOff>
    </xdr:to>
    <xdr:cxnSp macro="">
      <xdr:nvCxnSpPr>
        <xdr:cNvPr id="475" name="直線コネクタ 474"/>
        <xdr:cNvCxnSpPr/>
      </xdr:nvCxnSpPr>
      <xdr:spPr>
        <a:xfrm>
          <a:off x="6972300" y="16865398"/>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68081</xdr:rowOff>
    </xdr:from>
    <xdr:to>
      <xdr:col>55</xdr:col>
      <xdr:colOff>50800</xdr:colOff>
      <xdr:row>98</xdr:row>
      <xdr:rowOff>169681</xdr:rowOff>
    </xdr:to>
    <xdr:sp macro="" textlink="">
      <xdr:nvSpPr>
        <xdr:cNvPr id="485" name="楕円 484"/>
        <xdr:cNvSpPr/>
      </xdr:nvSpPr>
      <xdr:spPr>
        <a:xfrm>
          <a:off x="10426700" y="168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154458</xdr:rowOff>
    </xdr:from>
    <xdr:ext cx="469744" cy="259045"/>
    <xdr:sp macro="" textlink="">
      <xdr:nvSpPr>
        <xdr:cNvPr id="486" name="普通建設事業費 （ うち更新整備　）該当値テキスト"/>
        <xdr:cNvSpPr txBox="1"/>
      </xdr:nvSpPr>
      <xdr:spPr>
        <a:xfrm>
          <a:off x="10528300" y="1678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29921</xdr:rowOff>
    </xdr:from>
    <xdr:to>
      <xdr:col>50</xdr:col>
      <xdr:colOff>165100</xdr:colOff>
      <xdr:row>98</xdr:row>
      <xdr:rowOff>131521</xdr:rowOff>
    </xdr:to>
    <xdr:sp macro="" textlink="">
      <xdr:nvSpPr>
        <xdr:cNvPr id="487" name="楕円 486"/>
        <xdr:cNvSpPr/>
      </xdr:nvSpPr>
      <xdr:spPr>
        <a:xfrm>
          <a:off x="9588500" y="16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122648</xdr:rowOff>
    </xdr:from>
    <xdr:ext cx="534377" cy="259045"/>
    <xdr:sp macro="" textlink="">
      <xdr:nvSpPr>
        <xdr:cNvPr id="488" name="テキスト ボックス 487"/>
        <xdr:cNvSpPr txBox="1"/>
      </xdr:nvSpPr>
      <xdr:spPr>
        <a:xfrm>
          <a:off x="9372111" y="1692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68506</xdr:rowOff>
    </xdr:from>
    <xdr:to>
      <xdr:col>46</xdr:col>
      <xdr:colOff>38100</xdr:colOff>
      <xdr:row>98</xdr:row>
      <xdr:rowOff>170106</xdr:rowOff>
    </xdr:to>
    <xdr:sp macro="" textlink="">
      <xdr:nvSpPr>
        <xdr:cNvPr id="489" name="楕円 488"/>
        <xdr:cNvSpPr/>
      </xdr:nvSpPr>
      <xdr:spPr>
        <a:xfrm>
          <a:off x="8699500" y="16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161233</xdr:rowOff>
    </xdr:from>
    <xdr:ext cx="469744" cy="259045"/>
    <xdr:sp macro="" textlink="">
      <xdr:nvSpPr>
        <xdr:cNvPr id="490" name="テキスト ボックス 489"/>
        <xdr:cNvSpPr txBox="1"/>
      </xdr:nvSpPr>
      <xdr:spPr>
        <a:xfrm>
          <a:off x="8515428" y="169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66644</xdr:rowOff>
    </xdr:from>
    <xdr:to>
      <xdr:col>41</xdr:col>
      <xdr:colOff>101600</xdr:colOff>
      <xdr:row>98</xdr:row>
      <xdr:rowOff>168244</xdr:rowOff>
    </xdr:to>
    <xdr:sp macro="" textlink="">
      <xdr:nvSpPr>
        <xdr:cNvPr id="491" name="楕円 490"/>
        <xdr:cNvSpPr/>
      </xdr:nvSpPr>
      <xdr:spPr>
        <a:xfrm>
          <a:off x="78105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159371</xdr:rowOff>
    </xdr:from>
    <xdr:ext cx="469744" cy="259045"/>
    <xdr:sp macro="" textlink="">
      <xdr:nvSpPr>
        <xdr:cNvPr id="492" name="テキスト ボックス 491"/>
        <xdr:cNvSpPr txBox="1"/>
      </xdr:nvSpPr>
      <xdr:spPr>
        <a:xfrm>
          <a:off x="7626428" y="169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12498</xdr:rowOff>
    </xdr:from>
    <xdr:to>
      <xdr:col>36</xdr:col>
      <xdr:colOff>165100</xdr:colOff>
      <xdr:row>98</xdr:row>
      <xdr:rowOff>114098</xdr:rowOff>
    </xdr:to>
    <xdr:sp macro="" textlink="">
      <xdr:nvSpPr>
        <xdr:cNvPr id="493" name="楕円 492"/>
        <xdr:cNvSpPr/>
      </xdr:nvSpPr>
      <xdr:spPr>
        <a:xfrm>
          <a:off x="6921500" y="168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105225</xdr:rowOff>
    </xdr:from>
    <xdr:ext cx="534377" cy="259045"/>
    <xdr:sp macro="" textlink="">
      <xdr:nvSpPr>
        <xdr:cNvPr id="494" name="テキスト ボックス 493"/>
        <xdr:cNvSpPr txBox="1"/>
      </xdr:nvSpPr>
      <xdr:spPr>
        <a:xfrm>
          <a:off x="6705111" y="169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9893</xdr:rowOff>
    </xdr:from>
    <xdr:to>
      <xdr:col>85</xdr:col>
      <xdr:colOff>127000</xdr:colOff>
      <xdr:row>39</xdr:row>
      <xdr:rowOff>14936</xdr:rowOff>
    </xdr:to>
    <xdr:cxnSp macro="">
      <xdr:nvCxnSpPr>
        <xdr:cNvPr id="523" name="直線コネクタ 522"/>
        <xdr:cNvCxnSpPr/>
      </xdr:nvCxnSpPr>
      <xdr:spPr>
        <a:xfrm>
          <a:off x="15481300" y="6696443"/>
          <a:ext cx="8382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9893</xdr:rowOff>
    </xdr:from>
    <xdr:to>
      <xdr:col>81</xdr:col>
      <xdr:colOff>50800</xdr:colOff>
      <xdr:row>39</xdr:row>
      <xdr:rowOff>44450</xdr:rowOff>
    </xdr:to>
    <xdr:cxnSp macro="">
      <xdr:nvCxnSpPr>
        <xdr:cNvPr id="526" name="直線コネクタ 525"/>
        <xdr:cNvCxnSpPr/>
      </xdr:nvCxnSpPr>
      <xdr:spPr>
        <a:xfrm flipV="1">
          <a:off x="14592300" y="6696443"/>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36894</xdr:rowOff>
    </xdr:from>
    <xdr:to>
      <xdr:col>71</xdr:col>
      <xdr:colOff>177800</xdr:colOff>
      <xdr:row>39</xdr:row>
      <xdr:rowOff>44450</xdr:rowOff>
    </xdr:to>
    <xdr:cxnSp macro="">
      <xdr:nvCxnSpPr>
        <xdr:cNvPr id="532" name="直線コネクタ 531"/>
        <xdr:cNvCxnSpPr/>
      </xdr:nvCxnSpPr>
      <xdr:spPr>
        <a:xfrm>
          <a:off x="12814300" y="6723444"/>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135586</xdr:rowOff>
    </xdr:from>
    <xdr:to>
      <xdr:col>85</xdr:col>
      <xdr:colOff>177800</xdr:colOff>
      <xdr:row>39</xdr:row>
      <xdr:rowOff>65736</xdr:rowOff>
    </xdr:to>
    <xdr:sp macro="" textlink="">
      <xdr:nvSpPr>
        <xdr:cNvPr id="542" name="楕円 541"/>
        <xdr:cNvSpPr/>
      </xdr:nvSpPr>
      <xdr:spPr>
        <a:xfrm>
          <a:off x="16268700" y="66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50513</xdr:rowOff>
    </xdr:from>
    <xdr:ext cx="469744" cy="259045"/>
    <xdr:sp macro="" textlink="">
      <xdr:nvSpPr>
        <xdr:cNvPr id="543" name="災害復旧事業費該当値テキスト"/>
        <xdr:cNvSpPr txBox="1"/>
      </xdr:nvSpPr>
      <xdr:spPr>
        <a:xfrm>
          <a:off x="16370300" y="65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130543</xdr:rowOff>
    </xdr:from>
    <xdr:to>
      <xdr:col>81</xdr:col>
      <xdr:colOff>101600</xdr:colOff>
      <xdr:row>39</xdr:row>
      <xdr:rowOff>60693</xdr:rowOff>
    </xdr:to>
    <xdr:sp macro="" textlink="">
      <xdr:nvSpPr>
        <xdr:cNvPr id="544" name="楕円 543"/>
        <xdr:cNvSpPr/>
      </xdr:nvSpPr>
      <xdr:spPr>
        <a:xfrm>
          <a:off x="15430500" y="66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51820</xdr:rowOff>
    </xdr:from>
    <xdr:ext cx="469744" cy="259045"/>
    <xdr:sp macro="" textlink="">
      <xdr:nvSpPr>
        <xdr:cNvPr id="545" name="テキスト ボックス 544"/>
        <xdr:cNvSpPr txBox="1"/>
      </xdr:nvSpPr>
      <xdr:spPr>
        <a:xfrm>
          <a:off x="15246428" y="67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157544</xdr:rowOff>
    </xdr:from>
    <xdr:to>
      <xdr:col>67</xdr:col>
      <xdr:colOff>101600</xdr:colOff>
      <xdr:row>39</xdr:row>
      <xdr:rowOff>87694</xdr:rowOff>
    </xdr:to>
    <xdr:sp macro="" textlink="">
      <xdr:nvSpPr>
        <xdr:cNvPr id="550" name="楕円 549"/>
        <xdr:cNvSpPr/>
      </xdr:nvSpPr>
      <xdr:spPr>
        <a:xfrm>
          <a:off x="12763500" y="66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78821</xdr:rowOff>
    </xdr:from>
    <xdr:ext cx="378565" cy="259045"/>
    <xdr:sp macro="" textlink="">
      <xdr:nvSpPr>
        <xdr:cNvPr id="551" name="テキスト ボックス 550"/>
        <xdr:cNvSpPr txBox="1"/>
      </xdr:nvSpPr>
      <xdr:spPr>
        <a:xfrm>
          <a:off x="12625017" y="676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149809</xdr:rowOff>
    </xdr:from>
    <xdr:to>
      <xdr:col>85</xdr:col>
      <xdr:colOff>127000</xdr:colOff>
      <xdr:row>76</xdr:row>
      <xdr:rowOff>151740</xdr:rowOff>
    </xdr:to>
    <xdr:cxnSp macro="">
      <xdr:nvCxnSpPr>
        <xdr:cNvPr id="629" name="直線コネクタ 628"/>
        <xdr:cNvCxnSpPr/>
      </xdr:nvCxnSpPr>
      <xdr:spPr>
        <a:xfrm flipV="1">
          <a:off x="15481300" y="13180009"/>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131814</xdr:rowOff>
    </xdr:from>
    <xdr:to>
      <xdr:col>81</xdr:col>
      <xdr:colOff>50800</xdr:colOff>
      <xdr:row>76</xdr:row>
      <xdr:rowOff>151740</xdr:rowOff>
    </xdr:to>
    <xdr:cxnSp macro="">
      <xdr:nvCxnSpPr>
        <xdr:cNvPr id="632" name="直線コネクタ 631"/>
        <xdr:cNvCxnSpPr/>
      </xdr:nvCxnSpPr>
      <xdr:spPr>
        <a:xfrm>
          <a:off x="14592300" y="13162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131814</xdr:rowOff>
    </xdr:from>
    <xdr:to>
      <xdr:col>76</xdr:col>
      <xdr:colOff>114300</xdr:colOff>
      <xdr:row>76</xdr:row>
      <xdr:rowOff>141212</xdr:rowOff>
    </xdr:to>
    <xdr:cxnSp macro="">
      <xdr:nvCxnSpPr>
        <xdr:cNvPr id="635" name="直線コネクタ 634"/>
        <xdr:cNvCxnSpPr/>
      </xdr:nvCxnSpPr>
      <xdr:spPr>
        <a:xfrm flipV="1">
          <a:off x="13703300" y="1316201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135331</xdr:rowOff>
    </xdr:from>
    <xdr:to>
      <xdr:col>71</xdr:col>
      <xdr:colOff>177800</xdr:colOff>
      <xdr:row>76</xdr:row>
      <xdr:rowOff>141212</xdr:rowOff>
    </xdr:to>
    <xdr:cxnSp macro="">
      <xdr:nvCxnSpPr>
        <xdr:cNvPr id="638" name="直線コネクタ 637"/>
        <xdr:cNvCxnSpPr/>
      </xdr:nvCxnSpPr>
      <xdr:spPr>
        <a:xfrm>
          <a:off x="12814300" y="1316553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99009</xdr:rowOff>
    </xdr:from>
    <xdr:to>
      <xdr:col>85</xdr:col>
      <xdr:colOff>177800</xdr:colOff>
      <xdr:row>77</xdr:row>
      <xdr:rowOff>29159</xdr:rowOff>
    </xdr:to>
    <xdr:sp macro="" textlink="">
      <xdr:nvSpPr>
        <xdr:cNvPr id="648" name="楕円 647"/>
        <xdr:cNvSpPr/>
      </xdr:nvSpPr>
      <xdr:spPr>
        <a:xfrm>
          <a:off x="16268700" y="13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77436</xdr:rowOff>
    </xdr:from>
    <xdr:ext cx="534377" cy="259045"/>
    <xdr:sp macro="" textlink="">
      <xdr:nvSpPr>
        <xdr:cNvPr id="649" name="公債費該当値テキスト"/>
        <xdr:cNvSpPr txBox="1"/>
      </xdr:nvSpPr>
      <xdr:spPr>
        <a:xfrm>
          <a:off x="16370300" y="131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100940</xdr:rowOff>
    </xdr:from>
    <xdr:to>
      <xdr:col>81</xdr:col>
      <xdr:colOff>101600</xdr:colOff>
      <xdr:row>77</xdr:row>
      <xdr:rowOff>31090</xdr:rowOff>
    </xdr:to>
    <xdr:sp macro="" textlink="">
      <xdr:nvSpPr>
        <xdr:cNvPr id="650" name="楕円 649"/>
        <xdr:cNvSpPr/>
      </xdr:nvSpPr>
      <xdr:spPr>
        <a:xfrm>
          <a:off x="154305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22217</xdr:rowOff>
    </xdr:from>
    <xdr:ext cx="534377" cy="259045"/>
    <xdr:sp macro="" textlink="">
      <xdr:nvSpPr>
        <xdr:cNvPr id="651" name="テキスト ボックス 650"/>
        <xdr:cNvSpPr txBox="1"/>
      </xdr:nvSpPr>
      <xdr:spPr>
        <a:xfrm>
          <a:off x="15214111" y="132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81014</xdr:rowOff>
    </xdr:from>
    <xdr:to>
      <xdr:col>76</xdr:col>
      <xdr:colOff>165100</xdr:colOff>
      <xdr:row>77</xdr:row>
      <xdr:rowOff>11164</xdr:rowOff>
    </xdr:to>
    <xdr:sp macro="" textlink="">
      <xdr:nvSpPr>
        <xdr:cNvPr id="652" name="楕円 651"/>
        <xdr:cNvSpPr/>
      </xdr:nvSpPr>
      <xdr:spPr>
        <a:xfrm>
          <a:off x="14541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2291</xdr:rowOff>
    </xdr:from>
    <xdr:ext cx="534377" cy="259045"/>
    <xdr:sp macro="" textlink="">
      <xdr:nvSpPr>
        <xdr:cNvPr id="653" name="テキスト ボックス 652"/>
        <xdr:cNvSpPr txBox="1"/>
      </xdr:nvSpPr>
      <xdr:spPr>
        <a:xfrm>
          <a:off x="14325111" y="13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90412</xdr:rowOff>
    </xdr:from>
    <xdr:to>
      <xdr:col>72</xdr:col>
      <xdr:colOff>38100</xdr:colOff>
      <xdr:row>77</xdr:row>
      <xdr:rowOff>20562</xdr:rowOff>
    </xdr:to>
    <xdr:sp macro="" textlink="">
      <xdr:nvSpPr>
        <xdr:cNvPr id="654" name="楕円 653"/>
        <xdr:cNvSpPr/>
      </xdr:nvSpPr>
      <xdr:spPr>
        <a:xfrm>
          <a:off x="13652500" y="131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11689</xdr:rowOff>
    </xdr:from>
    <xdr:ext cx="534377" cy="259045"/>
    <xdr:sp macro="" textlink="">
      <xdr:nvSpPr>
        <xdr:cNvPr id="655" name="テキスト ボックス 654"/>
        <xdr:cNvSpPr txBox="1"/>
      </xdr:nvSpPr>
      <xdr:spPr>
        <a:xfrm>
          <a:off x="13436111" y="13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84531</xdr:rowOff>
    </xdr:from>
    <xdr:to>
      <xdr:col>67</xdr:col>
      <xdr:colOff>101600</xdr:colOff>
      <xdr:row>77</xdr:row>
      <xdr:rowOff>14681</xdr:rowOff>
    </xdr:to>
    <xdr:sp macro="" textlink="">
      <xdr:nvSpPr>
        <xdr:cNvPr id="656" name="楕円 655"/>
        <xdr:cNvSpPr/>
      </xdr:nvSpPr>
      <xdr:spPr>
        <a:xfrm>
          <a:off x="12763500" y="131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5808</xdr:rowOff>
    </xdr:from>
    <xdr:ext cx="534377" cy="259045"/>
    <xdr:sp macro="" textlink="">
      <xdr:nvSpPr>
        <xdr:cNvPr id="657" name="テキスト ボックス 656"/>
        <xdr:cNvSpPr txBox="1"/>
      </xdr:nvSpPr>
      <xdr:spPr>
        <a:xfrm>
          <a:off x="12547111" y="132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86985</xdr:rowOff>
    </xdr:from>
    <xdr:to>
      <xdr:col>85</xdr:col>
      <xdr:colOff>127000</xdr:colOff>
      <xdr:row>97</xdr:row>
      <xdr:rowOff>95991</xdr:rowOff>
    </xdr:to>
    <xdr:cxnSp macro="">
      <xdr:nvCxnSpPr>
        <xdr:cNvPr id="684" name="直線コネクタ 683"/>
        <xdr:cNvCxnSpPr/>
      </xdr:nvCxnSpPr>
      <xdr:spPr>
        <a:xfrm flipV="1">
          <a:off x="15481300" y="16717635"/>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95991</xdr:rowOff>
    </xdr:from>
    <xdr:to>
      <xdr:col>81</xdr:col>
      <xdr:colOff>50800</xdr:colOff>
      <xdr:row>97</xdr:row>
      <xdr:rowOff>99901</xdr:rowOff>
    </xdr:to>
    <xdr:cxnSp macro="">
      <xdr:nvCxnSpPr>
        <xdr:cNvPr id="687" name="直線コネクタ 686"/>
        <xdr:cNvCxnSpPr/>
      </xdr:nvCxnSpPr>
      <xdr:spPr>
        <a:xfrm flipV="1">
          <a:off x="14592300" y="16726641"/>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66594</xdr:rowOff>
    </xdr:from>
    <xdr:to>
      <xdr:col>76</xdr:col>
      <xdr:colOff>114300</xdr:colOff>
      <xdr:row>97</xdr:row>
      <xdr:rowOff>99901</xdr:rowOff>
    </xdr:to>
    <xdr:cxnSp macro="">
      <xdr:nvCxnSpPr>
        <xdr:cNvPr id="690" name="直線コネクタ 689"/>
        <xdr:cNvCxnSpPr/>
      </xdr:nvCxnSpPr>
      <xdr:spPr>
        <a:xfrm>
          <a:off x="13703300" y="16525794"/>
          <a:ext cx="889000" cy="2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66594</xdr:rowOff>
    </xdr:from>
    <xdr:to>
      <xdr:col>71</xdr:col>
      <xdr:colOff>177800</xdr:colOff>
      <xdr:row>96</xdr:row>
      <xdr:rowOff>157257</xdr:rowOff>
    </xdr:to>
    <xdr:cxnSp macro="">
      <xdr:nvCxnSpPr>
        <xdr:cNvPr id="693" name="直線コネクタ 692"/>
        <xdr:cNvCxnSpPr/>
      </xdr:nvCxnSpPr>
      <xdr:spPr>
        <a:xfrm flipV="1">
          <a:off x="12814300" y="16525794"/>
          <a:ext cx="8890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36185</xdr:rowOff>
    </xdr:from>
    <xdr:to>
      <xdr:col>85</xdr:col>
      <xdr:colOff>177800</xdr:colOff>
      <xdr:row>97</xdr:row>
      <xdr:rowOff>137785</xdr:rowOff>
    </xdr:to>
    <xdr:sp macro="" textlink="">
      <xdr:nvSpPr>
        <xdr:cNvPr id="703" name="楕円 702"/>
        <xdr:cNvSpPr/>
      </xdr:nvSpPr>
      <xdr:spPr>
        <a:xfrm>
          <a:off x="16268700" y="166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14612</xdr:rowOff>
    </xdr:from>
    <xdr:ext cx="469744" cy="259045"/>
    <xdr:sp macro="" textlink="">
      <xdr:nvSpPr>
        <xdr:cNvPr id="704" name="積立金該当値テキスト"/>
        <xdr:cNvSpPr txBox="1"/>
      </xdr:nvSpPr>
      <xdr:spPr>
        <a:xfrm>
          <a:off x="16370300" y="1664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45191</xdr:rowOff>
    </xdr:from>
    <xdr:to>
      <xdr:col>81</xdr:col>
      <xdr:colOff>101600</xdr:colOff>
      <xdr:row>97</xdr:row>
      <xdr:rowOff>146791</xdr:rowOff>
    </xdr:to>
    <xdr:sp macro="" textlink="">
      <xdr:nvSpPr>
        <xdr:cNvPr id="705" name="楕円 704"/>
        <xdr:cNvSpPr/>
      </xdr:nvSpPr>
      <xdr:spPr>
        <a:xfrm>
          <a:off x="15430500" y="166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137918</xdr:rowOff>
    </xdr:from>
    <xdr:ext cx="469744" cy="259045"/>
    <xdr:sp macro="" textlink="">
      <xdr:nvSpPr>
        <xdr:cNvPr id="706" name="テキスト ボックス 705"/>
        <xdr:cNvSpPr txBox="1"/>
      </xdr:nvSpPr>
      <xdr:spPr>
        <a:xfrm>
          <a:off x="15246428" y="16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49101</xdr:rowOff>
    </xdr:from>
    <xdr:to>
      <xdr:col>76</xdr:col>
      <xdr:colOff>165100</xdr:colOff>
      <xdr:row>97</xdr:row>
      <xdr:rowOff>150701</xdr:rowOff>
    </xdr:to>
    <xdr:sp macro="" textlink="">
      <xdr:nvSpPr>
        <xdr:cNvPr id="707" name="楕円 706"/>
        <xdr:cNvSpPr/>
      </xdr:nvSpPr>
      <xdr:spPr>
        <a:xfrm>
          <a:off x="14541500" y="166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141828</xdr:rowOff>
    </xdr:from>
    <xdr:ext cx="469744" cy="259045"/>
    <xdr:sp macro="" textlink="">
      <xdr:nvSpPr>
        <xdr:cNvPr id="708" name="テキスト ボックス 707"/>
        <xdr:cNvSpPr txBox="1"/>
      </xdr:nvSpPr>
      <xdr:spPr>
        <a:xfrm>
          <a:off x="14357428" y="1677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15794</xdr:rowOff>
    </xdr:from>
    <xdr:to>
      <xdr:col>72</xdr:col>
      <xdr:colOff>38100</xdr:colOff>
      <xdr:row>96</xdr:row>
      <xdr:rowOff>117394</xdr:rowOff>
    </xdr:to>
    <xdr:sp macro="" textlink="">
      <xdr:nvSpPr>
        <xdr:cNvPr id="709" name="楕円 708"/>
        <xdr:cNvSpPr/>
      </xdr:nvSpPr>
      <xdr:spPr>
        <a:xfrm>
          <a:off x="13652500" y="1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133921</xdr:rowOff>
    </xdr:from>
    <xdr:ext cx="534377" cy="259045"/>
    <xdr:sp macro="" textlink="">
      <xdr:nvSpPr>
        <xdr:cNvPr id="710" name="テキスト ボックス 709"/>
        <xdr:cNvSpPr txBox="1"/>
      </xdr:nvSpPr>
      <xdr:spPr>
        <a:xfrm>
          <a:off x="13436111" y="162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106457</xdr:rowOff>
    </xdr:from>
    <xdr:to>
      <xdr:col>67</xdr:col>
      <xdr:colOff>101600</xdr:colOff>
      <xdr:row>97</xdr:row>
      <xdr:rowOff>36607</xdr:rowOff>
    </xdr:to>
    <xdr:sp macro="" textlink="">
      <xdr:nvSpPr>
        <xdr:cNvPr id="711" name="楕円 710"/>
        <xdr:cNvSpPr/>
      </xdr:nvSpPr>
      <xdr:spPr>
        <a:xfrm>
          <a:off x="12763500" y="165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27734</xdr:rowOff>
    </xdr:from>
    <xdr:ext cx="534377" cy="259045"/>
    <xdr:sp macro="" textlink="">
      <xdr:nvSpPr>
        <xdr:cNvPr id="712" name="テキスト ボックス 711"/>
        <xdr:cNvSpPr txBox="1"/>
      </xdr:nvSpPr>
      <xdr:spPr>
        <a:xfrm>
          <a:off x="12547111" y="166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135037</xdr:rowOff>
    </xdr:from>
    <xdr:to>
      <xdr:col>107</xdr:col>
      <xdr:colOff>50800</xdr:colOff>
      <xdr:row>38</xdr:row>
      <xdr:rowOff>139700</xdr:rowOff>
    </xdr:to>
    <xdr:cxnSp macro="">
      <xdr:nvCxnSpPr>
        <xdr:cNvPr id="745" name="直線コネクタ 744"/>
        <xdr:cNvCxnSpPr/>
      </xdr:nvCxnSpPr>
      <xdr:spPr>
        <a:xfrm>
          <a:off x="19545300" y="665013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133985</xdr:rowOff>
    </xdr:from>
    <xdr:to>
      <xdr:col>102</xdr:col>
      <xdr:colOff>114300</xdr:colOff>
      <xdr:row>38</xdr:row>
      <xdr:rowOff>135037</xdr:rowOff>
    </xdr:to>
    <xdr:cxnSp macro="">
      <xdr:nvCxnSpPr>
        <xdr:cNvPr id="748" name="直線コネクタ 747"/>
        <xdr:cNvCxnSpPr/>
      </xdr:nvCxnSpPr>
      <xdr:spPr>
        <a:xfrm>
          <a:off x="18656300" y="664908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84237</xdr:rowOff>
    </xdr:from>
    <xdr:to>
      <xdr:col>102</xdr:col>
      <xdr:colOff>165100</xdr:colOff>
      <xdr:row>39</xdr:row>
      <xdr:rowOff>14387</xdr:rowOff>
    </xdr:to>
    <xdr:sp macro="" textlink="">
      <xdr:nvSpPr>
        <xdr:cNvPr id="764" name="楕円 763"/>
        <xdr:cNvSpPr/>
      </xdr:nvSpPr>
      <xdr:spPr>
        <a:xfrm>
          <a:off x="194945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5514</xdr:rowOff>
    </xdr:from>
    <xdr:ext cx="378565" cy="259045"/>
    <xdr:sp macro="" textlink="">
      <xdr:nvSpPr>
        <xdr:cNvPr id="765" name="テキスト ボックス 764"/>
        <xdr:cNvSpPr txBox="1"/>
      </xdr:nvSpPr>
      <xdr:spPr>
        <a:xfrm>
          <a:off x="19356017" y="669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66" name="楕円 765"/>
        <xdr:cNvSpPr/>
      </xdr:nvSpPr>
      <xdr:spPr>
        <a:xfrm>
          <a:off x="18605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4462</xdr:rowOff>
    </xdr:from>
    <xdr:ext cx="378565" cy="259045"/>
    <xdr:sp macro="" textlink="">
      <xdr:nvSpPr>
        <xdr:cNvPr id="767" name="テキスト ボックス 766"/>
        <xdr:cNvSpPr txBox="1"/>
      </xdr:nvSpPr>
      <xdr:spPr>
        <a:xfrm>
          <a:off x="18467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14084</xdr:rowOff>
    </xdr:from>
    <xdr:to>
      <xdr:col>116</xdr:col>
      <xdr:colOff>63500</xdr:colOff>
      <xdr:row>58</xdr:row>
      <xdr:rowOff>66777</xdr:rowOff>
    </xdr:to>
    <xdr:cxnSp macro="">
      <xdr:nvCxnSpPr>
        <xdr:cNvPr id="796" name="直線コネクタ 795"/>
        <xdr:cNvCxnSpPr/>
      </xdr:nvCxnSpPr>
      <xdr:spPr>
        <a:xfrm>
          <a:off x="21323300" y="9958184"/>
          <a:ext cx="8382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14084</xdr:rowOff>
    </xdr:from>
    <xdr:to>
      <xdr:col>111</xdr:col>
      <xdr:colOff>177800</xdr:colOff>
      <xdr:row>58</xdr:row>
      <xdr:rowOff>78245</xdr:rowOff>
    </xdr:to>
    <xdr:cxnSp macro="">
      <xdr:nvCxnSpPr>
        <xdr:cNvPr id="799" name="直線コネクタ 798"/>
        <xdr:cNvCxnSpPr/>
      </xdr:nvCxnSpPr>
      <xdr:spPr>
        <a:xfrm flipV="1">
          <a:off x="20434300" y="9958184"/>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152006</xdr:rowOff>
    </xdr:from>
    <xdr:to>
      <xdr:col>107</xdr:col>
      <xdr:colOff>50800</xdr:colOff>
      <xdr:row>58</xdr:row>
      <xdr:rowOff>78245</xdr:rowOff>
    </xdr:to>
    <xdr:cxnSp macro="">
      <xdr:nvCxnSpPr>
        <xdr:cNvPr id="802" name="直線コネクタ 801"/>
        <xdr:cNvCxnSpPr/>
      </xdr:nvCxnSpPr>
      <xdr:spPr>
        <a:xfrm>
          <a:off x="19545300" y="9924656"/>
          <a:ext cx="8890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152006</xdr:rowOff>
    </xdr:from>
    <xdr:to>
      <xdr:col>102</xdr:col>
      <xdr:colOff>114300</xdr:colOff>
      <xdr:row>58</xdr:row>
      <xdr:rowOff>43155</xdr:rowOff>
    </xdr:to>
    <xdr:cxnSp macro="">
      <xdr:nvCxnSpPr>
        <xdr:cNvPr id="805" name="直線コネクタ 804"/>
        <xdr:cNvCxnSpPr/>
      </xdr:nvCxnSpPr>
      <xdr:spPr>
        <a:xfrm flipV="1">
          <a:off x="18656300" y="9924656"/>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15977</xdr:rowOff>
    </xdr:from>
    <xdr:to>
      <xdr:col>116</xdr:col>
      <xdr:colOff>114300</xdr:colOff>
      <xdr:row>58</xdr:row>
      <xdr:rowOff>117577</xdr:rowOff>
    </xdr:to>
    <xdr:sp macro="" textlink="">
      <xdr:nvSpPr>
        <xdr:cNvPr id="815" name="楕円 814"/>
        <xdr:cNvSpPr/>
      </xdr:nvSpPr>
      <xdr:spPr>
        <a:xfrm>
          <a:off x="22110700" y="99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165854</xdr:rowOff>
    </xdr:from>
    <xdr:ext cx="469744" cy="259045"/>
    <xdr:sp macro="" textlink="">
      <xdr:nvSpPr>
        <xdr:cNvPr id="816" name="貸付金該当値テキスト"/>
        <xdr:cNvSpPr txBox="1"/>
      </xdr:nvSpPr>
      <xdr:spPr>
        <a:xfrm>
          <a:off x="22212300" y="993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134734</xdr:rowOff>
    </xdr:from>
    <xdr:to>
      <xdr:col>112</xdr:col>
      <xdr:colOff>38100</xdr:colOff>
      <xdr:row>58</xdr:row>
      <xdr:rowOff>64884</xdr:rowOff>
    </xdr:to>
    <xdr:sp macro="" textlink="">
      <xdr:nvSpPr>
        <xdr:cNvPr id="817" name="楕円 816"/>
        <xdr:cNvSpPr/>
      </xdr:nvSpPr>
      <xdr:spPr>
        <a:xfrm>
          <a:off x="21272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56011</xdr:rowOff>
    </xdr:from>
    <xdr:ext cx="469744" cy="259045"/>
    <xdr:sp macro="" textlink="">
      <xdr:nvSpPr>
        <xdr:cNvPr id="818" name="テキスト ボックス 817"/>
        <xdr:cNvSpPr txBox="1"/>
      </xdr:nvSpPr>
      <xdr:spPr>
        <a:xfrm>
          <a:off x="21088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27445</xdr:rowOff>
    </xdr:from>
    <xdr:to>
      <xdr:col>107</xdr:col>
      <xdr:colOff>101600</xdr:colOff>
      <xdr:row>58</xdr:row>
      <xdr:rowOff>129045</xdr:rowOff>
    </xdr:to>
    <xdr:sp macro="" textlink="">
      <xdr:nvSpPr>
        <xdr:cNvPr id="819" name="楕円 818"/>
        <xdr:cNvSpPr/>
      </xdr:nvSpPr>
      <xdr:spPr>
        <a:xfrm>
          <a:off x="20383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120172</xdr:rowOff>
    </xdr:from>
    <xdr:ext cx="469744" cy="259045"/>
    <xdr:sp macro="" textlink="">
      <xdr:nvSpPr>
        <xdr:cNvPr id="820" name="テキスト ボックス 819"/>
        <xdr:cNvSpPr txBox="1"/>
      </xdr:nvSpPr>
      <xdr:spPr>
        <a:xfrm>
          <a:off x="20199428" y="100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101206</xdr:rowOff>
    </xdr:from>
    <xdr:to>
      <xdr:col>102</xdr:col>
      <xdr:colOff>165100</xdr:colOff>
      <xdr:row>58</xdr:row>
      <xdr:rowOff>31356</xdr:rowOff>
    </xdr:to>
    <xdr:sp macro="" textlink="">
      <xdr:nvSpPr>
        <xdr:cNvPr id="821" name="楕円 820"/>
        <xdr:cNvSpPr/>
      </xdr:nvSpPr>
      <xdr:spPr>
        <a:xfrm>
          <a:off x="19494500" y="9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47883</xdr:rowOff>
    </xdr:from>
    <xdr:ext cx="469744" cy="259045"/>
    <xdr:sp macro="" textlink="">
      <xdr:nvSpPr>
        <xdr:cNvPr id="822" name="テキスト ボックス 821"/>
        <xdr:cNvSpPr txBox="1"/>
      </xdr:nvSpPr>
      <xdr:spPr>
        <a:xfrm>
          <a:off x="19310428" y="96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163805</xdr:rowOff>
    </xdr:from>
    <xdr:to>
      <xdr:col>98</xdr:col>
      <xdr:colOff>38100</xdr:colOff>
      <xdr:row>58</xdr:row>
      <xdr:rowOff>93955</xdr:rowOff>
    </xdr:to>
    <xdr:sp macro="" textlink="">
      <xdr:nvSpPr>
        <xdr:cNvPr id="823" name="楕円 822"/>
        <xdr:cNvSpPr/>
      </xdr:nvSpPr>
      <xdr:spPr>
        <a:xfrm>
          <a:off x="18605500" y="9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85082</xdr:rowOff>
    </xdr:from>
    <xdr:ext cx="469744" cy="259045"/>
    <xdr:sp macro="" textlink="">
      <xdr:nvSpPr>
        <xdr:cNvPr id="824" name="テキスト ボックス 823"/>
        <xdr:cNvSpPr txBox="1"/>
      </xdr:nvSpPr>
      <xdr:spPr>
        <a:xfrm>
          <a:off x="18421428" y="1002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54013</xdr:rowOff>
    </xdr:from>
    <xdr:to>
      <xdr:col>116</xdr:col>
      <xdr:colOff>63500</xdr:colOff>
      <xdr:row>76</xdr:row>
      <xdr:rowOff>14390</xdr:rowOff>
    </xdr:to>
    <xdr:cxnSp macro="">
      <xdr:nvCxnSpPr>
        <xdr:cNvPr id="854" name="直線コネクタ 853"/>
        <xdr:cNvCxnSpPr/>
      </xdr:nvCxnSpPr>
      <xdr:spPr>
        <a:xfrm>
          <a:off x="21323300" y="12569863"/>
          <a:ext cx="838200" cy="4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54013</xdr:rowOff>
    </xdr:from>
    <xdr:to>
      <xdr:col>111</xdr:col>
      <xdr:colOff>177800</xdr:colOff>
      <xdr:row>73</xdr:row>
      <xdr:rowOff>72339</xdr:rowOff>
    </xdr:to>
    <xdr:cxnSp macro="">
      <xdr:nvCxnSpPr>
        <xdr:cNvPr id="857" name="直線コネクタ 856"/>
        <xdr:cNvCxnSpPr/>
      </xdr:nvCxnSpPr>
      <xdr:spPr>
        <a:xfrm flipV="1">
          <a:off x="20434300" y="1256986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72339</xdr:rowOff>
    </xdr:from>
    <xdr:to>
      <xdr:col>107</xdr:col>
      <xdr:colOff>50800</xdr:colOff>
      <xdr:row>73</xdr:row>
      <xdr:rowOff>112458</xdr:rowOff>
    </xdr:to>
    <xdr:cxnSp macro="">
      <xdr:nvCxnSpPr>
        <xdr:cNvPr id="860" name="直線コネクタ 859"/>
        <xdr:cNvCxnSpPr/>
      </xdr:nvCxnSpPr>
      <xdr:spPr>
        <a:xfrm flipV="1">
          <a:off x="19545300" y="12588189"/>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82741</xdr:rowOff>
    </xdr:from>
    <xdr:to>
      <xdr:col>102</xdr:col>
      <xdr:colOff>114300</xdr:colOff>
      <xdr:row>73</xdr:row>
      <xdr:rowOff>112458</xdr:rowOff>
    </xdr:to>
    <xdr:cxnSp macro="">
      <xdr:nvCxnSpPr>
        <xdr:cNvPr id="863" name="直線コネクタ 862"/>
        <xdr:cNvCxnSpPr/>
      </xdr:nvCxnSpPr>
      <xdr:spPr>
        <a:xfrm>
          <a:off x="18656300" y="1259859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135039</xdr:rowOff>
    </xdr:from>
    <xdr:to>
      <xdr:col>116</xdr:col>
      <xdr:colOff>114300</xdr:colOff>
      <xdr:row>76</xdr:row>
      <xdr:rowOff>65190</xdr:rowOff>
    </xdr:to>
    <xdr:sp macro="" textlink="">
      <xdr:nvSpPr>
        <xdr:cNvPr id="873" name="楕円 872"/>
        <xdr:cNvSpPr/>
      </xdr:nvSpPr>
      <xdr:spPr>
        <a:xfrm>
          <a:off x="22110700" y="129937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113467</xdr:rowOff>
    </xdr:from>
    <xdr:ext cx="534377" cy="259045"/>
    <xdr:sp macro="" textlink="">
      <xdr:nvSpPr>
        <xdr:cNvPr id="874" name="繰出金該当値テキスト"/>
        <xdr:cNvSpPr txBox="1"/>
      </xdr:nvSpPr>
      <xdr:spPr>
        <a:xfrm>
          <a:off x="22212300" y="129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3213</xdr:rowOff>
    </xdr:from>
    <xdr:to>
      <xdr:col>112</xdr:col>
      <xdr:colOff>38100</xdr:colOff>
      <xdr:row>73</xdr:row>
      <xdr:rowOff>104813</xdr:rowOff>
    </xdr:to>
    <xdr:sp macro="" textlink="">
      <xdr:nvSpPr>
        <xdr:cNvPr id="875" name="楕円 874"/>
        <xdr:cNvSpPr/>
      </xdr:nvSpPr>
      <xdr:spPr>
        <a:xfrm>
          <a:off x="21272500" y="125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95940</xdr:rowOff>
    </xdr:from>
    <xdr:ext cx="534377" cy="259045"/>
    <xdr:sp macro="" textlink="">
      <xdr:nvSpPr>
        <xdr:cNvPr id="876" name="テキスト ボックス 875"/>
        <xdr:cNvSpPr txBox="1"/>
      </xdr:nvSpPr>
      <xdr:spPr>
        <a:xfrm>
          <a:off x="21056111" y="126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21539</xdr:rowOff>
    </xdr:from>
    <xdr:to>
      <xdr:col>107</xdr:col>
      <xdr:colOff>101600</xdr:colOff>
      <xdr:row>73</xdr:row>
      <xdr:rowOff>123139</xdr:rowOff>
    </xdr:to>
    <xdr:sp macro="" textlink="">
      <xdr:nvSpPr>
        <xdr:cNvPr id="877" name="楕円 876"/>
        <xdr:cNvSpPr/>
      </xdr:nvSpPr>
      <xdr:spPr>
        <a:xfrm>
          <a:off x="20383500" y="125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114266</xdr:rowOff>
    </xdr:from>
    <xdr:ext cx="534377" cy="259045"/>
    <xdr:sp macro="" textlink="">
      <xdr:nvSpPr>
        <xdr:cNvPr id="878" name="テキスト ボックス 877"/>
        <xdr:cNvSpPr txBox="1"/>
      </xdr:nvSpPr>
      <xdr:spPr>
        <a:xfrm>
          <a:off x="20167111" y="126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61658</xdr:rowOff>
    </xdr:from>
    <xdr:to>
      <xdr:col>102</xdr:col>
      <xdr:colOff>165100</xdr:colOff>
      <xdr:row>73</xdr:row>
      <xdr:rowOff>163258</xdr:rowOff>
    </xdr:to>
    <xdr:sp macro="" textlink="">
      <xdr:nvSpPr>
        <xdr:cNvPr id="879" name="楕円 878"/>
        <xdr:cNvSpPr/>
      </xdr:nvSpPr>
      <xdr:spPr>
        <a:xfrm>
          <a:off x="19494500" y="125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154385</xdr:rowOff>
    </xdr:from>
    <xdr:ext cx="534377" cy="259045"/>
    <xdr:sp macro="" textlink="">
      <xdr:nvSpPr>
        <xdr:cNvPr id="880" name="テキスト ボックス 879"/>
        <xdr:cNvSpPr txBox="1"/>
      </xdr:nvSpPr>
      <xdr:spPr>
        <a:xfrm>
          <a:off x="19278111" y="126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31941</xdr:rowOff>
    </xdr:from>
    <xdr:to>
      <xdr:col>98</xdr:col>
      <xdr:colOff>38100</xdr:colOff>
      <xdr:row>73</xdr:row>
      <xdr:rowOff>133541</xdr:rowOff>
    </xdr:to>
    <xdr:sp macro="" textlink="">
      <xdr:nvSpPr>
        <xdr:cNvPr id="881" name="楕円 880"/>
        <xdr:cNvSpPr/>
      </xdr:nvSpPr>
      <xdr:spPr>
        <a:xfrm>
          <a:off x="18605500" y="12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124668</xdr:rowOff>
    </xdr:from>
    <xdr:ext cx="534377" cy="259045"/>
    <xdr:sp macro="" textlink="">
      <xdr:nvSpPr>
        <xdr:cNvPr id="882" name="テキスト ボックス 881"/>
        <xdr:cNvSpPr txBox="1"/>
      </xdr:nvSpPr>
      <xdr:spPr>
        <a:xfrm>
          <a:off x="18389111" y="126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473,019</a:t>
          </a:r>
          <a:r>
            <a:rPr kumimoji="1" lang="ja-JP" altLang="en-US" sz="1300">
              <a:latin typeface="ＭＳ Ｐゴシック" panose="020B0600070205080204" pitchFamily="50" charset="-128"/>
              <a:ea typeface="ＭＳ Ｐゴシック" panose="020B0600070205080204" pitchFamily="50" charset="-128"/>
            </a:rPr>
            <a:t>円となっている。今年度については補助費等以外の項目では類似団体の平均値を下回っている。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183,111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132,414</a:t>
          </a:r>
          <a:r>
            <a:rPr kumimoji="1" lang="ja-JP" altLang="en-US" sz="1300">
              <a:latin typeface="ＭＳ Ｐゴシック" panose="020B0600070205080204" pitchFamily="50" charset="-128"/>
              <a:ea typeface="ＭＳ Ｐゴシック" panose="020B0600070205080204" pitchFamily="50" charset="-128"/>
            </a:rPr>
            <a:t>円の増である。大幅な増の理由としては、定額給付金として住民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万円を支給したことが挙げられる。なお、類似団体より一人当たりコストが高い主な要因としては、ごみ処理や消防等の業務を一部事務組合により行っていることなどが挙げられる。補助費等全体の</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が関係一部事務組合への負担金等であることから、各組合に対し、負担金の抑制等について強く要請していく必要がある。</a:t>
          </a:r>
        </a:p>
        <a:p>
          <a:r>
            <a:rPr kumimoji="1" lang="ja-JP" altLang="en-US" sz="1300">
              <a:latin typeface="ＭＳ Ｐゴシック" panose="020B0600070205080204" pitchFamily="50" charset="-128"/>
              <a:ea typeface="ＭＳ Ｐゴシック" panose="020B0600070205080204" pitchFamily="50" charset="-128"/>
            </a:rPr>
            <a:t>　一方、一人当たりコストが著しく低い項目として、普通建設事業費や物件費等が目立つ。物件費については、ごみ処理や消防等の業務を一部事務組合により行っているため、他団体と比べて低くなる傾向があると言えるが、普通建設事業費については、更新整備分も低い水準であることから、個別施設計画に基づき、計画的に施設整備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また、繰出金が大きく減少している要因は、下水道事業が地方公営企業法を適用したことにより性質が繰出金から補助費等に振り替わったためである。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57,743
56,085
89.12
28,157,864
27,313,531
780,191
12,965,499
21,901,122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xdr:rowOff>
    </xdr:from>
    <xdr:to>
      <xdr:col>24</xdr:col>
      <xdr:colOff>63500</xdr:colOff>
      <xdr:row>33</xdr:row>
      <xdr:rowOff>73863</xdr:rowOff>
    </xdr:to>
    <xdr:cxnSp macro="">
      <xdr:nvCxnSpPr>
        <xdr:cNvPr id="59" name="直線コネクタ 58"/>
        <xdr:cNvCxnSpPr/>
      </xdr:nvCxnSpPr>
      <xdr:spPr>
        <a:xfrm>
          <a:off x="3797300" y="5669534"/>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11227</xdr:rowOff>
    </xdr:from>
    <xdr:to>
      <xdr:col>19</xdr:col>
      <xdr:colOff>177800</xdr:colOff>
      <xdr:row>33</xdr:row>
      <xdr:rowOff>11684</xdr:rowOff>
    </xdr:to>
    <xdr:cxnSp macro="">
      <xdr:nvCxnSpPr>
        <xdr:cNvPr id="62" name="直線コネクタ 61"/>
        <xdr:cNvCxnSpPr/>
      </xdr:nvCxnSpPr>
      <xdr:spPr>
        <a:xfrm>
          <a:off x="2908300" y="56690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11227</xdr:rowOff>
    </xdr:from>
    <xdr:to>
      <xdr:col>15</xdr:col>
      <xdr:colOff>50800</xdr:colOff>
      <xdr:row>33</xdr:row>
      <xdr:rowOff>35916</xdr:rowOff>
    </xdr:to>
    <xdr:cxnSp macro="">
      <xdr:nvCxnSpPr>
        <xdr:cNvPr id="65" name="直線コネクタ 64"/>
        <xdr:cNvCxnSpPr/>
      </xdr:nvCxnSpPr>
      <xdr:spPr>
        <a:xfrm flipV="1">
          <a:off x="2019300" y="566907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35916</xdr:rowOff>
    </xdr:from>
    <xdr:to>
      <xdr:col>10</xdr:col>
      <xdr:colOff>114300</xdr:colOff>
      <xdr:row>33</xdr:row>
      <xdr:rowOff>82093</xdr:rowOff>
    </xdr:to>
    <xdr:cxnSp macro="">
      <xdr:nvCxnSpPr>
        <xdr:cNvPr id="68" name="直線コネクタ 67"/>
        <xdr:cNvCxnSpPr/>
      </xdr:nvCxnSpPr>
      <xdr:spPr>
        <a:xfrm flipV="1">
          <a:off x="1130300" y="569376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23063</xdr:rowOff>
    </xdr:from>
    <xdr:to>
      <xdr:col>24</xdr:col>
      <xdr:colOff>114300</xdr:colOff>
      <xdr:row>33</xdr:row>
      <xdr:rowOff>124663</xdr:rowOff>
    </xdr:to>
    <xdr:sp macro="" textlink="">
      <xdr:nvSpPr>
        <xdr:cNvPr id="78" name="楕円 77"/>
        <xdr:cNvSpPr/>
      </xdr:nvSpPr>
      <xdr:spPr>
        <a:xfrm>
          <a:off x="45847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45940</xdr:rowOff>
    </xdr:from>
    <xdr:ext cx="469744" cy="259045"/>
    <xdr:sp macro="" textlink="">
      <xdr:nvSpPr>
        <xdr:cNvPr id="79" name="議会費該当値テキスト"/>
        <xdr:cNvSpPr txBox="1"/>
      </xdr:nvSpPr>
      <xdr:spPr>
        <a:xfrm>
          <a:off x="4686300" y="55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132334</xdr:rowOff>
    </xdr:from>
    <xdr:to>
      <xdr:col>20</xdr:col>
      <xdr:colOff>38100</xdr:colOff>
      <xdr:row>33</xdr:row>
      <xdr:rowOff>62484</xdr:rowOff>
    </xdr:to>
    <xdr:sp macro="" textlink="">
      <xdr:nvSpPr>
        <xdr:cNvPr id="80" name="楕円 79"/>
        <xdr:cNvSpPr/>
      </xdr:nvSpPr>
      <xdr:spPr>
        <a:xfrm>
          <a:off x="3746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79011</xdr:rowOff>
    </xdr:from>
    <xdr:ext cx="469744" cy="259045"/>
    <xdr:sp macro="" textlink="">
      <xdr:nvSpPr>
        <xdr:cNvPr id="81" name="テキスト ボックス 80"/>
        <xdr:cNvSpPr txBox="1"/>
      </xdr:nvSpPr>
      <xdr:spPr>
        <a:xfrm>
          <a:off x="3562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131877</xdr:rowOff>
    </xdr:from>
    <xdr:to>
      <xdr:col>15</xdr:col>
      <xdr:colOff>101600</xdr:colOff>
      <xdr:row>33</xdr:row>
      <xdr:rowOff>62027</xdr:rowOff>
    </xdr:to>
    <xdr:sp macro="" textlink="">
      <xdr:nvSpPr>
        <xdr:cNvPr id="82" name="楕円 81"/>
        <xdr:cNvSpPr/>
      </xdr:nvSpPr>
      <xdr:spPr>
        <a:xfrm>
          <a:off x="2857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78554</xdr:rowOff>
    </xdr:from>
    <xdr:ext cx="469744" cy="259045"/>
    <xdr:sp macro="" textlink="">
      <xdr:nvSpPr>
        <xdr:cNvPr id="83" name="テキスト ボックス 82"/>
        <xdr:cNvSpPr txBox="1"/>
      </xdr:nvSpPr>
      <xdr:spPr>
        <a:xfrm>
          <a:off x="2673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156566</xdr:rowOff>
    </xdr:from>
    <xdr:to>
      <xdr:col>10</xdr:col>
      <xdr:colOff>165100</xdr:colOff>
      <xdr:row>33</xdr:row>
      <xdr:rowOff>86716</xdr:rowOff>
    </xdr:to>
    <xdr:sp macro="" textlink="">
      <xdr:nvSpPr>
        <xdr:cNvPr id="84" name="楕円 83"/>
        <xdr:cNvSpPr/>
      </xdr:nvSpPr>
      <xdr:spPr>
        <a:xfrm>
          <a:off x="1968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103243</xdr:rowOff>
    </xdr:from>
    <xdr:ext cx="469744" cy="259045"/>
    <xdr:sp macro="" textlink="">
      <xdr:nvSpPr>
        <xdr:cNvPr id="85" name="テキスト ボックス 84"/>
        <xdr:cNvSpPr txBox="1"/>
      </xdr:nvSpPr>
      <xdr:spPr>
        <a:xfrm>
          <a:off x="1784428" y="54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31293</xdr:rowOff>
    </xdr:from>
    <xdr:to>
      <xdr:col>6</xdr:col>
      <xdr:colOff>38100</xdr:colOff>
      <xdr:row>33</xdr:row>
      <xdr:rowOff>132893</xdr:rowOff>
    </xdr:to>
    <xdr:sp macro="" textlink="">
      <xdr:nvSpPr>
        <xdr:cNvPr id="86" name="楕円 85"/>
        <xdr:cNvSpPr/>
      </xdr:nvSpPr>
      <xdr:spPr>
        <a:xfrm>
          <a:off x="1079500" y="56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149420</xdr:rowOff>
    </xdr:from>
    <xdr:ext cx="469744" cy="259045"/>
    <xdr:sp macro="" textlink="">
      <xdr:nvSpPr>
        <xdr:cNvPr id="87" name="テキスト ボックス 86"/>
        <xdr:cNvSpPr txBox="1"/>
      </xdr:nvSpPr>
      <xdr:spPr>
        <a:xfrm>
          <a:off x="895428" y="546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33104</xdr:rowOff>
    </xdr:from>
    <xdr:to>
      <xdr:col>24</xdr:col>
      <xdr:colOff>63500</xdr:colOff>
      <xdr:row>58</xdr:row>
      <xdr:rowOff>86813</xdr:rowOff>
    </xdr:to>
    <xdr:cxnSp macro="">
      <xdr:nvCxnSpPr>
        <xdr:cNvPr id="116" name="直線コネクタ 115"/>
        <xdr:cNvCxnSpPr/>
      </xdr:nvCxnSpPr>
      <xdr:spPr>
        <a:xfrm flipV="1">
          <a:off x="3797300" y="9634304"/>
          <a:ext cx="838200" cy="39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86771</xdr:rowOff>
    </xdr:from>
    <xdr:to>
      <xdr:col>19</xdr:col>
      <xdr:colOff>177800</xdr:colOff>
      <xdr:row>58</xdr:row>
      <xdr:rowOff>86813</xdr:rowOff>
    </xdr:to>
    <xdr:cxnSp macro="">
      <xdr:nvCxnSpPr>
        <xdr:cNvPr id="119" name="直線コネクタ 118"/>
        <xdr:cNvCxnSpPr/>
      </xdr:nvCxnSpPr>
      <xdr:spPr>
        <a:xfrm>
          <a:off x="2908300" y="10030871"/>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86771</xdr:rowOff>
    </xdr:from>
    <xdr:to>
      <xdr:col>15</xdr:col>
      <xdr:colOff>50800</xdr:colOff>
      <xdr:row>58</xdr:row>
      <xdr:rowOff>87899</xdr:rowOff>
    </xdr:to>
    <xdr:cxnSp macro="">
      <xdr:nvCxnSpPr>
        <xdr:cNvPr id="122" name="直線コネクタ 121"/>
        <xdr:cNvCxnSpPr/>
      </xdr:nvCxnSpPr>
      <xdr:spPr>
        <a:xfrm flipV="1">
          <a:off x="2019300" y="10030871"/>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80820</xdr:rowOff>
    </xdr:from>
    <xdr:to>
      <xdr:col>10</xdr:col>
      <xdr:colOff>114300</xdr:colOff>
      <xdr:row>58</xdr:row>
      <xdr:rowOff>87899</xdr:rowOff>
    </xdr:to>
    <xdr:cxnSp macro="">
      <xdr:nvCxnSpPr>
        <xdr:cNvPr id="125" name="直線コネクタ 124"/>
        <xdr:cNvCxnSpPr/>
      </xdr:nvCxnSpPr>
      <xdr:spPr>
        <a:xfrm>
          <a:off x="1130300" y="10024920"/>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153754</xdr:rowOff>
    </xdr:from>
    <xdr:to>
      <xdr:col>24</xdr:col>
      <xdr:colOff>114300</xdr:colOff>
      <xdr:row>56</xdr:row>
      <xdr:rowOff>83904</xdr:rowOff>
    </xdr:to>
    <xdr:sp macro="" textlink="">
      <xdr:nvSpPr>
        <xdr:cNvPr id="135" name="楕円 134"/>
        <xdr:cNvSpPr/>
      </xdr:nvSpPr>
      <xdr:spPr>
        <a:xfrm>
          <a:off x="4584700" y="95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68681</xdr:rowOff>
    </xdr:from>
    <xdr:ext cx="599010" cy="259045"/>
    <xdr:sp macro="" textlink="">
      <xdr:nvSpPr>
        <xdr:cNvPr id="136" name="総務費該当値テキスト"/>
        <xdr:cNvSpPr txBox="1"/>
      </xdr:nvSpPr>
      <xdr:spPr>
        <a:xfrm>
          <a:off x="4686300" y="949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36013</xdr:rowOff>
    </xdr:from>
    <xdr:to>
      <xdr:col>20</xdr:col>
      <xdr:colOff>38100</xdr:colOff>
      <xdr:row>58</xdr:row>
      <xdr:rowOff>137613</xdr:rowOff>
    </xdr:to>
    <xdr:sp macro="" textlink="">
      <xdr:nvSpPr>
        <xdr:cNvPr id="137" name="楕円 136"/>
        <xdr:cNvSpPr/>
      </xdr:nvSpPr>
      <xdr:spPr>
        <a:xfrm>
          <a:off x="3746500" y="99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128740</xdr:rowOff>
    </xdr:from>
    <xdr:ext cx="534377" cy="259045"/>
    <xdr:sp macro="" textlink="">
      <xdr:nvSpPr>
        <xdr:cNvPr id="138" name="テキスト ボックス 137"/>
        <xdr:cNvSpPr txBox="1"/>
      </xdr:nvSpPr>
      <xdr:spPr>
        <a:xfrm>
          <a:off x="3530111" y="100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35971</xdr:rowOff>
    </xdr:from>
    <xdr:to>
      <xdr:col>15</xdr:col>
      <xdr:colOff>101600</xdr:colOff>
      <xdr:row>58</xdr:row>
      <xdr:rowOff>137571</xdr:rowOff>
    </xdr:to>
    <xdr:sp macro="" textlink="">
      <xdr:nvSpPr>
        <xdr:cNvPr id="139" name="楕円 138"/>
        <xdr:cNvSpPr/>
      </xdr:nvSpPr>
      <xdr:spPr>
        <a:xfrm>
          <a:off x="2857500" y="99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128698</xdr:rowOff>
    </xdr:from>
    <xdr:ext cx="534377" cy="259045"/>
    <xdr:sp macro="" textlink="">
      <xdr:nvSpPr>
        <xdr:cNvPr id="140" name="テキスト ボックス 139"/>
        <xdr:cNvSpPr txBox="1"/>
      </xdr:nvSpPr>
      <xdr:spPr>
        <a:xfrm>
          <a:off x="2641111" y="1007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37099</xdr:rowOff>
    </xdr:from>
    <xdr:to>
      <xdr:col>10</xdr:col>
      <xdr:colOff>165100</xdr:colOff>
      <xdr:row>58</xdr:row>
      <xdr:rowOff>138699</xdr:rowOff>
    </xdr:to>
    <xdr:sp macro="" textlink="">
      <xdr:nvSpPr>
        <xdr:cNvPr id="141" name="楕円 140"/>
        <xdr:cNvSpPr/>
      </xdr:nvSpPr>
      <xdr:spPr>
        <a:xfrm>
          <a:off x="1968500" y="99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129826</xdr:rowOff>
    </xdr:from>
    <xdr:ext cx="534377" cy="259045"/>
    <xdr:sp macro="" textlink="">
      <xdr:nvSpPr>
        <xdr:cNvPr id="142" name="テキスト ボックス 141"/>
        <xdr:cNvSpPr txBox="1"/>
      </xdr:nvSpPr>
      <xdr:spPr>
        <a:xfrm>
          <a:off x="1752111" y="100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30020</xdr:rowOff>
    </xdr:from>
    <xdr:to>
      <xdr:col>6</xdr:col>
      <xdr:colOff>38100</xdr:colOff>
      <xdr:row>58</xdr:row>
      <xdr:rowOff>131620</xdr:rowOff>
    </xdr:to>
    <xdr:sp macro="" textlink="">
      <xdr:nvSpPr>
        <xdr:cNvPr id="143" name="楕円 142"/>
        <xdr:cNvSpPr/>
      </xdr:nvSpPr>
      <xdr:spPr>
        <a:xfrm>
          <a:off x="1079500" y="99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122747</xdr:rowOff>
    </xdr:from>
    <xdr:ext cx="534377" cy="259045"/>
    <xdr:sp macro="" textlink="">
      <xdr:nvSpPr>
        <xdr:cNvPr id="144" name="テキスト ボックス 143"/>
        <xdr:cNvSpPr txBox="1"/>
      </xdr:nvSpPr>
      <xdr:spPr>
        <a:xfrm>
          <a:off x="863111" y="1006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69101</xdr:rowOff>
    </xdr:from>
    <xdr:to>
      <xdr:col>24</xdr:col>
      <xdr:colOff>63500</xdr:colOff>
      <xdr:row>78</xdr:row>
      <xdr:rowOff>18365</xdr:rowOff>
    </xdr:to>
    <xdr:cxnSp macro="">
      <xdr:nvCxnSpPr>
        <xdr:cNvPr id="174" name="直線コネクタ 173"/>
        <xdr:cNvCxnSpPr/>
      </xdr:nvCxnSpPr>
      <xdr:spPr>
        <a:xfrm flipV="1">
          <a:off x="3797300" y="13270751"/>
          <a:ext cx="838200" cy="1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18365</xdr:rowOff>
    </xdr:from>
    <xdr:to>
      <xdr:col>19</xdr:col>
      <xdr:colOff>177800</xdr:colOff>
      <xdr:row>78</xdr:row>
      <xdr:rowOff>80747</xdr:rowOff>
    </xdr:to>
    <xdr:cxnSp macro="">
      <xdr:nvCxnSpPr>
        <xdr:cNvPr id="177" name="直線コネクタ 176"/>
        <xdr:cNvCxnSpPr/>
      </xdr:nvCxnSpPr>
      <xdr:spPr>
        <a:xfrm flipV="1">
          <a:off x="2908300" y="13391465"/>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80747</xdr:rowOff>
    </xdr:from>
    <xdr:to>
      <xdr:col>15</xdr:col>
      <xdr:colOff>50800</xdr:colOff>
      <xdr:row>78</xdr:row>
      <xdr:rowOff>111392</xdr:rowOff>
    </xdr:to>
    <xdr:cxnSp macro="">
      <xdr:nvCxnSpPr>
        <xdr:cNvPr id="180" name="直線コネクタ 179"/>
        <xdr:cNvCxnSpPr/>
      </xdr:nvCxnSpPr>
      <xdr:spPr>
        <a:xfrm flipV="1">
          <a:off x="2019300" y="13453847"/>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96152</xdr:rowOff>
    </xdr:from>
    <xdr:to>
      <xdr:col>10</xdr:col>
      <xdr:colOff>114300</xdr:colOff>
      <xdr:row>78</xdr:row>
      <xdr:rowOff>111392</xdr:rowOff>
    </xdr:to>
    <xdr:cxnSp macro="">
      <xdr:nvCxnSpPr>
        <xdr:cNvPr id="183" name="直線コネクタ 182"/>
        <xdr:cNvCxnSpPr/>
      </xdr:nvCxnSpPr>
      <xdr:spPr>
        <a:xfrm>
          <a:off x="1130300" y="1346925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18301</xdr:rowOff>
    </xdr:from>
    <xdr:to>
      <xdr:col>24</xdr:col>
      <xdr:colOff>114300</xdr:colOff>
      <xdr:row>77</xdr:row>
      <xdr:rowOff>119901</xdr:rowOff>
    </xdr:to>
    <xdr:sp macro="" textlink="">
      <xdr:nvSpPr>
        <xdr:cNvPr id="193" name="楕円 192"/>
        <xdr:cNvSpPr/>
      </xdr:nvSpPr>
      <xdr:spPr>
        <a:xfrm>
          <a:off x="4584700" y="132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168178</xdr:rowOff>
    </xdr:from>
    <xdr:ext cx="599010" cy="259045"/>
    <xdr:sp macro="" textlink="">
      <xdr:nvSpPr>
        <xdr:cNvPr id="194" name="民生費該当値テキスト"/>
        <xdr:cNvSpPr txBox="1"/>
      </xdr:nvSpPr>
      <xdr:spPr>
        <a:xfrm>
          <a:off x="4686300" y="1319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139015</xdr:rowOff>
    </xdr:from>
    <xdr:to>
      <xdr:col>20</xdr:col>
      <xdr:colOff>38100</xdr:colOff>
      <xdr:row>78</xdr:row>
      <xdr:rowOff>69165</xdr:rowOff>
    </xdr:to>
    <xdr:sp macro="" textlink="">
      <xdr:nvSpPr>
        <xdr:cNvPr id="195" name="楕円 194"/>
        <xdr:cNvSpPr/>
      </xdr:nvSpPr>
      <xdr:spPr>
        <a:xfrm>
          <a:off x="3746500" y="133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60292</xdr:rowOff>
    </xdr:from>
    <xdr:ext cx="599010" cy="259045"/>
    <xdr:sp macro="" textlink="">
      <xdr:nvSpPr>
        <xdr:cNvPr id="196" name="テキスト ボックス 195"/>
        <xdr:cNvSpPr txBox="1"/>
      </xdr:nvSpPr>
      <xdr:spPr>
        <a:xfrm>
          <a:off x="3497795" y="1343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29947</xdr:rowOff>
    </xdr:from>
    <xdr:to>
      <xdr:col>15</xdr:col>
      <xdr:colOff>101600</xdr:colOff>
      <xdr:row>78</xdr:row>
      <xdr:rowOff>131547</xdr:rowOff>
    </xdr:to>
    <xdr:sp macro="" textlink="">
      <xdr:nvSpPr>
        <xdr:cNvPr id="197" name="楕円 196"/>
        <xdr:cNvSpPr/>
      </xdr:nvSpPr>
      <xdr:spPr>
        <a:xfrm>
          <a:off x="2857500" y="134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122674</xdr:rowOff>
    </xdr:from>
    <xdr:ext cx="599010" cy="259045"/>
    <xdr:sp macro="" textlink="">
      <xdr:nvSpPr>
        <xdr:cNvPr id="198" name="テキスト ボックス 197"/>
        <xdr:cNvSpPr txBox="1"/>
      </xdr:nvSpPr>
      <xdr:spPr>
        <a:xfrm>
          <a:off x="2608795" y="1349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60592</xdr:rowOff>
    </xdr:from>
    <xdr:to>
      <xdr:col>10</xdr:col>
      <xdr:colOff>165100</xdr:colOff>
      <xdr:row>78</xdr:row>
      <xdr:rowOff>162192</xdr:rowOff>
    </xdr:to>
    <xdr:sp macro="" textlink="">
      <xdr:nvSpPr>
        <xdr:cNvPr id="199" name="楕円 198"/>
        <xdr:cNvSpPr/>
      </xdr:nvSpPr>
      <xdr:spPr>
        <a:xfrm>
          <a:off x="1968500" y="134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153319</xdr:rowOff>
    </xdr:from>
    <xdr:ext cx="599010" cy="259045"/>
    <xdr:sp macro="" textlink="">
      <xdr:nvSpPr>
        <xdr:cNvPr id="200" name="テキスト ボックス 199"/>
        <xdr:cNvSpPr txBox="1"/>
      </xdr:nvSpPr>
      <xdr:spPr>
        <a:xfrm>
          <a:off x="1719795" y="1352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45352</xdr:rowOff>
    </xdr:from>
    <xdr:to>
      <xdr:col>6</xdr:col>
      <xdr:colOff>38100</xdr:colOff>
      <xdr:row>78</xdr:row>
      <xdr:rowOff>146952</xdr:rowOff>
    </xdr:to>
    <xdr:sp macro="" textlink="">
      <xdr:nvSpPr>
        <xdr:cNvPr id="201" name="楕円 200"/>
        <xdr:cNvSpPr/>
      </xdr:nvSpPr>
      <xdr:spPr>
        <a:xfrm>
          <a:off x="1079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138079</xdr:rowOff>
    </xdr:from>
    <xdr:ext cx="599010" cy="259045"/>
    <xdr:sp macro="" textlink="">
      <xdr:nvSpPr>
        <xdr:cNvPr id="202" name="テキスト ボックス 201"/>
        <xdr:cNvSpPr txBox="1"/>
      </xdr:nvSpPr>
      <xdr:spPr>
        <a:xfrm>
          <a:off x="830795" y="1351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85565</xdr:rowOff>
    </xdr:from>
    <xdr:to>
      <xdr:col>24</xdr:col>
      <xdr:colOff>63500</xdr:colOff>
      <xdr:row>96</xdr:row>
      <xdr:rowOff>105552</xdr:rowOff>
    </xdr:to>
    <xdr:cxnSp macro="">
      <xdr:nvCxnSpPr>
        <xdr:cNvPr id="233" name="直線コネクタ 232"/>
        <xdr:cNvCxnSpPr/>
      </xdr:nvCxnSpPr>
      <xdr:spPr>
        <a:xfrm>
          <a:off x="3797300" y="16544765"/>
          <a:ext cx="8382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16202</xdr:rowOff>
    </xdr:from>
    <xdr:to>
      <xdr:col>19</xdr:col>
      <xdr:colOff>177800</xdr:colOff>
      <xdr:row>96</xdr:row>
      <xdr:rowOff>85565</xdr:rowOff>
    </xdr:to>
    <xdr:cxnSp macro="">
      <xdr:nvCxnSpPr>
        <xdr:cNvPr id="236" name="直線コネクタ 235"/>
        <xdr:cNvCxnSpPr/>
      </xdr:nvCxnSpPr>
      <xdr:spPr>
        <a:xfrm>
          <a:off x="2908300" y="16132502"/>
          <a:ext cx="889000" cy="4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16202</xdr:rowOff>
    </xdr:from>
    <xdr:to>
      <xdr:col>15</xdr:col>
      <xdr:colOff>50800</xdr:colOff>
      <xdr:row>95</xdr:row>
      <xdr:rowOff>135172</xdr:rowOff>
    </xdr:to>
    <xdr:cxnSp macro="">
      <xdr:nvCxnSpPr>
        <xdr:cNvPr id="239" name="直線コネクタ 238"/>
        <xdr:cNvCxnSpPr/>
      </xdr:nvCxnSpPr>
      <xdr:spPr>
        <a:xfrm flipV="1">
          <a:off x="2019300" y="16132502"/>
          <a:ext cx="889000" cy="29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135172</xdr:rowOff>
    </xdr:from>
    <xdr:to>
      <xdr:col>10</xdr:col>
      <xdr:colOff>114300</xdr:colOff>
      <xdr:row>95</xdr:row>
      <xdr:rowOff>150248</xdr:rowOff>
    </xdr:to>
    <xdr:cxnSp macro="">
      <xdr:nvCxnSpPr>
        <xdr:cNvPr id="242" name="直線コネクタ 241"/>
        <xdr:cNvCxnSpPr/>
      </xdr:nvCxnSpPr>
      <xdr:spPr>
        <a:xfrm flipV="1">
          <a:off x="1130300" y="16422922"/>
          <a:ext cx="889000" cy="1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54752</xdr:rowOff>
    </xdr:from>
    <xdr:to>
      <xdr:col>24</xdr:col>
      <xdr:colOff>114300</xdr:colOff>
      <xdr:row>96</xdr:row>
      <xdr:rowOff>156352</xdr:rowOff>
    </xdr:to>
    <xdr:sp macro="" textlink="">
      <xdr:nvSpPr>
        <xdr:cNvPr id="252" name="楕円 251"/>
        <xdr:cNvSpPr/>
      </xdr:nvSpPr>
      <xdr:spPr>
        <a:xfrm>
          <a:off x="4584700" y="165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77629</xdr:rowOff>
    </xdr:from>
    <xdr:ext cx="534377" cy="259045"/>
    <xdr:sp macro="" textlink="">
      <xdr:nvSpPr>
        <xdr:cNvPr id="253" name="衛生費該当値テキスト"/>
        <xdr:cNvSpPr txBox="1"/>
      </xdr:nvSpPr>
      <xdr:spPr>
        <a:xfrm>
          <a:off x="4686300" y="16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34765</xdr:rowOff>
    </xdr:from>
    <xdr:to>
      <xdr:col>20</xdr:col>
      <xdr:colOff>38100</xdr:colOff>
      <xdr:row>96</xdr:row>
      <xdr:rowOff>136365</xdr:rowOff>
    </xdr:to>
    <xdr:sp macro="" textlink="">
      <xdr:nvSpPr>
        <xdr:cNvPr id="254" name="楕円 253"/>
        <xdr:cNvSpPr/>
      </xdr:nvSpPr>
      <xdr:spPr>
        <a:xfrm>
          <a:off x="3746500" y="164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152892</xdr:rowOff>
    </xdr:from>
    <xdr:ext cx="534377" cy="259045"/>
    <xdr:sp macro="" textlink="">
      <xdr:nvSpPr>
        <xdr:cNvPr id="255" name="テキスト ボックス 254"/>
        <xdr:cNvSpPr txBox="1"/>
      </xdr:nvSpPr>
      <xdr:spPr>
        <a:xfrm>
          <a:off x="3530111" y="162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136852</xdr:rowOff>
    </xdr:from>
    <xdr:to>
      <xdr:col>15</xdr:col>
      <xdr:colOff>101600</xdr:colOff>
      <xdr:row>94</xdr:row>
      <xdr:rowOff>67002</xdr:rowOff>
    </xdr:to>
    <xdr:sp macro="" textlink="">
      <xdr:nvSpPr>
        <xdr:cNvPr id="256" name="楕円 255"/>
        <xdr:cNvSpPr/>
      </xdr:nvSpPr>
      <xdr:spPr>
        <a:xfrm>
          <a:off x="2857500" y="160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83529</xdr:rowOff>
    </xdr:from>
    <xdr:ext cx="534377" cy="259045"/>
    <xdr:sp macro="" textlink="">
      <xdr:nvSpPr>
        <xdr:cNvPr id="257" name="テキスト ボックス 256"/>
        <xdr:cNvSpPr txBox="1"/>
      </xdr:nvSpPr>
      <xdr:spPr>
        <a:xfrm>
          <a:off x="2641111" y="158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84372</xdr:rowOff>
    </xdr:from>
    <xdr:to>
      <xdr:col>10</xdr:col>
      <xdr:colOff>165100</xdr:colOff>
      <xdr:row>96</xdr:row>
      <xdr:rowOff>14522</xdr:rowOff>
    </xdr:to>
    <xdr:sp macro="" textlink="">
      <xdr:nvSpPr>
        <xdr:cNvPr id="258" name="楕円 257"/>
        <xdr:cNvSpPr/>
      </xdr:nvSpPr>
      <xdr:spPr>
        <a:xfrm>
          <a:off x="1968500" y="163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31049</xdr:rowOff>
    </xdr:from>
    <xdr:ext cx="534377" cy="259045"/>
    <xdr:sp macro="" textlink="">
      <xdr:nvSpPr>
        <xdr:cNvPr id="259" name="テキスト ボックス 258"/>
        <xdr:cNvSpPr txBox="1"/>
      </xdr:nvSpPr>
      <xdr:spPr>
        <a:xfrm>
          <a:off x="1752111" y="16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99448</xdr:rowOff>
    </xdr:from>
    <xdr:to>
      <xdr:col>6</xdr:col>
      <xdr:colOff>38100</xdr:colOff>
      <xdr:row>96</xdr:row>
      <xdr:rowOff>29598</xdr:rowOff>
    </xdr:to>
    <xdr:sp macro="" textlink="">
      <xdr:nvSpPr>
        <xdr:cNvPr id="260" name="楕円 259"/>
        <xdr:cNvSpPr/>
      </xdr:nvSpPr>
      <xdr:spPr>
        <a:xfrm>
          <a:off x="1079500" y="163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46125</xdr:rowOff>
    </xdr:from>
    <xdr:ext cx="534377" cy="259045"/>
    <xdr:sp macro="" textlink="">
      <xdr:nvSpPr>
        <xdr:cNvPr id="261" name="テキスト ボックス 260"/>
        <xdr:cNvSpPr txBox="1"/>
      </xdr:nvSpPr>
      <xdr:spPr>
        <a:xfrm>
          <a:off x="863111" y="161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27077</xdr:rowOff>
    </xdr:from>
    <xdr:to>
      <xdr:col>55</xdr:col>
      <xdr:colOff>0</xdr:colOff>
      <xdr:row>57</xdr:row>
      <xdr:rowOff>166027</xdr:rowOff>
    </xdr:to>
    <xdr:cxnSp macro="">
      <xdr:nvCxnSpPr>
        <xdr:cNvPr id="349" name="直線コネクタ 348"/>
        <xdr:cNvCxnSpPr/>
      </xdr:nvCxnSpPr>
      <xdr:spPr>
        <a:xfrm flipV="1">
          <a:off x="9639300" y="9799727"/>
          <a:ext cx="838200" cy="1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164294</xdr:rowOff>
    </xdr:from>
    <xdr:to>
      <xdr:col>50</xdr:col>
      <xdr:colOff>114300</xdr:colOff>
      <xdr:row>57</xdr:row>
      <xdr:rowOff>166027</xdr:rowOff>
    </xdr:to>
    <xdr:cxnSp macro="">
      <xdr:nvCxnSpPr>
        <xdr:cNvPr id="352" name="直線コネクタ 351"/>
        <xdr:cNvCxnSpPr/>
      </xdr:nvCxnSpPr>
      <xdr:spPr>
        <a:xfrm>
          <a:off x="8750300" y="9936944"/>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88303</xdr:rowOff>
    </xdr:from>
    <xdr:to>
      <xdr:col>45</xdr:col>
      <xdr:colOff>177800</xdr:colOff>
      <xdr:row>57</xdr:row>
      <xdr:rowOff>164294</xdr:rowOff>
    </xdr:to>
    <xdr:cxnSp macro="">
      <xdr:nvCxnSpPr>
        <xdr:cNvPr id="355" name="直線コネクタ 354"/>
        <xdr:cNvCxnSpPr/>
      </xdr:nvCxnSpPr>
      <xdr:spPr>
        <a:xfrm>
          <a:off x="7861300" y="9860953"/>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88303</xdr:rowOff>
    </xdr:from>
    <xdr:to>
      <xdr:col>41</xdr:col>
      <xdr:colOff>50800</xdr:colOff>
      <xdr:row>57</xdr:row>
      <xdr:rowOff>142691</xdr:rowOff>
    </xdr:to>
    <xdr:cxnSp macro="">
      <xdr:nvCxnSpPr>
        <xdr:cNvPr id="358" name="直線コネクタ 357"/>
        <xdr:cNvCxnSpPr/>
      </xdr:nvCxnSpPr>
      <xdr:spPr>
        <a:xfrm flipV="1">
          <a:off x="6972300" y="9860953"/>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147727</xdr:rowOff>
    </xdr:from>
    <xdr:to>
      <xdr:col>55</xdr:col>
      <xdr:colOff>50800</xdr:colOff>
      <xdr:row>57</xdr:row>
      <xdr:rowOff>77877</xdr:rowOff>
    </xdr:to>
    <xdr:sp macro="" textlink="">
      <xdr:nvSpPr>
        <xdr:cNvPr id="368" name="楕円 367"/>
        <xdr:cNvSpPr/>
      </xdr:nvSpPr>
      <xdr:spPr>
        <a:xfrm>
          <a:off x="10426700" y="9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126154</xdr:rowOff>
    </xdr:from>
    <xdr:ext cx="534377" cy="259045"/>
    <xdr:sp macro="" textlink="">
      <xdr:nvSpPr>
        <xdr:cNvPr id="369" name="農林水産業費該当値テキスト"/>
        <xdr:cNvSpPr txBox="1"/>
      </xdr:nvSpPr>
      <xdr:spPr>
        <a:xfrm>
          <a:off x="10528300" y="97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115227</xdr:rowOff>
    </xdr:from>
    <xdr:to>
      <xdr:col>50</xdr:col>
      <xdr:colOff>165100</xdr:colOff>
      <xdr:row>58</xdr:row>
      <xdr:rowOff>45377</xdr:rowOff>
    </xdr:to>
    <xdr:sp macro="" textlink="">
      <xdr:nvSpPr>
        <xdr:cNvPr id="370" name="楕円 369"/>
        <xdr:cNvSpPr/>
      </xdr:nvSpPr>
      <xdr:spPr>
        <a:xfrm>
          <a:off x="9588500" y="98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36504</xdr:rowOff>
    </xdr:from>
    <xdr:ext cx="534377" cy="259045"/>
    <xdr:sp macro="" textlink="">
      <xdr:nvSpPr>
        <xdr:cNvPr id="371" name="テキスト ボックス 370"/>
        <xdr:cNvSpPr txBox="1"/>
      </xdr:nvSpPr>
      <xdr:spPr>
        <a:xfrm>
          <a:off x="9372111" y="99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113494</xdr:rowOff>
    </xdr:from>
    <xdr:to>
      <xdr:col>46</xdr:col>
      <xdr:colOff>38100</xdr:colOff>
      <xdr:row>58</xdr:row>
      <xdr:rowOff>43644</xdr:rowOff>
    </xdr:to>
    <xdr:sp macro="" textlink="">
      <xdr:nvSpPr>
        <xdr:cNvPr id="372" name="楕円 371"/>
        <xdr:cNvSpPr/>
      </xdr:nvSpPr>
      <xdr:spPr>
        <a:xfrm>
          <a:off x="8699500" y="98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34771</xdr:rowOff>
    </xdr:from>
    <xdr:ext cx="534377" cy="259045"/>
    <xdr:sp macro="" textlink="">
      <xdr:nvSpPr>
        <xdr:cNvPr id="373" name="テキスト ボックス 372"/>
        <xdr:cNvSpPr txBox="1"/>
      </xdr:nvSpPr>
      <xdr:spPr>
        <a:xfrm>
          <a:off x="8483111" y="99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37503</xdr:rowOff>
    </xdr:from>
    <xdr:to>
      <xdr:col>41</xdr:col>
      <xdr:colOff>101600</xdr:colOff>
      <xdr:row>57</xdr:row>
      <xdr:rowOff>139103</xdr:rowOff>
    </xdr:to>
    <xdr:sp macro="" textlink="">
      <xdr:nvSpPr>
        <xdr:cNvPr id="374" name="楕円 373"/>
        <xdr:cNvSpPr/>
      </xdr:nvSpPr>
      <xdr:spPr>
        <a:xfrm>
          <a:off x="7810500" y="98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130230</xdr:rowOff>
    </xdr:from>
    <xdr:ext cx="534377" cy="259045"/>
    <xdr:sp macro="" textlink="">
      <xdr:nvSpPr>
        <xdr:cNvPr id="375" name="テキスト ボックス 374"/>
        <xdr:cNvSpPr txBox="1"/>
      </xdr:nvSpPr>
      <xdr:spPr>
        <a:xfrm>
          <a:off x="7594111" y="99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91891</xdr:rowOff>
    </xdr:from>
    <xdr:to>
      <xdr:col>36</xdr:col>
      <xdr:colOff>165100</xdr:colOff>
      <xdr:row>58</xdr:row>
      <xdr:rowOff>22041</xdr:rowOff>
    </xdr:to>
    <xdr:sp macro="" textlink="">
      <xdr:nvSpPr>
        <xdr:cNvPr id="376" name="楕円 375"/>
        <xdr:cNvSpPr/>
      </xdr:nvSpPr>
      <xdr:spPr>
        <a:xfrm>
          <a:off x="69215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13168</xdr:rowOff>
    </xdr:from>
    <xdr:ext cx="534377" cy="259045"/>
    <xdr:sp macro="" textlink="">
      <xdr:nvSpPr>
        <xdr:cNvPr id="377" name="テキスト ボックス 376"/>
        <xdr:cNvSpPr txBox="1"/>
      </xdr:nvSpPr>
      <xdr:spPr>
        <a:xfrm>
          <a:off x="6705111" y="9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51555</xdr:rowOff>
    </xdr:from>
    <xdr:to>
      <xdr:col>55</xdr:col>
      <xdr:colOff>0</xdr:colOff>
      <xdr:row>78</xdr:row>
      <xdr:rowOff>120383</xdr:rowOff>
    </xdr:to>
    <xdr:cxnSp macro="">
      <xdr:nvCxnSpPr>
        <xdr:cNvPr id="406" name="直線コネクタ 405"/>
        <xdr:cNvCxnSpPr/>
      </xdr:nvCxnSpPr>
      <xdr:spPr>
        <a:xfrm flipV="1">
          <a:off x="9639300" y="13424655"/>
          <a:ext cx="8382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120383</xdr:rowOff>
    </xdr:from>
    <xdr:to>
      <xdr:col>50</xdr:col>
      <xdr:colOff>114300</xdr:colOff>
      <xdr:row>78</xdr:row>
      <xdr:rowOff>133871</xdr:rowOff>
    </xdr:to>
    <xdr:cxnSp macro="">
      <xdr:nvCxnSpPr>
        <xdr:cNvPr id="409" name="直線コネクタ 408"/>
        <xdr:cNvCxnSpPr/>
      </xdr:nvCxnSpPr>
      <xdr:spPr>
        <a:xfrm flipV="1">
          <a:off x="8750300" y="13493483"/>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131604</xdr:rowOff>
    </xdr:from>
    <xdr:to>
      <xdr:col>45</xdr:col>
      <xdr:colOff>177800</xdr:colOff>
      <xdr:row>78</xdr:row>
      <xdr:rowOff>133871</xdr:rowOff>
    </xdr:to>
    <xdr:cxnSp macro="">
      <xdr:nvCxnSpPr>
        <xdr:cNvPr id="412" name="直線コネクタ 411"/>
        <xdr:cNvCxnSpPr/>
      </xdr:nvCxnSpPr>
      <xdr:spPr>
        <a:xfrm>
          <a:off x="7861300" y="13504704"/>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110534</xdr:rowOff>
    </xdr:from>
    <xdr:to>
      <xdr:col>41</xdr:col>
      <xdr:colOff>50800</xdr:colOff>
      <xdr:row>78</xdr:row>
      <xdr:rowOff>131604</xdr:rowOff>
    </xdr:to>
    <xdr:cxnSp macro="">
      <xdr:nvCxnSpPr>
        <xdr:cNvPr id="415" name="直線コネクタ 414"/>
        <xdr:cNvCxnSpPr/>
      </xdr:nvCxnSpPr>
      <xdr:spPr>
        <a:xfrm>
          <a:off x="6972300" y="13483634"/>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xdr:rowOff>
    </xdr:from>
    <xdr:to>
      <xdr:col>55</xdr:col>
      <xdr:colOff>50800</xdr:colOff>
      <xdr:row>78</xdr:row>
      <xdr:rowOff>102355</xdr:rowOff>
    </xdr:to>
    <xdr:sp macro="" textlink="">
      <xdr:nvSpPr>
        <xdr:cNvPr id="425" name="楕円 424"/>
        <xdr:cNvSpPr/>
      </xdr:nvSpPr>
      <xdr:spPr>
        <a:xfrm>
          <a:off x="10426700" y="133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87132</xdr:rowOff>
    </xdr:from>
    <xdr:ext cx="469744" cy="259045"/>
    <xdr:sp macro="" textlink="">
      <xdr:nvSpPr>
        <xdr:cNvPr id="426" name="商工費該当値テキスト"/>
        <xdr:cNvSpPr txBox="1"/>
      </xdr:nvSpPr>
      <xdr:spPr>
        <a:xfrm>
          <a:off x="10528300" y="1328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69583</xdr:rowOff>
    </xdr:from>
    <xdr:to>
      <xdr:col>50</xdr:col>
      <xdr:colOff>165100</xdr:colOff>
      <xdr:row>78</xdr:row>
      <xdr:rowOff>171183</xdr:rowOff>
    </xdr:to>
    <xdr:sp macro="" textlink="">
      <xdr:nvSpPr>
        <xdr:cNvPr id="427" name="楕円 426"/>
        <xdr:cNvSpPr/>
      </xdr:nvSpPr>
      <xdr:spPr>
        <a:xfrm>
          <a:off x="9588500" y="13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162310</xdr:rowOff>
    </xdr:from>
    <xdr:ext cx="469744" cy="259045"/>
    <xdr:sp macro="" textlink="">
      <xdr:nvSpPr>
        <xdr:cNvPr id="428" name="テキスト ボックス 427"/>
        <xdr:cNvSpPr txBox="1"/>
      </xdr:nvSpPr>
      <xdr:spPr>
        <a:xfrm>
          <a:off x="9404428" y="135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83071</xdr:rowOff>
    </xdr:from>
    <xdr:to>
      <xdr:col>46</xdr:col>
      <xdr:colOff>38100</xdr:colOff>
      <xdr:row>79</xdr:row>
      <xdr:rowOff>13221</xdr:rowOff>
    </xdr:to>
    <xdr:sp macro="" textlink="">
      <xdr:nvSpPr>
        <xdr:cNvPr id="429" name="楕円 428"/>
        <xdr:cNvSpPr/>
      </xdr:nvSpPr>
      <xdr:spPr>
        <a:xfrm>
          <a:off x="8699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4348</xdr:rowOff>
    </xdr:from>
    <xdr:ext cx="469744" cy="259045"/>
    <xdr:sp macro="" textlink="">
      <xdr:nvSpPr>
        <xdr:cNvPr id="430" name="テキスト ボックス 429"/>
        <xdr:cNvSpPr txBox="1"/>
      </xdr:nvSpPr>
      <xdr:spPr>
        <a:xfrm>
          <a:off x="8515428"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80804</xdr:rowOff>
    </xdr:from>
    <xdr:to>
      <xdr:col>41</xdr:col>
      <xdr:colOff>101600</xdr:colOff>
      <xdr:row>79</xdr:row>
      <xdr:rowOff>10954</xdr:rowOff>
    </xdr:to>
    <xdr:sp macro="" textlink="">
      <xdr:nvSpPr>
        <xdr:cNvPr id="431" name="楕円 430"/>
        <xdr:cNvSpPr/>
      </xdr:nvSpPr>
      <xdr:spPr>
        <a:xfrm>
          <a:off x="7810500" y="134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2081</xdr:rowOff>
    </xdr:from>
    <xdr:ext cx="469744" cy="259045"/>
    <xdr:sp macro="" textlink="">
      <xdr:nvSpPr>
        <xdr:cNvPr id="432" name="テキスト ボックス 431"/>
        <xdr:cNvSpPr txBox="1"/>
      </xdr:nvSpPr>
      <xdr:spPr>
        <a:xfrm>
          <a:off x="7626428" y="135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59734</xdr:rowOff>
    </xdr:from>
    <xdr:to>
      <xdr:col>36</xdr:col>
      <xdr:colOff>165100</xdr:colOff>
      <xdr:row>78</xdr:row>
      <xdr:rowOff>161334</xdr:rowOff>
    </xdr:to>
    <xdr:sp macro="" textlink="">
      <xdr:nvSpPr>
        <xdr:cNvPr id="433" name="楕円 432"/>
        <xdr:cNvSpPr/>
      </xdr:nvSpPr>
      <xdr:spPr>
        <a:xfrm>
          <a:off x="6921500" y="13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152461</xdr:rowOff>
    </xdr:from>
    <xdr:ext cx="469744" cy="259045"/>
    <xdr:sp macro="" textlink="">
      <xdr:nvSpPr>
        <xdr:cNvPr id="434" name="テキスト ボックス 433"/>
        <xdr:cNvSpPr txBox="1"/>
      </xdr:nvSpPr>
      <xdr:spPr>
        <a:xfrm>
          <a:off x="6737428" y="1352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58465</xdr:rowOff>
    </xdr:from>
    <xdr:to>
      <xdr:col>55</xdr:col>
      <xdr:colOff>0</xdr:colOff>
      <xdr:row>99</xdr:row>
      <xdr:rowOff>64801</xdr:rowOff>
    </xdr:to>
    <xdr:cxnSp macro="">
      <xdr:nvCxnSpPr>
        <xdr:cNvPr id="466" name="直線コネクタ 465"/>
        <xdr:cNvCxnSpPr/>
      </xdr:nvCxnSpPr>
      <xdr:spPr>
        <a:xfrm flipV="1">
          <a:off x="9639300" y="17032015"/>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64801</xdr:rowOff>
    </xdr:from>
    <xdr:to>
      <xdr:col>50</xdr:col>
      <xdr:colOff>114300</xdr:colOff>
      <xdr:row>99</xdr:row>
      <xdr:rowOff>65225</xdr:rowOff>
    </xdr:to>
    <xdr:cxnSp macro="">
      <xdr:nvCxnSpPr>
        <xdr:cNvPr id="469" name="直線コネクタ 468"/>
        <xdr:cNvCxnSpPr/>
      </xdr:nvCxnSpPr>
      <xdr:spPr>
        <a:xfrm flipV="1">
          <a:off x="8750300" y="17038351"/>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19391</xdr:rowOff>
    </xdr:from>
    <xdr:to>
      <xdr:col>45</xdr:col>
      <xdr:colOff>177800</xdr:colOff>
      <xdr:row>99</xdr:row>
      <xdr:rowOff>65225</xdr:rowOff>
    </xdr:to>
    <xdr:cxnSp macro="">
      <xdr:nvCxnSpPr>
        <xdr:cNvPr id="472" name="直線コネクタ 471"/>
        <xdr:cNvCxnSpPr/>
      </xdr:nvCxnSpPr>
      <xdr:spPr>
        <a:xfrm>
          <a:off x="7861300" y="1699294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5201</xdr:rowOff>
    </xdr:from>
    <xdr:to>
      <xdr:col>41</xdr:col>
      <xdr:colOff>50800</xdr:colOff>
      <xdr:row>99</xdr:row>
      <xdr:rowOff>19391</xdr:rowOff>
    </xdr:to>
    <xdr:cxnSp macro="">
      <xdr:nvCxnSpPr>
        <xdr:cNvPr id="475" name="直線コネクタ 474"/>
        <xdr:cNvCxnSpPr/>
      </xdr:nvCxnSpPr>
      <xdr:spPr>
        <a:xfrm>
          <a:off x="6972300" y="16978751"/>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7665</xdr:rowOff>
    </xdr:from>
    <xdr:to>
      <xdr:col>55</xdr:col>
      <xdr:colOff>50800</xdr:colOff>
      <xdr:row>99</xdr:row>
      <xdr:rowOff>109265</xdr:rowOff>
    </xdr:to>
    <xdr:sp macro="" textlink="">
      <xdr:nvSpPr>
        <xdr:cNvPr id="485" name="楕円 484"/>
        <xdr:cNvSpPr/>
      </xdr:nvSpPr>
      <xdr:spPr>
        <a:xfrm>
          <a:off x="10426700" y="169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94042</xdr:rowOff>
    </xdr:from>
    <xdr:ext cx="534377" cy="259045"/>
    <xdr:sp macro="" textlink="">
      <xdr:nvSpPr>
        <xdr:cNvPr id="486" name="土木費該当値テキスト"/>
        <xdr:cNvSpPr txBox="1"/>
      </xdr:nvSpPr>
      <xdr:spPr>
        <a:xfrm>
          <a:off x="10528300" y="1689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14001</xdr:rowOff>
    </xdr:from>
    <xdr:to>
      <xdr:col>50</xdr:col>
      <xdr:colOff>165100</xdr:colOff>
      <xdr:row>99</xdr:row>
      <xdr:rowOff>115601</xdr:rowOff>
    </xdr:to>
    <xdr:sp macro="" textlink="">
      <xdr:nvSpPr>
        <xdr:cNvPr id="487" name="楕円 486"/>
        <xdr:cNvSpPr/>
      </xdr:nvSpPr>
      <xdr:spPr>
        <a:xfrm>
          <a:off x="9588500" y="169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106728</xdr:rowOff>
    </xdr:from>
    <xdr:ext cx="534377" cy="259045"/>
    <xdr:sp macro="" textlink="">
      <xdr:nvSpPr>
        <xdr:cNvPr id="488" name="テキスト ボックス 487"/>
        <xdr:cNvSpPr txBox="1"/>
      </xdr:nvSpPr>
      <xdr:spPr>
        <a:xfrm>
          <a:off x="9372111" y="170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14425</xdr:rowOff>
    </xdr:from>
    <xdr:to>
      <xdr:col>46</xdr:col>
      <xdr:colOff>38100</xdr:colOff>
      <xdr:row>99</xdr:row>
      <xdr:rowOff>116025</xdr:rowOff>
    </xdr:to>
    <xdr:sp macro="" textlink="">
      <xdr:nvSpPr>
        <xdr:cNvPr id="489" name="楕円 488"/>
        <xdr:cNvSpPr/>
      </xdr:nvSpPr>
      <xdr:spPr>
        <a:xfrm>
          <a:off x="8699500" y="169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107152</xdr:rowOff>
    </xdr:from>
    <xdr:ext cx="534377" cy="259045"/>
    <xdr:sp macro="" textlink="">
      <xdr:nvSpPr>
        <xdr:cNvPr id="490" name="テキスト ボックス 489"/>
        <xdr:cNvSpPr txBox="1"/>
      </xdr:nvSpPr>
      <xdr:spPr>
        <a:xfrm>
          <a:off x="8483111" y="170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140041</xdr:rowOff>
    </xdr:from>
    <xdr:to>
      <xdr:col>41</xdr:col>
      <xdr:colOff>101600</xdr:colOff>
      <xdr:row>99</xdr:row>
      <xdr:rowOff>70191</xdr:rowOff>
    </xdr:to>
    <xdr:sp macro="" textlink="">
      <xdr:nvSpPr>
        <xdr:cNvPr id="491" name="楕円 490"/>
        <xdr:cNvSpPr/>
      </xdr:nvSpPr>
      <xdr:spPr>
        <a:xfrm>
          <a:off x="7810500" y="169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61318</xdr:rowOff>
    </xdr:from>
    <xdr:ext cx="534377" cy="259045"/>
    <xdr:sp macro="" textlink="">
      <xdr:nvSpPr>
        <xdr:cNvPr id="492" name="テキスト ボックス 491"/>
        <xdr:cNvSpPr txBox="1"/>
      </xdr:nvSpPr>
      <xdr:spPr>
        <a:xfrm>
          <a:off x="7594111" y="170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125851</xdr:rowOff>
    </xdr:from>
    <xdr:to>
      <xdr:col>36</xdr:col>
      <xdr:colOff>165100</xdr:colOff>
      <xdr:row>99</xdr:row>
      <xdr:rowOff>56001</xdr:rowOff>
    </xdr:to>
    <xdr:sp macro="" textlink="">
      <xdr:nvSpPr>
        <xdr:cNvPr id="493" name="楕円 492"/>
        <xdr:cNvSpPr/>
      </xdr:nvSpPr>
      <xdr:spPr>
        <a:xfrm>
          <a:off x="6921500" y="169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47128</xdr:rowOff>
    </xdr:from>
    <xdr:ext cx="534377" cy="259045"/>
    <xdr:sp macro="" textlink="">
      <xdr:nvSpPr>
        <xdr:cNvPr id="494" name="テキスト ボックス 493"/>
        <xdr:cNvSpPr txBox="1"/>
      </xdr:nvSpPr>
      <xdr:spPr>
        <a:xfrm>
          <a:off x="6705111" y="170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79578</xdr:rowOff>
    </xdr:from>
    <xdr:to>
      <xdr:col>85</xdr:col>
      <xdr:colOff>127000</xdr:colOff>
      <xdr:row>36</xdr:row>
      <xdr:rowOff>82093</xdr:rowOff>
    </xdr:to>
    <xdr:cxnSp macro="">
      <xdr:nvCxnSpPr>
        <xdr:cNvPr id="521" name="直線コネクタ 520"/>
        <xdr:cNvCxnSpPr/>
      </xdr:nvCxnSpPr>
      <xdr:spPr>
        <a:xfrm>
          <a:off x="15481300" y="625177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79578</xdr:rowOff>
    </xdr:from>
    <xdr:to>
      <xdr:col>81</xdr:col>
      <xdr:colOff>50800</xdr:colOff>
      <xdr:row>36</xdr:row>
      <xdr:rowOff>94026</xdr:rowOff>
    </xdr:to>
    <xdr:cxnSp macro="">
      <xdr:nvCxnSpPr>
        <xdr:cNvPr id="524" name="直線コネクタ 523"/>
        <xdr:cNvCxnSpPr/>
      </xdr:nvCxnSpPr>
      <xdr:spPr>
        <a:xfrm flipV="1">
          <a:off x="14592300" y="6251778"/>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41859</xdr:rowOff>
    </xdr:from>
    <xdr:to>
      <xdr:col>76</xdr:col>
      <xdr:colOff>114300</xdr:colOff>
      <xdr:row>36</xdr:row>
      <xdr:rowOff>94026</xdr:rowOff>
    </xdr:to>
    <xdr:cxnSp macro="">
      <xdr:nvCxnSpPr>
        <xdr:cNvPr id="527" name="直線コネクタ 526"/>
        <xdr:cNvCxnSpPr/>
      </xdr:nvCxnSpPr>
      <xdr:spPr>
        <a:xfrm>
          <a:off x="13703300" y="6214059"/>
          <a:ext cx="8890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41859</xdr:rowOff>
    </xdr:from>
    <xdr:to>
      <xdr:col>71</xdr:col>
      <xdr:colOff>177800</xdr:colOff>
      <xdr:row>36</xdr:row>
      <xdr:rowOff>116017</xdr:rowOff>
    </xdr:to>
    <xdr:cxnSp macro="">
      <xdr:nvCxnSpPr>
        <xdr:cNvPr id="530" name="直線コネクタ 529"/>
        <xdr:cNvCxnSpPr/>
      </xdr:nvCxnSpPr>
      <xdr:spPr>
        <a:xfrm flipV="1">
          <a:off x="12814300" y="6214059"/>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31293</xdr:rowOff>
    </xdr:from>
    <xdr:to>
      <xdr:col>85</xdr:col>
      <xdr:colOff>177800</xdr:colOff>
      <xdr:row>36</xdr:row>
      <xdr:rowOff>132893</xdr:rowOff>
    </xdr:to>
    <xdr:sp macro="" textlink="">
      <xdr:nvSpPr>
        <xdr:cNvPr id="540" name="楕円 539"/>
        <xdr:cNvSpPr/>
      </xdr:nvSpPr>
      <xdr:spPr>
        <a:xfrm>
          <a:off x="162687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9720</xdr:rowOff>
    </xdr:from>
    <xdr:ext cx="534377" cy="259045"/>
    <xdr:sp macro="" textlink="">
      <xdr:nvSpPr>
        <xdr:cNvPr id="541" name="消防費該当値テキスト"/>
        <xdr:cNvSpPr txBox="1"/>
      </xdr:nvSpPr>
      <xdr:spPr>
        <a:xfrm>
          <a:off x="16370300" y="61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28778</xdr:rowOff>
    </xdr:from>
    <xdr:to>
      <xdr:col>81</xdr:col>
      <xdr:colOff>101600</xdr:colOff>
      <xdr:row>36</xdr:row>
      <xdr:rowOff>130378</xdr:rowOff>
    </xdr:to>
    <xdr:sp macro="" textlink="">
      <xdr:nvSpPr>
        <xdr:cNvPr id="542" name="楕円 541"/>
        <xdr:cNvSpPr/>
      </xdr:nvSpPr>
      <xdr:spPr>
        <a:xfrm>
          <a:off x="15430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121505</xdr:rowOff>
    </xdr:from>
    <xdr:ext cx="534377" cy="259045"/>
    <xdr:sp macro="" textlink="">
      <xdr:nvSpPr>
        <xdr:cNvPr id="543" name="テキスト ボックス 542"/>
        <xdr:cNvSpPr txBox="1"/>
      </xdr:nvSpPr>
      <xdr:spPr>
        <a:xfrm>
          <a:off x="15214111" y="62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43226</xdr:rowOff>
    </xdr:from>
    <xdr:to>
      <xdr:col>76</xdr:col>
      <xdr:colOff>165100</xdr:colOff>
      <xdr:row>36</xdr:row>
      <xdr:rowOff>144826</xdr:rowOff>
    </xdr:to>
    <xdr:sp macro="" textlink="">
      <xdr:nvSpPr>
        <xdr:cNvPr id="544" name="楕円 543"/>
        <xdr:cNvSpPr/>
      </xdr:nvSpPr>
      <xdr:spPr>
        <a:xfrm>
          <a:off x="14541500" y="62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135953</xdr:rowOff>
    </xdr:from>
    <xdr:ext cx="534377" cy="259045"/>
    <xdr:sp macro="" textlink="">
      <xdr:nvSpPr>
        <xdr:cNvPr id="545" name="テキスト ボックス 544"/>
        <xdr:cNvSpPr txBox="1"/>
      </xdr:nvSpPr>
      <xdr:spPr>
        <a:xfrm>
          <a:off x="14325111" y="63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162509</xdr:rowOff>
    </xdr:from>
    <xdr:to>
      <xdr:col>72</xdr:col>
      <xdr:colOff>38100</xdr:colOff>
      <xdr:row>36</xdr:row>
      <xdr:rowOff>92659</xdr:rowOff>
    </xdr:to>
    <xdr:sp macro="" textlink="">
      <xdr:nvSpPr>
        <xdr:cNvPr id="546" name="楕円 545"/>
        <xdr:cNvSpPr/>
      </xdr:nvSpPr>
      <xdr:spPr>
        <a:xfrm>
          <a:off x="13652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109186</xdr:rowOff>
    </xdr:from>
    <xdr:ext cx="534377" cy="259045"/>
    <xdr:sp macro="" textlink="">
      <xdr:nvSpPr>
        <xdr:cNvPr id="547" name="テキスト ボックス 546"/>
        <xdr:cNvSpPr txBox="1"/>
      </xdr:nvSpPr>
      <xdr:spPr>
        <a:xfrm>
          <a:off x="13436111" y="59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65217</xdr:rowOff>
    </xdr:from>
    <xdr:to>
      <xdr:col>67</xdr:col>
      <xdr:colOff>101600</xdr:colOff>
      <xdr:row>36</xdr:row>
      <xdr:rowOff>166817</xdr:rowOff>
    </xdr:to>
    <xdr:sp macro="" textlink="">
      <xdr:nvSpPr>
        <xdr:cNvPr id="548" name="楕円 547"/>
        <xdr:cNvSpPr/>
      </xdr:nvSpPr>
      <xdr:spPr>
        <a:xfrm>
          <a:off x="12763500" y="62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157944</xdr:rowOff>
    </xdr:from>
    <xdr:ext cx="534377" cy="259045"/>
    <xdr:sp macro="" textlink="">
      <xdr:nvSpPr>
        <xdr:cNvPr id="549" name="テキスト ボックス 548"/>
        <xdr:cNvSpPr txBox="1"/>
      </xdr:nvSpPr>
      <xdr:spPr>
        <a:xfrm>
          <a:off x="12547111" y="63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159882</xdr:rowOff>
    </xdr:from>
    <xdr:to>
      <xdr:col>85</xdr:col>
      <xdr:colOff>127000</xdr:colOff>
      <xdr:row>58</xdr:row>
      <xdr:rowOff>13235</xdr:rowOff>
    </xdr:to>
    <xdr:cxnSp macro="">
      <xdr:nvCxnSpPr>
        <xdr:cNvPr id="581" name="直線コネクタ 580"/>
        <xdr:cNvCxnSpPr/>
      </xdr:nvCxnSpPr>
      <xdr:spPr>
        <a:xfrm flipV="1">
          <a:off x="15481300" y="9932532"/>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13235</xdr:rowOff>
    </xdr:from>
    <xdr:to>
      <xdr:col>81</xdr:col>
      <xdr:colOff>50800</xdr:colOff>
      <xdr:row>58</xdr:row>
      <xdr:rowOff>38577</xdr:rowOff>
    </xdr:to>
    <xdr:cxnSp macro="">
      <xdr:nvCxnSpPr>
        <xdr:cNvPr id="584" name="直線コネクタ 583"/>
        <xdr:cNvCxnSpPr/>
      </xdr:nvCxnSpPr>
      <xdr:spPr>
        <a:xfrm flipV="1">
          <a:off x="14592300" y="9957335"/>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38577</xdr:rowOff>
    </xdr:from>
    <xdr:to>
      <xdr:col>76</xdr:col>
      <xdr:colOff>114300</xdr:colOff>
      <xdr:row>58</xdr:row>
      <xdr:rowOff>71169</xdr:rowOff>
    </xdr:to>
    <xdr:cxnSp macro="">
      <xdr:nvCxnSpPr>
        <xdr:cNvPr id="587" name="直線コネクタ 586"/>
        <xdr:cNvCxnSpPr/>
      </xdr:nvCxnSpPr>
      <xdr:spPr>
        <a:xfrm flipV="1">
          <a:off x="13703300" y="998267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136582</xdr:rowOff>
    </xdr:from>
    <xdr:to>
      <xdr:col>71</xdr:col>
      <xdr:colOff>177800</xdr:colOff>
      <xdr:row>58</xdr:row>
      <xdr:rowOff>71169</xdr:rowOff>
    </xdr:to>
    <xdr:cxnSp macro="">
      <xdr:nvCxnSpPr>
        <xdr:cNvPr id="590" name="直線コネクタ 589"/>
        <xdr:cNvCxnSpPr/>
      </xdr:nvCxnSpPr>
      <xdr:spPr>
        <a:xfrm>
          <a:off x="12814300" y="9909232"/>
          <a:ext cx="889000" cy="1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109082</xdr:rowOff>
    </xdr:from>
    <xdr:to>
      <xdr:col>85</xdr:col>
      <xdr:colOff>177800</xdr:colOff>
      <xdr:row>58</xdr:row>
      <xdr:rowOff>39232</xdr:rowOff>
    </xdr:to>
    <xdr:sp macro="" textlink="">
      <xdr:nvSpPr>
        <xdr:cNvPr id="600" name="楕円 599"/>
        <xdr:cNvSpPr/>
      </xdr:nvSpPr>
      <xdr:spPr>
        <a:xfrm>
          <a:off x="16268700" y="98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24009</xdr:rowOff>
    </xdr:from>
    <xdr:ext cx="534377" cy="259045"/>
    <xdr:sp macro="" textlink="">
      <xdr:nvSpPr>
        <xdr:cNvPr id="601" name="教育費該当値テキスト"/>
        <xdr:cNvSpPr txBox="1"/>
      </xdr:nvSpPr>
      <xdr:spPr>
        <a:xfrm>
          <a:off x="16370300" y="97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133885</xdr:rowOff>
    </xdr:from>
    <xdr:to>
      <xdr:col>81</xdr:col>
      <xdr:colOff>101600</xdr:colOff>
      <xdr:row>58</xdr:row>
      <xdr:rowOff>64035</xdr:rowOff>
    </xdr:to>
    <xdr:sp macro="" textlink="">
      <xdr:nvSpPr>
        <xdr:cNvPr id="602" name="楕円 601"/>
        <xdr:cNvSpPr/>
      </xdr:nvSpPr>
      <xdr:spPr>
        <a:xfrm>
          <a:off x="15430500" y="99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55162</xdr:rowOff>
    </xdr:from>
    <xdr:ext cx="534377" cy="259045"/>
    <xdr:sp macro="" textlink="">
      <xdr:nvSpPr>
        <xdr:cNvPr id="603" name="テキスト ボックス 602"/>
        <xdr:cNvSpPr txBox="1"/>
      </xdr:nvSpPr>
      <xdr:spPr>
        <a:xfrm>
          <a:off x="15214111" y="9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159227</xdr:rowOff>
    </xdr:from>
    <xdr:to>
      <xdr:col>76</xdr:col>
      <xdr:colOff>165100</xdr:colOff>
      <xdr:row>58</xdr:row>
      <xdr:rowOff>89377</xdr:rowOff>
    </xdr:to>
    <xdr:sp macro="" textlink="">
      <xdr:nvSpPr>
        <xdr:cNvPr id="604" name="楕円 603"/>
        <xdr:cNvSpPr/>
      </xdr:nvSpPr>
      <xdr:spPr>
        <a:xfrm>
          <a:off x="14541500" y="9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80504</xdr:rowOff>
    </xdr:from>
    <xdr:ext cx="534377" cy="259045"/>
    <xdr:sp macro="" textlink="">
      <xdr:nvSpPr>
        <xdr:cNvPr id="605" name="テキスト ボックス 604"/>
        <xdr:cNvSpPr txBox="1"/>
      </xdr:nvSpPr>
      <xdr:spPr>
        <a:xfrm>
          <a:off x="14325111" y="10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20369</xdr:rowOff>
    </xdr:from>
    <xdr:to>
      <xdr:col>72</xdr:col>
      <xdr:colOff>38100</xdr:colOff>
      <xdr:row>58</xdr:row>
      <xdr:rowOff>121969</xdr:rowOff>
    </xdr:to>
    <xdr:sp macro="" textlink="">
      <xdr:nvSpPr>
        <xdr:cNvPr id="606" name="楕円 605"/>
        <xdr:cNvSpPr/>
      </xdr:nvSpPr>
      <xdr:spPr>
        <a:xfrm>
          <a:off x="13652500" y="99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113096</xdr:rowOff>
    </xdr:from>
    <xdr:ext cx="534377" cy="259045"/>
    <xdr:sp macro="" textlink="">
      <xdr:nvSpPr>
        <xdr:cNvPr id="607" name="テキスト ボックス 606"/>
        <xdr:cNvSpPr txBox="1"/>
      </xdr:nvSpPr>
      <xdr:spPr>
        <a:xfrm>
          <a:off x="13436111" y="1005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85782</xdr:rowOff>
    </xdr:from>
    <xdr:to>
      <xdr:col>67</xdr:col>
      <xdr:colOff>101600</xdr:colOff>
      <xdr:row>58</xdr:row>
      <xdr:rowOff>15932</xdr:rowOff>
    </xdr:to>
    <xdr:sp macro="" textlink="">
      <xdr:nvSpPr>
        <xdr:cNvPr id="608" name="楕円 607"/>
        <xdr:cNvSpPr/>
      </xdr:nvSpPr>
      <xdr:spPr>
        <a:xfrm>
          <a:off x="12763500" y="98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7059</xdr:rowOff>
    </xdr:from>
    <xdr:ext cx="534377" cy="259045"/>
    <xdr:sp macro="" textlink="">
      <xdr:nvSpPr>
        <xdr:cNvPr id="609" name="テキスト ボックス 608"/>
        <xdr:cNvSpPr txBox="1"/>
      </xdr:nvSpPr>
      <xdr:spPr>
        <a:xfrm>
          <a:off x="12547111" y="99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9894</xdr:rowOff>
    </xdr:from>
    <xdr:to>
      <xdr:col>85</xdr:col>
      <xdr:colOff>127000</xdr:colOff>
      <xdr:row>79</xdr:row>
      <xdr:rowOff>14936</xdr:rowOff>
    </xdr:to>
    <xdr:cxnSp macro="">
      <xdr:nvCxnSpPr>
        <xdr:cNvPr id="638" name="直線コネクタ 637"/>
        <xdr:cNvCxnSpPr/>
      </xdr:nvCxnSpPr>
      <xdr:spPr>
        <a:xfrm>
          <a:off x="15481300" y="13554444"/>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9894</xdr:rowOff>
    </xdr:from>
    <xdr:to>
      <xdr:col>81</xdr:col>
      <xdr:colOff>50800</xdr:colOff>
      <xdr:row>79</xdr:row>
      <xdr:rowOff>44450</xdr:rowOff>
    </xdr:to>
    <xdr:cxnSp macro="">
      <xdr:nvCxnSpPr>
        <xdr:cNvPr id="641" name="直線コネクタ 640"/>
        <xdr:cNvCxnSpPr/>
      </xdr:nvCxnSpPr>
      <xdr:spPr>
        <a:xfrm flipV="1">
          <a:off x="14592300" y="13554444"/>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36894</xdr:rowOff>
    </xdr:from>
    <xdr:to>
      <xdr:col>71</xdr:col>
      <xdr:colOff>177800</xdr:colOff>
      <xdr:row>79</xdr:row>
      <xdr:rowOff>44450</xdr:rowOff>
    </xdr:to>
    <xdr:cxnSp macro="">
      <xdr:nvCxnSpPr>
        <xdr:cNvPr id="647" name="直線コネクタ 646"/>
        <xdr:cNvCxnSpPr/>
      </xdr:nvCxnSpPr>
      <xdr:spPr>
        <a:xfrm>
          <a:off x="12814300" y="13581444"/>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135586</xdr:rowOff>
    </xdr:from>
    <xdr:to>
      <xdr:col>85</xdr:col>
      <xdr:colOff>177800</xdr:colOff>
      <xdr:row>79</xdr:row>
      <xdr:rowOff>65736</xdr:rowOff>
    </xdr:to>
    <xdr:sp macro="" textlink="">
      <xdr:nvSpPr>
        <xdr:cNvPr id="657" name="楕円 656"/>
        <xdr:cNvSpPr/>
      </xdr:nvSpPr>
      <xdr:spPr>
        <a:xfrm>
          <a:off x="16268700" y="135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50513</xdr:rowOff>
    </xdr:from>
    <xdr:ext cx="469744" cy="259045"/>
    <xdr:sp macro="" textlink="">
      <xdr:nvSpPr>
        <xdr:cNvPr id="658" name="災害復旧費該当値テキスト"/>
        <xdr:cNvSpPr txBox="1"/>
      </xdr:nvSpPr>
      <xdr:spPr>
        <a:xfrm>
          <a:off x="16370300" y="1342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130544</xdr:rowOff>
    </xdr:from>
    <xdr:to>
      <xdr:col>81</xdr:col>
      <xdr:colOff>101600</xdr:colOff>
      <xdr:row>79</xdr:row>
      <xdr:rowOff>60694</xdr:rowOff>
    </xdr:to>
    <xdr:sp macro="" textlink="">
      <xdr:nvSpPr>
        <xdr:cNvPr id="659" name="楕円 658"/>
        <xdr:cNvSpPr/>
      </xdr:nvSpPr>
      <xdr:spPr>
        <a:xfrm>
          <a:off x="15430500" y="13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51821</xdr:rowOff>
    </xdr:from>
    <xdr:ext cx="469744" cy="259045"/>
    <xdr:sp macro="" textlink="">
      <xdr:nvSpPr>
        <xdr:cNvPr id="660" name="テキスト ボックス 659"/>
        <xdr:cNvSpPr txBox="1"/>
      </xdr:nvSpPr>
      <xdr:spPr>
        <a:xfrm>
          <a:off x="15246428" y="135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157544</xdr:rowOff>
    </xdr:from>
    <xdr:to>
      <xdr:col>67</xdr:col>
      <xdr:colOff>101600</xdr:colOff>
      <xdr:row>79</xdr:row>
      <xdr:rowOff>87694</xdr:rowOff>
    </xdr:to>
    <xdr:sp macro="" textlink="">
      <xdr:nvSpPr>
        <xdr:cNvPr id="665" name="楕円 664"/>
        <xdr:cNvSpPr/>
      </xdr:nvSpPr>
      <xdr:spPr>
        <a:xfrm>
          <a:off x="12763500" y="135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78821</xdr:rowOff>
    </xdr:from>
    <xdr:ext cx="378565" cy="259045"/>
    <xdr:sp macro="" textlink="">
      <xdr:nvSpPr>
        <xdr:cNvPr id="666" name="テキスト ボックス 665"/>
        <xdr:cNvSpPr txBox="1"/>
      </xdr:nvSpPr>
      <xdr:spPr>
        <a:xfrm>
          <a:off x="12625017" y="13623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149809</xdr:rowOff>
    </xdr:from>
    <xdr:to>
      <xdr:col>85</xdr:col>
      <xdr:colOff>127000</xdr:colOff>
      <xdr:row>96</xdr:row>
      <xdr:rowOff>151740</xdr:rowOff>
    </xdr:to>
    <xdr:cxnSp macro="">
      <xdr:nvCxnSpPr>
        <xdr:cNvPr id="695" name="直線コネクタ 694"/>
        <xdr:cNvCxnSpPr/>
      </xdr:nvCxnSpPr>
      <xdr:spPr>
        <a:xfrm flipV="1">
          <a:off x="15481300" y="16609009"/>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131814</xdr:rowOff>
    </xdr:from>
    <xdr:to>
      <xdr:col>81</xdr:col>
      <xdr:colOff>50800</xdr:colOff>
      <xdr:row>96</xdr:row>
      <xdr:rowOff>151740</xdr:rowOff>
    </xdr:to>
    <xdr:cxnSp macro="">
      <xdr:nvCxnSpPr>
        <xdr:cNvPr id="698" name="直線コネクタ 697"/>
        <xdr:cNvCxnSpPr/>
      </xdr:nvCxnSpPr>
      <xdr:spPr>
        <a:xfrm>
          <a:off x="14592300" y="16591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131814</xdr:rowOff>
    </xdr:from>
    <xdr:to>
      <xdr:col>76</xdr:col>
      <xdr:colOff>114300</xdr:colOff>
      <xdr:row>96</xdr:row>
      <xdr:rowOff>141212</xdr:rowOff>
    </xdr:to>
    <xdr:cxnSp macro="">
      <xdr:nvCxnSpPr>
        <xdr:cNvPr id="701" name="直線コネクタ 700"/>
        <xdr:cNvCxnSpPr/>
      </xdr:nvCxnSpPr>
      <xdr:spPr>
        <a:xfrm flipV="1">
          <a:off x="13703300" y="1659101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135331</xdr:rowOff>
    </xdr:from>
    <xdr:to>
      <xdr:col>71</xdr:col>
      <xdr:colOff>177800</xdr:colOff>
      <xdr:row>96</xdr:row>
      <xdr:rowOff>141212</xdr:rowOff>
    </xdr:to>
    <xdr:cxnSp macro="">
      <xdr:nvCxnSpPr>
        <xdr:cNvPr id="704" name="直線コネクタ 703"/>
        <xdr:cNvCxnSpPr/>
      </xdr:nvCxnSpPr>
      <xdr:spPr>
        <a:xfrm>
          <a:off x="12814300" y="1659453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99009</xdr:rowOff>
    </xdr:from>
    <xdr:to>
      <xdr:col>85</xdr:col>
      <xdr:colOff>177800</xdr:colOff>
      <xdr:row>97</xdr:row>
      <xdr:rowOff>29159</xdr:rowOff>
    </xdr:to>
    <xdr:sp macro="" textlink="">
      <xdr:nvSpPr>
        <xdr:cNvPr id="714" name="楕円 713"/>
        <xdr:cNvSpPr/>
      </xdr:nvSpPr>
      <xdr:spPr>
        <a:xfrm>
          <a:off x="16268700" y="165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77436</xdr:rowOff>
    </xdr:from>
    <xdr:ext cx="534377" cy="259045"/>
    <xdr:sp macro="" textlink="">
      <xdr:nvSpPr>
        <xdr:cNvPr id="715" name="公債費該当値テキスト"/>
        <xdr:cNvSpPr txBox="1"/>
      </xdr:nvSpPr>
      <xdr:spPr>
        <a:xfrm>
          <a:off x="16370300" y="165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100940</xdr:rowOff>
    </xdr:from>
    <xdr:to>
      <xdr:col>81</xdr:col>
      <xdr:colOff>101600</xdr:colOff>
      <xdr:row>97</xdr:row>
      <xdr:rowOff>31090</xdr:rowOff>
    </xdr:to>
    <xdr:sp macro="" textlink="">
      <xdr:nvSpPr>
        <xdr:cNvPr id="716" name="楕円 715"/>
        <xdr:cNvSpPr/>
      </xdr:nvSpPr>
      <xdr:spPr>
        <a:xfrm>
          <a:off x="15430500" y="16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22217</xdr:rowOff>
    </xdr:from>
    <xdr:ext cx="534377" cy="259045"/>
    <xdr:sp macro="" textlink="">
      <xdr:nvSpPr>
        <xdr:cNvPr id="717" name="テキスト ボックス 716"/>
        <xdr:cNvSpPr txBox="1"/>
      </xdr:nvSpPr>
      <xdr:spPr>
        <a:xfrm>
          <a:off x="15214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81014</xdr:rowOff>
    </xdr:from>
    <xdr:to>
      <xdr:col>76</xdr:col>
      <xdr:colOff>165100</xdr:colOff>
      <xdr:row>97</xdr:row>
      <xdr:rowOff>11164</xdr:rowOff>
    </xdr:to>
    <xdr:sp macro="" textlink="">
      <xdr:nvSpPr>
        <xdr:cNvPr id="718" name="楕円 717"/>
        <xdr:cNvSpPr/>
      </xdr:nvSpPr>
      <xdr:spPr>
        <a:xfrm>
          <a:off x="14541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2291</xdr:rowOff>
    </xdr:from>
    <xdr:ext cx="534377" cy="259045"/>
    <xdr:sp macro="" textlink="">
      <xdr:nvSpPr>
        <xdr:cNvPr id="719" name="テキスト ボックス 718"/>
        <xdr:cNvSpPr txBox="1"/>
      </xdr:nvSpPr>
      <xdr:spPr>
        <a:xfrm>
          <a:off x="14325111" y="166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90412</xdr:rowOff>
    </xdr:from>
    <xdr:to>
      <xdr:col>72</xdr:col>
      <xdr:colOff>38100</xdr:colOff>
      <xdr:row>97</xdr:row>
      <xdr:rowOff>20562</xdr:rowOff>
    </xdr:to>
    <xdr:sp macro="" textlink="">
      <xdr:nvSpPr>
        <xdr:cNvPr id="720" name="楕円 719"/>
        <xdr:cNvSpPr/>
      </xdr:nvSpPr>
      <xdr:spPr>
        <a:xfrm>
          <a:off x="13652500" y="165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11689</xdr:rowOff>
    </xdr:from>
    <xdr:ext cx="534377" cy="259045"/>
    <xdr:sp macro="" textlink="">
      <xdr:nvSpPr>
        <xdr:cNvPr id="721" name="テキスト ボックス 720"/>
        <xdr:cNvSpPr txBox="1"/>
      </xdr:nvSpPr>
      <xdr:spPr>
        <a:xfrm>
          <a:off x="13436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84531</xdr:rowOff>
    </xdr:from>
    <xdr:to>
      <xdr:col>67</xdr:col>
      <xdr:colOff>101600</xdr:colOff>
      <xdr:row>97</xdr:row>
      <xdr:rowOff>14681</xdr:rowOff>
    </xdr:to>
    <xdr:sp macro="" textlink="">
      <xdr:nvSpPr>
        <xdr:cNvPr id="722" name="楕円 721"/>
        <xdr:cNvSpPr/>
      </xdr:nvSpPr>
      <xdr:spPr>
        <a:xfrm>
          <a:off x="12763500" y="16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5808</xdr:rowOff>
    </xdr:from>
    <xdr:ext cx="534377" cy="259045"/>
    <xdr:sp macro="" textlink="">
      <xdr:nvSpPr>
        <xdr:cNvPr id="723" name="テキスト ボックス 722"/>
        <xdr:cNvSpPr txBox="1"/>
      </xdr:nvSpPr>
      <xdr:spPr>
        <a:xfrm>
          <a:off x="12547111" y="166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473,019</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円となっている。類似団体と比較して一人当たりコストが高い項目として、議会費及び衛生費が挙げられる。</a:t>
          </a:r>
        </a:p>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4,019</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円の減である。類似団体より一人当たりコストが高い主な要因として、類似団体と比較した一人当たり議員定数が多いことが挙げられる。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46,637</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1,836</a:t>
          </a:r>
          <a:r>
            <a:rPr kumimoji="1" lang="ja-JP" altLang="en-US" sz="1300">
              <a:latin typeface="ＭＳ Ｐゴシック" panose="020B0600070205080204" pitchFamily="50" charset="-128"/>
              <a:ea typeface="ＭＳ Ｐゴシック" panose="020B0600070205080204" pitchFamily="50" charset="-128"/>
            </a:rPr>
            <a:t>円の減である。大きく減少した要因は、地方独立行政法人東金九十九里地域医療センター事業貸付金の皆減が挙げられる。貸付金の用途は東千葉</a:t>
          </a:r>
          <a:r>
            <a:rPr kumimoji="1" lang="en-US" altLang="ja-JP" sz="1300">
              <a:latin typeface="ＭＳ Ｐゴシック" panose="020B0600070205080204" pitchFamily="50" charset="-128"/>
              <a:ea typeface="ＭＳ Ｐゴシック" panose="020B0600070205080204" pitchFamily="50" charset="-128"/>
            </a:rPr>
            <a:t>MC</a:t>
          </a:r>
          <a:r>
            <a:rPr kumimoji="1" lang="ja-JP" altLang="en-US" sz="1300">
              <a:latin typeface="ＭＳ Ｐゴシック" panose="020B0600070205080204" pitchFamily="50" charset="-128"/>
              <a:ea typeface="ＭＳ Ｐゴシック" panose="020B0600070205080204" pitchFamily="50" charset="-128"/>
            </a:rPr>
            <a:t>における医療機器等の整備であり、次回は令和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年度に貸付の予定である。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また、類似団体より一人当たりコストが高い主な要因としては、他に一部事務組合への補助費等が挙げられる。今後、新施設の建設が予定されていることから、上昇していく見込みである。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なお、総務費において、昨年度から大幅増となった要因は、定額給付金の給付事務の影響である。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実質収支比率については、</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となり、一般的に望ましいとされる</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程度の範囲を上回り、実質単年度収支についても平成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年度以来のプラスであった。</a:t>
          </a:r>
        </a:p>
        <a:p>
          <a:r>
            <a:rPr kumimoji="1" lang="ja-JP" altLang="en-US" sz="1200">
              <a:latin typeface="ＭＳ ゴシック" pitchFamily="49" charset="-128"/>
              <a:ea typeface="ＭＳ ゴシック" pitchFamily="49" charset="-128"/>
            </a:rPr>
            <a:t>　また、財政調整基金残高は新型コロナウイルス感染症に対応するために一部取り崩したが、当初予算において取り崩さずに編成したことから、前年度から増加し、</a:t>
          </a:r>
          <a:r>
            <a:rPr kumimoji="1" lang="en-US" altLang="ja-JP" sz="1200">
              <a:latin typeface="ＭＳ ゴシック" pitchFamily="49" charset="-128"/>
              <a:ea typeface="ＭＳ ゴシック" pitchFamily="49" charset="-128"/>
            </a:rPr>
            <a:t>11.60%</a:t>
          </a:r>
          <a:r>
            <a:rPr kumimoji="1" lang="ja-JP" altLang="en-US" sz="1200">
              <a:latin typeface="ＭＳ ゴシック" pitchFamily="49" charset="-128"/>
              <a:ea typeface="ＭＳ ゴシック" pitchFamily="49" charset="-128"/>
            </a:rPr>
            <a:t>まで上昇した。引き続き限られた財源の効率的・効果的な配分により、持続可能な財政運営に努める。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年度も、引き続き一般会計、またそれ以外の特別会計等を含めた全ての会計において黒字となり、連結赤字比率は算出されない状況となった。</a:t>
          </a:r>
        </a:p>
        <a:p>
          <a:r>
            <a:rPr kumimoji="1" lang="ja-JP" altLang="en-US" sz="1400">
              <a:latin typeface="ＭＳ ゴシック" pitchFamily="49" charset="-128"/>
              <a:ea typeface="ＭＳ ゴシック" pitchFamily="49" charset="-128"/>
            </a:rPr>
            <a:t>　公営企業や公営事業については、一般会計からの法定外の繰入金に過度に依存することのない独立採算による運営を基本としたなかで、各会計が引き続き健全な財政運営を行っていけるように努める。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5152;&#23646;&#20840;&#20307;&#12501;&#12457;&#12523;&#12480;/5&#36001;&#25919;&#29677;/04fy/050_&#22320;&#26041;&#20844;&#20250;&#35336;/07%20&#36001;&#25919;&#29366;&#27841;&#36039;&#26009;&#38598;&#65288;&#12473;&#12488;&#12483;&#12463;&#24773;&#22577;&#65289;&#20998;&#26512;&#27396;&#12398;&#35352;&#20837;/05%20&#32080;&#21512;&#20316;&#26989;/&#12304;&#36001;&#25919;&#29366;&#27841;&#36039;&#26009;&#38598;&#12305;_122131_&#26481;&#37329;&#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H28</v>
          </cell>
          <cell r="BX50" t="str">
            <v>H29</v>
          </cell>
          <cell r="CF50" t="str">
            <v>H30</v>
          </cell>
          <cell r="CN50" t="str">
            <v>R01</v>
          </cell>
          <cell r="CV50" t="str">
            <v>R02</v>
          </cell>
        </row>
        <row r="51">
          <cell r="AN51" t="str">
            <v>当該団体値</v>
          </cell>
          <cell r="BX51">
            <v>102.7</v>
          </cell>
          <cell r="CF51">
            <v>81.900000000000006</v>
          </cell>
          <cell r="CN51">
            <v>80</v>
          </cell>
          <cell r="CV51">
            <v>63.3</v>
          </cell>
        </row>
        <row r="53">
          <cell r="BX53">
            <v>66.5</v>
          </cell>
          <cell r="CF53">
            <v>67.599999999999994</v>
          </cell>
          <cell r="CN53">
            <v>68.5</v>
          </cell>
          <cell r="CV53">
            <v>68.8</v>
          </cell>
        </row>
        <row r="55">
          <cell r="AN55" t="str">
            <v>類似団体内平均値</v>
          </cell>
          <cell r="BX55">
            <v>30.2</v>
          </cell>
          <cell r="CF55">
            <v>25.4</v>
          </cell>
          <cell r="CN55">
            <v>22.9</v>
          </cell>
          <cell r="CV55">
            <v>28.5</v>
          </cell>
        </row>
        <row r="57">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95.2</v>
          </cell>
          <cell r="BX73">
            <v>102.7</v>
          </cell>
          <cell r="CF73">
            <v>81.900000000000006</v>
          </cell>
          <cell r="CN73">
            <v>80</v>
          </cell>
          <cell r="CV73">
            <v>63.3</v>
          </cell>
        </row>
        <row r="75">
          <cell r="BP75">
            <v>4</v>
          </cell>
          <cell r="BX75">
            <v>3.6</v>
          </cell>
          <cell r="CF75">
            <v>2.8</v>
          </cell>
          <cell r="CN75">
            <v>2.7</v>
          </cell>
          <cell r="CV75">
            <v>2.8</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28157864</v>
      </c>
      <c r="BO4" s="395"/>
      <c r="BP4" s="395"/>
      <c r="BQ4" s="395"/>
      <c r="BR4" s="395"/>
      <c r="BS4" s="395"/>
      <c r="BT4" s="395"/>
      <c r="BU4" s="396"/>
      <c r="BV4" s="394">
        <v>20929774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6</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27313531</v>
      </c>
      <c r="BO5" s="432"/>
      <c r="BP5" s="432"/>
      <c r="BQ5" s="432"/>
      <c r="BR5" s="432"/>
      <c r="BS5" s="432"/>
      <c r="BT5" s="432"/>
      <c r="BU5" s="433"/>
      <c r="BV5" s="431">
        <v>20406902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88.9</v>
      </c>
      <c r="CU5" s="429"/>
      <c r="CV5" s="429"/>
      <c r="CW5" s="429"/>
      <c r="CX5" s="429"/>
      <c r="CY5" s="429"/>
      <c r="CZ5" s="429"/>
      <c r="DA5" s="430"/>
      <c r="DB5" s="428">
        <v>92</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844333</v>
      </c>
      <c r="BO6" s="432"/>
      <c r="BP6" s="432"/>
      <c r="BQ6" s="432"/>
      <c r="BR6" s="432"/>
      <c r="BS6" s="432"/>
      <c r="BT6" s="432"/>
      <c r="BU6" s="433"/>
      <c r="BV6" s="431">
        <v>522872</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94.6</v>
      </c>
      <c r="CU6" s="469"/>
      <c r="CV6" s="469"/>
      <c r="CW6" s="469"/>
      <c r="CX6" s="469"/>
      <c r="CY6" s="469"/>
      <c r="CZ6" s="469"/>
      <c r="DA6" s="470"/>
      <c r="DB6" s="468">
        <v>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64142</v>
      </c>
      <c r="BO7" s="432"/>
      <c r="BP7" s="432"/>
      <c r="BQ7" s="432"/>
      <c r="BR7" s="432"/>
      <c r="BS7" s="432"/>
      <c r="BT7" s="432"/>
      <c r="BU7" s="433"/>
      <c r="BV7" s="431">
        <v>196844</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12965499</v>
      </c>
      <c r="CU7" s="432"/>
      <c r="CV7" s="432"/>
      <c r="CW7" s="432"/>
      <c r="CX7" s="432"/>
      <c r="CY7" s="432"/>
      <c r="CZ7" s="432"/>
      <c r="DA7" s="433"/>
      <c r="DB7" s="431">
        <v>12481621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780191</v>
      </c>
      <c r="BO8" s="432"/>
      <c r="BP8" s="432"/>
      <c r="BQ8" s="432"/>
      <c r="BR8" s="432"/>
      <c r="BS8" s="432"/>
      <c r="BT8" s="432"/>
      <c r="BU8" s="433"/>
      <c r="BV8" s="431">
        <v>326028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0.71</v>
      </c>
      <c r="CU8" s="472"/>
      <c r="CV8" s="472"/>
      <c r="CW8" s="472"/>
      <c r="CX8" s="472"/>
      <c r="CY8" s="472"/>
      <c r="CZ8" s="472"/>
      <c r="DA8" s="473"/>
      <c r="DB8" s="471">
        <v>0.72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58219</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454163</v>
      </c>
      <c r="BO9" s="432"/>
      <c r="BP9" s="432"/>
      <c r="BQ9" s="432"/>
      <c r="BR9" s="432"/>
      <c r="BS9" s="432"/>
      <c r="BT9" s="432"/>
      <c r="BU9" s="433"/>
      <c r="BV9" s="431">
        <v>-103618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9.8000000000000007</v>
      </c>
      <c r="CU9" s="429"/>
      <c r="CV9" s="429"/>
      <c r="CW9" s="429"/>
      <c r="CX9" s="429"/>
      <c r="CY9" s="429"/>
      <c r="CZ9" s="429"/>
      <c r="DA9" s="430"/>
      <c r="DB9" s="428">
        <v>10.199999999999999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60652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14768</v>
      </c>
      <c r="BO10" s="432"/>
      <c r="BP10" s="432"/>
      <c r="BQ10" s="432"/>
      <c r="BR10" s="432"/>
      <c r="BS10" s="432"/>
      <c r="BT10" s="432"/>
      <c r="BU10" s="433"/>
      <c r="BV10" s="431">
        <v>12013</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57743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108</v>
      </c>
      <c r="AV12" s="464"/>
      <c r="AW12" s="464"/>
      <c r="AX12" s="464"/>
      <c r="AY12" s="465" t="s">
        <v>135</v>
      </c>
      <c r="AZ12" s="466"/>
      <c r="BA12" s="466"/>
      <c r="BB12" s="466"/>
      <c r="BC12" s="466"/>
      <c r="BD12" s="466"/>
      <c r="BE12" s="466"/>
      <c r="BF12" s="466"/>
      <c r="BG12" s="466"/>
      <c r="BH12" s="466"/>
      <c r="BI12" s="466"/>
      <c r="BJ12" s="466"/>
      <c r="BK12" s="466"/>
      <c r="BL12" s="466"/>
      <c r="BM12" s="467"/>
      <c r="BN12" s="431">
        <v>60000</v>
      </c>
      <c r="BO12" s="432"/>
      <c r="BP12" s="432"/>
      <c r="BQ12" s="432"/>
      <c r="BR12" s="432"/>
      <c r="BS12" s="432"/>
      <c r="BT12" s="432"/>
      <c r="BU12" s="433"/>
      <c r="BV12" s="431">
        <v>200000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56085</v>
      </c>
      <c r="S13" s="516"/>
      <c r="T13" s="516"/>
      <c r="U13" s="516"/>
      <c r="V13" s="517"/>
      <c r="W13" s="447" t="s">
        <v>139</v>
      </c>
      <c r="X13" s="448"/>
      <c r="Y13" s="448"/>
      <c r="Z13" s="448"/>
      <c r="AA13" s="448"/>
      <c r="AB13" s="438"/>
      <c r="AC13" s="482">
        <v>1658</v>
      </c>
      <c r="AD13" s="483"/>
      <c r="AE13" s="483"/>
      <c r="AF13" s="483"/>
      <c r="AG13" s="525"/>
      <c r="AH13" s="482">
        <v>1624</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408931</v>
      </c>
      <c r="BO13" s="432"/>
      <c r="BP13" s="432"/>
      <c r="BQ13" s="432"/>
      <c r="BR13" s="432"/>
      <c r="BS13" s="432"/>
      <c r="BT13" s="432"/>
      <c r="BU13" s="433"/>
      <c r="BV13" s="431">
        <v>-291605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2.8</v>
      </c>
      <c r="CU13" s="429"/>
      <c r="CV13" s="429"/>
      <c r="CW13" s="429"/>
      <c r="CX13" s="429"/>
      <c r="CY13" s="429"/>
      <c r="CZ13" s="429"/>
      <c r="DA13" s="430"/>
      <c r="DB13" s="428">
        <v>2.7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58484</v>
      </c>
      <c r="S14" s="516"/>
      <c r="T14" s="516"/>
      <c r="U14" s="516"/>
      <c r="V14" s="517"/>
      <c r="W14" s="421"/>
      <c r="X14" s="422"/>
      <c r="Y14" s="422"/>
      <c r="Z14" s="422"/>
      <c r="AA14" s="422"/>
      <c r="AB14" s="411"/>
      <c r="AC14" s="518">
        <v>6.2</v>
      </c>
      <c r="AD14" s="519"/>
      <c r="AE14" s="519"/>
      <c r="AF14" s="519"/>
      <c r="AG14" s="520"/>
      <c r="AH14" s="518">
        <v>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63.3</v>
      </c>
      <c r="CU14" s="530"/>
      <c r="CV14" s="530"/>
      <c r="CW14" s="530"/>
      <c r="CX14" s="530"/>
      <c r="CY14" s="530"/>
      <c r="CZ14" s="530"/>
      <c r="DA14" s="531"/>
      <c r="DB14" s="529">
        <v>80</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56676</v>
      </c>
      <c r="S15" s="516"/>
      <c r="T15" s="516"/>
      <c r="U15" s="516"/>
      <c r="V15" s="517"/>
      <c r="W15" s="447" t="s">
        <v>147</v>
      </c>
      <c r="X15" s="448"/>
      <c r="Y15" s="448"/>
      <c r="Z15" s="448"/>
      <c r="AA15" s="448"/>
      <c r="AB15" s="438"/>
      <c r="AC15" s="482">
        <v>6048</v>
      </c>
      <c r="AD15" s="483"/>
      <c r="AE15" s="483"/>
      <c r="AF15" s="483"/>
      <c r="AG15" s="525"/>
      <c r="AH15" s="482">
        <v>6255</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7211130</v>
      </c>
      <c r="BO15" s="395"/>
      <c r="BP15" s="395"/>
      <c r="BQ15" s="395"/>
      <c r="BR15" s="395"/>
      <c r="BS15" s="395"/>
      <c r="BT15" s="395"/>
      <c r="BU15" s="396"/>
      <c r="BV15" s="394">
        <v>6973696</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22.6</v>
      </c>
      <c r="AD16" s="519"/>
      <c r="AE16" s="519"/>
      <c r="AF16" s="519"/>
      <c r="AG16" s="520"/>
      <c r="AH16" s="518">
        <v>23.1</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10303556</v>
      </c>
      <c r="BO16" s="432"/>
      <c r="BP16" s="432"/>
      <c r="BQ16" s="432"/>
      <c r="BR16" s="432"/>
      <c r="BS16" s="432"/>
      <c r="BT16" s="432"/>
      <c r="BU16" s="433"/>
      <c r="BV16" s="431">
        <v>9807784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19100</v>
      </c>
      <c r="AD17" s="483"/>
      <c r="AE17" s="483"/>
      <c r="AF17" s="483"/>
      <c r="AG17" s="525"/>
      <c r="AH17" s="482">
        <v>19245</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9099984</v>
      </c>
      <c r="BO17" s="432"/>
      <c r="BP17" s="432"/>
      <c r="BQ17" s="432"/>
      <c r="BR17" s="432"/>
      <c r="BS17" s="432"/>
      <c r="BT17" s="432"/>
      <c r="BU17" s="433"/>
      <c r="BV17" s="431">
        <v>8879906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89.12</v>
      </c>
      <c r="M18" s="547"/>
      <c r="N18" s="547"/>
      <c r="O18" s="547"/>
      <c r="P18" s="547"/>
      <c r="Q18" s="547"/>
      <c r="R18" s="548"/>
      <c r="S18" s="548"/>
      <c r="T18" s="548"/>
      <c r="U18" s="548"/>
      <c r="V18" s="549"/>
      <c r="W18" s="449"/>
      <c r="X18" s="450"/>
      <c r="Y18" s="450"/>
      <c r="Z18" s="450"/>
      <c r="AA18" s="450"/>
      <c r="AB18" s="441"/>
      <c r="AC18" s="550">
        <v>71.3</v>
      </c>
      <c r="AD18" s="551"/>
      <c r="AE18" s="551"/>
      <c r="AF18" s="551"/>
      <c r="AG18" s="552"/>
      <c r="AH18" s="550">
        <v>71</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11654316</v>
      </c>
      <c r="BO18" s="432"/>
      <c r="BP18" s="432"/>
      <c r="BQ18" s="432"/>
      <c r="BR18" s="432"/>
      <c r="BS18" s="432"/>
      <c r="BT18" s="432"/>
      <c r="BU18" s="433"/>
      <c r="BV18" s="431">
        <v>11703156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653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14735225</v>
      </c>
      <c r="BO19" s="432"/>
      <c r="BP19" s="432"/>
      <c r="BQ19" s="432"/>
      <c r="BR19" s="432"/>
      <c r="BS19" s="432"/>
      <c r="BT19" s="432"/>
      <c r="BU19" s="433"/>
      <c r="BV19" s="431">
        <v>13957913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25403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21901122</v>
      </c>
      <c r="BO23" s="432"/>
      <c r="BP23" s="432"/>
      <c r="BQ23" s="432"/>
      <c r="BR23" s="432"/>
      <c r="BS23" s="432"/>
      <c r="BT23" s="432"/>
      <c r="BU23" s="433"/>
      <c r="BV23" s="431">
        <v>22466732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8500</v>
      </c>
      <c r="R24" s="483"/>
      <c r="S24" s="483"/>
      <c r="T24" s="483"/>
      <c r="U24" s="483"/>
      <c r="V24" s="525"/>
      <c r="W24" s="584"/>
      <c r="X24" s="572"/>
      <c r="Y24" s="573"/>
      <c r="Z24" s="481" t="s">
        <v>171</v>
      </c>
      <c r="AA24" s="461"/>
      <c r="AB24" s="461"/>
      <c r="AC24" s="461"/>
      <c r="AD24" s="461"/>
      <c r="AE24" s="461"/>
      <c r="AF24" s="461"/>
      <c r="AG24" s="462"/>
      <c r="AH24" s="482">
        <v>394</v>
      </c>
      <c r="AI24" s="483"/>
      <c r="AJ24" s="483"/>
      <c r="AK24" s="483"/>
      <c r="AL24" s="525"/>
      <c r="AM24" s="482">
        <v>1211550</v>
      </c>
      <c r="AN24" s="483"/>
      <c r="AO24" s="483"/>
      <c r="AP24" s="483"/>
      <c r="AQ24" s="483"/>
      <c r="AR24" s="525"/>
      <c r="AS24" s="482">
        <v>3075</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20686965</v>
      </c>
      <c r="BO24" s="432"/>
      <c r="BP24" s="432"/>
      <c r="BQ24" s="432"/>
      <c r="BR24" s="432"/>
      <c r="BS24" s="432"/>
      <c r="BT24" s="432"/>
      <c r="BU24" s="433"/>
      <c r="BV24" s="431">
        <v>21333702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7300</v>
      </c>
      <c r="R25" s="483"/>
      <c r="S25" s="483"/>
      <c r="T25" s="483"/>
      <c r="U25" s="483"/>
      <c r="V25" s="525"/>
      <c r="W25" s="584"/>
      <c r="X25" s="572"/>
      <c r="Y25" s="573"/>
      <c r="Z25" s="481" t="s">
        <v>174</v>
      </c>
      <c r="AA25" s="461"/>
      <c r="AB25" s="461"/>
      <c r="AC25" s="461"/>
      <c r="AD25" s="461"/>
      <c r="AE25" s="461"/>
      <c r="AF25" s="461"/>
      <c r="AG25" s="462"/>
      <c r="AH25" s="482" t="s">
        <v>137</v>
      </c>
      <c r="AI25" s="483"/>
      <c r="AJ25" s="483"/>
      <c r="AK25" s="483"/>
      <c r="AL25" s="525"/>
      <c r="AM25" s="482" t="s">
        <v>137</v>
      </c>
      <c r="AN25" s="483"/>
      <c r="AO25" s="483"/>
      <c r="AP25" s="483"/>
      <c r="AQ25" s="483"/>
      <c r="AR25" s="525"/>
      <c r="AS25" s="482" t="s">
        <v>137</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3137372</v>
      </c>
      <c r="BO25" s="395"/>
      <c r="BP25" s="395"/>
      <c r="BQ25" s="395"/>
      <c r="BR25" s="395"/>
      <c r="BS25" s="395"/>
      <c r="BT25" s="395"/>
      <c r="BU25" s="396"/>
      <c r="BV25" s="394">
        <v>1298349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6500</v>
      </c>
      <c r="R26" s="483"/>
      <c r="S26" s="483"/>
      <c r="T26" s="483"/>
      <c r="U26" s="483"/>
      <c r="V26" s="525"/>
      <c r="W26" s="584"/>
      <c r="X26" s="572"/>
      <c r="Y26" s="573"/>
      <c r="Z26" s="481" t="s">
        <v>177</v>
      </c>
      <c r="AA26" s="594"/>
      <c r="AB26" s="594"/>
      <c r="AC26" s="594"/>
      <c r="AD26" s="594"/>
      <c r="AE26" s="594"/>
      <c r="AF26" s="594"/>
      <c r="AG26" s="595"/>
      <c r="AH26" s="482">
        <v>1</v>
      </c>
      <c r="AI26" s="483"/>
      <c r="AJ26" s="483"/>
      <c r="AK26" s="483"/>
      <c r="AL26" s="525"/>
      <c r="AM26" s="482" t="s">
        <v>178</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4150</v>
      </c>
      <c r="R27" s="483"/>
      <c r="S27" s="483"/>
      <c r="T27" s="483"/>
      <c r="U27" s="483"/>
      <c r="V27" s="525"/>
      <c r="W27" s="584"/>
      <c r="X27" s="572"/>
      <c r="Y27" s="573"/>
      <c r="Z27" s="481" t="s">
        <v>181</v>
      </c>
      <c r="AA27" s="461"/>
      <c r="AB27" s="461"/>
      <c r="AC27" s="461"/>
      <c r="AD27" s="461"/>
      <c r="AE27" s="461"/>
      <c r="AF27" s="461"/>
      <c r="AG27" s="462"/>
      <c r="AH27" s="482">
        <v>42</v>
      </c>
      <c r="AI27" s="483"/>
      <c r="AJ27" s="483"/>
      <c r="AK27" s="483"/>
      <c r="AL27" s="525"/>
      <c r="AM27" s="482">
        <v>130116</v>
      </c>
      <c r="AN27" s="483"/>
      <c r="AO27" s="483"/>
      <c r="AP27" s="483"/>
      <c r="AQ27" s="483"/>
      <c r="AR27" s="525"/>
      <c r="AS27" s="482">
        <v>3098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414006</v>
      </c>
      <c r="BO27" s="608"/>
      <c r="BP27" s="608"/>
      <c r="BQ27" s="608"/>
      <c r="BR27" s="608"/>
      <c r="BS27" s="608"/>
      <c r="BT27" s="608"/>
      <c r="BU27" s="609"/>
      <c r="BV27" s="607">
        <v>413881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3820</v>
      </c>
      <c r="R28" s="483"/>
      <c r="S28" s="483"/>
      <c r="T28" s="483"/>
      <c r="U28" s="483"/>
      <c r="V28" s="525"/>
      <c r="W28" s="584"/>
      <c r="X28" s="572"/>
      <c r="Y28" s="573"/>
      <c r="Z28" s="481" t="s">
        <v>184</v>
      </c>
      <c r="AA28" s="461"/>
      <c r="AB28" s="461"/>
      <c r="AC28" s="461"/>
      <c r="AD28" s="461"/>
      <c r="AE28" s="461"/>
      <c r="AF28" s="461"/>
      <c r="AG28" s="462"/>
      <c r="AH28" s="482" t="s">
        <v>137</v>
      </c>
      <c r="AI28" s="483"/>
      <c r="AJ28" s="483"/>
      <c r="AK28" s="483"/>
      <c r="AL28" s="525"/>
      <c r="AM28" s="482" t="s">
        <v>137</v>
      </c>
      <c r="AN28" s="483"/>
      <c r="AO28" s="483"/>
      <c r="AP28" s="483"/>
      <c r="AQ28" s="483"/>
      <c r="AR28" s="525"/>
      <c r="AS28" s="482" t="s">
        <v>137</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1504035</v>
      </c>
      <c r="BO28" s="395"/>
      <c r="BP28" s="395"/>
      <c r="BQ28" s="395"/>
      <c r="BR28" s="395"/>
      <c r="BS28" s="395"/>
      <c r="BT28" s="395"/>
      <c r="BU28" s="396"/>
      <c r="BV28" s="394">
        <v>1379267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18</v>
      </c>
      <c r="M29" s="483"/>
      <c r="N29" s="483"/>
      <c r="O29" s="483"/>
      <c r="P29" s="525"/>
      <c r="Q29" s="482">
        <v>3550</v>
      </c>
      <c r="R29" s="483"/>
      <c r="S29" s="483"/>
      <c r="T29" s="483"/>
      <c r="U29" s="483"/>
      <c r="V29" s="525"/>
      <c r="W29" s="585"/>
      <c r="X29" s="586"/>
      <c r="Y29" s="587"/>
      <c r="Z29" s="481" t="s">
        <v>187</v>
      </c>
      <c r="AA29" s="461"/>
      <c r="AB29" s="461"/>
      <c r="AC29" s="461"/>
      <c r="AD29" s="461"/>
      <c r="AE29" s="461"/>
      <c r="AF29" s="461"/>
      <c r="AG29" s="462"/>
      <c r="AH29" s="482">
        <v>436</v>
      </c>
      <c r="AI29" s="483"/>
      <c r="AJ29" s="483"/>
      <c r="AK29" s="483"/>
      <c r="AL29" s="525"/>
      <c r="AM29" s="482">
        <v>1341666</v>
      </c>
      <c r="AN29" s="483"/>
      <c r="AO29" s="483"/>
      <c r="AP29" s="483"/>
      <c r="AQ29" s="483"/>
      <c r="AR29" s="525"/>
      <c r="AS29" s="482">
        <v>3077</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102</v>
      </c>
      <c r="BO29" s="432"/>
      <c r="BP29" s="432"/>
      <c r="BQ29" s="432"/>
      <c r="BR29" s="432"/>
      <c r="BS29" s="432"/>
      <c r="BT29" s="432"/>
      <c r="BU29" s="433"/>
      <c r="BV29" s="431">
        <v>102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101.6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4171382</v>
      </c>
      <c r="BO30" s="608"/>
      <c r="BP30" s="608"/>
      <c r="BQ30" s="608"/>
      <c r="BR30" s="608"/>
      <c r="BS30" s="608"/>
      <c r="BT30" s="608"/>
      <c r="BU30" s="609"/>
      <c r="BV30" s="607">
        <v>3797746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東金市国民健康保険事業特別会計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東金市ガス事業会計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東金文化・スポーツ振興財団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東金市病院事業特別会計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東金市介護保険事業特別会計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東金市下水道事業会計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東金元気づくり</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東金市後期高齢者医療特別会計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東金九十九里地域医療センター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東金市介護予防支援事業特別会計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千葉県後期高齢者医療広域連合（後期高齢者特別会計）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山武郡市広域行政組合（一般会計）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東金市外三市町清掃組合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九十九里地域水道企業団（水道用水供給事業会計）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山武郡市広域水道企業団</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JX7oZ/JnGwYAbyW46//+V5l72NK5S3CpL6TnZJoEzFxHC+7+HyUjVmagED7oL49hhmjSTcxJfQvZg5b9ARQUQ==" saltValue="2k8qTH3a1Zzh3D/Rfb7l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564</v>
      </c>
      <c r="D34" s="1212"/>
      <c r="E34" s="1213"/>
      <c r="F34" s="32">
        <v>7.88</v>
      </c>
      <c r="G34" s="33">
        <v>9.94</v>
      </c>
      <c r="H34" s="33">
        <v>8.41</v>
      </c>
      <c r="I34" s="33">
        <v>8.98</v>
      </c>
      <c r="J34" s="34">
        <v>11.41</v>
      </c>
      <c r="K34" s="22"/>
      <c r="L34" s="22"/>
      <c r="M34" s="22"/>
      <c r="N34" s="22"/>
      <c r="O34" s="22"/>
      <c r="P34" s="22"/>
    </row>
    <row r="35" spans="1:16" ht="39" customHeight="1" x14ac:dyDescent="0.15">
      <c r="A35" s="22"/>
      <c r="B35" s="35"/>
      <c r="C35" s="1206" t="s">
        <v>565</v>
      </c>
      <c r="D35" s="1207"/>
      <c r="E35" s="1208"/>
      <c r="F35" s="36">
        <v>1.65</v>
      </c>
      <c r="G35" s="37">
        <v>3.13</v>
      </c>
      <c r="H35" s="37">
        <v>3.48</v>
      </c>
      <c r="I35" s="37">
        <v>2.61</v>
      </c>
      <c r="J35" s="38">
        <v>6.01</v>
      </c>
      <c r="K35" s="22"/>
      <c r="L35" s="22"/>
      <c r="M35" s="22"/>
      <c r="N35" s="22"/>
      <c r="O35" s="22"/>
      <c r="P35" s="22"/>
    </row>
    <row r="36" spans="1:16" ht="39" customHeight="1" x14ac:dyDescent="0.15">
      <c r="A36" s="22"/>
      <c r="B36" s="35"/>
      <c r="C36" s="1206" t="s">
        <v>566</v>
      </c>
      <c r="D36" s="1207"/>
      <c r="E36" s="1208"/>
      <c r="F36" s="36">
        <v>2.84</v>
      </c>
      <c r="G36" s="37">
        <v>2.33</v>
      </c>
      <c r="H36" s="37">
        <v>1.3</v>
      </c>
      <c r="I36" s="37">
        <v>1.1100000000000001</v>
      </c>
      <c r="J36" s="38">
        <v>0.97</v>
      </c>
      <c r="K36" s="22"/>
      <c r="L36" s="22"/>
      <c r="M36" s="22"/>
      <c r="N36" s="22"/>
      <c r="O36" s="22"/>
      <c r="P36" s="22"/>
    </row>
    <row r="37" spans="1:16" ht="39" customHeight="1" x14ac:dyDescent="0.15">
      <c r="A37" s="22"/>
      <c r="B37" s="35"/>
      <c r="C37" s="1206" t="s">
        <v>567</v>
      </c>
      <c r="D37" s="1207"/>
      <c r="E37" s="1208"/>
      <c r="F37" s="36">
        <v>0.05</v>
      </c>
      <c r="G37" s="37">
        <v>0.04</v>
      </c>
      <c r="H37" s="37">
        <v>0.05</v>
      </c>
      <c r="I37" s="37">
        <v>0.41</v>
      </c>
      <c r="J37" s="38">
        <v>0.56999999999999995</v>
      </c>
      <c r="K37" s="22"/>
      <c r="L37" s="22"/>
      <c r="M37" s="22"/>
      <c r="N37" s="22"/>
      <c r="O37" s="22"/>
      <c r="P37" s="22"/>
    </row>
    <row r="38" spans="1:16" ht="39" customHeight="1" x14ac:dyDescent="0.15">
      <c r="A38" s="22"/>
      <c r="B38" s="35"/>
      <c r="C38" s="1206" t="s">
        <v>568</v>
      </c>
      <c r="D38" s="1207"/>
      <c r="E38" s="1208"/>
      <c r="F38" s="36">
        <v>0.24</v>
      </c>
      <c r="G38" s="37">
        <v>0.22</v>
      </c>
      <c r="H38" s="37">
        <v>0.42</v>
      </c>
      <c r="I38" s="37">
        <v>0.35</v>
      </c>
      <c r="J38" s="38">
        <v>0.26</v>
      </c>
      <c r="K38" s="22"/>
      <c r="L38" s="22"/>
      <c r="M38" s="22"/>
      <c r="N38" s="22"/>
      <c r="O38" s="22"/>
      <c r="P38" s="22"/>
    </row>
    <row r="39" spans="1:16" ht="39" customHeight="1" x14ac:dyDescent="0.15">
      <c r="A39" s="22"/>
      <c r="B39" s="35"/>
      <c r="C39" s="1206" t="s">
        <v>569</v>
      </c>
      <c r="D39" s="1207"/>
      <c r="E39" s="1208"/>
      <c r="F39" s="36">
        <v>0.04</v>
      </c>
      <c r="G39" s="37">
        <v>0.04</v>
      </c>
      <c r="H39" s="37">
        <v>0.05</v>
      </c>
      <c r="I39" s="37">
        <v>0.05</v>
      </c>
      <c r="J39" s="38">
        <v>0.04</v>
      </c>
      <c r="K39" s="22"/>
      <c r="L39" s="22"/>
      <c r="M39" s="22"/>
      <c r="N39" s="22"/>
      <c r="O39" s="22"/>
      <c r="P39" s="22"/>
    </row>
    <row r="40" spans="1:16" ht="39" customHeight="1" x14ac:dyDescent="0.15">
      <c r="A40" s="22"/>
      <c r="B40" s="35"/>
      <c r="C40" s="1206" t="s">
        <v>570</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571</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572</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573</v>
      </c>
      <c r="D43" s="1210"/>
      <c r="E43" s="1211"/>
      <c r="F43" s="41">
        <v>0.02</v>
      </c>
      <c r="G43" s="42">
        <v>0.03</v>
      </c>
      <c r="H43" s="42">
        <v>0.03</v>
      </c>
      <c r="I43" s="42">
        <v>0.14000000000000001</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6+Vs4i6EgY0CH2aNJ+g7rEG8iQhiehwPwIyQCD7F3HZspOfA26gbYw7U9dolOEBAfV4gqr0BxRqzO4pl3oRyA==" saltValue="GMPR4ljQqHk1fvhOTP7O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2005</v>
      </c>
      <c r="L45" s="60">
        <v>1962</v>
      </c>
      <c r="M45" s="60">
        <v>1985</v>
      </c>
      <c r="N45" s="60">
        <v>1875</v>
      </c>
      <c r="O45" s="61">
        <v>1860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16"/>
      <c r="C48" s="1217"/>
      <c r="D48" s="62"/>
      <c r="E48" s="1222" t="s">
        <v>15</v>
      </c>
      <c r="F48" s="1222"/>
      <c r="G48" s="1222"/>
      <c r="H48" s="1222"/>
      <c r="I48" s="1222"/>
      <c r="J48" s="1223"/>
      <c r="K48" s="63">
        <v>718</v>
      </c>
      <c r="L48" s="64">
        <v>698</v>
      </c>
      <c r="M48" s="64">
        <v>744</v>
      </c>
      <c r="N48" s="64">
        <v>710</v>
      </c>
      <c r="O48" s="65">
        <v>643</v>
      </c>
      <c r="P48" s="48"/>
      <c r="Q48" s="48"/>
      <c r="R48" s="48"/>
      <c r="S48" s="48"/>
      <c r="T48" s="48"/>
      <c r="U48" s="48"/>
    </row>
    <row r="49" spans="1:21" ht="30.75" customHeight="1" x14ac:dyDescent="0.15">
      <c r="A49" s="48"/>
      <c r="B49" s="1216"/>
      <c r="C49" s="1217"/>
      <c r="D49" s="62"/>
      <c r="E49" s="1222" t="s">
        <v>16</v>
      </c>
      <c r="F49" s="1222"/>
      <c r="G49" s="1222"/>
      <c r="H49" s="1222"/>
      <c r="I49" s="1222"/>
      <c r="J49" s="1223"/>
      <c r="K49" s="63">
        <v>85</v>
      </c>
      <c r="L49" s="64">
        <v>70</v>
      </c>
      <c r="M49" s="64">
        <v>62</v>
      </c>
      <c r="N49" s="64">
        <v>75</v>
      </c>
      <c r="O49" s="65">
        <v>95</v>
      </c>
      <c r="P49" s="48"/>
      <c r="Q49" s="48"/>
      <c r="R49" s="48"/>
      <c r="S49" s="48"/>
      <c r="T49" s="48"/>
      <c r="U49" s="48"/>
    </row>
    <row r="50" spans="1:21" ht="30.75" customHeight="1" x14ac:dyDescent="0.15">
      <c r="A50" s="48"/>
      <c r="B50" s="1216"/>
      <c r="C50" s="1217"/>
      <c r="D50" s="62"/>
      <c r="E50" s="1222" t="s">
        <v>17</v>
      </c>
      <c r="F50" s="1222"/>
      <c r="G50" s="1222"/>
      <c r="H50" s="1222"/>
      <c r="I50" s="1222"/>
      <c r="J50" s="1223"/>
      <c r="K50" s="63">
        <v>44</v>
      </c>
      <c r="L50" s="64">
        <v>44</v>
      </c>
      <c r="M50" s="64">
        <v>44</v>
      </c>
      <c r="N50" s="64">
        <v>41</v>
      </c>
      <c r="O50" s="65">
        <v>11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514</v>
      </c>
      <c r="L51" s="64" t="s">
        <v>514</v>
      </c>
      <c r="M51" s="64" t="s">
        <v>514</v>
      </c>
      <c r="N51" s="64" t="s">
        <v>514</v>
      </c>
      <c r="O51" s="65" t="s">
        <v>514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2446</v>
      </c>
      <c r="L52" s="64">
        <v>2493</v>
      </c>
      <c r="M52" s="64">
        <v>2589</v>
      </c>
      <c r="N52" s="64">
        <v>2323</v>
      </c>
      <c r="O52" s="65">
        <v>2285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406</v>
      </c>
      <c r="L53" s="69">
        <v>281</v>
      </c>
      <c r="M53" s="69">
        <v>246</v>
      </c>
      <c r="N53" s="69">
        <v>378</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514</v>
      </c>
      <c r="L57" s="84" t="s">
        <v>514</v>
      </c>
      <c r="M57" s="84" t="s">
        <v>514</v>
      </c>
      <c r="N57" s="84" t="s">
        <v>514</v>
      </c>
      <c r="O57" s="85" t="s">
        <v>514</v>
      </c>
    </row>
    <row r="58" spans="1:21" ht="31.5" customHeight="1" thickBot="1" x14ac:dyDescent="0.2">
      <c r="B58" s="1232"/>
      <c r="C58" s="1233"/>
      <c r="D58" s="1237" t="s">
        <v>27</v>
      </c>
      <c r="E58" s="1238"/>
      <c r="F58" s="1238"/>
      <c r="G58" s="1238"/>
      <c r="H58" s="1238"/>
      <c r="I58" s="1238"/>
      <c r="J58" s="1239"/>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Z0kqHA9/JZWzDLcdoiGW4GhCi0uuhMSewS/+hg3ZLtR3cb2ITnRvxA6OCdSQWIp5n5X3UhFLWBVe//ivK+ccw==" saltValue="uvuY8kLHLQ1wbU96QGpF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0" t="s">
        <v>30</v>
      </c>
      <c r="C41" s="1241"/>
      <c r="D41" s="102"/>
      <c r="E41" s="1246" t="s">
        <v>31</v>
      </c>
      <c r="F41" s="1246"/>
      <c r="G41" s="1246"/>
      <c r="H41" s="1247"/>
      <c r="I41" s="103">
        <v>23587</v>
      </c>
      <c r="J41" s="104">
        <v>23261</v>
      </c>
      <c r="K41" s="104">
        <v>22736</v>
      </c>
      <c r="L41" s="104">
        <v>22467</v>
      </c>
      <c r="M41" s="105">
        <v>21901</v>
      </c>
    </row>
    <row r="42" spans="2:13" ht="27.75" customHeight="1" x14ac:dyDescent="0.15">
      <c r="B42" s="1242"/>
      <c r="C42" s="1243"/>
      <c r="D42" s="106"/>
      <c r="E42" s="1248" t="s">
        <v>32</v>
      </c>
      <c r="F42" s="1248"/>
      <c r="G42" s="1248"/>
      <c r="H42" s="1249"/>
      <c r="I42" s="107">
        <v>182</v>
      </c>
      <c r="J42" s="108">
        <v>132</v>
      </c>
      <c r="K42" s="108">
        <v>86</v>
      </c>
      <c r="L42" s="108">
        <v>42</v>
      </c>
      <c r="M42" s="109">
        <v>11</v>
      </c>
    </row>
    <row r="43" spans="2:13" ht="27.75" customHeight="1" x14ac:dyDescent="0.15">
      <c r="B43" s="1242"/>
      <c r="C43" s="1243"/>
      <c r="D43" s="106"/>
      <c r="E43" s="1248" t="s">
        <v>33</v>
      </c>
      <c r="F43" s="1248"/>
      <c r="G43" s="1248"/>
      <c r="H43" s="1249"/>
      <c r="I43" s="107">
        <v>8376</v>
      </c>
      <c r="J43" s="108">
        <v>7997</v>
      </c>
      <c r="K43" s="108">
        <v>7306</v>
      </c>
      <c r="L43" s="108">
        <v>6825</v>
      </c>
      <c r="M43" s="109">
        <v>6146</v>
      </c>
    </row>
    <row r="44" spans="2:13" ht="27.75" customHeight="1" x14ac:dyDescent="0.15">
      <c r="B44" s="1242"/>
      <c r="C44" s="1243"/>
      <c r="D44" s="106"/>
      <c r="E44" s="1248" t="s">
        <v>34</v>
      </c>
      <c r="F44" s="1248"/>
      <c r="G44" s="1248"/>
      <c r="H44" s="1249"/>
      <c r="I44" s="107">
        <v>695</v>
      </c>
      <c r="J44" s="108">
        <v>664</v>
      </c>
      <c r="K44" s="108">
        <v>628</v>
      </c>
      <c r="L44" s="108">
        <v>807</v>
      </c>
      <c r="M44" s="109">
        <v>737</v>
      </c>
    </row>
    <row r="45" spans="2:13" ht="27.75" customHeight="1" x14ac:dyDescent="0.15">
      <c r="B45" s="1242"/>
      <c r="C45" s="1243"/>
      <c r="D45" s="106"/>
      <c r="E45" s="1248" t="s">
        <v>35</v>
      </c>
      <c r="F45" s="1248"/>
      <c r="G45" s="1248"/>
      <c r="H45" s="1249"/>
      <c r="I45" s="107">
        <v>3525</v>
      </c>
      <c r="J45" s="108">
        <v>3455</v>
      </c>
      <c r="K45" s="108">
        <v>3231</v>
      </c>
      <c r="L45" s="108">
        <v>3095</v>
      </c>
      <c r="M45" s="109">
        <v>2779</v>
      </c>
    </row>
    <row r="46" spans="2:13" ht="27.75" customHeight="1" x14ac:dyDescent="0.15">
      <c r="B46" s="1242"/>
      <c r="C46" s="1243"/>
      <c r="D46" s="110"/>
      <c r="E46" s="1248" t="s">
        <v>36</v>
      </c>
      <c r="F46" s="1248"/>
      <c r="G46" s="1248"/>
      <c r="H46" s="1249"/>
      <c r="I46" s="107">
        <v>3246</v>
      </c>
      <c r="J46" s="108">
        <v>4260</v>
      </c>
      <c r="K46" s="108">
        <v>2942</v>
      </c>
      <c r="L46" s="108">
        <v>3643</v>
      </c>
      <c r="M46" s="109">
        <v>3799</v>
      </c>
    </row>
    <row r="47" spans="2:13" ht="27.75" customHeight="1" x14ac:dyDescent="0.15">
      <c r="B47" s="1242"/>
      <c r="C47" s="1243"/>
      <c r="D47" s="111"/>
      <c r="E47" s="1250" t="s">
        <v>37</v>
      </c>
      <c r="F47" s="1251"/>
      <c r="G47" s="1251"/>
      <c r="H47" s="1252"/>
      <c r="I47" s="107" t="s">
        <v>514</v>
      </c>
      <c r="J47" s="108" t="s">
        <v>514</v>
      </c>
      <c r="K47" s="108" t="s">
        <v>514</v>
      </c>
      <c r="L47" s="108" t="s">
        <v>514</v>
      </c>
      <c r="M47" s="109" t="s">
        <v>514</v>
      </c>
    </row>
    <row r="48" spans="2:13" ht="27.75" customHeight="1" x14ac:dyDescent="0.15">
      <c r="B48" s="1242"/>
      <c r="C48" s="1243"/>
      <c r="D48" s="106"/>
      <c r="E48" s="1248" t="s">
        <v>38</v>
      </c>
      <c r="F48" s="1248"/>
      <c r="G48" s="1248"/>
      <c r="H48" s="1249"/>
      <c r="I48" s="107" t="s">
        <v>514</v>
      </c>
      <c r="J48" s="108" t="s">
        <v>514</v>
      </c>
      <c r="K48" s="108" t="s">
        <v>514</v>
      </c>
      <c r="L48" s="108" t="s">
        <v>514</v>
      </c>
      <c r="M48" s="109" t="s">
        <v>514</v>
      </c>
    </row>
    <row r="49" spans="2:13" ht="27.75" customHeight="1" x14ac:dyDescent="0.15">
      <c r="B49" s="1244"/>
      <c r="C49" s="1245"/>
      <c r="D49" s="106"/>
      <c r="E49" s="1248" t="s">
        <v>39</v>
      </c>
      <c r="F49" s="1248"/>
      <c r="G49" s="1248"/>
      <c r="H49" s="1249"/>
      <c r="I49" s="107" t="s">
        <v>514</v>
      </c>
      <c r="J49" s="108" t="s">
        <v>514</v>
      </c>
      <c r="K49" s="108" t="s">
        <v>514</v>
      </c>
      <c r="L49" s="108" t="s">
        <v>514</v>
      </c>
      <c r="M49" s="109" t="s">
        <v>514</v>
      </c>
    </row>
    <row r="50" spans="2:13" ht="27.75" customHeight="1" x14ac:dyDescent="0.15">
      <c r="B50" s="1253" t="s">
        <v>40</v>
      </c>
      <c r="C50" s="1254"/>
      <c r="D50" s="112"/>
      <c r="E50" s="1248" t="s">
        <v>41</v>
      </c>
      <c r="F50" s="1248"/>
      <c r="G50" s="1248"/>
      <c r="H50" s="1249"/>
      <c r="I50" s="107">
        <v>3114</v>
      </c>
      <c r="J50" s="108">
        <v>2800</v>
      </c>
      <c r="K50" s="108">
        <v>2868</v>
      </c>
      <c r="L50" s="108">
        <v>3495</v>
      </c>
      <c r="M50" s="109">
        <v>4250</v>
      </c>
    </row>
    <row r="51" spans="2:13" ht="27.75" customHeight="1" x14ac:dyDescent="0.15">
      <c r="B51" s="1242"/>
      <c r="C51" s="1243"/>
      <c r="D51" s="106"/>
      <c r="E51" s="1248" t="s">
        <v>42</v>
      </c>
      <c r="F51" s="1248"/>
      <c r="G51" s="1248"/>
      <c r="H51" s="1249"/>
      <c r="I51" s="107">
        <v>6108</v>
      </c>
      <c r="J51" s="108">
        <v>5837</v>
      </c>
      <c r="K51" s="108">
        <v>5490</v>
      </c>
      <c r="L51" s="108">
        <v>5145</v>
      </c>
      <c r="M51" s="109">
        <v>4771</v>
      </c>
    </row>
    <row r="52" spans="2:13" ht="27.75" customHeight="1" x14ac:dyDescent="0.15">
      <c r="B52" s="1244"/>
      <c r="C52" s="1245"/>
      <c r="D52" s="106"/>
      <c r="E52" s="1248" t="s">
        <v>43</v>
      </c>
      <c r="F52" s="1248"/>
      <c r="G52" s="1248"/>
      <c r="H52" s="1249"/>
      <c r="I52" s="107">
        <v>20147</v>
      </c>
      <c r="J52" s="108">
        <v>19877</v>
      </c>
      <c r="K52" s="108">
        <v>19742</v>
      </c>
      <c r="L52" s="108">
        <v>19453</v>
      </c>
      <c r="M52" s="109">
        <v>19101</v>
      </c>
    </row>
    <row r="53" spans="2:13" ht="27.75" customHeight="1" thickBot="1" x14ac:dyDescent="0.2">
      <c r="B53" s="1255" t="s">
        <v>21</v>
      </c>
      <c r="C53" s="1256"/>
      <c r="D53" s="113"/>
      <c r="E53" s="1257" t="s">
        <v>44</v>
      </c>
      <c r="F53" s="1257"/>
      <c r="G53" s="1257"/>
      <c r="H53" s="1258"/>
      <c r="I53" s="114">
        <v>10243</v>
      </c>
      <c r="J53" s="115">
        <v>11255</v>
      </c>
      <c r="K53" s="115">
        <v>8830</v>
      </c>
      <c r="L53" s="115">
        <v>8786</v>
      </c>
      <c r="M53" s="116">
        <v>7251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4KWb0+8mGZxMLKrCAKr/yIH2pfLkyXkN/gFjxMxIf+QpHIhiQue7QIUri8v6EqQu4O/8soROzC+Trb82vCsig==" saltValue="n0yWtQXlrdwF5hR15DWE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47</v>
      </c>
      <c r="D55" s="1267"/>
      <c r="E55" s="1268"/>
      <c r="F55" s="128">
        <v>1347</v>
      </c>
      <c r="G55" s="128">
        <v>1379</v>
      </c>
      <c r="H55" s="129">
        <v>1504</v>
      </c>
    </row>
    <row r="56" spans="2:8" ht="52.5" customHeight="1" x14ac:dyDescent="0.15">
      <c r="B56" s="130"/>
      <c r="C56" s="1269" t="s">
        <v>48</v>
      </c>
      <c r="D56" s="1269"/>
      <c r="E56" s="1270"/>
      <c r="F56" s="131">
        <v>0</v>
      </c>
      <c r="G56" s="131">
        <v>0</v>
      </c>
      <c r="H56" s="132">
        <v>0</v>
      </c>
    </row>
    <row r="57" spans="2:8" ht="53.25" customHeight="1" x14ac:dyDescent="0.15">
      <c r="B57" s="130"/>
      <c r="C57" s="1271" t="s">
        <v>49</v>
      </c>
      <c r="D57" s="1271"/>
      <c r="E57" s="1272"/>
      <c r="F57" s="133">
        <v>3447</v>
      </c>
      <c r="G57" s="133">
        <v>3798</v>
      </c>
      <c r="H57" s="134">
        <v>4171</v>
      </c>
    </row>
    <row r="58" spans="2:8" ht="45.75" customHeight="1" x14ac:dyDescent="0.15">
      <c r="B58" s="135"/>
      <c r="C58" s="1259" t="s">
        <v>580</v>
      </c>
      <c r="D58" s="1260"/>
      <c r="E58" s="1261"/>
      <c r="F58" s="136">
        <v>2807</v>
      </c>
      <c r="G58" s="136">
        <v>3174</v>
      </c>
      <c r="H58" s="137">
        <v>3540</v>
      </c>
    </row>
    <row r="59" spans="2:8" ht="45.75" customHeight="1" x14ac:dyDescent="0.15">
      <c r="B59" s="135"/>
      <c r="C59" s="1259" t="s">
        <v>581</v>
      </c>
      <c r="D59" s="1260"/>
      <c r="E59" s="1261"/>
      <c r="F59" s="136">
        <v>334</v>
      </c>
      <c r="G59" s="136">
        <v>333</v>
      </c>
      <c r="H59" s="137">
        <v>334</v>
      </c>
    </row>
    <row r="60" spans="2:8" ht="45.75" customHeight="1" x14ac:dyDescent="0.15">
      <c r="B60" s="135"/>
      <c r="C60" s="1259" t="s">
        <v>582</v>
      </c>
      <c r="D60" s="1260"/>
      <c r="E60" s="1261"/>
      <c r="F60" s="136">
        <v>214</v>
      </c>
      <c r="G60" s="136">
        <v>196</v>
      </c>
      <c r="H60" s="137">
        <v>192</v>
      </c>
    </row>
    <row r="61" spans="2:8" ht="45.75" customHeight="1" x14ac:dyDescent="0.15">
      <c r="B61" s="135"/>
      <c r="C61" s="1259" t="s">
        <v>583</v>
      </c>
      <c r="D61" s="1260"/>
      <c r="E61" s="1261"/>
      <c r="F61" s="136">
        <v>87</v>
      </c>
      <c r="G61" s="136">
        <v>87</v>
      </c>
      <c r="H61" s="137">
        <v>87</v>
      </c>
    </row>
    <row r="62" spans="2:8" ht="45.75" customHeight="1" thickBot="1" x14ac:dyDescent="0.2">
      <c r="B62" s="138"/>
      <c r="C62" s="1262" t="s">
        <v>584</v>
      </c>
      <c r="D62" s="1263"/>
      <c r="E62" s="1264"/>
      <c r="F62" s="139"/>
      <c r="G62" s="139">
        <v>2</v>
      </c>
      <c r="H62" s="140">
        <v>13</v>
      </c>
    </row>
    <row r="63" spans="2:8" ht="52.5" customHeight="1" thickBot="1" x14ac:dyDescent="0.2">
      <c r="B63" s="141"/>
      <c r="C63" s="1265" t="s">
        <v>50</v>
      </c>
      <c r="D63" s="1265"/>
      <c r="E63" s="1266"/>
      <c r="F63" s="142">
        <v>4795</v>
      </c>
      <c r="G63" s="142">
        <v>5177</v>
      </c>
      <c r="H63" s="143">
        <v>5676</v>
      </c>
    </row>
    <row r="64" spans="2:8" ht="15" customHeight="1" x14ac:dyDescent="0.15"/>
  </sheetData>
  <sheetProtection algorithmName="SHA-512" hashValue="GGwqFkRoz/n2YSVHYzcMon4hM4GWRMncy/fLU9u1m/QiDmU8yukldT8TPAsOpCFTar83aKaesw38m9psGWiwTA==" saltValue="NIHrllmn0XSqfSHA/J6i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v>102.7</v>
      </c>
      <c r="BY51" s="1313"/>
      <c r="BZ51" s="1313"/>
      <c r="CA51" s="1313"/>
      <c r="CB51" s="1313"/>
      <c r="CC51" s="1313"/>
      <c r="CD51" s="1313"/>
      <c r="CE51" s="1313"/>
      <c r="CF51" s="1313">
        <v>81.900000000000006</v>
      </c>
      <c r="CG51" s="1313"/>
      <c r="CH51" s="1313"/>
      <c r="CI51" s="1313"/>
      <c r="CJ51" s="1313"/>
      <c r="CK51" s="1313"/>
      <c r="CL51" s="1313"/>
      <c r="CM51" s="1313"/>
      <c r="CN51" s="1313">
        <v>80</v>
      </c>
      <c r="CO51" s="1313"/>
      <c r="CP51" s="1313"/>
      <c r="CQ51" s="1313"/>
      <c r="CR51" s="1313"/>
      <c r="CS51" s="1313"/>
      <c r="CT51" s="1313"/>
      <c r="CU51" s="1313"/>
      <c r="CV51" s="1313">
        <v>63.3</v>
      </c>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66.5</v>
      </c>
      <c r="BY53" s="1313"/>
      <c r="BZ53" s="1313"/>
      <c r="CA53" s="1313"/>
      <c r="CB53" s="1313"/>
      <c r="CC53" s="1313"/>
      <c r="CD53" s="1313"/>
      <c r="CE53" s="1313"/>
      <c r="CF53" s="1313">
        <v>67.599999999999994</v>
      </c>
      <c r="CG53" s="1313"/>
      <c r="CH53" s="1313"/>
      <c r="CI53" s="1313"/>
      <c r="CJ53" s="1313"/>
      <c r="CK53" s="1313"/>
      <c r="CL53" s="1313"/>
      <c r="CM53" s="1313"/>
      <c r="CN53" s="1313">
        <v>68.5</v>
      </c>
      <c r="CO53" s="1313"/>
      <c r="CP53" s="1313"/>
      <c r="CQ53" s="1313"/>
      <c r="CR53" s="1313"/>
      <c r="CS53" s="1313"/>
      <c r="CT53" s="1313"/>
      <c r="CU53" s="1313"/>
      <c r="CV53" s="1313">
        <v>68.8</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610</v>
      </c>
      <c r="AO55" s="1307"/>
      <c r="AP55" s="1307"/>
      <c r="AQ55" s="1307"/>
      <c r="AR55" s="1307"/>
      <c r="AS55" s="1307"/>
      <c r="AT55" s="1307"/>
      <c r="AU55" s="1307"/>
      <c r="AV55" s="1307"/>
      <c r="AW55" s="1307"/>
      <c r="AX55" s="1307"/>
      <c r="AY55" s="1307"/>
      <c r="AZ55" s="1307"/>
      <c r="BA55" s="1307"/>
      <c r="BB55" s="1311" t="s">
        <v>608</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13">
        <v>28.5</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609</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13">
        <v>62.3</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611</v>
      </c>
    </row>
    <row r="64" spans="1:109" x14ac:dyDescent="0.15">
      <c r="B64" s="1282"/>
      <c r="G64" s="1289"/>
      <c r="I64" s="1323"/>
      <c r="J64" s="1323"/>
      <c r="K64" s="1323"/>
      <c r="L64" s="1323"/>
      <c r="M64" s="1323"/>
      <c r="N64" s="1324"/>
      <c r="AM64" s="1289"/>
      <c r="AN64" s="1289" t="s">
        <v>604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606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13">
        <v>95.2</v>
      </c>
      <c r="BQ73" s="1313"/>
      <c r="BR73" s="1313"/>
      <c r="BS73" s="1313"/>
      <c r="BT73" s="1313"/>
      <c r="BU73" s="1313"/>
      <c r="BV73" s="1313"/>
      <c r="BW73" s="1313"/>
      <c r="BX73" s="1313">
        <v>102.7</v>
      </c>
      <c r="BY73" s="1313"/>
      <c r="BZ73" s="1313"/>
      <c r="CA73" s="1313"/>
      <c r="CB73" s="1313"/>
      <c r="CC73" s="1313"/>
      <c r="CD73" s="1313"/>
      <c r="CE73" s="1313"/>
      <c r="CF73" s="1313">
        <v>81.900000000000006</v>
      </c>
      <c r="CG73" s="1313"/>
      <c r="CH73" s="1313"/>
      <c r="CI73" s="1313"/>
      <c r="CJ73" s="1313"/>
      <c r="CK73" s="1313"/>
      <c r="CL73" s="1313"/>
      <c r="CM73" s="1313"/>
      <c r="CN73" s="1313">
        <v>80</v>
      </c>
      <c r="CO73" s="1313"/>
      <c r="CP73" s="1313"/>
      <c r="CQ73" s="1313"/>
      <c r="CR73" s="1313"/>
      <c r="CS73" s="1313"/>
      <c r="CT73" s="1313"/>
      <c r="CU73" s="1313"/>
      <c r="CV73" s="1313">
        <v>63.3</v>
      </c>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13">
        <v>4</v>
      </c>
      <c r="BQ75" s="1313"/>
      <c r="BR75" s="1313"/>
      <c r="BS75" s="1313"/>
      <c r="BT75" s="1313"/>
      <c r="BU75" s="1313"/>
      <c r="BV75" s="1313"/>
      <c r="BW75" s="1313"/>
      <c r="BX75" s="1313">
        <v>3.6</v>
      </c>
      <c r="BY75" s="1313"/>
      <c r="BZ75" s="1313"/>
      <c r="CA75" s="1313"/>
      <c r="CB75" s="1313"/>
      <c r="CC75" s="1313"/>
      <c r="CD75" s="1313"/>
      <c r="CE75" s="1313"/>
      <c r="CF75" s="1313">
        <v>2.8</v>
      </c>
      <c r="CG75" s="1313"/>
      <c r="CH75" s="1313"/>
      <c r="CI75" s="1313"/>
      <c r="CJ75" s="1313"/>
      <c r="CK75" s="1313"/>
      <c r="CL75" s="1313"/>
      <c r="CM75" s="1313"/>
      <c r="CN75" s="1313">
        <v>2.7</v>
      </c>
      <c r="CO75" s="1313"/>
      <c r="CP75" s="1313"/>
      <c r="CQ75" s="1313"/>
      <c r="CR75" s="1313"/>
      <c r="CS75" s="1313"/>
      <c r="CT75" s="1313"/>
      <c r="CU75" s="1313"/>
      <c r="CV75" s="1313">
        <v>2.8</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610</v>
      </c>
      <c r="AO77" s="1307"/>
      <c r="AP77" s="1307"/>
      <c r="AQ77" s="1307"/>
      <c r="AR77" s="1307"/>
      <c r="AS77" s="1307"/>
      <c r="AT77" s="1307"/>
      <c r="AU77" s="1307"/>
      <c r="AV77" s="1307"/>
      <c r="AW77" s="1307"/>
      <c r="AX77" s="1307"/>
      <c r="AY77" s="1307"/>
      <c r="AZ77" s="1307"/>
      <c r="BA77" s="1307"/>
      <c r="BB77" s="1311" t="s">
        <v>608</v>
      </c>
      <c r="BC77" s="1311"/>
      <c r="BD77" s="1311"/>
      <c r="BE77" s="1311"/>
      <c r="BF77" s="1311"/>
      <c r="BG77" s="1311"/>
      <c r="BH77" s="1311"/>
      <c r="BI77" s="1311"/>
      <c r="BJ77" s="1311"/>
      <c r="BK77" s="1311"/>
      <c r="BL77" s="1311"/>
      <c r="BM77" s="1311"/>
      <c r="BN77" s="1311"/>
      <c r="BO77" s="1311"/>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28.5</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613</v>
      </c>
      <c r="BC79" s="1311"/>
      <c r="BD79" s="1311"/>
      <c r="BE79" s="1311"/>
      <c r="BF79" s="1311"/>
      <c r="BG79" s="1311"/>
      <c r="BH79" s="1311"/>
      <c r="BI79" s="1311"/>
      <c r="BJ79" s="1311"/>
      <c r="BK79" s="1311"/>
      <c r="BL79" s="1311"/>
      <c r="BM79" s="1311"/>
      <c r="BN79" s="1311"/>
      <c r="BO79" s="1311"/>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7.5</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5mjJL47YLa82n4kmgud0sGP4KgrFEYiYp4DWTAACfEdDm2nN7VcbUsQu3xZl0AMFmGlxyFZyEwPSBF06yjk/lg==" saltValue="GnD3Quh0Of7zgAiE2wAj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FmTGcedHwrK7e1ZXSd879iLLsbh00tW/hqG3ba95yCyt0SAifOtlmEZeFcAkauT16Bur+ZA33qHc387ed7UW3Q==" saltValue="2l3o+PIiSyvh6MDgoxij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ai39eg7STXjtGlsTtekUP9AQ3Lyu4G3NYVA3zCNl1HxWaXvGZI363tykJGOjFC/8FFwmFuNragU1+Hte2fxvkQ==" saltValue="Ekn5XDhlOTaiRfxEzhHd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26316</v>
      </c>
      <c r="E3" s="162"/>
      <c r="F3" s="163">
        <v>67319</v>
      </c>
      <c r="G3" s="164"/>
      <c r="H3" s="165"/>
    </row>
    <row r="4" spans="1:8" x14ac:dyDescent="0.15">
      <c r="A4" s="166"/>
      <c r="B4" s="167"/>
      <c r="C4" s="168"/>
      <c r="D4" s="169">
        <v>11398</v>
      </c>
      <c r="E4" s="170"/>
      <c r="F4" s="171">
        <v>38101</v>
      </c>
      <c r="G4" s="172"/>
      <c r="H4" s="173"/>
    </row>
    <row r="5" spans="1:8" x14ac:dyDescent="0.15">
      <c r="A5" s="154" t="s">
        <v>547</v>
      </c>
      <c r="B5" s="159"/>
      <c r="C5" s="160"/>
      <c r="D5" s="161">
        <v>18775</v>
      </c>
      <c r="E5" s="162"/>
      <c r="F5" s="163">
        <v>70615</v>
      </c>
      <c r="G5" s="164"/>
      <c r="H5" s="165"/>
    </row>
    <row r="6" spans="1:8" x14ac:dyDescent="0.15">
      <c r="A6" s="166"/>
      <c r="B6" s="167"/>
      <c r="C6" s="168"/>
      <c r="D6" s="169">
        <v>11820</v>
      </c>
      <c r="E6" s="170"/>
      <c r="F6" s="171">
        <v>37382</v>
      </c>
      <c r="G6" s="172"/>
      <c r="H6" s="173"/>
    </row>
    <row r="7" spans="1:8" x14ac:dyDescent="0.15">
      <c r="A7" s="154" t="s">
        <v>548</v>
      </c>
      <c r="B7" s="159"/>
      <c r="C7" s="160"/>
      <c r="D7" s="161">
        <v>18543</v>
      </c>
      <c r="E7" s="162"/>
      <c r="F7" s="163">
        <v>69185</v>
      </c>
      <c r="G7" s="164"/>
      <c r="H7" s="165"/>
    </row>
    <row r="8" spans="1:8" x14ac:dyDescent="0.15">
      <c r="A8" s="166"/>
      <c r="B8" s="167"/>
      <c r="C8" s="168"/>
      <c r="D8" s="169">
        <v>7818</v>
      </c>
      <c r="E8" s="170"/>
      <c r="F8" s="171">
        <v>38519</v>
      </c>
      <c r="G8" s="172"/>
      <c r="H8" s="173"/>
    </row>
    <row r="9" spans="1:8" x14ac:dyDescent="0.15">
      <c r="A9" s="154" t="s">
        <v>549</v>
      </c>
      <c r="B9" s="159"/>
      <c r="C9" s="160"/>
      <c r="D9" s="161">
        <v>15060</v>
      </c>
      <c r="E9" s="162"/>
      <c r="F9" s="163">
        <v>70166</v>
      </c>
      <c r="G9" s="164"/>
      <c r="H9" s="165"/>
    </row>
    <row r="10" spans="1:8" x14ac:dyDescent="0.15">
      <c r="A10" s="166"/>
      <c r="B10" s="167"/>
      <c r="C10" s="168"/>
      <c r="D10" s="169">
        <v>8111</v>
      </c>
      <c r="E10" s="170"/>
      <c r="F10" s="171">
        <v>36115</v>
      </c>
      <c r="G10" s="172"/>
      <c r="H10" s="173"/>
    </row>
    <row r="11" spans="1:8" x14ac:dyDescent="0.15">
      <c r="A11" s="154" t="s">
        <v>550</v>
      </c>
      <c r="B11" s="159"/>
      <c r="C11" s="160"/>
      <c r="D11" s="161">
        <v>13750</v>
      </c>
      <c r="E11" s="162"/>
      <c r="F11" s="163">
        <v>70329</v>
      </c>
      <c r="G11" s="164"/>
      <c r="H11" s="165"/>
    </row>
    <row r="12" spans="1:8" x14ac:dyDescent="0.15">
      <c r="A12" s="166"/>
      <c r="B12" s="167"/>
      <c r="C12" s="174"/>
      <c r="D12" s="169">
        <v>7258</v>
      </c>
      <c r="E12" s="170"/>
      <c r="F12" s="171">
        <v>39403</v>
      </c>
      <c r="G12" s="172"/>
      <c r="H12" s="173"/>
    </row>
    <row r="13" spans="1:8" x14ac:dyDescent="0.15">
      <c r="A13" s="154"/>
      <c r="B13" s="159"/>
      <c r="C13" s="175"/>
      <c r="D13" s="176">
        <v>18489</v>
      </c>
      <c r="E13" s="177"/>
      <c r="F13" s="178">
        <v>69523</v>
      </c>
      <c r="G13" s="179"/>
      <c r="H13" s="165"/>
    </row>
    <row r="14" spans="1:8" x14ac:dyDescent="0.15">
      <c r="A14" s="166"/>
      <c r="B14" s="167"/>
      <c r="C14" s="168"/>
      <c r="D14" s="169">
        <v>9281</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1.66</v>
      </c>
      <c r="C19" s="180">
        <f>ROUND(VALUE(SUBSTITUTE(実質収支比率等に係る経年分析!G$48,"▲","-")),2)</f>
        <v>3.14</v>
      </c>
      <c r="D19" s="180">
        <f>ROUND(VALUE(SUBSTITUTE(実質収支比率等に係る経年分析!H$48,"▲","-")),2)</f>
        <v>3.49</v>
      </c>
      <c r="E19" s="180">
        <f>ROUND(VALUE(SUBSTITUTE(実質収支比率等に係る経年分析!I$48,"▲","-")),2)</f>
        <v>2.61</v>
      </c>
      <c r="F19" s="180">
        <f>ROUND(VALUE(SUBSTITUTE(実質収支比率等に係る経年分析!J$48,"▲","-")),2)</f>
        <v>6.02</v>
      </c>
    </row>
    <row r="20" spans="1:11" x14ac:dyDescent="0.15">
      <c r="A20" s="180" t="s">
        <v>54</v>
      </c>
      <c r="B20" s="180">
        <f>ROUND(VALUE(SUBSTITUTE(実質収支比率等に係る経年分析!F$47,"▲","-")),2)</f>
        <v>15.57</v>
      </c>
      <c r="C20" s="180">
        <f>ROUND(VALUE(SUBSTITUTE(実質収支比率等に係る経年分析!G$47,"▲","-")),2)</f>
        <v>10.63</v>
      </c>
      <c r="D20" s="180">
        <f>ROUND(VALUE(SUBSTITUTE(実質収支比率等に係る経年分析!H$47,"▲","-")),2)</f>
        <v>10.94</v>
      </c>
      <c r="E20" s="180">
        <f>ROUND(VALUE(SUBSTITUTE(実質収支比率等に係る経年分析!I$47,"▲","-")),2)</f>
        <v>11.05</v>
      </c>
      <c r="F20" s="180">
        <f>ROUND(VALUE(SUBSTITUTE(実質収支比率等に係る経年分析!J$47,"▲","-")),2)</f>
        <v>11.6</v>
      </c>
    </row>
    <row r="21" spans="1:11" x14ac:dyDescent="0.15">
      <c r="A21" s="180" t="s">
        <v>55</v>
      </c>
      <c r="B21" s="180">
        <f>IF(ISNUMBER(VALUE(SUBSTITUTE(実質収支比率等に係る経年分析!F$49,"▲","-"))),ROUND(VALUE(SUBSTITUTE(実質収支比率等に係る経年分析!F$49,"▲","-")),2),NA())</f>
        <v>-9.25</v>
      </c>
      <c r="C21" s="180">
        <f>IF(ISNUMBER(VALUE(SUBSTITUTE(実質収支比率等に係る経年分析!G$49,"▲","-"))),ROUND(VALUE(SUBSTITUTE(実質収支比率等に係る経年分析!G$49,"▲","-")),2),NA())</f>
        <v>-4.04</v>
      </c>
      <c r="D21" s="180">
        <f>IF(ISNUMBER(VALUE(SUBSTITUTE(実質収支比率等に係る経年分析!H$49,"▲","-"))),ROUND(VALUE(SUBSTITUTE(実質収支比率等に係る経年分析!H$49,"▲","-")),2),NA())</f>
        <v>-1.1499999999999999</v>
      </c>
      <c r="E21" s="180">
        <f>IF(ISNUMBER(VALUE(SUBSTITUTE(実質収支比率等に係る経年分析!I$49,"▲","-"))),ROUND(VALUE(SUBSTITUTE(実質収支比率等に係る経年分析!I$49,"▲","-")),2),NA())</f>
        <v>-2.34</v>
      </c>
      <c r="F21" s="180">
        <f>IF(ISNUMBER(VALUE(SUBSTITUTE(実質収支比率等に係る経年分析!J$49,"▲","-"))),ROUND(VALUE(SUBSTITUTE(実質収支比率等に係る経年分析!J$49,"▲","-")),2),NA())</f>
        <v>3.15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東金市介護予防支援事業特別会計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東金市病院事業特別会計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東金市後期高齢者医療特別会計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東金市介護保険事業特別会計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東金市下水道事業会計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東金市国民健康保険事業特別会計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6.01</v>
      </c>
    </row>
    <row r="36" spans="1:16" x14ac:dyDescent="0.15">
      <c r="A36" s="181" t="str">
        <f>IF(連結実質赤字比率に係る赤字・黒字の構成分析!C$34="",NA(),連結実質赤字比率に係る赤字・黒字の構成分析!C$34)</f>
        <v>東金市ガス事業会計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2446</v>
      </c>
      <c r="E42" s="182"/>
      <c r="F42" s="182"/>
      <c r="G42" s="182">
        <f>'実質公債費比率（分子）の構造'!L$52</f>
        <v>2493</v>
      </c>
      <c r="H42" s="182"/>
      <c r="I42" s="182"/>
      <c r="J42" s="182">
        <f>'実質公債費比率（分子）の構造'!M$52</f>
        <v>2589</v>
      </c>
      <c r="K42" s="182"/>
      <c r="L42" s="182"/>
      <c r="M42" s="182">
        <f>'実質公債費比率（分子）の構造'!N$52</f>
        <v>2323</v>
      </c>
      <c r="N42" s="182"/>
      <c r="O42" s="182"/>
      <c r="P42" s="182">
        <f>'実質公債費比率（分子）の構造'!O$52</f>
        <v>2285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44</v>
      </c>
      <c r="C44" s="182"/>
      <c r="D44" s="182"/>
      <c r="E44" s="182">
        <f>'実質公債費比率（分子）の構造'!L$50</f>
        <v>44</v>
      </c>
      <c r="F44" s="182"/>
      <c r="G44" s="182"/>
      <c r="H44" s="182">
        <f>'実質公債費比率（分子）の構造'!M$50</f>
        <v>44</v>
      </c>
      <c r="I44" s="182"/>
      <c r="J44" s="182"/>
      <c r="K44" s="182">
        <f>'実質公債費比率（分子）の構造'!N$50</f>
        <v>41</v>
      </c>
      <c r="L44" s="182"/>
      <c r="M44" s="182"/>
      <c r="N44" s="182">
        <f>'実質公債費比率（分子）の構造'!O$50</f>
        <v>11</v>
      </c>
      <c r="O44" s="182"/>
      <c r="P44" s="182"/>
    </row>
    <row r="45" spans="1:16" x14ac:dyDescent="0.15">
      <c r="A45" s="182" t="s">
        <v>65</v>
      </c>
      <c r="B45" s="182">
        <f>'実質公債費比率（分子）の構造'!K$49</f>
        <v>85</v>
      </c>
      <c r="C45" s="182"/>
      <c r="D45" s="182"/>
      <c r="E45" s="182">
        <f>'実質公債費比率（分子）の構造'!L$49</f>
        <v>70</v>
      </c>
      <c r="F45" s="182"/>
      <c r="G45" s="182"/>
      <c r="H45" s="182">
        <f>'実質公債費比率（分子）の構造'!M$49</f>
        <v>62</v>
      </c>
      <c r="I45" s="182"/>
      <c r="J45" s="182"/>
      <c r="K45" s="182">
        <f>'実質公債費比率（分子）の構造'!N$49</f>
        <v>75</v>
      </c>
      <c r="L45" s="182"/>
      <c r="M45" s="182"/>
      <c r="N45" s="182">
        <f>'実質公債費比率（分子）の構造'!O$49</f>
        <v>95</v>
      </c>
      <c r="O45" s="182"/>
      <c r="P45" s="182"/>
    </row>
    <row r="46" spans="1:16" x14ac:dyDescent="0.15">
      <c r="A46" s="182" t="s">
        <v>66</v>
      </c>
      <c r="B46" s="182">
        <f>'実質公債費比率（分子）の構造'!K$48</f>
        <v>718</v>
      </c>
      <c r="C46" s="182"/>
      <c r="D46" s="182"/>
      <c r="E46" s="182">
        <f>'実質公債費比率（分子）の構造'!L$48</f>
        <v>698</v>
      </c>
      <c r="F46" s="182"/>
      <c r="G46" s="182"/>
      <c r="H46" s="182">
        <f>'実質公債費比率（分子）の構造'!M$48</f>
        <v>744</v>
      </c>
      <c r="I46" s="182"/>
      <c r="J46" s="182"/>
      <c r="K46" s="182">
        <f>'実質公債費比率（分子）の構造'!N$48</f>
        <v>710</v>
      </c>
      <c r="L46" s="182"/>
      <c r="M46" s="182"/>
      <c r="N46" s="182">
        <f>'実質公債費比率（分子）の構造'!O$48</f>
        <v>643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2005</v>
      </c>
      <c r="C49" s="182"/>
      <c r="D49" s="182"/>
      <c r="E49" s="182">
        <f>'実質公債費比率（分子）の構造'!L$45</f>
        <v>1962</v>
      </c>
      <c r="F49" s="182"/>
      <c r="G49" s="182"/>
      <c r="H49" s="182">
        <f>'実質公債費比率（分子）の構造'!M$45</f>
        <v>1985</v>
      </c>
      <c r="I49" s="182"/>
      <c r="J49" s="182"/>
      <c r="K49" s="182">
        <f>'実質公債費比率（分子）の構造'!N$45</f>
        <v>1875</v>
      </c>
      <c r="L49" s="182"/>
      <c r="M49" s="182"/>
      <c r="N49" s="182">
        <f>'実質公債費比率（分子）の構造'!O$45</f>
        <v>1860</v>
      </c>
      <c r="O49" s="182"/>
      <c r="P49" s="182"/>
    </row>
    <row r="50" spans="1:16" x14ac:dyDescent="0.15">
      <c r="A50" s="182" t="s">
        <v>70</v>
      </c>
      <c r="B50" s="182" t="e">
        <f>NA()</f>
        <v>#N/A</v>
      </c>
      <c r="C50" s="182">
        <f>IF(ISNUMBER('実質公債費比率（分子）の構造'!K$53),'実質公債費比率（分子）の構造'!K$53,NA())</f>
        <v>406</v>
      </c>
      <c r="D50" s="182" t="e">
        <f>NA()</f>
        <v>#N/A</v>
      </c>
      <c r="E50" s="182" t="e">
        <f>NA()</f>
        <v>#N/A</v>
      </c>
      <c r="F50" s="182">
        <f>IF(ISNUMBER('実質公債費比率（分子）の構造'!L$53),'実質公債費比率（分子）の構造'!L$53,NA())</f>
        <v>281</v>
      </c>
      <c r="G50" s="182" t="e">
        <f>NA()</f>
        <v>#N/A</v>
      </c>
      <c r="H50" s="182" t="e">
        <f>NA()</f>
        <v>#N/A</v>
      </c>
      <c r="I50" s="182">
        <f>IF(ISNUMBER('実質公債費比率（分子）の構造'!M$53),'実質公債費比率（分子）の構造'!M$53,NA())</f>
        <v>246</v>
      </c>
      <c r="J50" s="182" t="e">
        <f>NA()</f>
        <v>#N/A</v>
      </c>
      <c r="K50" s="182" t="e">
        <f>NA()</f>
        <v>#N/A</v>
      </c>
      <c r="L50" s="182">
        <f>IF(ISNUMBER('実質公債費比率（分子）の構造'!N$53),'実質公債費比率（分子）の構造'!N$53,NA())</f>
        <v>378</v>
      </c>
      <c r="M50" s="182" t="e">
        <f>NA()</f>
        <v>#N/A</v>
      </c>
      <c r="N50" s="182" t="e">
        <f>NA()</f>
        <v>#N/A</v>
      </c>
      <c r="O50" s="182">
        <f>IF(ISNUMBER('実質公債費比率（分子）の構造'!O$53),'実質公債費比率（分子）の構造'!O$53,NA())</f>
        <v>324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20147</v>
      </c>
      <c r="E56" s="181"/>
      <c r="F56" s="181"/>
      <c r="G56" s="181">
        <f>'将来負担比率（分子）の構造'!J$52</f>
        <v>19877</v>
      </c>
      <c r="H56" s="181"/>
      <c r="I56" s="181"/>
      <c r="J56" s="181">
        <f>'将来負担比率（分子）の構造'!K$52</f>
        <v>19742</v>
      </c>
      <c r="K56" s="181"/>
      <c r="L56" s="181"/>
      <c r="M56" s="181">
        <f>'将来負担比率（分子）の構造'!L$52</f>
        <v>19453</v>
      </c>
      <c r="N56" s="181"/>
      <c r="O56" s="181"/>
      <c r="P56" s="181">
        <f>'将来負担比率（分子）の構造'!M$52</f>
        <v>19101</v>
      </c>
    </row>
    <row r="57" spans="1:16" x14ac:dyDescent="0.15">
      <c r="A57" s="181" t="s">
        <v>42</v>
      </c>
      <c r="B57" s="181"/>
      <c r="C57" s="181"/>
      <c r="D57" s="181">
        <f>'将来負担比率（分子）の構造'!I$51</f>
        <v>6108</v>
      </c>
      <c r="E57" s="181"/>
      <c r="F57" s="181"/>
      <c r="G57" s="181">
        <f>'将来負担比率（分子）の構造'!J$51</f>
        <v>5837</v>
      </c>
      <c r="H57" s="181"/>
      <c r="I57" s="181"/>
      <c r="J57" s="181">
        <f>'将来負担比率（分子）の構造'!K$51</f>
        <v>5490</v>
      </c>
      <c r="K57" s="181"/>
      <c r="L57" s="181"/>
      <c r="M57" s="181">
        <f>'将来負担比率（分子）の構造'!L$51</f>
        <v>5145</v>
      </c>
      <c r="N57" s="181"/>
      <c r="O57" s="181"/>
      <c r="P57" s="181">
        <f>'将来負担比率（分子）の構造'!M$51</f>
        <v>4771</v>
      </c>
    </row>
    <row r="58" spans="1:16" x14ac:dyDescent="0.15">
      <c r="A58" s="181" t="s">
        <v>41</v>
      </c>
      <c r="B58" s="181"/>
      <c r="C58" s="181"/>
      <c r="D58" s="181">
        <f>'将来負担比率（分子）の構造'!I$50</f>
        <v>3114</v>
      </c>
      <c r="E58" s="181"/>
      <c r="F58" s="181"/>
      <c r="G58" s="181">
        <f>'将来負担比率（分子）の構造'!J$50</f>
        <v>2800</v>
      </c>
      <c r="H58" s="181"/>
      <c r="I58" s="181"/>
      <c r="J58" s="181">
        <f>'将来負担比率（分子）の構造'!K$50</f>
        <v>2868</v>
      </c>
      <c r="K58" s="181"/>
      <c r="L58" s="181"/>
      <c r="M58" s="181">
        <f>'将来負担比率（分子）の構造'!L$50</f>
        <v>3495</v>
      </c>
      <c r="N58" s="181"/>
      <c r="O58" s="181"/>
      <c r="P58" s="181">
        <f>'将来負担比率（分子）の構造'!M$50</f>
        <v>4250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3246</v>
      </c>
      <c r="C61" s="181"/>
      <c r="D61" s="181"/>
      <c r="E61" s="181">
        <f>'将来負担比率（分子）の構造'!J$46</f>
        <v>4260</v>
      </c>
      <c r="F61" s="181"/>
      <c r="G61" s="181"/>
      <c r="H61" s="181">
        <f>'将来負担比率（分子）の構造'!K$46</f>
        <v>2942</v>
      </c>
      <c r="I61" s="181"/>
      <c r="J61" s="181"/>
      <c r="K61" s="181">
        <f>'将来負担比率（分子）の構造'!L$46</f>
        <v>3643</v>
      </c>
      <c r="L61" s="181"/>
      <c r="M61" s="181"/>
      <c r="N61" s="181">
        <f>'将来負担比率（分子）の構造'!M$46</f>
        <v>3799</v>
      </c>
      <c r="O61" s="181"/>
      <c r="P61" s="181"/>
    </row>
    <row r="62" spans="1:16" x14ac:dyDescent="0.15">
      <c r="A62" s="181" t="s">
        <v>35</v>
      </c>
      <c r="B62" s="181">
        <f>'将来負担比率（分子）の構造'!I$45</f>
        <v>3525</v>
      </c>
      <c r="C62" s="181"/>
      <c r="D62" s="181"/>
      <c r="E62" s="181">
        <f>'将来負担比率（分子）の構造'!J$45</f>
        <v>3455</v>
      </c>
      <c r="F62" s="181"/>
      <c r="G62" s="181"/>
      <c r="H62" s="181">
        <f>'将来負担比率（分子）の構造'!K$45</f>
        <v>3231</v>
      </c>
      <c r="I62" s="181"/>
      <c r="J62" s="181"/>
      <c r="K62" s="181">
        <f>'将来負担比率（分子）の構造'!L$45</f>
        <v>3095</v>
      </c>
      <c r="L62" s="181"/>
      <c r="M62" s="181"/>
      <c r="N62" s="181">
        <f>'将来負担比率（分子）の構造'!M$45</f>
        <v>2779</v>
      </c>
      <c r="O62" s="181"/>
      <c r="P62" s="181"/>
    </row>
    <row r="63" spans="1:16" x14ac:dyDescent="0.15">
      <c r="A63" s="181" t="s">
        <v>34</v>
      </c>
      <c r="B63" s="181">
        <f>'将来負担比率（分子）の構造'!I$44</f>
        <v>695</v>
      </c>
      <c r="C63" s="181"/>
      <c r="D63" s="181"/>
      <c r="E63" s="181">
        <f>'将来負担比率（分子）の構造'!J$44</f>
        <v>664</v>
      </c>
      <c r="F63" s="181"/>
      <c r="G63" s="181"/>
      <c r="H63" s="181">
        <f>'将来負担比率（分子）の構造'!K$44</f>
        <v>628</v>
      </c>
      <c r="I63" s="181"/>
      <c r="J63" s="181"/>
      <c r="K63" s="181">
        <f>'将来負担比率（分子）の構造'!L$44</f>
        <v>807</v>
      </c>
      <c r="L63" s="181"/>
      <c r="M63" s="181"/>
      <c r="N63" s="181">
        <f>'将来負担比率（分子）の構造'!M$44</f>
        <v>737</v>
      </c>
      <c r="O63" s="181"/>
      <c r="P63" s="181"/>
    </row>
    <row r="64" spans="1:16" x14ac:dyDescent="0.15">
      <c r="A64" s="181" t="s">
        <v>33</v>
      </c>
      <c r="B64" s="181">
        <f>'将来負担比率（分子）の構造'!I$43</f>
        <v>8376</v>
      </c>
      <c r="C64" s="181"/>
      <c r="D64" s="181"/>
      <c r="E64" s="181">
        <f>'将来負担比率（分子）の構造'!J$43</f>
        <v>7997</v>
      </c>
      <c r="F64" s="181"/>
      <c r="G64" s="181"/>
      <c r="H64" s="181">
        <f>'将来負担比率（分子）の構造'!K$43</f>
        <v>7306</v>
      </c>
      <c r="I64" s="181"/>
      <c r="J64" s="181"/>
      <c r="K64" s="181">
        <f>'将来負担比率（分子）の構造'!L$43</f>
        <v>6825</v>
      </c>
      <c r="L64" s="181"/>
      <c r="M64" s="181"/>
      <c r="N64" s="181">
        <f>'将来負担比率（分子）の構造'!M$43</f>
        <v>6146</v>
      </c>
      <c r="O64" s="181"/>
      <c r="P64" s="181"/>
    </row>
    <row r="65" spans="1:16" x14ac:dyDescent="0.15">
      <c r="A65" s="181" t="s">
        <v>32</v>
      </c>
      <c r="B65" s="181">
        <f>'将来負担比率（分子）の構造'!I$42</f>
        <v>182</v>
      </c>
      <c r="C65" s="181"/>
      <c r="D65" s="181"/>
      <c r="E65" s="181">
        <f>'将来負担比率（分子）の構造'!J$42</f>
        <v>132</v>
      </c>
      <c r="F65" s="181"/>
      <c r="G65" s="181"/>
      <c r="H65" s="181">
        <f>'将来負担比率（分子）の構造'!K$42</f>
        <v>86</v>
      </c>
      <c r="I65" s="181"/>
      <c r="J65" s="181"/>
      <c r="K65" s="181">
        <f>'将来負担比率（分子）の構造'!L$42</f>
        <v>42</v>
      </c>
      <c r="L65" s="181"/>
      <c r="M65" s="181"/>
      <c r="N65" s="181">
        <f>'将来負担比率（分子）の構造'!M$42</f>
        <v>11</v>
      </c>
      <c r="O65" s="181"/>
      <c r="P65" s="181"/>
    </row>
    <row r="66" spans="1:16" x14ac:dyDescent="0.15">
      <c r="A66" s="181" t="s">
        <v>31</v>
      </c>
      <c r="B66" s="181">
        <f>'将来負担比率（分子）の構造'!I$41</f>
        <v>23587</v>
      </c>
      <c r="C66" s="181"/>
      <c r="D66" s="181"/>
      <c r="E66" s="181">
        <f>'将来負担比率（分子）の構造'!J$41</f>
        <v>23261</v>
      </c>
      <c r="F66" s="181"/>
      <c r="G66" s="181"/>
      <c r="H66" s="181">
        <f>'将来負担比率（分子）の構造'!K$41</f>
        <v>22736</v>
      </c>
      <c r="I66" s="181"/>
      <c r="J66" s="181"/>
      <c r="K66" s="181">
        <f>'将来負担比率（分子）の構造'!L$41</f>
        <v>22467</v>
      </c>
      <c r="L66" s="181"/>
      <c r="M66" s="181"/>
      <c r="N66" s="181">
        <f>'将来負担比率（分子）の構造'!M$41</f>
        <v>21901</v>
      </c>
      <c r="O66" s="181"/>
      <c r="P66" s="181"/>
    </row>
    <row r="67" spans="1:16" x14ac:dyDescent="0.15">
      <c r="A67" s="181" t="s">
        <v>74</v>
      </c>
      <c r="B67" s="181" t="e">
        <f>NA()</f>
        <v>#N/A</v>
      </c>
      <c r="C67" s="181">
        <f>IF(ISNUMBER('将来負担比率（分子）の構造'!I$53), IF('将来負担比率（分子）の構造'!I$53 &lt; 0, 0, '将来負担比率（分子）の構造'!I$53), NA())</f>
        <v>10243</v>
      </c>
      <c r="D67" s="181" t="e">
        <f>NA()</f>
        <v>#N/A</v>
      </c>
      <c r="E67" s="181" t="e">
        <f>NA()</f>
        <v>#N/A</v>
      </c>
      <c r="F67" s="181">
        <f>IF(ISNUMBER('将来負担比率（分子）の構造'!J$53), IF('将来負担比率（分子）の構造'!J$53 &lt; 0, 0, '将来負担比率（分子）の構造'!J$53), NA())</f>
        <v>11255</v>
      </c>
      <c r="G67" s="181" t="e">
        <f>NA()</f>
        <v>#N/A</v>
      </c>
      <c r="H67" s="181" t="e">
        <f>NA()</f>
        <v>#N/A</v>
      </c>
      <c r="I67" s="181">
        <f>IF(ISNUMBER('将来負担比率（分子）の構造'!K$53), IF('将来負担比率（分子）の構造'!K$53 &lt; 0, 0, '将来負担比率（分子）の構造'!K$53), NA())</f>
        <v>8830</v>
      </c>
      <c r="J67" s="181" t="e">
        <f>NA()</f>
        <v>#N/A</v>
      </c>
      <c r="K67" s="181" t="e">
        <f>NA()</f>
        <v>#N/A</v>
      </c>
      <c r="L67" s="181">
        <f>IF(ISNUMBER('将来負担比率（分子）の構造'!L$53), IF('将来負担比率（分子）の構造'!L$53 &lt; 0, 0, '将来負担比率（分子）の構造'!L$53), NA())</f>
        <v>8786</v>
      </c>
      <c r="M67" s="181" t="e">
        <f>NA()</f>
        <v>#N/A</v>
      </c>
      <c r="N67" s="181" t="e">
        <f>NA()</f>
        <v>#N/A</v>
      </c>
      <c r="O67" s="181">
        <f>IF(ISNUMBER('将来負担比率（分子）の構造'!M$53), IF('将来負担比率（分子）の構造'!M$53 &lt; 0, 0, '将来負担比率（分子）の構造'!M$53), NA())</f>
        <v>7251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1347</v>
      </c>
      <c r="C72" s="185">
        <f>基金残高に係る経年分析!G55</f>
        <v>1379</v>
      </c>
      <c r="D72" s="185">
        <f>基金残高に係る経年分析!H55</f>
        <v>1504</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3447</v>
      </c>
      <c r="C74" s="185">
        <f>基金残高に係る経年分析!G57</f>
        <v>3798</v>
      </c>
      <c r="D74" s="185">
        <f>基金残高に係る経年分析!H57</f>
        <v>4171</v>
      </c>
    </row>
  </sheetData>
  <sheetProtection algorithmName="SHA-512" hashValue="DOuximxdkGhbgG3UcNgZGlW02+OGbuCMf5yPYQCD5zqInu8QxCXhEtkpC4djpbvFfIno4OR62AfXQQDXDPug4w==" saltValue="IlqBXe7VTw+cdKmV/tNZ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7615073</v>
      </c>
      <c r="S5" s="637"/>
      <c r="T5" s="637"/>
      <c r="U5" s="637"/>
      <c r="V5" s="637"/>
      <c r="W5" s="637"/>
      <c r="X5" s="637"/>
      <c r="Y5" s="638"/>
      <c r="Z5" s="639">
        <v>27</v>
      </c>
      <c r="AA5" s="639"/>
      <c r="AB5" s="639"/>
      <c r="AC5" s="639"/>
      <c r="AD5" s="640">
        <v>7213649</v>
      </c>
      <c r="AE5" s="640"/>
      <c r="AF5" s="640"/>
      <c r="AG5" s="640"/>
      <c r="AH5" s="640"/>
      <c r="AI5" s="640"/>
      <c r="AJ5" s="640"/>
      <c r="AK5" s="640"/>
      <c r="AL5" s="641">
        <v>58.5</v>
      </c>
      <c r="AM5" s="642"/>
      <c r="AN5" s="642"/>
      <c r="AO5" s="643"/>
      <c r="AP5" s="633" t="s">
        <v>225</v>
      </c>
      <c r="AQ5" s="634"/>
      <c r="AR5" s="634"/>
      <c r="AS5" s="634"/>
      <c r="AT5" s="634"/>
      <c r="AU5" s="634"/>
      <c r="AV5" s="634"/>
      <c r="AW5" s="634"/>
      <c r="AX5" s="634"/>
      <c r="AY5" s="634"/>
      <c r="AZ5" s="634"/>
      <c r="BA5" s="634"/>
      <c r="BB5" s="634"/>
      <c r="BC5" s="634"/>
      <c r="BD5" s="634"/>
      <c r="BE5" s="634"/>
      <c r="BF5" s="635"/>
      <c r="BG5" s="647">
        <v>7213649</v>
      </c>
      <c r="BH5" s="648"/>
      <c r="BI5" s="648"/>
      <c r="BJ5" s="648"/>
      <c r="BK5" s="648"/>
      <c r="BL5" s="648"/>
      <c r="BM5" s="648"/>
      <c r="BN5" s="649"/>
      <c r="BO5" s="650">
        <v>94.7</v>
      </c>
      <c r="BP5" s="650"/>
      <c r="BQ5" s="650"/>
      <c r="BR5" s="650"/>
      <c r="BS5" s="651" t="s">
        <v>128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260643</v>
      </c>
      <c r="S6" s="648"/>
      <c r="T6" s="648"/>
      <c r="U6" s="648"/>
      <c r="V6" s="648"/>
      <c r="W6" s="648"/>
      <c r="X6" s="648"/>
      <c r="Y6" s="649"/>
      <c r="Z6" s="650">
        <v>0.9</v>
      </c>
      <c r="AA6" s="650"/>
      <c r="AB6" s="650"/>
      <c r="AC6" s="650"/>
      <c r="AD6" s="651">
        <v>260643</v>
      </c>
      <c r="AE6" s="651"/>
      <c r="AF6" s="651"/>
      <c r="AG6" s="651"/>
      <c r="AH6" s="651"/>
      <c r="AI6" s="651"/>
      <c r="AJ6" s="651"/>
      <c r="AK6" s="651"/>
      <c r="AL6" s="652">
        <v>2.1</v>
      </c>
      <c r="AM6" s="653"/>
      <c r="AN6" s="653"/>
      <c r="AO6" s="654"/>
      <c r="AP6" s="644" t="s">
        <v>230</v>
      </c>
      <c r="AQ6" s="645"/>
      <c r="AR6" s="645"/>
      <c r="AS6" s="645"/>
      <c r="AT6" s="645"/>
      <c r="AU6" s="645"/>
      <c r="AV6" s="645"/>
      <c r="AW6" s="645"/>
      <c r="AX6" s="645"/>
      <c r="AY6" s="645"/>
      <c r="AZ6" s="645"/>
      <c r="BA6" s="645"/>
      <c r="BB6" s="645"/>
      <c r="BC6" s="645"/>
      <c r="BD6" s="645"/>
      <c r="BE6" s="645"/>
      <c r="BF6" s="646"/>
      <c r="BG6" s="647">
        <v>7213649</v>
      </c>
      <c r="BH6" s="648"/>
      <c r="BI6" s="648"/>
      <c r="BJ6" s="648"/>
      <c r="BK6" s="648"/>
      <c r="BL6" s="648"/>
      <c r="BM6" s="648"/>
      <c r="BN6" s="649"/>
      <c r="BO6" s="650">
        <v>94.7</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232076</v>
      </c>
      <c r="CS6" s="648"/>
      <c r="CT6" s="648"/>
      <c r="CU6" s="648"/>
      <c r="CV6" s="648"/>
      <c r="CW6" s="648"/>
      <c r="CX6" s="648"/>
      <c r="CY6" s="649"/>
      <c r="CZ6" s="641">
        <v>0.8</v>
      </c>
      <c r="DA6" s="642"/>
      <c r="DB6" s="642"/>
      <c r="DC6" s="661"/>
      <c r="DD6" s="656" t="s">
        <v>231</v>
      </c>
      <c r="DE6" s="648"/>
      <c r="DF6" s="648"/>
      <c r="DG6" s="648"/>
      <c r="DH6" s="648"/>
      <c r="DI6" s="648"/>
      <c r="DJ6" s="648"/>
      <c r="DK6" s="648"/>
      <c r="DL6" s="648"/>
      <c r="DM6" s="648"/>
      <c r="DN6" s="648"/>
      <c r="DO6" s="648"/>
      <c r="DP6" s="649"/>
      <c r="DQ6" s="656">
        <v>232076</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5538</v>
      </c>
      <c r="S7" s="648"/>
      <c r="T7" s="648"/>
      <c r="U7" s="648"/>
      <c r="V7" s="648"/>
      <c r="W7" s="648"/>
      <c r="X7" s="648"/>
      <c r="Y7" s="649"/>
      <c r="Z7" s="650">
        <v>0</v>
      </c>
      <c r="AA7" s="650"/>
      <c r="AB7" s="650"/>
      <c r="AC7" s="650"/>
      <c r="AD7" s="651">
        <v>5538</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3326116</v>
      </c>
      <c r="BH7" s="648"/>
      <c r="BI7" s="648"/>
      <c r="BJ7" s="648"/>
      <c r="BK7" s="648"/>
      <c r="BL7" s="648"/>
      <c r="BM7" s="648"/>
      <c r="BN7" s="649"/>
      <c r="BO7" s="650">
        <v>43.7</v>
      </c>
      <c r="BP7" s="650"/>
      <c r="BQ7" s="650"/>
      <c r="BR7" s="650"/>
      <c r="BS7" s="651" t="s">
        <v>231</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7967251</v>
      </c>
      <c r="CS7" s="648"/>
      <c r="CT7" s="648"/>
      <c r="CU7" s="648"/>
      <c r="CV7" s="648"/>
      <c r="CW7" s="648"/>
      <c r="CX7" s="648"/>
      <c r="CY7" s="649"/>
      <c r="CZ7" s="650">
        <v>29.2</v>
      </c>
      <c r="DA7" s="650"/>
      <c r="DB7" s="650"/>
      <c r="DC7" s="650"/>
      <c r="DD7" s="656">
        <v>20663</v>
      </c>
      <c r="DE7" s="648"/>
      <c r="DF7" s="648"/>
      <c r="DG7" s="648"/>
      <c r="DH7" s="648"/>
      <c r="DI7" s="648"/>
      <c r="DJ7" s="648"/>
      <c r="DK7" s="648"/>
      <c r="DL7" s="648"/>
      <c r="DM7" s="648"/>
      <c r="DN7" s="648"/>
      <c r="DO7" s="648"/>
      <c r="DP7" s="649"/>
      <c r="DQ7" s="656">
        <v>1835650</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33178</v>
      </c>
      <c r="S8" s="648"/>
      <c r="T8" s="648"/>
      <c r="U8" s="648"/>
      <c r="V8" s="648"/>
      <c r="W8" s="648"/>
      <c r="X8" s="648"/>
      <c r="Y8" s="649"/>
      <c r="Z8" s="650">
        <v>0.1</v>
      </c>
      <c r="AA8" s="650"/>
      <c r="AB8" s="650"/>
      <c r="AC8" s="650"/>
      <c r="AD8" s="651">
        <v>33178</v>
      </c>
      <c r="AE8" s="651"/>
      <c r="AF8" s="651"/>
      <c r="AG8" s="651"/>
      <c r="AH8" s="651"/>
      <c r="AI8" s="651"/>
      <c r="AJ8" s="651"/>
      <c r="AK8" s="651"/>
      <c r="AL8" s="652">
        <v>0.3</v>
      </c>
      <c r="AM8" s="653"/>
      <c r="AN8" s="653"/>
      <c r="AO8" s="654"/>
      <c r="AP8" s="644" t="s">
        <v>237</v>
      </c>
      <c r="AQ8" s="645"/>
      <c r="AR8" s="645"/>
      <c r="AS8" s="645"/>
      <c r="AT8" s="645"/>
      <c r="AU8" s="645"/>
      <c r="AV8" s="645"/>
      <c r="AW8" s="645"/>
      <c r="AX8" s="645"/>
      <c r="AY8" s="645"/>
      <c r="AZ8" s="645"/>
      <c r="BA8" s="645"/>
      <c r="BB8" s="645"/>
      <c r="BC8" s="645"/>
      <c r="BD8" s="645"/>
      <c r="BE8" s="645"/>
      <c r="BF8" s="646"/>
      <c r="BG8" s="647">
        <v>94891</v>
      </c>
      <c r="BH8" s="648"/>
      <c r="BI8" s="648"/>
      <c r="BJ8" s="648"/>
      <c r="BK8" s="648"/>
      <c r="BL8" s="648"/>
      <c r="BM8" s="648"/>
      <c r="BN8" s="649"/>
      <c r="BO8" s="650">
        <v>1.2</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8376139</v>
      </c>
      <c r="CS8" s="648"/>
      <c r="CT8" s="648"/>
      <c r="CU8" s="648"/>
      <c r="CV8" s="648"/>
      <c r="CW8" s="648"/>
      <c r="CX8" s="648"/>
      <c r="CY8" s="649"/>
      <c r="CZ8" s="650">
        <v>30.7</v>
      </c>
      <c r="DA8" s="650"/>
      <c r="DB8" s="650"/>
      <c r="DC8" s="650"/>
      <c r="DD8" s="656">
        <v>35276</v>
      </c>
      <c r="DE8" s="648"/>
      <c r="DF8" s="648"/>
      <c r="DG8" s="648"/>
      <c r="DH8" s="648"/>
      <c r="DI8" s="648"/>
      <c r="DJ8" s="648"/>
      <c r="DK8" s="648"/>
      <c r="DL8" s="648"/>
      <c r="DM8" s="648"/>
      <c r="DN8" s="648"/>
      <c r="DO8" s="648"/>
      <c r="DP8" s="649"/>
      <c r="DQ8" s="656">
        <v>3944065</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40424</v>
      </c>
      <c r="S9" s="648"/>
      <c r="T9" s="648"/>
      <c r="U9" s="648"/>
      <c r="V9" s="648"/>
      <c r="W9" s="648"/>
      <c r="X9" s="648"/>
      <c r="Y9" s="649"/>
      <c r="Z9" s="650">
        <v>0.1</v>
      </c>
      <c r="AA9" s="650"/>
      <c r="AB9" s="650"/>
      <c r="AC9" s="650"/>
      <c r="AD9" s="651">
        <v>40424</v>
      </c>
      <c r="AE9" s="651"/>
      <c r="AF9" s="651"/>
      <c r="AG9" s="651"/>
      <c r="AH9" s="651"/>
      <c r="AI9" s="651"/>
      <c r="AJ9" s="651"/>
      <c r="AK9" s="651"/>
      <c r="AL9" s="652">
        <v>0.3</v>
      </c>
      <c r="AM9" s="653"/>
      <c r="AN9" s="653"/>
      <c r="AO9" s="654"/>
      <c r="AP9" s="644" t="s">
        <v>240</v>
      </c>
      <c r="AQ9" s="645"/>
      <c r="AR9" s="645"/>
      <c r="AS9" s="645"/>
      <c r="AT9" s="645"/>
      <c r="AU9" s="645"/>
      <c r="AV9" s="645"/>
      <c r="AW9" s="645"/>
      <c r="AX9" s="645"/>
      <c r="AY9" s="645"/>
      <c r="AZ9" s="645"/>
      <c r="BA9" s="645"/>
      <c r="BB9" s="645"/>
      <c r="BC9" s="645"/>
      <c r="BD9" s="645"/>
      <c r="BE9" s="645"/>
      <c r="BF9" s="646"/>
      <c r="BG9" s="647">
        <v>2798117</v>
      </c>
      <c r="BH9" s="648"/>
      <c r="BI9" s="648"/>
      <c r="BJ9" s="648"/>
      <c r="BK9" s="648"/>
      <c r="BL9" s="648"/>
      <c r="BM9" s="648"/>
      <c r="BN9" s="649"/>
      <c r="BO9" s="650">
        <v>36.700000000000003</v>
      </c>
      <c r="BP9" s="650"/>
      <c r="BQ9" s="650"/>
      <c r="BR9" s="650"/>
      <c r="BS9" s="656" t="s">
        <v>231</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2692957</v>
      </c>
      <c r="CS9" s="648"/>
      <c r="CT9" s="648"/>
      <c r="CU9" s="648"/>
      <c r="CV9" s="648"/>
      <c r="CW9" s="648"/>
      <c r="CX9" s="648"/>
      <c r="CY9" s="649"/>
      <c r="CZ9" s="650">
        <v>9.9</v>
      </c>
      <c r="DA9" s="650"/>
      <c r="DB9" s="650"/>
      <c r="DC9" s="650"/>
      <c r="DD9" s="656">
        <v>5937</v>
      </c>
      <c r="DE9" s="648"/>
      <c r="DF9" s="648"/>
      <c r="DG9" s="648"/>
      <c r="DH9" s="648"/>
      <c r="DI9" s="648"/>
      <c r="DJ9" s="648"/>
      <c r="DK9" s="648"/>
      <c r="DL9" s="648"/>
      <c r="DM9" s="648"/>
      <c r="DN9" s="648"/>
      <c r="DO9" s="648"/>
      <c r="DP9" s="649"/>
      <c r="DQ9" s="656">
        <v>1837535</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231</v>
      </c>
      <c r="AE10" s="651"/>
      <c r="AF10" s="651"/>
      <c r="AG10" s="651"/>
      <c r="AH10" s="651"/>
      <c r="AI10" s="651"/>
      <c r="AJ10" s="651"/>
      <c r="AK10" s="651"/>
      <c r="AL10" s="652" t="s">
        <v>128</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173546</v>
      </c>
      <c r="BH10" s="648"/>
      <c r="BI10" s="648"/>
      <c r="BJ10" s="648"/>
      <c r="BK10" s="648"/>
      <c r="BL10" s="648"/>
      <c r="BM10" s="648"/>
      <c r="BN10" s="649"/>
      <c r="BO10" s="650">
        <v>2.2999999999999998</v>
      </c>
      <c r="BP10" s="650"/>
      <c r="BQ10" s="650"/>
      <c r="BR10" s="650"/>
      <c r="BS10" s="656" t="s">
        <v>231</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231</v>
      </c>
      <c r="DA10" s="650"/>
      <c r="DB10" s="650"/>
      <c r="DC10" s="650"/>
      <c r="DD10" s="656" t="s">
        <v>231</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1336684</v>
      </c>
      <c r="S11" s="648"/>
      <c r="T11" s="648"/>
      <c r="U11" s="648"/>
      <c r="V11" s="648"/>
      <c r="W11" s="648"/>
      <c r="X11" s="648"/>
      <c r="Y11" s="649"/>
      <c r="Z11" s="652">
        <v>4.7</v>
      </c>
      <c r="AA11" s="653"/>
      <c r="AB11" s="653"/>
      <c r="AC11" s="665"/>
      <c r="AD11" s="656">
        <v>1336684</v>
      </c>
      <c r="AE11" s="648"/>
      <c r="AF11" s="648"/>
      <c r="AG11" s="648"/>
      <c r="AH11" s="648"/>
      <c r="AI11" s="648"/>
      <c r="AJ11" s="648"/>
      <c r="AK11" s="649"/>
      <c r="AL11" s="652">
        <v>10.8</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259562</v>
      </c>
      <c r="BH11" s="648"/>
      <c r="BI11" s="648"/>
      <c r="BJ11" s="648"/>
      <c r="BK11" s="648"/>
      <c r="BL11" s="648"/>
      <c r="BM11" s="648"/>
      <c r="BN11" s="649"/>
      <c r="BO11" s="650">
        <v>3.4</v>
      </c>
      <c r="BP11" s="650"/>
      <c r="BQ11" s="650"/>
      <c r="BR11" s="650"/>
      <c r="BS11" s="656" t="s">
        <v>128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1092032</v>
      </c>
      <c r="CS11" s="648"/>
      <c r="CT11" s="648"/>
      <c r="CU11" s="648"/>
      <c r="CV11" s="648"/>
      <c r="CW11" s="648"/>
      <c r="CX11" s="648"/>
      <c r="CY11" s="649"/>
      <c r="CZ11" s="650">
        <v>4</v>
      </c>
      <c r="DA11" s="650"/>
      <c r="DB11" s="650"/>
      <c r="DC11" s="650"/>
      <c r="DD11" s="656">
        <v>107277</v>
      </c>
      <c r="DE11" s="648"/>
      <c r="DF11" s="648"/>
      <c r="DG11" s="648"/>
      <c r="DH11" s="648"/>
      <c r="DI11" s="648"/>
      <c r="DJ11" s="648"/>
      <c r="DK11" s="648"/>
      <c r="DL11" s="648"/>
      <c r="DM11" s="648"/>
      <c r="DN11" s="648"/>
      <c r="DO11" s="648"/>
      <c r="DP11" s="649"/>
      <c r="DQ11" s="656">
        <v>571646</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65206</v>
      </c>
      <c r="S12" s="648"/>
      <c r="T12" s="648"/>
      <c r="U12" s="648"/>
      <c r="V12" s="648"/>
      <c r="W12" s="648"/>
      <c r="X12" s="648"/>
      <c r="Y12" s="649"/>
      <c r="Z12" s="650">
        <v>0.2</v>
      </c>
      <c r="AA12" s="650"/>
      <c r="AB12" s="650"/>
      <c r="AC12" s="650"/>
      <c r="AD12" s="651">
        <v>65206</v>
      </c>
      <c r="AE12" s="651"/>
      <c r="AF12" s="651"/>
      <c r="AG12" s="651"/>
      <c r="AH12" s="651"/>
      <c r="AI12" s="651"/>
      <c r="AJ12" s="651"/>
      <c r="AK12" s="651"/>
      <c r="AL12" s="652">
        <v>0.5</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3204150</v>
      </c>
      <c r="BH12" s="648"/>
      <c r="BI12" s="648"/>
      <c r="BJ12" s="648"/>
      <c r="BK12" s="648"/>
      <c r="BL12" s="648"/>
      <c r="BM12" s="648"/>
      <c r="BN12" s="649"/>
      <c r="BO12" s="650">
        <v>42.1</v>
      </c>
      <c r="BP12" s="650"/>
      <c r="BQ12" s="650"/>
      <c r="BR12" s="650"/>
      <c r="BS12" s="656" t="s">
        <v>231</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498126</v>
      </c>
      <c r="CS12" s="648"/>
      <c r="CT12" s="648"/>
      <c r="CU12" s="648"/>
      <c r="CV12" s="648"/>
      <c r="CW12" s="648"/>
      <c r="CX12" s="648"/>
      <c r="CY12" s="649"/>
      <c r="CZ12" s="650">
        <v>1.8</v>
      </c>
      <c r="DA12" s="650"/>
      <c r="DB12" s="650"/>
      <c r="DC12" s="650"/>
      <c r="DD12" s="656" t="s">
        <v>128</v>
      </c>
      <c r="DE12" s="648"/>
      <c r="DF12" s="648"/>
      <c r="DG12" s="648"/>
      <c r="DH12" s="648"/>
      <c r="DI12" s="648"/>
      <c r="DJ12" s="648"/>
      <c r="DK12" s="648"/>
      <c r="DL12" s="648"/>
      <c r="DM12" s="648"/>
      <c r="DN12" s="648"/>
      <c r="DO12" s="648"/>
      <c r="DP12" s="649"/>
      <c r="DQ12" s="656">
        <v>377756</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231</v>
      </c>
      <c r="AA13" s="650"/>
      <c r="AB13" s="650"/>
      <c r="AC13" s="650"/>
      <c r="AD13" s="651" t="s">
        <v>128</v>
      </c>
      <c r="AE13" s="651"/>
      <c r="AF13" s="651"/>
      <c r="AG13" s="651"/>
      <c r="AH13" s="651"/>
      <c r="AI13" s="651"/>
      <c r="AJ13" s="651"/>
      <c r="AK13" s="651"/>
      <c r="AL13" s="652" t="s">
        <v>128</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3199187</v>
      </c>
      <c r="BH13" s="648"/>
      <c r="BI13" s="648"/>
      <c r="BJ13" s="648"/>
      <c r="BK13" s="648"/>
      <c r="BL13" s="648"/>
      <c r="BM13" s="648"/>
      <c r="BN13" s="649"/>
      <c r="BO13" s="650">
        <v>42</v>
      </c>
      <c r="BP13" s="650"/>
      <c r="BQ13" s="650"/>
      <c r="BR13" s="650"/>
      <c r="BS13" s="656" t="s">
        <v>128</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1297781</v>
      </c>
      <c r="CS13" s="648"/>
      <c r="CT13" s="648"/>
      <c r="CU13" s="648"/>
      <c r="CV13" s="648"/>
      <c r="CW13" s="648"/>
      <c r="CX13" s="648"/>
      <c r="CY13" s="649"/>
      <c r="CZ13" s="650">
        <v>4.8</v>
      </c>
      <c r="DA13" s="650"/>
      <c r="DB13" s="650"/>
      <c r="DC13" s="650"/>
      <c r="DD13" s="656">
        <v>309342</v>
      </c>
      <c r="DE13" s="648"/>
      <c r="DF13" s="648"/>
      <c r="DG13" s="648"/>
      <c r="DH13" s="648"/>
      <c r="DI13" s="648"/>
      <c r="DJ13" s="648"/>
      <c r="DK13" s="648"/>
      <c r="DL13" s="648"/>
      <c r="DM13" s="648"/>
      <c r="DN13" s="648"/>
      <c r="DO13" s="648"/>
      <c r="DP13" s="649"/>
      <c r="DQ13" s="656">
        <v>971253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7</v>
      </c>
      <c r="S14" s="648"/>
      <c r="T14" s="648"/>
      <c r="U14" s="648"/>
      <c r="V14" s="648"/>
      <c r="W14" s="648"/>
      <c r="X14" s="648"/>
      <c r="Y14" s="649"/>
      <c r="Z14" s="650">
        <v>0</v>
      </c>
      <c r="AA14" s="650"/>
      <c r="AB14" s="650"/>
      <c r="AC14" s="650"/>
      <c r="AD14" s="651">
        <v>7</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204214</v>
      </c>
      <c r="BH14" s="648"/>
      <c r="BI14" s="648"/>
      <c r="BJ14" s="648"/>
      <c r="BK14" s="648"/>
      <c r="BL14" s="648"/>
      <c r="BM14" s="648"/>
      <c r="BN14" s="649"/>
      <c r="BO14" s="650">
        <v>2.7</v>
      </c>
      <c r="BP14" s="650"/>
      <c r="BQ14" s="650"/>
      <c r="BR14" s="650"/>
      <c r="BS14" s="656" t="s">
        <v>128</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1011685</v>
      </c>
      <c r="CS14" s="648"/>
      <c r="CT14" s="648"/>
      <c r="CU14" s="648"/>
      <c r="CV14" s="648"/>
      <c r="CW14" s="648"/>
      <c r="CX14" s="648"/>
      <c r="CY14" s="649"/>
      <c r="CZ14" s="650">
        <v>3.7</v>
      </c>
      <c r="DA14" s="650"/>
      <c r="DB14" s="650"/>
      <c r="DC14" s="650"/>
      <c r="DD14" s="656">
        <v>114142</v>
      </c>
      <c r="DE14" s="648"/>
      <c r="DF14" s="648"/>
      <c r="DG14" s="648"/>
      <c r="DH14" s="648"/>
      <c r="DI14" s="648"/>
      <c r="DJ14" s="648"/>
      <c r="DK14" s="648"/>
      <c r="DL14" s="648"/>
      <c r="DM14" s="648"/>
      <c r="DN14" s="648"/>
      <c r="DO14" s="648"/>
      <c r="DP14" s="649"/>
      <c r="DQ14" s="656">
        <v>902902</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231</v>
      </c>
      <c r="AA15" s="650"/>
      <c r="AB15" s="650"/>
      <c r="AC15" s="650"/>
      <c r="AD15" s="651" t="s">
        <v>128</v>
      </c>
      <c r="AE15" s="651"/>
      <c r="AF15" s="651"/>
      <c r="AG15" s="651"/>
      <c r="AH15" s="651"/>
      <c r="AI15" s="651"/>
      <c r="AJ15" s="651"/>
      <c r="AK15" s="651"/>
      <c r="AL15" s="652" t="s">
        <v>231</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476615</v>
      </c>
      <c r="BH15" s="648"/>
      <c r="BI15" s="648"/>
      <c r="BJ15" s="648"/>
      <c r="BK15" s="648"/>
      <c r="BL15" s="648"/>
      <c r="BM15" s="648"/>
      <c r="BN15" s="649"/>
      <c r="BO15" s="650">
        <v>6.3</v>
      </c>
      <c r="BP15" s="650"/>
      <c r="BQ15" s="650"/>
      <c r="BR15" s="650"/>
      <c r="BS15" s="656" t="s">
        <v>128</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2151746</v>
      </c>
      <c r="CS15" s="648"/>
      <c r="CT15" s="648"/>
      <c r="CU15" s="648"/>
      <c r="CV15" s="648"/>
      <c r="CW15" s="648"/>
      <c r="CX15" s="648"/>
      <c r="CY15" s="649"/>
      <c r="CZ15" s="650">
        <v>7.9</v>
      </c>
      <c r="DA15" s="650"/>
      <c r="DB15" s="650"/>
      <c r="DC15" s="650"/>
      <c r="DD15" s="656">
        <v>201347</v>
      </c>
      <c r="DE15" s="648"/>
      <c r="DF15" s="648"/>
      <c r="DG15" s="648"/>
      <c r="DH15" s="648"/>
      <c r="DI15" s="648"/>
      <c r="DJ15" s="648"/>
      <c r="DK15" s="648"/>
      <c r="DL15" s="648"/>
      <c r="DM15" s="648"/>
      <c r="DN15" s="648"/>
      <c r="DO15" s="648"/>
      <c r="DP15" s="649"/>
      <c r="DQ15" s="656">
        <v>1775519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31145</v>
      </c>
      <c r="S16" s="648"/>
      <c r="T16" s="648"/>
      <c r="U16" s="648"/>
      <c r="V16" s="648"/>
      <c r="W16" s="648"/>
      <c r="X16" s="648"/>
      <c r="Y16" s="649"/>
      <c r="Z16" s="650">
        <v>0.1</v>
      </c>
      <c r="AA16" s="650"/>
      <c r="AB16" s="650"/>
      <c r="AC16" s="650"/>
      <c r="AD16" s="651">
        <v>31145</v>
      </c>
      <c r="AE16" s="651"/>
      <c r="AF16" s="651"/>
      <c r="AG16" s="651"/>
      <c r="AH16" s="651"/>
      <c r="AI16" s="651"/>
      <c r="AJ16" s="651"/>
      <c r="AK16" s="651"/>
      <c r="AL16" s="652">
        <v>0.3</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v>2554</v>
      </c>
      <c r="BH16" s="648"/>
      <c r="BI16" s="648"/>
      <c r="BJ16" s="648"/>
      <c r="BK16" s="648"/>
      <c r="BL16" s="648"/>
      <c r="BM16" s="648"/>
      <c r="BN16" s="649"/>
      <c r="BO16" s="650">
        <v>0</v>
      </c>
      <c r="BP16" s="650"/>
      <c r="BQ16" s="650"/>
      <c r="BR16" s="650"/>
      <c r="BS16" s="656" t="s">
        <v>128</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134205</v>
      </c>
      <c r="CS16" s="648"/>
      <c r="CT16" s="648"/>
      <c r="CU16" s="648"/>
      <c r="CV16" s="648"/>
      <c r="CW16" s="648"/>
      <c r="CX16" s="648"/>
      <c r="CY16" s="649"/>
      <c r="CZ16" s="650">
        <v>0.5</v>
      </c>
      <c r="DA16" s="650"/>
      <c r="DB16" s="650"/>
      <c r="DC16" s="650"/>
      <c r="DD16" s="656" t="s">
        <v>231</v>
      </c>
      <c r="DE16" s="648"/>
      <c r="DF16" s="648"/>
      <c r="DG16" s="648"/>
      <c r="DH16" s="648"/>
      <c r="DI16" s="648"/>
      <c r="DJ16" s="648"/>
      <c r="DK16" s="648"/>
      <c r="DL16" s="648"/>
      <c r="DM16" s="648"/>
      <c r="DN16" s="648"/>
      <c r="DO16" s="648"/>
      <c r="DP16" s="649"/>
      <c r="DQ16" s="656">
        <v>550</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63745</v>
      </c>
      <c r="S17" s="648"/>
      <c r="T17" s="648"/>
      <c r="U17" s="648"/>
      <c r="V17" s="648"/>
      <c r="W17" s="648"/>
      <c r="X17" s="648"/>
      <c r="Y17" s="649"/>
      <c r="Z17" s="650">
        <v>0.2</v>
      </c>
      <c r="AA17" s="650"/>
      <c r="AB17" s="650"/>
      <c r="AC17" s="650"/>
      <c r="AD17" s="651">
        <v>63745</v>
      </c>
      <c r="AE17" s="651"/>
      <c r="AF17" s="651"/>
      <c r="AG17" s="651"/>
      <c r="AH17" s="651"/>
      <c r="AI17" s="651"/>
      <c r="AJ17" s="651"/>
      <c r="AK17" s="651"/>
      <c r="AL17" s="652">
        <v>0.5</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1859533</v>
      </c>
      <c r="CS17" s="648"/>
      <c r="CT17" s="648"/>
      <c r="CU17" s="648"/>
      <c r="CV17" s="648"/>
      <c r="CW17" s="648"/>
      <c r="CX17" s="648"/>
      <c r="CY17" s="649"/>
      <c r="CZ17" s="650">
        <v>6.8</v>
      </c>
      <c r="DA17" s="650"/>
      <c r="DB17" s="650"/>
      <c r="DC17" s="650"/>
      <c r="DD17" s="656" t="s">
        <v>128</v>
      </c>
      <c r="DE17" s="648"/>
      <c r="DF17" s="648"/>
      <c r="DG17" s="648"/>
      <c r="DH17" s="648"/>
      <c r="DI17" s="648"/>
      <c r="DJ17" s="648"/>
      <c r="DK17" s="648"/>
      <c r="DL17" s="648"/>
      <c r="DM17" s="648"/>
      <c r="DN17" s="648"/>
      <c r="DO17" s="648"/>
      <c r="DP17" s="649"/>
      <c r="DQ17" s="656">
        <v>1441940</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62423</v>
      </c>
      <c r="S18" s="648"/>
      <c r="T18" s="648"/>
      <c r="U18" s="648"/>
      <c r="V18" s="648"/>
      <c r="W18" s="648"/>
      <c r="X18" s="648"/>
      <c r="Y18" s="649"/>
      <c r="Z18" s="650">
        <v>0.2</v>
      </c>
      <c r="AA18" s="650"/>
      <c r="AB18" s="650"/>
      <c r="AC18" s="650"/>
      <c r="AD18" s="651">
        <v>62423</v>
      </c>
      <c r="AE18" s="651"/>
      <c r="AF18" s="651"/>
      <c r="AG18" s="651"/>
      <c r="AH18" s="651"/>
      <c r="AI18" s="651"/>
      <c r="AJ18" s="651"/>
      <c r="AK18" s="651"/>
      <c r="AL18" s="652">
        <v>0.5</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231</v>
      </c>
      <c r="BP18" s="650"/>
      <c r="BQ18" s="650"/>
      <c r="BR18" s="650"/>
      <c r="BS18" s="656" t="s">
        <v>231</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42697</v>
      </c>
      <c r="S19" s="648"/>
      <c r="T19" s="648"/>
      <c r="U19" s="648"/>
      <c r="V19" s="648"/>
      <c r="W19" s="648"/>
      <c r="X19" s="648"/>
      <c r="Y19" s="649"/>
      <c r="Z19" s="650">
        <v>0.2</v>
      </c>
      <c r="AA19" s="650"/>
      <c r="AB19" s="650"/>
      <c r="AC19" s="650"/>
      <c r="AD19" s="651">
        <v>42697</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401424</v>
      </c>
      <c r="BH19" s="648"/>
      <c r="BI19" s="648"/>
      <c r="BJ19" s="648"/>
      <c r="BK19" s="648"/>
      <c r="BL19" s="648"/>
      <c r="BM19" s="648"/>
      <c r="BN19" s="649"/>
      <c r="BO19" s="650">
        <v>5.3</v>
      </c>
      <c r="BP19" s="650"/>
      <c r="BQ19" s="650"/>
      <c r="BR19" s="650"/>
      <c r="BS19" s="656" t="s">
        <v>231</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231</v>
      </c>
      <c r="DA19" s="650"/>
      <c r="DB19" s="650"/>
      <c r="DC19" s="650"/>
      <c r="DD19" s="656" t="s">
        <v>231</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14761</v>
      </c>
      <c r="S20" s="648"/>
      <c r="T20" s="648"/>
      <c r="U20" s="648"/>
      <c r="V20" s="648"/>
      <c r="W20" s="648"/>
      <c r="X20" s="648"/>
      <c r="Y20" s="649"/>
      <c r="Z20" s="650">
        <v>0.1</v>
      </c>
      <c r="AA20" s="650"/>
      <c r="AB20" s="650"/>
      <c r="AC20" s="650"/>
      <c r="AD20" s="651">
        <v>14761</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401424</v>
      </c>
      <c r="BH20" s="648"/>
      <c r="BI20" s="648"/>
      <c r="BJ20" s="648"/>
      <c r="BK20" s="648"/>
      <c r="BL20" s="648"/>
      <c r="BM20" s="648"/>
      <c r="BN20" s="649"/>
      <c r="BO20" s="650">
        <v>5.3</v>
      </c>
      <c r="BP20" s="650"/>
      <c r="BQ20" s="650"/>
      <c r="BR20" s="650"/>
      <c r="BS20" s="656" t="s">
        <v>128</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27313531</v>
      </c>
      <c r="CS20" s="648"/>
      <c r="CT20" s="648"/>
      <c r="CU20" s="648"/>
      <c r="CV20" s="648"/>
      <c r="CW20" s="648"/>
      <c r="CX20" s="648"/>
      <c r="CY20" s="649"/>
      <c r="CZ20" s="650">
        <v>100</v>
      </c>
      <c r="DA20" s="650"/>
      <c r="DB20" s="650"/>
      <c r="DC20" s="650"/>
      <c r="DD20" s="656">
        <v>793984</v>
      </c>
      <c r="DE20" s="648"/>
      <c r="DF20" s="648"/>
      <c r="DG20" s="648"/>
      <c r="DH20" s="648"/>
      <c r="DI20" s="648"/>
      <c r="DJ20" s="648"/>
      <c r="DK20" s="648"/>
      <c r="DL20" s="648"/>
      <c r="DM20" s="648"/>
      <c r="DN20" s="648"/>
      <c r="DO20" s="648"/>
      <c r="DP20" s="649"/>
      <c r="DQ20" s="656">
        <v>13890892</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4965</v>
      </c>
      <c r="S21" s="648"/>
      <c r="T21" s="648"/>
      <c r="U21" s="648"/>
      <c r="V21" s="648"/>
      <c r="W21" s="648"/>
      <c r="X21" s="648"/>
      <c r="Y21" s="649"/>
      <c r="Z21" s="650">
        <v>0</v>
      </c>
      <c r="AA21" s="650"/>
      <c r="AB21" s="650"/>
      <c r="AC21" s="650"/>
      <c r="AD21" s="651">
        <v>4965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231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3386755</v>
      </c>
      <c r="S22" s="648"/>
      <c r="T22" s="648"/>
      <c r="U22" s="648"/>
      <c r="V22" s="648"/>
      <c r="W22" s="648"/>
      <c r="X22" s="648"/>
      <c r="Y22" s="649"/>
      <c r="Z22" s="650">
        <v>12</v>
      </c>
      <c r="AA22" s="650"/>
      <c r="AB22" s="650"/>
      <c r="AC22" s="650"/>
      <c r="AD22" s="651">
        <v>3087162</v>
      </c>
      <c r="AE22" s="651"/>
      <c r="AF22" s="651"/>
      <c r="AG22" s="651"/>
      <c r="AH22" s="651"/>
      <c r="AI22" s="651"/>
      <c r="AJ22" s="651"/>
      <c r="AK22" s="651"/>
      <c r="AL22" s="652">
        <v>25.1</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3087162</v>
      </c>
      <c r="S23" s="648"/>
      <c r="T23" s="648"/>
      <c r="U23" s="648"/>
      <c r="V23" s="648"/>
      <c r="W23" s="648"/>
      <c r="X23" s="648"/>
      <c r="Y23" s="649"/>
      <c r="Z23" s="650">
        <v>11</v>
      </c>
      <c r="AA23" s="650"/>
      <c r="AB23" s="650"/>
      <c r="AC23" s="650"/>
      <c r="AD23" s="651">
        <v>3087162</v>
      </c>
      <c r="AE23" s="651"/>
      <c r="AF23" s="651"/>
      <c r="AG23" s="651"/>
      <c r="AH23" s="651"/>
      <c r="AI23" s="651"/>
      <c r="AJ23" s="651"/>
      <c r="AK23" s="651"/>
      <c r="AL23" s="652">
        <v>25.1</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401424</v>
      </c>
      <c r="BH23" s="648"/>
      <c r="BI23" s="648"/>
      <c r="BJ23" s="648"/>
      <c r="BK23" s="648"/>
      <c r="BL23" s="648"/>
      <c r="BM23" s="648"/>
      <c r="BN23" s="649"/>
      <c r="BO23" s="650">
        <v>5.3</v>
      </c>
      <c r="BP23" s="650"/>
      <c r="BQ23" s="650"/>
      <c r="BR23" s="650"/>
      <c r="BS23" s="656" t="s">
        <v>128</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297603</v>
      </c>
      <c r="S24" s="648"/>
      <c r="T24" s="648"/>
      <c r="U24" s="648"/>
      <c r="V24" s="648"/>
      <c r="W24" s="648"/>
      <c r="X24" s="648"/>
      <c r="Y24" s="649"/>
      <c r="Z24" s="650">
        <v>1.1000000000000001</v>
      </c>
      <c r="AA24" s="650"/>
      <c r="AB24" s="650"/>
      <c r="AC24" s="650"/>
      <c r="AD24" s="651" t="s">
        <v>231</v>
      </c>
      <c r="AE24" s="651"/>
      <c r="AF24" s="651"/>
      <c r="AG24" s="651"/>
      <c r="AH24" s="651"/>
      <c r="AI24" s="651"/>
      <c r="AJ24" s="651"/>
      <c r="AK24" s="651"/>
      <c r="AL24" s="652" t="s">
        <v>231</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231</v>
      </c>
      <c r="BP24" s="650"/>
      <c r="BQ24" s="650"/>
      <c r="BR24" s="650"/>
      <c r="BS24" s="656" t="s">
        <v>231</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10566511</v>
      </c>
      <c r="CS24" s="637"/>
      <c r="CT24" s="637"/>
      <c r="CU24" s="637"/>
      <c r="CV24" s="637"/>
      <c r="CW24" s="637"/>
      <c r="CX24" s="637"/>
      <c r="CY24" s="638"/>
      <c r="CZ24" s="641">
        <v>38.700000000000003</v>
      </c>
      <c r="DA24" s="642"/>
      <c r="DB24" s="642"/>
      <c r="DC24" s="661"/>
      <c r="DD24" s="686">
        <v>6381440</v>
      </c>
      <c r="DE24" s="637"/>
      <c r="DF24" s="637"/>
      <c r="DG24" s="637"/>
      <c r="DH24" s="637"/>
      <c r="DI24" s="637"/>
      <c r="DJ24" s="637"/>
      <c r="DK24" s="638"/>
      <c r="DL24" s="686">
        <v>6340494</v>
      </c>
      <c r="DM24" s="637"/>
      <c r="DN24" s="637"/>
      <c r="DO24" s="637"/>
      <c r="DP24" s="637"/>
      <c r="DQ24" s="637"/>
      <c r="DR24" s="637"/>
      <c r="DS24" s="637"/>
      <c r="DT24" s="637"/>
      <c r="DU24" s="637"/>
      <c r="DV24" s="638"/>
      <c r="DW24" s="641">
        <v>48.4</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1990</v>
      </c>
      <c r="S25" s="648"/>
      <c r="T25" s="648"/>
      <c r="U25" s="648"/>
      <c r="V25" s="648"/>
      <c r="W25" s="648"/>
      <c r="X25" s="648"/>
      <c r="Y25" s="649"/>
      <c r="Z25" s="650">
        <v>0</v>
      </c>
      <c r="AA25" s="650"/>
      <c r="AB25" s="650"/>
      <c r="AC25" s="650"/>
      <c r="AD25" s="651" t="s">
        <v>128</v>
      </c>
      <c r="AE25" s="651"/>
      <c r="AF25" s="651"/>
      <c r="AG25" s="651"/>
      <c r="AH25" s="651"/>
      <c r="AI25" s="651"/>
      <c r="AJ25" s="651"/>
      <c r="AK25" s="651"/>
      <c r="AL25" s="652" t="s">
        <v>128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231</v>
      </c>
      <c r="BP25" s="650"/>
      <c r="BQ25" s="650"/>
      <c r="BR25" s="650"/>
      <c r="BS25" s="656" t="s">
        <v>231</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3992132</v>
      </c>
      <c r="CS25" s="683"/>
      <c r="CT25" s="683"/>
      <c r="CU25" s="683"/>
      <c r="CV25" s="683"/>
      <c r="CW25" s="683"/>
      <c r="CX25" s="683"/>
      <c r="CY25" s="684"/>
      <c r="CZ25" s="652">
        <v>14.6</v>
      </c>
      <c r="DA25" s="681"/>
      <c r="DB25" s="681"/>
      <c r="DC25" s="685"/>
      <c r="DD25" s="656">
        <v>3667545</v>
      </c>
      <c r="DE25" s="683"/>
      <c r="DF25" s="683"/>
      <c r="DG25" s="683"/>
      <c r="DH25" s="683"/>
      <c r="DI25" s="683"/>
      <c r="DJ25" s="683"/>
      <c r="DK25" s="684"/>
      <c r="DL25" s="656">
        <v>3640348</v>
      </c>
      <c r="DM25" s="683"/>
      <c r="DN25" s="683"/>
      <c r="DO25" s="683"/>
      <c r="DP25" s="683"/>
      <c r="DQ25" s="683"/>
      <c r="DR25" s="683"/>
      <c r="DS25" s="683"/>
      <c r="DT25" s="683"/>
      <c r="DU25" s="683"/>
      <c r="DV25" s="684"/>
      <c r="DW25" s="652">
        <v>27.8</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12900821</v>
      </c>
      <c r="S26" s="648"/>
      <c r="T26" s="648"/>
      <c r="U26" s="648"/>
      <c r="V26" s="648"/>
      <c r="W26" s="648"/>
      <c r="X26" s="648"/>
      <c r="Y26" s="649"/>
      <c r="Z26" s="650">
        <v>45.8</v>
      </c>
      <c r="AA26" s="650"/>
      <c r="AB26" s="650"/>
      <c r="AC26" s="650"/>
      <c r="AD26" s="651">
        <v>12199804</v>
      </c>
      <c r="AE26" s="651"/>
      <c r="AF26" s="651"/>
      <c r="AG26" s="651"/>
      <c r="AH26" s="651"/>
      <c r="AI26" s="651"/>
      <c r="AJ26" s="651"/>
      <c r="AK26" s="651"/>
      <c r="AL26" s="652">
        <v>99</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231</v>
      </c>
      <c r="BP26" s="650"/>
      <c r="BQ26" s="650"/>
      <c r="BR26" s="650"/>
      <c r="BS26" s="656" t="s">
        <v>128</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2471457</v>
      </c>
      <c r="CS26" s="648"/>
      <c r="CT26" s="648"/>
      <c r="CU26" s="648"/>
      <c r="CV26" s="648"/>
      <c r="CW26" s="648"/>
      <c r="CX26" s="648"/>
      <c r="CY26" s="649"/>
      <c r="CZ26" s="652">
        <v>9</v>
      </c>
      <c r="DA26" s="681"/>
      <c r="DB26" s="681"/>
      <c r="DC26" s="685"/>
      <c r="DD26" s="656">
        <v>2269065</v>
      </c>
      <c r="DE26" s="648"/>
      <c r="DF26" s="648"/>
      <c r="DG26" s="648"/>
      <c r="DH26" s="648"/>
      <c r="DI26" s="648"/>
      <c r="DJ26" s="648"/>
      <c r="DK26" s="649"/>
      <c r="DL26" s="656" t="s">
        <v>231</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8550</v>
      </c>
      <c r="S27" s="648"/>
      <c r="T27" s="648"/>
      <c r="U27" s="648"/>
      <c r="V27" s="648"/>
      <c r="W27" s="648"/>
      <c r="X27" s="648"/>
      <c r="Y27" s="649"/>
      <c r="Z27" s="650">
        <v>0</v>
      </c>
      <c r="AA27" s="650"/>
      <c r="AB27" s="650"/>
      <c r="AC27" s="650"/>
      <c r="AD27" s="651">
        <v>8550</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7615073</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4714846</v>
      </c>
      <c r="CS27" s="683"/>
      <c r="CT27" s="683"/>
      <c r="CU27" s="683"/>
      <c r="CV27" s="683"/>
      <c r="CW27" s="683"/>
      <c r="CX27" s="683"/>
      <c r="CY27" s="684"/>
      <c r="CZ27" s="652">
        <v>17.3</v>
      </c>
      <c r="DA27" s="681"/>
      <c r="DB27" s="681"/>
      <c r="DC27" s="685"/>
      <c r="DD27" s="656">
        <v>1271955</v>
      </c>
      <c r="DE27" s="683"/>
      <c r="DF27" s="683"/>
      <c r="DG27" s="683"/>
      <c r="DH27" s="683"/>
      <c r="DI27" s="683"/>
      <c r="DJ27" s="683"/>
      <c r="DK27" s="684"/>
      <c r="DL27" s="656">
        <v>1258206</v>
      </c>
      <c r="DM27" s="683"/>
      <c r="DN27" s="683"/>
      <c r="DO27" s="683"/>
      <c r="DP27" s="683"/>
      <c r="DQ27" s="683"/>
      <c r="DR27" s="683"/>
      <c r="DS27" s="683"/>
      <c r="DT27" s="683"/>
      <c r="DU27" s="683"/>
      <c r="DV27" s="684"/>
      <c r="DW27" s="652">
        <v>9.6</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11567</v>
      </c>
      <c r="S28" s="648"/>
      <c r="T28" s="648"/>
      <c r="U28" s="648"/>
      <c r="V28" s="648"/>
      <c r="W28" s="648"/>
      <c r="X28" s="648"/>
      <c r="Y28" s="649"/>
      <c r="Z28" s="650">
        <v>0</v>
      </c>
      <c r="AA28" s="650"/>
      <c r="AB28" s="650"/>
      <c r="AC28" s="650"/>
      <c r="AD28" s="651" t="s">
        <v>128</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1859533</v>
      </c>
      <c r="CS28" s="648"/>
      <c r="CT28" s="648"/>
      <c r="CU28" s="648"/>
      <c r="CV28" s="648"/>
      <c r="CW28" s="648"/>
      <c r="CX28" s="648"/>
      <c r="CY28" s="649"/>
      <c r="CZ28" s="652">
        <v>6.8</v>
      </c>
      <c r="DA28" s="681"/>
      <c r="DB28" s="681"/>
      <c r="DC28" s="685"/>
      <c r="DD28" s="656">
        <v>1441940</v>
      </c>
      <c r="DE28" s="648"/>
      <c r="DF28" s="648"/>
      <c r="DG28" s="648"/>
      <c r="DH28" s="648"/>
      <c r="DI28" s="648"/>
      <c r="DJ28" s="648"/>
      <c r="DK28" s="649"/>
      <c r="DL28" s="656">
        <v>1441940</v>
      </c>
      <c r="DM28" s="648"/>
      <c r="DN28" s="648"/>
      <c r="DO28" s="648"/>
      <c r="DP28" s="648"/>
      <c r="DQ28" s="648"/>
      <c r="DR28" s="648"/>
      <c r="DS28" s="648"/>
      <c r="DT28" s="648"/>
      <c r="DU28" s="648"/>
      <c r="DV28" s="649"/>
      <c r="DW28" s="652">
        <v>11</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157486</v>
      </c>
      <c r="S29" s="648"/>
      <c r="T29" s="648"/>
      <c r="U29" s="648"/>
      <c r="V29" s="648"/>
      <c r="W29" s="648"/>
      <c r="X29" s="648"/>
      <c r="Y29" s="649"/>
      <c r="Z29" s="650">
        <v>0.6</v>
      </c>
      <c r="AA29" s="650"/>
      <c r="AB29" s="650"/>
      <c r="AC29" s="650"/>
      <c r="AD29" s="651">
        <v>61190</v>
      </c>
      <c r="AE29" s="651"/>
      <c r="AF29" s="651"/>
      <c r="AG29" s="651"/>
      <c r="AH29" s="651"/>
      <c r="AI29" s="651"/>
      <c r="AJ29" s="651"/>
      <c r="AK29" s="651"/>
      <c r="AL29" s="652">
        <v>0.5</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1859533</v>
      </c>
      <c r="CS29" s="683"/>
      <c r="CT29" s="683"/>
      <c r="CU29" s="683"/>
      <c r="CV29" s="683"/>
      <c r="CW29" s="683"/>
      <c r="CX29" s="683"/>
      <c r="CY29" s="684"/>
      <c r="CZ29" s="652">
        <v>6.8</v>
      </c>
      <c r="DA29" s="681"/>
      <c r="DB29" s="681"/>
      <c r="DC29" s="685"/>
      <c r="DD29" s="656">
        <v>1441940</v>
      </c>
      <c r="DE29" s="683"/>
      <c r="DF29" s="683"/>
      <c r="DG29" s="683"/>
      <c r="DH29" s="683"/>
      <c r="DI29" s="683"/>
      <c r="DJ29" s="683"/>
      <c r="DK29" s="684"/>
      <c r="DL29" s="656">
        <v>1441940</v>
      </c>
      <c r="DM29" s="683"/>
      <c r="DN29" s="683"/>
      <c r="DO29" s="683"/>
      <c r="DP29" s="683"/>
      <c r="DQ29" s="683"/>
      <c r="DR29" s="683"/>
      <c r="DS29" s="683"/>
      <c r="DT29" s="683"/>
      <c r="DU29" s="683"/>
      <c r="DV29" s="684"/>
      <c r="DW29" s="652">
        <v>11</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132619</v>
      </c>
      <c r="S30" s="648"/>
      <c r="T30" s="648"/>
      <c r="U30" s="648"/>
      <c r="V30" s="648"/>
      <c r="W30" s="648"/>
      <c r="X30" s="648"/>
      <c r="Y30" s="649"/>
      <c r="Z30" s="650">
        <v>0.5</v>
      </c>
      <c r="AA30" s="650"/>
      <c r="AB30" s="650"/>
      <c r="AC30" s="650"/>
      <c r="AD30" s="651" t="s">
        <v>128</v>
      </c>
      <c r="AE30" s="651"/>
      <c r="AF30" s="651"/>
      <c r="AG30" s="651"/>
      <c r="AH30" s="651"/>
      <c r="AI30" s="651"/>
      <c r="AJ30" s="651"/>
      <c r="AK30" s="651"/>
      <c r="AL30" s="652" t="s">
        <v>128</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1700010</v>
      </c>
      <c r="CS30" s="648"/>
      <c r="CT30" s="648"/>
      <c r="CU30" s="648"/>
      <c r="CV30" s="648"/>
      <c r="CW30" s="648"/>
      <c r="CX30" s="648"/>
      <c r="CY30" s="649"/>
      <c r="CZ30" s="652">
        <v>6.2</v>
      </c>
      <c r="DA30" s="681"/>
      <c r="DB30" s="681"/>
      <c r="DC30" s="685"/>
      <c r="DD30" s="656">
        <v>1372850</v>
      </c>
      <c r="DE30" s="648"/>
      <c r="DF30" s="648"/>
      <c r="DG30" s="648"/>
      <c r="DH30" s="648"/>
      <c r="DI30" s="648"/>
      <c r="DJ30" s="648"/>
      <c r="DK30" s="649"/>
      <c r="DL30" s="656">
        <v>1372850</v>
      </c>
      <c r="DM30" s="648"/>
      <c r="DN30" s="648"/>
      <c r="DO30" s="648"/>
      <c r="DP30" s="648"/>
      <c r="DQ30" s="648"/>
      <c r="DR30" s="648"/>
      <c r="DS30" s="648"/>
      <c r="DT30" s="648"/>
      <c r="DU30" s="648"/>
      <c r="DV30" s="649"/>
      <c r="DW30" s="652">
        <v>10.5</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10021318</v>
      </c>
      <c r="S31" s="648"/>
      <c r="T31" s="648"/>
      <c r="U31" s="648"/>
      <c r="V31" s="648"/>
      <c r="W31" s="648"/>
      <c r="X31" s="648"/>
      <c r="Y31" s="649"/>
      <c r="Z31" s="650">
        <v>35.6</v>
      </c>
      <c r="AA31" s="650"/>
      <c r="AB31" s="650"/>
      <c r="AC31" s="650"/>
      <c r="AD31" s="651" t="s">
        <v>231</v>
      </c>
      <c r="AE31" s="651"/>
      <c r="AF31" s="651"/>
      <c r="AG31" s="651"/>
      <c r="AH31" s="651"/>
      <c r="AI31" s="651"/>
      <c r="AJ31" s="651"/>
      <c r="AK31" s="651"/>
      <c r="AL31" s="652" t="s">
        <v>128</v>
      </c>
      <c r="AM31" s="653"/>
      <c r="AN31" s="653"/>
      <c r="AO31" s="654"/>
      <c r="AP31" s="704" t="s">
        <v>309</v>
      </c>
      <c r="AQ31" s="705"/>
      <c r="AR31" s="705"/>
      <c r="AS31" s="705"/>
      <c r="AT31" s="710" t="s">
        <v>310</v>
      </c>
      <c r="AU31" s="231"/>
      <c r="AV31" s="231"/>
      <c r="AW31" s="231"/>
      <c r="AX31" s="633" t="s">
        <v>187</v>
      </c>
      <c r="AY31" s="634"/>
      <c r="AZ31" s="634"/>
      <c r="BA31" s="634"/>
      <c r="BB31" s="634"/>
      <c r="BC31" s="634"/>
      <c r="BD31" s="634"/>
      <c r="BE31" s="634"/>
      <c r="BF31" s="635"/>
      <c r="BG31" s="715">
        <v>97.5</v>
      </c>
      <c r="BH31" s="702"/>
      <c r="BI31" s="702"/>
      <c r="BJ31" s="702"/>
      <c r="BK31" s="702"/>
      <c r="BL31" s="702"/>
      <c r="BM31" s="642">
        <v>92.6</v>
      </c>
      <c r="BN31" s="702"/>
      <c r="BO31" s="702"/>
      <c r="BP31" s="702"/>
      <c r="BQ31" s="703"/>
      <c r="BR31" s="715">
        <v>97.5</v>
      </c>
      <c r="BS31" s="702"/>
      <c r="BT31" s="702"/>
      <c r="BU31" s="702"/>
      <c r="BV31" s="702"/>
      <c r="BW31" s="702"/>
      <c r="BX31" s="642">
        <v>92</v>
      </c>
      <c r="BY31" s="702"/>
      <c r="BZ31" s="702"/>
      <c r="CA31" s="702"/>
      <c r="CB31" s="703"/>
      <c r="CD31" s="689"/>
      <c r="CE31" s="690"/>
      <c r="CF31" s="662" t="s">
        <v>311</v>
      </c>
      <c r="CG31" s="663"/>
      <c r="CH31" s="663"/>
      <c r="CI31" s="663"/>
      <c r="CJ31" s="663"/>
      <c r="CK31" s="663"/>
      <c r="CL31" s="663"/>
      <c r="CM31" s="663"/>
      <c r="CN31" s="663"/>
      <c r="CO31" s="663"/>
      <c r="CP31" s="663"/>
      <c r="CQ31" s="664"/>
      <c r="CR31" s="647">
        <v>159523</v>
      </c>
      <c r="CS31" s="683"/>
      <c r="CT31" s="683"/>
      <c r="CU31" s="683"/>
      <c r="CV31" s="683"/>
      <c r="CW31" s="683"/>
      <c r="CX31" s="683"/>
      <c r="CY31" s="684"/>
      <c r="CZ31" s="652">
        <v>0.6</v>
      </c>
      <c r="DA31" s="681"/>
      <c r="DB31" s="681"/>
      <c r="DC31" s="685"/>
      <c r="DD31" s="656">
        <v>69090</v>
      </c>
      <c r="DE31" s="683"/>
      <c r="DF31" s="683"/>
      <c r="DG31" s="683"/>
      <c r="DH31" s="683"/>
      <c r="DI31" s="683"/>
      <c r="DJ31" s="683"/>
      <c r="DK31" s="684"/>
      <c r="DL31" s="656">
        <v>69090</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128</v>
      </c>
      <c r="S32" s="648"/>
      <c r="T32" s="648"/>
      <c r="U32" s="648"/>
      <c r="V32" s="648"/>
      <c r="W32" s="648"/>
      <c r="X32" s="648"/>
      <c r="Y32" s="649"/>
      <c r="Z32" s="650" t="s">
        <v>231</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97.8</v>
      </c>
      <c r="BH32" s="683"/>
      <c r="BI32" s="683"/>
      <c r="BJ32" s="683"/>
      <c r="BK32" s="683"/>
      <c r="BL32" s="683"/>
      <c r="BM32" s="653">
        <v>93.8</v>
      </c>
      <c r="BN32" s="713"/>
      <c r="BO32" s="713"/>
      <c r="BP32" s="713"/>
      <c r="BQ32" s="714"/>
      <c r="BR32" s="716">
        <v>98</v>
      </c>
      <c r="BS32" s="683"/>
      <c r="BT32" s="683"/>
      <c r="BU32" s="683"/>
      <c r="BV32" s="683"/>
      <c r="BW32" s="683"/>
      <c r="BX32" s="653">
        <v>93.2</v>
      </c>
      <c r="BY32" s="713"/>
      <c r="BZ32" s="713"/>
      <c r="CA32" s="713"/>
      <c r="CB32" s="714"/>
      <c r="CD32" s="691"/>
      <c r="CE32" s="692"/>
      <c r="CF32" s="662" t="s">
        <v>315</v>
      </c>
      <c r="CG32" s="663"/>
      <c r="CH32" s="663"/>
      <c r="CI32" s="663"/>
      <c r="CJ32" s="663"/>
      <c r="CK32" s="663"/>
      <c r="CL32" s="663"/>
      <c r="CM32" s="663"/>
      <c r="CN32" s="663"/>
      <c r="CO32" s="663"/>
      <c r="CP32" s="663"/>
      <c r="CQ32" s="664"/>
      <c r="CR32" s="647" t="s">
        <v>231</v>
      </c>
      <c r="CS32" s="648"/>
      <c r="CT32" s="648"/>
      <c r="CU32" s="648"/>
      <c r="CV32" s="648"/>
      <c r="CW32" s="648"/>
      <c r="CX32" s="648"/>
      <c r="CY32" s="649"/>
      <c r="CZ32" s="652" t="s">
        <v>128</v>
      </c>
      <c r="DA32" s="681"/>
      <c r="DB32" s="681"/>
      <c r="DC32" s="685"/>
      <c r="DD32" s="656" t="s">
        <v>231</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2352914</v>
      </c>
      <c r="S33" s="648"/>
      <c r="T33" s="648"/>
      <c r="U33" s="648"/>
      <c r="V33" s="648"/>
      <c r="W33" s="648"/>
      <c r="X33" s="648"/>
      <c r="Y33" s="649"/>
      <c r="Z33" s="650">
        <v>8.4</v>
      </c>
      <c r="AA33" s="650"/>
      <c r="AB33" s="650"/>
      <c r="AC33" s="650"/>
      <c r="AD33" s="651" t="s">
        <v>231</v>
      </c>
      <c r="AE33" s="651"/>
      <c r="AF33" s="651"/>
      <c r="AG33" s="651"/>
      <c r="AH33" s="651"/>
      <c r="AI33" s="651"/>
      <c r="AJ33" s="651"/>
      <c r="AK33" s="651"/>
      <c r="AL33" s="652" t="s">
        <v>231</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96.9</v>
      </c>
      <c r="BH33" s="718"/>
      <c r="BI33" s="718"/>
      <c r="BJ33" s="718"/>
      <c r="BK33" s="718"/>
      <c r="BL33" s="718"/>
      <c r="BM33" s="719">
        <v>91.3</v>
      </c>
      <c r="BN33" s="718"/>
      <c r="BO33" s="718"/>
      <c r="BP33" s="718"/>
      <c r="BQ33" s="720"/>
      <c r="BR33" s="717">
        <v>96.8</v>
      </c>
      <c r="BS33" s="718"/>
      <c r="BT33" s="718"/>
      <c r="BU33" s="718"/>
      <c r="BV33" s="718"/>
      <c r="BW33" s="718"/>
      <c r="BX33" s="719">
        <v>90.6</v>
      </c>
      <c r="BY33" s="718"/>
      <c r="BZ33" s="718"/>
      <c r="CA33" s="718"/>
      <c r="CB33" s="720"/>
      <c r="CD33" s="662" t="s">
        <v>318</v>
      </c>
      <c r="CE33" s="663"/>
      <c r="CF33" s="663"/>
      <c r="CG33" s="663"/>
      <c r="CH33" s="663"/>
      <c r="CI33" s="663"/>
      <c r="CJ33" s="663"/>
      <c r="CK33" s="663"/>
      <c r="CL33" s="663"/>
      <c r="CM33" s="663"/>
      <c r="CN33" s="663"/>
      <c r="CO33" s="663"/>
      <c r="CP33" s="663"/>
      <c r="CQ33" s="664"/>
      <c r="CR33" s="647">
        <v>15818831</v>
      </c>
      <c r="CS33" s="683"/>
      <c r="CT33" s="683"/>
      <c r="CU33" s="683"/>
      <c r="CV33" s="683"/>
      <c r="CW33" s="683"/>
      <c r="CX33" s="683"/>
      <c r="CY33" s="684"/>
      <c r="CZ33" s="652">
        <v>57.9</v>
      </c>
      <c r="DA33" s="681"/>
      <c r="DB33" s="681"/>
      <c r="DC33" s="685"/>
      <c r="DD33" s="656">
        <v>7233575</v>
      </c>
      <c r="DE33" s="683"/>
      <c r="DF33" s="683"/>
      <c r="DG33" s="683"/>
      <c r="DH33" s="683"/>
      <c r="DI33" s="683"/>
      <c r="DJ33" s="683"/>
      <c r="DK33" s="684"/>
      <c r="DL33" s="656">
        <v>5313822</v>
      </c>
      <c r="DM33" s="683"/>
      <c r="DN33" s="683"/>
      <c r="DO33" s="683"/>
      <c r="DP33" s="683"/>
      <c r="DQ33" s="683"/>
      <c r="DR33" s="683"/>
      <c r="DS33" s="683"/>
      <c r="DT33" s="683"/>
      <c r="DU33" s="683"/>
      <c r="DV33" s="684"/>
      <c r="DW33" s="652">
        <v>40.5</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58251</v>
      </c>
      <c r="S34" s="648"/>
      <c r="T34" s="648"/>
      <c r="U34" s="648"/>
      <c r="V34" s="648"/>
      <c r="W34" s="648"/>
      <c r="X34" s="648"/>
      <c r="Y34" s="649"/>
      <c r="Z34" s="650">
        <v>0.2</v>
      </c>
      <c r="AA34" s="650"/>
      <c r="AB34" s="650"/>
      <c r="AC34" s="650"/>
      <c r="AD34" s="651">
        <v>53913</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2298730</v>
      </c>
      <c r="CS34" s="648"/>
      <c r="CT34" s="648"/>
      <c r="CU34" s="648"/>
      <c r="CV34" s="648"/>
      <c r="CW34" s="648"/>
      <c r="CX34" s="648"/>
      <c r="CY34" s="649"/>
      <c r="CZ34" s="652">
        <v>8.4</v>
      </c>
      <c r="DA34" s="681"/>
      <c r="DB34" s="681"/>
      <c r="DC34" s="685"/>
      <c r="DD34" s="656">
        <v>1730944</v>
      </c>
      <c r="DE34" s="648"/>
      <c r="DF34" s="648"/>
      <c r="DG34" s="648"/>
      <c r="DH34" s="648"/>
      <c r="DI34" s="648"/>
      <c r="DJ34" s="648"/>
      <c r="DK34" s="649"/>
      <c r="DL34" s="656">
        <v>1431425</v>
      </c>
      <c r="DM34" s="648"/>
      <c r="DN34" s="648"/>
      <c r="DO34" s="648"/>
      <c r="DP34" s="648"/>
      <c r="DQ34" s="648"/>
      <c r="DR34" s="648"/>
      <c r="DS34" s="648"/>
      <c r="DT34" s="648"/>
      <c r="DU34" s="648"/>
      <c r="DV34" s="649"/>
      <c r="DW34" s="652">
        <v>10.9</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33076</v>
      </c>
      <c r="S35" s="648"/>
      <c r="T35" s="648"/>
      <c r="U35" s="648"/>
      <c r="V35" s="648"/>
      <c r="W35" s="648"/>
      <c r="X35" s="648"/>
      <c r="Y35" s="649"/>
      <c r="Z35" s="650">
        <v>0.1</v>
      </c>
      <c r="AA35" s="650"/>
      <c r="AB35" s="650"/>
      <c r="AC35" s="650"/>
      <c r="AD35" s="651" t="s">
        <v>231</v>
      </c>
      <c r="AE35" s="651"/>
      <c r="AF35" s="651"/>
      <c r="AG35" s="651"/>
      <c r="AH35" s="651"/>
      <c r="AI35" s="651"/>
      <c r="AJ35" s="651"/>
      <c r="AK35" s="651"/>
      <c r="AL35" s="652" t="s">
        <v>231</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174523</v>
      </c>
      <c r="CS35" s="683"/>
      <c r="CT35" s="683"/>
      <c r="CU35" s="683"/>
      <c r="CV35" s="683"/>
      <c r="CW35" s="683"/>
      <c r="CX35" s="683"/>
      <c r="CY35" s="684"/>
      <c r="CZ35" s="652">
        <v>0.6</v>
      </c>
      <c r="DA35" s="681"/>
      <c r="DB35" s="681"/>
      <c r="DC35" s="685"/>
      <c r="DD35" s="656">
        <v>172576</v>
      </c>
      <c r="DE35" s="683"/>
      <c r="DF35" s="683"/>
      <c r="DG35" s="683"/>
      <c r="DH35" s="683"/>
      <c r="DI35" s="683"/>
      <c r="DJ35" s="683"/>
      <c r="DK35" s="684"/>
      <c r="DL35" s="656">
        <v>172576</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237802</v>
      </c>
      <c r="S36" s="648"/>
      <c r="T36" s="648"/>
      <c r="U36" s="648"/>
      <c r="V36" s="648"/>
      <c r="W36" s="648"/>
      <c r="X36" s="648"/>
      <c r="Y36" s="649"/>
      <c r="Z36" s="650">
        <v>0.8</v>
      </c>
      <c r="AA36" s="650"/>
      <c r="AB36" s="650"/>
      <c r="AC36" s="650"/>
      <c r="AD36" s="651" t="s">
        <v>128</v>
      </c>
      <c r="AE36" s="651"/>
      <c r="AF36" s="651"/>
      <c r="AG36" s="651"/>
      <c r="AH36" s="651"/>
      <c r="AI36" s="651"/>
      <c r="AJ36" s="651"/>
      <c r="AK36" s="651"/>
      <c r="AL36" s="652" t="s">
        <v>231</v>
      </c>
      <c r="AM36" s="653"/>
      <c r="AN36" s="653"/>
      <c r="AO36" s="654"/>
      <c r="AP36" s="235"/>
      <c r="AQ36" s="721" t="s">
        <v>326</v>
      </c>
      <c r="AR36" s="722"/>
      <c r="AS36" s="722"/>
      <c r="AT36" s="722"/>
      <c r="AU36" s="722"/>
      <c r="AV36" s="722"/>
      <c r="AW36" s="722"/>
      <c r="AX36" s="722"/>
      <c r="AY36" s="723"/>
      <c r="AZ36" s="636">
        <v>2851350</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126720</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10573404</v>
      </c>
      <c r="CS36" s="648"/>
      <c r="CT36" s="648"/>
      <c r="CU36" s="648"/>
      <c r="CV36" s="648"/>
      <c r="CW36" s="648"/>
      <c r="CX36" s="648"/>
      <c r="CY36" s="649"/>
      <c r="CZ36" s="652">
        <v>38.700000000000003</v>
      </c>
      <c r="DA36" s="681"/>
      <c r="DB36" s="681"/>
      <c r="DC36" s="685"/>
      <c r="DD36" s="656">
        <v>3680926</v>
      </c>
      <c r="DE36" s="648"/>
      <c r="DF36" s="648"/>
      <c r="DG36" s="648"/>
      <c r="DH36" s="648"/>
      <c r="DI36" s="648"/>
      <c r="DJ36" s="648"/>
      <c r="DK36" s="649"/>
      <c r="DL36" s="656">
        <v>2184810</v>
      </c>
      <c r="DM36" s="648"/>
      <c r="DN36" s="648"/>
      <c r="DO36" s="648"/>
      <c r="DP36" s="648"/>
      <c r="DQ36" s="648"/>
      <c r="DR36" s="648"/>
      <c r="DS36" s="648"/>
      <c r="DT36" s="648"/>
      <c r="DU36" s="648"/>
      <c r="DV36" s="649"/>
      <c r="DW36" s="652">
        <v>16.7</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352872</v>
      </c>
      <c r="S37" s="648"/>
      <c r="T37" s="648"/>
      <c r="U37" s="648"/>
      <c r="V37" s="648"/>
      <c r="W37" s="648"/>
      <c r="X37" s="648"/>
      <c r="Y37" s="649"/>
      <c r="Z37" s="650">
        <v>1.3</v>
      </c>
      <c r="AA37" s="650"/>
      <c r="AB37" s="650"/>
      <c r="AC37" s="650"/>
      <c r="AD37" s="651" t="s">
        <v>231</v>
      </c>
      <c r="AE37" s="651"/>
      <c r="AF37" s="651"/>
      <c r="AG37" s="651"/>
      <c r="AH37" s="651"/>
      <c r="AI37" s="651"/>
      <c r="AJ37" s="651"/>
      <c r="AK37" s="651"/>
      <c r="AL37" s="652" t="s">
        <v>231</v>
      </c>
      <c r="AM37" s="653"/>
      <c r="AN37" s="653"/>
      <c r="AO37" s="654"/>
      <c r="AQ37" s="725" t="s">
        <v>330</v>
      </c>
      <c r="AR37" s="726"/>
      <c r="AS37" s="726"/>
      <c r="AT37" s="726"/>
      <c r="AU37" s="726"/>
      <c r="AV37" s="726"/>
      <c r="AW37" s="726"/>
      <c r="AX37" s="726"/>
      <c r="AY37" s="727"/>
      <c r="AZ37" s="647">
        <v>764431</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112356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1381530</v>
      </c>
      <c r="CS37" s="683"/>
      <c r="CT37" s="683"/>
      <c r="CU37" s="683"/>
      <c r="CV37" s="683"/>
      <c r="CW37" s="683"/>
      <c r="CX37" s="683"/>
      <c r="CY37" s="684"/>
      <c r="CZ37" s="652">
        <v>5.0999999999999996</v>
      </c>
      <c r="DA37" s="681"/>
      <c r="DB37" s="681"/>
      <c r="DC37" s="685"/>
      <c r="DD37" s="656">
        <v>1379870</v>
      </c>
      <c r="DE37" s="683"/>
      <c r="DF37" s="683"/>
      <c r="DG37" s="683"/>
      <c r="DH37" s="683"/>
      <c r="DI37" s="683"/>
      <c r="DJ37" s="683"/>
      <c r="DK37" s="684"/>
      <c r="DL37" s="656">
        <v>1368139</v>
      </c>
      <c r="DM37" s="683"/>
      <c r="DN37" s="683"/>
      <c r="DO37" s="683"/>
      <c r="DP37" s="683"/>
      <c r="DQ37" s="683"/>
      <c r="DR37" s="683"/>
      <c r="DS37" s="683"/>
      <c r="DT37" s="683"/>
      <c r="DU37" s="683"/>
      <c r="DV37" s="684"/>
      <c r="DW37" s="652">
        <v>10.4</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756188</v>
      </c>
      <c r="S38" s="648"/>
      <c r="T38" s="648"/>
      <c r="U38" s="648"/>
      <c r="V38" s="648"/>
      <c r="W38" s="648"/>
      <c r="X38" s="648"/>
      <c r="Y38" s="649"/>
      <c r="Z38" s="650">
        <v>2.7</v>
      </c>
      <c r="AA38" s="650"/>
      <c r="AB38" s="650"/>
      <c r="AC38" s="650"/>
      <c r="AD38" s="651">
        <v>43</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106951</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10064</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1979968</v>
      </c>
      <c r="CS38" s="648"/>
      <c r="CT38" s="648"/>
      <c r="CU38" s="648"/>
      <c r="CV38" s="648"/>
      <c r="CW38" s="648"/>
      <c r="CX38" s="648"/>
      <c r="CY38" s="649"/>
      <c r="CZ38" s="652">
        <v>7.2</v>
      </c>
      <c r="DA38" s="681"/>
      <c r="DB38" s="681"/>
      <c r="DC38" s="685"/>
      <c r="DD38" s="656">
        <v>1552624</v>
      </c>
      <c r="DE38" s="648"/>
      <c r="DF38" s="648"/>
      <c r="DG38" s="648"/>
      <c r="DH38" s="648"/>
      <c r="DI38" s="648"/>
      <c r="DJ38" s="648"/>
      <c r="DK38" s="649"/>
      <c r="DL38" s="656">
        <v>1525011</v>
      </c>
      <c r="DM38" s="648"/>
      <c r="DN38" s="648"/>
      <c r="DO38" s="648"/>
      <c r="DP38" s="648"/>
      <c r="DQ38" s="648"/>
      <c r="DR38" s="648"/>
      <c r="DS38" s="648"/>
      <c r="DT38" s="648"/>
      <c r="DU38" s="648"/>
      <c r="DV38" s="649"/>
      <c r="DW38" s="652">
        <v>11.6</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1134400</v>
      </c>
      <c r="S39" s="648"/>
      <c r="T39" s="648"/>
      <c r="U39" s="648"/>
      <c r="V39" s="648"/>
      <c r="W39" s="648"/>
      <c r="X39" s="648"/>
      <c r="Y39" s="649"/>
      <c r="Z39" s="650">
        <v>4</v>
      </c>
      <c r="AA39" s="650"/>
      <c r="AB39" s="650"/>
      <c r="AC39" s="650"/>
      <c r="AD39" s="651" t="s">
        <v>128</v>
      </c>
      <c r="AE39" s="651"/>
      <c r="AF39" s="651"/>
      <c r="AG39" s="651"/>
      <c r="AH39" s="651"/>
      <c r="AI39" s="651"/>
      <c r="AJ39" s="651"/>
      <c r="AK39" s="651"/>
      <c r="AL39" s="652" t="s">
        <v>231</v>
      </c>
      <c r="AM39" s="653"/>
      <c r="AN39" s="653"/>
      <c r="AO39" s="654"/>
      <c r="AQ39" s="725" t="s">
        <v>338</v>
      </c>
      <c r="AR39" s="726"/>
      <c r="AS39" s="726"/>
      <c r="AT39" s="726"/>
      <c r="AU39" s="726"/>
      <c r="AV39" s="726"/>
      <c r="AW39" s="726"/>
      <c r="AX39" s="726"/>
      <c r="AY39" s="727"/>
      <c r="AZ39" s="647" t="s">
        <v>231</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15734</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566206</v>
      </c>
      <c r="CS39" s="683"/>
      <c r="CT39" s="683"/>
      <c r="CU39" s="683"/>
      <c r="CV39" s="683"/>
      <c r="CW39" s="683"/>
      <c r="CX39" s="683"/>
      <c r="CY39" s="684"/>
      <c r="CZ39" s="652">
        <v>2.1</v>
      </c>
      <c r="DA39" s="681"/>
      <c r="DB39" s="681"/>
      <c r="DC39" s="685"/>
      <c r="DD39" s="656">
        <v>14496</v>
      </c>
      <c r="DE39" s="683"/>
      <c r="DF39" s="683"/>
      <c r="DG39" s="683"/>
      <c r="DH39" s="683"/>
      <c r="DI39" s="683"/>
      <c r="DJ39" s="683"/>
      <c r="DK39" s="684"/>
      <c r="DL39" s="656" t="s">
        <v>128</v>
      </c>
      <c r="DM39" s="683"/>
      <c r="DN39" s="683"/>
      <c r="DO39" s="683"/>
      <c r="DP39" s="683"/>
      <c r="DQ39" s="683"/>
      <c r="DR39" s="683"/>
      <c r="DS39" s="683"/>
      <c r="DT39" s="683"/>
      <c r="DU39" s="683"/>
      <c r="DV39" s="684"/>
      <c r="DW39" s="652" t="s">
        <v>231</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7800</v>
      </c>
      <c r="S40" s="648"/>
      <c r="T40" s="648"/>
      <c r="U40" s="648"/>
      <c r="V40" s="648"/>
      <c r="W40" s="648"/>
      <c r="X40" s="648"/>
      <c r="Y40" s="649"/>
      <c r="Z40" s="650">
        <v>0</v>
      </c>
      <c r="AA40" s="650"/>
      <c r="AB40" s="650"/>
      <c r="AC40" s="650"/>
      <c r="AD40" s="651" t="s">
        <v>231</v>
      </c>
      <c r="AE40" s="651"/>
      <c r="AF40" s="651"/>
      <c r="AG40" s="651"/>
      <c r="AH40" s="651"/>
      <c r="AI40" s="651"/>
      <c r="AJ40" s="651"/>
      <c r="AK40" s="651"/>
      <c r="AL40" s="652" t="s">
        <v>128</v>
      </c>
      <c r="AM40" s="653"/>
      <c r="AN40" s="653"/>
      <c r="AO40" s="654"/>
      <c r="AQ40" s="725" t="s">
        <v>342</v>
      </c>
      <c r="AR40" s="726"/>
      <c r="AS40" s="726"/>
      <c r="AT40" s="726"/>
      <c r="AU40" s="726"/>
      <c r="AV40" s="726"/>
      <c r="AW40" s="726"/>
      <c r="AX40" s="726"/>
      <c r="AY40" s="727"/>
      <c r="AZ40" s="647" t="s">
        <v>231</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94</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226000</v>
      </c>
      <c r="CS40" s="648"/>
      <c r="CT40" s="648"/>
      <c r="CU40" s="648"/>
      <c r="CV40" s="648"/>
      <c r="CW40" s="648"/>
      <c r="CX40" s="648"/>
      <c r="CY40" s="649"/>
      <c r="CZ40" s="652">
        <v>0.8</v>
      </c>
      <c r="DA40" s="681"/>
      <c r="DB40" s="681"/>
      <c r="DC40" s="685"/>
      <c r="DD40" s="656">
        <v>82009</v>
      </c>
      <c r="DE40" s="648"/>
      <c r="DF40" s="648"/>
      <c r="DG40" s="648"/>
      <c r="DH40" s="648"/>
      <c r="DI40" s="648"/>
      <c r="DJ40" s="648"/>
      <c r="DK40" s="649"/>
      <c r="DL40" s="656" t="s">
        <v>231</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347</v>
      </c>
      <c r="AR41" s="726"/>
      <c r="AS41" s="726"/>
      <c r="AT41" s="726"/>
      <c r="AU41" s="726"/>
      <c r="AV41" s="726"/>
      <c r="AW41" s="726"/>
      <c r="AX41" s="726"/>
      <c r="AY41" s="727"/>
      <c r="AZ41" s="647">
        <v>516812</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778300</v>
      </c>
      <c r="S42" s="648"/>
      <c r="T42" s="648"/>
      <c r="U42" s="648"/>
      <c r="V42" s="648"/>
      <c r="W42" s="648"/>
      <c r="X42" s="648"/>
      <c r="Y42" s="649"/>
      <c r="Z42" s="650">
        <v>2.8</v>
      </c>
      <c r="AA42" s="650"/>
      <c r="AB42" s="650"/>
      <c r="AC42" s="650"/>
      <c r="AD42" s="651" t="s">
        <v>128</v>
      </c>
      <c r="AE42" s="651"/>
      <c r="AF42" s="651"/>
      <c r="AG42" s="651"/>
      <c r="AH42" s="651"/>
      <c r="AI42" s="651"/>
      <c r="AJ42" s="651"/>
      <c r="AK42" s="651"/>
      <c r="AL42" s="652" t="s">
        <v>231</v>
      </c>
      <c r="AM42" s="653"/>
      <c r="AN42" s="653"/>
      <c r="AO42" s="654"/>
      <c r="AQ42" s="746" t="s">
        <v>351</v>
      </c>
      <c r="AR42" s="747"/>
      <c r="AS42" s="747"/>
      <c r="AT42" s="747"/>
      <c r="AU42" s="747"/>
      <c r="AV42" s="747"/>
      <c r="AW42" s="747"/>
      <c r="AX42" s="747"/>
      <c r="AY42" s="748"/>
      <c r="AZ42" s="738">
        <v>1463156</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283</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928189</v>
      </c>
      <c r="CS42" s="648"/>
      <c r="CT42" s="648"/>
      <c r="CU42" s="648"/>
      <c r="CV42" s="648"/>
      <c r="CW42" s="648"/>
      <c r="CX42" s="648"/>
      <c r="CY42" s="649"/>
      <c r="CZ42" s="652">
        <v>3.4</v>
      </c>
      <c r="DA42" s="653"/>
      <c r="DB42" s="653"/>
      <c r="DC42" s="665"/>
      <c r="DD42" s="656">
        <v>275877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28157864</v>
      </c>
      <c r="S43" s="739"/>
      <c r="T43" s="739"/>
      <c r="U43" s="739"/>
      <c r="V43" s="739"/>
      <c r="W43" s="739"/>
      <c r="X43" s="739"/>
      <c r="Y43" s="740"/>
      <c r="Z43" s="741">
        <v>100</v>
      </c>
      <c r="AA43" s="741"/>
      <c r="AB43" s="741"/>
      <c r="AC43" s="741"/>
      <c r="AD43" s="742">
        <v>12323500</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135791</v>
      </c>
      <c r="CS43" s="683"/>
      <c r="CT43" s="683"/>
      <c r="CU43" s="683"/>
      <c r="CV43" s="683"/>
      <c r="CW43" s="683"/>
      <c r="CX43" s="683"/>
      <c r="CY43" s="684"/>
      <c r="CZ43" s="652">
        <v>0.5</v>
      </c>
      <c r="DA43" s="681"/>
      <c r="DB43" s="681"/>
      <c r="DC43" s="685"/>
      <c r="DD43" s="656">
        <v>135791</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793984</v>
      </c>
      <c r="CS44" s="648"/>
      <c r="CT44" s="648"/>
      <c r="CU44" s="648"/>
      <c r="CV44" s="648"/>
      <c r="CW44" s="648"/>
      <c r="CX44" s="648"/>
      <c r="CY44" s="649"/>
      <c r="CZ44" s="652">
        <v>2.9</v>
      </c>
      <c r="DA44" s="653"/>
      <c r="DB44" s="653"/>
      <c r="DC44" s="665"/>
      <c r="DD44" s="656">
        <v>275327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374891</v>
      </c>
      <c r="CS45" s="683"/>
      <c r="CT45" s="683"/>
      <c r="CU45" s="683"/>
      <c r="CV45" s="683"/>
      <c r="CW45" s="683"/>
      <c r="CX45" s="683"/>
      <c r="CY45" s="684"/>
      <c r="CZ45" s="652">
        <v>1.4</v>
      </c>
      <c r="DA45" s="681"/>
      <c r="DB45" s="681"/>
      <c r="DC45" s="685"/>
      <c r="DD45" s="656">
        <v>90328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419093</v>
      </c>
      <c r="CS46" s="648"/>
      <c r="CT46" s="648"/>
      <c r="CU46" s="648"/>
      <c r="CV46" s="648"/>
      <c r="CW46" s="648"/>
      <c r="CX46" s="648"/>
      <c r="CY46" s="649"/>
      <c r="CZ46" s="652">
        <v>1.5</v>
      </c>
      <c r="DA46" s="653"/>
      <c r="DB46" s="653"/>
      <c r="DC46" s="665"/>
      <c r="DD46" s="656">
        <v>184999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134205</v>
      </c>
      <c r="CS47" s="683"/>
      <c r="CT47" s="683"/>
      <c r="CU47" s="683"/>
      <c r="CV47" s="683"/>
      <c r="CW47" s="683"/>
      <c r="CX47" s="683"/>
      <c r="CY47" s="684"/>
      <c r="CZ47" s="652">
        <v>0.5</v>
      </c>
      <c r="DA47" s="681"/>
      <c r="DB47" s="681"/>
      <c r="DC47" s="685"/>
      <c r="DD47" s="656">
        <v>550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27313531</v>
      </c>
      <c r="CS49" s="718"/>
      <c r="CT49" s="718"/>
      <c r="CU49" s="718"/>
      <c r="CV49" s="718"/>
      <c r="CW49" s="718"/>
      <c r="CX49" s="718"/>
      <c r="CY49" s="749"/>
      <c r="CZ49" s="743">
        <v>100</v>
      </c>
      <c r="DA49" s="750"/>
      <c r="DB49" s="750"/>
      <c r="DC49" s="751"/>
      <c r="DD49" s="752">
        <v>13890892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Ey2WFuQWJ59PqHpjjqQ+Ef5uFM+1pMNFrD8YmbiLQImnq2nNDCvsWCx4y9efI2FT3ydmX0WJaRtQ4qg/2GAC0A==" saltValue="BRkVS5fPFslL9wnquEpV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27039</v>
      </c>
      <c r="R7" s="783"/>
      <c r="S7" s="783"/>
      <c r="T7" s="783"/>
      <c r="U7" s="783"/>
      <c r="V7" s="783">
        <v>26195</v>
      </c>
      <c r="W7" s="783"/>
      <c r="X7" s="783"/>
      <c r="Y7" s="783"/>
      <c r="Z7" s="783"/>
      <c r="AA7" s="783">
        <v>844</v>
      </c>
      <c r="AB7" s="783"/>
      <c r="AC7" s="783"/>
      <c r="AD7" s="783"/>
      <c r="AE7" s="784"/>
      <c r="AF7" s="785">
        <v>780</v>
      </c>
      <c r="AG7" s="786"/>
      <c r="AH7" s="786"/>
      <c r="AI7" s="786"/>
      <c r="AJ7" s="787"/>
      <c r="AK7" s="822">
        <v>71</v>
      </c>
      <c r="AL7" s="823"/>
      <c r="AM7" s="823"/>
      <c r="AN7" s="823"/>
      <c r="AO7" s="823"/>
      <c r="AP7" s="823">
        <v>16025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-4</v>
      </c>
      <c r="CI7" s="820"/>
      <c r="CJ7" s="820"/>
      <c r="CK7" s="820"/>
      <c r="CL7" s="821"/>
      <c r="CM7" s="819">
        <v>64</v>
      </c>
      <c r="CN7" s="820"/>
      <c r="CO7" s="820"/>
      <c r="CP7" s="820"/>
      <c r="CQ7" s="821"/>
      <c r="CR7" s="819">
        <v>15</v>
      </c>
      <c r="CS7" s="820"/>
      <c r="CT7" s="820"/>
      <c r="CU7" s="820"/>
      <c r="CV7" s="821"/>
      <c r="CW7" s="819" t="s">
        <v>514</v>
      </c>
      <c r="CX7" s="820"/>
      <c r="CY7" s="820"/>
      <c r="CZ7" s="820"/>
      <c r="DA7" s="821"/>
      <c r="DB7" s="819" t="s">
        <v>514</v>
      </c>
      <c r="DC7" s="820"/>
      <c r="DD7" s="820"/>
      <c r="DE7" s="820"/>
      <c r="DF7" s="821"/>
      <c r="DG7" s="819" t="s">
        <v>514</v>
      </c>
      <c r="DH7" s="820"/>
      <c r="DI7" s="820"/>
      <c r="DJ7" s="820"/>
      <c r="DK7" s="821"/>
      <c r="DL7" s="819" t="s">
        <v>514</v>
      </c>
      <c r="DM7" s="820"/>
      <c r="DN7" s="820"/>
      <c r="DO7" s="820"/>
      <c r="DP7" s="821"/>
      <c r="DQ7" s="819" t="s">
        <v>514</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1727</v>
      </c>
      <c r="R8" s="807"/>
      <c r="S8" s="807"/>
      <c r="T8" s="807"/>
      <c r="U8" s="807"/>
      <c r="V8" s="807">
        <v>1727</v>
      </c>
      <c r="W8" s="807"/>
      <c r="X8" s="807"/>
      <c r="Y8" s="807"/>
      <c r="Z8" s="807"/>
      <c r="AA8" s="807">
        <v>0</v>
      </c>
      <c r="AB8" s="807"/>
      <c r="AC8" s="807"/>
      <c r="AD8" s="807"/>
      <c r="AE8" s="808"/>
      <c r="AF8" s="809" t="s">
        <v>389</v>
      </c>
      <c r="AG8" s="810"/>
      <c r="AH8" s="810"/>
      <c r="AI8" s="810"/>
      <c r="AJ8" s="811"/>
      <c r="AK8" s="812">
        <v>608</v>
      </c>
      <c r="AL8" s="813"/>
      <c r="AM8" s="813"/>
      <c r="AN8" s="813"/>
      <c r="AO8" s="813"/>
      <c r="AP8" s="813">
        <v>5876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-1</v>
      </c>
      <c r="CI8" s="830"/>
      <c r="CJ8" s="830"/>
      <c r="CK8" s="830"/>
      <c r="CL8" s="831"/>
      <c r="CM8" s="829">
        <v>-6</v>
      </c>
      <c r="CN8" s="830"/>
      <c r="CO8" s="830"/>
      <c r="CP8" s="830"/>
      <c r="CQ8" s="831"/>
      <c r="CR8" s="829">
        <v>5</v>
      </c>
      <c r="CS8" s="830"/>
      <c r="CT8" s="830"/>
      <c r="CU8" s="830"/>
      <c r="CV8" s="831"/>
      <c r="CW8" s="829" t="s">
        <v>514</v>
      </c>
      <c r="CX8" s="830"/>
      <c r="CY8" s="830"/>
      <c r="CZ8" s="830"/>
      <c r="DA8" s="831"/>
      <c r="DB8" s="829" t="s">
        <v>514</v>
      </c>
      <c r="DC8" s="830"/>
      <c r="DD8" s="830"/>
      <c r="DE8" s="830"/>
      <c r="DF8" s="831"/>
      <c r="DG8" s="829" t="s">
        <v>514</v>
      </c>
      <c r="DH8" s="830"/>
      <c r="DI8" s="830"/>
      <c r="DJ8" s="830"/>
      <c r="DK8" s="831"/>
      <c r="DL8" s="829" t="s">
        <v>514</v>
      </c>
      <c r="DM8" s="830"/>
      <c r="DN8" s="830"/>
      <c r="DO8" s="830"/>
      <c r="DP8" s="831"/>
      <c r="DQ8" s="829" t="s">
        <v>514</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597</v>
      </c>
      <c r="BS9" s="816" t="s">
        <v>598</v>
      </c>
      <c r="BT9" s="817"/>
      <c r="BU9" s="817"/>
      <c r="BV9" s="817"/>
      <c r="BW9" s="817"/>
      <c r="BX9" s="817"/>
      <c r="BY9" s="817"/>
      <c r="BZ9" s="817"/>
      <c r="CA9" s="817"/>
      <c r="CB9" s="817"/>
      <c r="CC9" s="817"/>
      <c r="CD9" s="817"/>
      <c r="CE9" s="817"/>
      <c r="CF9" s="817"/>
      <c r="CG9" s="818"/>
      <c r="CH9" s="829">
        <v>-182</v>
      </c>
      <c r="CI9" s="830"/>
      <c r="CJ9" s="830"/>
      <c r="CK9" s="830"/>
      <c r="CL9" s="831"/>
      <c r="CM9" s="829">
        <v>-2134</v>
      </c>
      <c r="CN9" s="830"/>
      <c r="CO9" s="830"/>
      <c r="CP9" s="830"/>
      <c r="CQ9" s="831"/>
      <c r="CR9" s="829">
        <v>70</v>
      </c>
      <c r="CS9" s="830"/>
      <c r="CT9" s="830"/>
      <c r="CU9" s="830"/>
      <c r="CV9" s="831"/>
      <c r="CW9" s="829">
        <v>657</v>
      </c>
      <c r="CX9" s="830"/>
      <c r="CY9" s="830"/>
      <c r="CZ9" s="830"/>
      <c r="DA9" s="831"/>
      <c r="DB9" s="829">
        <v>8563</v>
      </c>
      <c r="DC9" s="830"/>
      <c r="DD9" s="830"/>
      <c r="DE9" s="830"/>
      <c r="DF9" s="831"/>
      <c r="DG9" s="829" t="s">
        <v>599</v>
      </c>
      <c r="DH9" s="830"/>
      <c r="DI9" s="830"/>
      <c r="DJ9" s="830"/>
      <c r="DK9" s="831"/>
      <c r="DL9" s="829" t="s">
        <v>599</v>
      </c>
      <c r="DM9" s="830"/>
      <c r="DN9" s="830"/>
      <c r="DO9" s="830"/>
      <c r="DP9" s="831"/>
      <c r="DQ9" s="829">
        <v>5070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28158</v>
      </c>
      <c r="R23" s="842"/>
      <c r="S23" s="842"/>
      <c r="T23" s="842"/>
      <c r="U23" s="842"/>
      <c r="V23" s="842">
        <v>27314</v>
      </c>
      <c r="W23" s="842"/>
      <c r="X23" s="842"/>
      <c r="Y23" s="842"/>
      <c r="Z23" s="842"/>
      <c r="AA23" s="842">
        <v>844</v>
      </c>
      <c r="AB23" s="842"/>
      <c r="AC23" s="842"/>
      <c r="AD23" s="842"/>
      <c r="AE23" s="843"/>
      <c r="AF23" s="844">
        <v>780</v>
      </c>
      <c r="AG23" s="842"/>
      <c r="AH23" s="842"/>
      <c r="AI23" s="842"/>
      <c r="AJ23" s="845"/>
      <c r="AK23" s="846"/>
      <c r="AL23" s="847"/>
      <c r="AM23" s="847"/>
      <c r="AN23" s="847"/>
      <c r="AO23" s="847"/>
      <c r="AP23" s="842">
        <v>21901</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6561</v>
      </c>
      <c r="R28" s="871"/>
      <c r="S28" s="871"/>
      <c r="T28" s="871"/>
      <c r="U28" s="871"/>
      <c r="V28" s="871">
        <v>6434</v>
      </c>
      <c r="W28" s="871"/>
      <c r="X28" s="871"/>
      <c r="Y28" s="871"/>
      <c r="Z28" s="871"/>
      <c r="AA28" s="871">
        <v>127</v>
      </c>
      <c r="AB28" s="871"/>
      <c r="AC28" s="871"/>
      <c r="AD28" s="871"/>
      <c r="AE28" s="872"/>
      <c r="AF28" s="873">
        <v>127</v>
      </c>
      <c r="AG28" s="871"/>
      <c r="AH28" s="871"/>
      <c r="AI28" s="871"/>
      <c r="AJ28" s="874"/>
      <c r="AK28" s="875">
        <v>421</v>
      </c>
      <c r="AL28" s="866"/>
      <c r="AM28" s="866"/>
      <c r="AN28" s="866"/>
      <c r="AO28" s="866"/>
      <c r="AP28" s="866" t="s">
        <v>514</v>
      </c>
      <c r="AQ28" s="866"/>
      <c r="AR28" s="866"/>
      <c r="AS28" s="866"/>
      <c r="AT28" s="866"/>
      <c r="AU28" s="866" t="s">
        <v>514</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4713</v>
      </c>
      <c r="R29" s="807"/>
      <c r="S29" s="807"/>
      <c r="T29" s="807"/>
      <c r="U29" s="807"/>
      <c r="V29" s="807">
        <v>4678</v>
      </c>
      <c r="W29" s="807"/>
      <c r="X29" s="807"/>
      <c r="Y29" s="807"/>
      <c r="Z29" s="807"/>
      <c r="AA29" s="807">
        <v>35</v>
      </c>
      <c r="AB29" s="807"/>
      <c r="AC29" s="807"/>
      <c r="AD29" s="807"/>
      <c r="AE29" s="808"/>
      <c r="AF29" s="809">
        <v>35</v>
      </c>
      <c r="AG29" s="810"/>
      <c r="AH29" s="810"/>
      <c r="AI29" s="810"/>
      <c r="AJ29" s="811"/>
      <c r="AK29" s="878">
        <v>780</v>
      </c>
      <c r="AL29" s="879"/>
      <c r="AM29" s="879"/>
      <c r="AN29" s="879"/>
      <c r="AO29" s="879"/>
      <c r="AP29" s="879" t="s">
        <v>514</v>
      </c>
      <c r="AQ29" s="879"/>
      <c r="AR29" s="879"/>
      <c r="AS29" s="879"/>
      <c r="AT29" s="879"/>
      <c r="AU29" s="879" t="s">
        <v>514</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667</v>
      </c>
      <c r="R30" s="807"/>
      <c r="S30" s="807"/>
      <c r="T30" s="807"/>
      <c r="U30" s="807"/>
      <c r="V30" s="807">
        <v>661</v>
      </c>
      <c r="W30" s="807"/>
      <c r="X30" s="807"/>
      <c r="Y30" s="807"/>
      <c r="Z30" s="807"/>
      <c r="AA30" s="807">
        <v>6</v>
      </c>
      <c r="AB30" s="807"/>
      <c r="AC30" s="807"/>
      <c r="AD30" s="807"/>
      <c r="AE30" s="808"/>
      <c r="AF30" s="809">
        <v>6</v>
      </c>
      <c r="AG30" s="810"/>
      <c r="AH30" s="810"/>
      <c r="AI30" s="810"/>
      <c r="AJ30" s="811"/>
      <c r="AK30" s="878">
        <v>151</v>
      </c>
      <c r="AL30" s="879"/>
      <c r="AM30" s="879"/>
      <c r="AN30" s="879"/>
      <c r="AO30" s="879"/>
      <c r="AP30" s="879" t="s">
        <v>514</v>
      </c>
      <c r="AQ30" s="879"/>
      <c r="AR30" s="879"/>
      <c r="AS30" s="879"/>
      <c r="AT30" s="879"/>
      <c r="AU30" s="879" t="s">
        <v>514</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16</v>
      </c>
      <c r="R31" s="807"/>
      <c r="S31" s="807"/>
      <c r="T31" s="807"/>
      <c r="U31" s="807"/>
      <c r="V31" s="807">
        <v>16</v>
      </c>
      <c r="W31" s="807"/>
      <c r="X31" s="807"/>
      <c r="Y31" s="807"/>
      <c r="Z31" s="807"/>
      <c r="AA31" s="807">
        <v>0</v>
      </c>
      <c r="AB31" s="807"/>
      <c r="AC31" s="807"/>
      <c r="AD31" s="807"/>
      <c r="AE31" s="808"/>
      <c r="AF31" s="809">
        <v>0</v>
      </c>
      <c r="AG31" s="810"/>
      <c r="AH31" s="810"/>
      <c r="AI31" s="810"/>
      <c r="AJ31" s="811"/>
      <c r="AK31" s="878">
        <v>8</v>
      </c>
      <c r="AL31" s="879"/>
      <c r="AM31" s="879"/>
      <c r="AN31" s="879"/>
      <c r="AO31" s="879"/>
      <c r="AP31" s="879" t="s">
        <v>514</v>
      </c>
      <c r="AQ31" s="879"/>
      <c r="AR31" s="879"/>
      <c r="AS31" s="879"/>
      <c r="AT31" s="879"/>
      <c r="AU31" s="879" t="s">
        <v>514</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1016</v>
      </c>
      <c r="R32" s="807"/>
      <c r="S32" s="807"/>
      <c r="T32" s="807"/>
      <c r="U32" s="807"/>
      <c r="V32" s="807">
        <v>1023</v>
      </c>
      <c r="W32" s="807"/>
      <c r="X32" s="807"/>
      <c r="Y32" s="807"/>
      <c r="Z32" s="807"/>
      <c r="AA32" s="807">
        <v>-8</v>
      </c>
      <c r="AB32" s="807"/>
      <c r="AC32" s="807"/>
      <c r="AD32" s="807"/>
      <c r="AE32" s="808"/>
      <c r="AF32" s="809">
        <v>1480</v>
      </c>
      <c r="AG32" s="810"/>
      <c r="AH32" s="810"/>
      <c r="AI32" s="810"/>
      <c r="AJ32" s="811"/>
      <c r="AK32" s="878" t="s">
        <v>599</v>
      </c>
      <c r="AL32" s="879"/>
      <c r="AM32" s="879"/>
      <c r="AN32" s="879"/>
      <c r="AO32" s="879"/>
      <c r="AP32" s="879" t="s">
        <v>514</v>
      </c>
      <c r="AQ32" s="879"/>
      <c r="AR32" s="879"/>
      <c r="AS32" s="879"/>
      <c r="AT32" s="879"/>
      <c r="AU32" s="879" t="s">
        <v>514</v>
      </c>
      <c r="AV32" s="879"/>
      <c r="AW32" s="879"/>
      <c r="AX32" s="879"/>
      <c r="AY32" s="879"/>
      <c r="AZ32" s="880" t="s">
        <v>514</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2068</v>
      </c>
      <c r="R33" s="807"/>
      <c r="S33" s="807"/>
      <c r="T33" s="807"/>
      <c r="U33" s="807"/>
      <c r="V33" s="807">
        <v>1903</v>
      </c>
      <c r="W33" s="807"/>
      <c r="X33" s="807"/>
      <c r="Y33" s="807"/>
      <c r="Z33" s="807"/>
      <c r="AA33" s="807">
        <v>165</v>
      </c>
      <c r="AB33" s="807"/>
      <c r="AC33" s="807"/>
      <c r="AD33" s="807"/>
      <c r="AE33" s="808"/>
      <c r="AF33" s="809">
        <v>75</v>
      </c>
      <c r="AG33" s="810"/>
      <c r="AH33" s="810"/>
      <c r="AI33" s="810"/>
      <c r="AJ33" s="811"/>
      <c r="AK33" s="878">
        <v>764</v>
      </c>
      <c r="AL33" s="879"/>
      <c r="AM33" s="879"/>
      <c r="AN33" s="879"/>
      <c r="AO33" s="879"/>
      <c r="AP33" s="879">
        <v>7197</v>
      </c>
      <c r="AQ33" s="879"/>
      <c r="AR33" s="879"/>
      <c r="AS33" s="879"/>
      <c r="AT33" s="879"/>
      <c r="AU33" s="879">
        <v>6146</v>
      </c>
      <c r="AV33" s="879"/>
      <c r="AW33" s="879"/>
      <c r="AX33" s="879"/>
      <c r="AY33" s="879"/>
      <c r="AZ33" s="880" t="s">
        <v>514</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1722</v>
      </c>
      <c r="AG63" s="890"/>
      <c r="AH63" s="890"/>
      <c r="AI63" s="890"/>
      <c r="AJ63" s="891"/>
      <c r="AK63" s="892"/>
      <c r="AL63" s="887"/>
      <c r="AM63" s="887"/>
      <c r="AN63" s="887"/>
      <c r="AO63" s="887"/>
      <c r="AP63" s="890">
        <v>7197</v>
      </c>
      <c r="AQ63" s="890"/>
      <c r="AR63" s="890"/>
      <c r="AS63" s="890"/>
      <c r="AT63" s="890"/>
      <c r="AU63" s="890">
        <v>6146</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396</v>
      </c>
      <c r="R66" s="766"/>
      <c r="S66" s="766"/>
      <c r="T66" s="766"/>
      <c r="U66" s="767"/>
      <c r="V66" s="765" t="s">
        <v>397</v>
      </c>
      <c r="W66" s="766"/>
      <c r="X66" s="766"/>
      <c r="Y66" s="766"/>
      <c r="Z66" s="767"/>
      <c r="AA66" s="765" t="s">
        <v>415</v>
      </c>
      <c r="AB66" s="766"/>
      <c r="AC66" s="766"/>
      <c r="AD66" s="766"/>
      <c r="AE66" s="767"/>
      <c r="AF66" s="900" t="s">
        <v>416</v>
      </c>
      <c r="AG66" s="861"/>
      <c r="AH66" s="861"/>
      <c r="AI66" s="861"/>
      <c r="AJ66" s="901"/>
      <c r="AK66" s="765" t="s">
        <v>417</v>
      </c>
      <c r="AL66" s="789"/>
      <c r="AM66" s="789"/>
      <c r="AN66" s="789"/>
      <c r="AO66" s="790"/>
      <c r="AP66" s="765" t="s">
        <v>418</v>
      </c>
      <c r="AQ66" s="766"/>
      <c r="AR66" s="766"/>
      <c r="AS66" s="766"/>
      <c r="AT66" s="767"/>
      <c r="AU66" s="765" t="s">
        <v>419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514</v>
      </c>
      <c r="AQ68" s="914"/>
      <c r="AR68" s="914"/>
      <c r="AS68" s="914"/>
      <c r="AT68" s="914"/>
      <c r="AU68" s="914" t="s">
        <v>514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600</v>
      </c>
      <c r="AL69" s="879"/>
      <c r="AM69" s="879"/>
      <c r="AN69" s="879"/>
      <c r="AO69" s="879"/>
      <c r="AP69" s="879" t="s">
        <v>514</v>
      </c>
      <c r="AQ69" s="879"/>
      <c r="AR69" s="879"/>
      <c r="AS69" s="879"/>
      <c r="AT69" s="879"/>
      <c r="AU69" s="879" t="s">
        <v>514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514</v>
      </c>
      <c r="AQ70" s="879"/>
      <c r="AR70" s="879"/>
      <c r="AS70" s="879"/>
      <c r="AT70" s="879"/>
      <c r="AU70" s="879" t="s">
        <v>514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599</v>
      </c>
      <c r="AL71" s="879"/>
      <c r="AM71" s="879"/>
      <c r="AN71" s="879"/>
      <c r="AO71" s="879"/>
      <c r="AP71" s="879" t="s">
        <v>514</v>
      </c>
      <c r="AQ71" s="879"/>
      <c r="AR71" s="879"/>
      <c r="AS71" s="879"/>
      <c r="AT71" s="879"/>
      <c r="AU71" s="879" t="s">
        <v>514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589</v>
      </c>
      <c r="C72" s="922"/>
      <c r="D72" s="922"/>
      <c r="E72" s="922"/>
      <c r="F72" s="922"/>
      <c r="G72" s="922"/>
      <c r="H72" s="922"/>
      <c r="I72" s="922"/>
      <c r="J72" s="922"/>
      <c r="K72" s="922"/>
      <c r="L72" s="922"/>
      <c r="M72" s="922"/>
      <c r="N72" s="922"/>
      <c r="O72" s="922"/>
      <c r="P72" s="923"/>
      <c r="Q72" s="924">
        <v>2548</v>
      </c>
      <c r="R72" s="879"/>
      <c r="S72" s="879"/>
      <c r="T72" s="879"/>
      <c r="U72" s="879"/>
      <c r="V72" s="879">
        <v>2213</v>
      </c>
      <c r="W72" s="879"/>
      <c r="X72" s="879"/>
      <c r="Y72" s="879"/>
      <c r="Z72" s="879"/>
      <c r="AA72" s="879">
        <v>335</v>
      </c>
      <c r="AB72" s="879"/>
      <c r="AC72" s="879"/>
      <c r="AD72" s="879"/>
      <c r="AE72" s="879"/>
      <c r="AF72" s="879">
        <v>335</v>
      </c>
      <c r="AG72" s="879"/>
      <c r="AH72" s="879"/>
      <c r="AI72" s="879"/>
      <c r="AJ72" s="879"/>
      <c r="AK72" s="879">
        <v>138</v>
      </c>
      <c r="AL72" s="879"/>
      <c r="AM72" s="879"/>
      <c r="AN72" s="879"/>
      <c r="AO72" s="879"/>
      <c r="AP72" s="879" t="s">
        <v>600</v>
      </c>
      <c r="AQ72" s="879"/>
      <c r="AR72" s="879"/>
      <c r="AS72" s="879"/>
      <c r="AT72" s="879"/>
      <c r="AU72" s="879" t="s">
        <v>600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590</v>
      </c>
      <c r="C73" s="922"/>
      <c r="D73" s="922"/>
      <c r="E73" s="922"/>
      <c r="F73" s="922"/>
      <c r="G73" s="922"/>
      <c r="H73" s="922"/>
      <c r="I73" s="922"/>
      <c r="J73" s="922"/>
      <c r="K73" s="922"/>
      <c r="L73" s="922"/>
      <c r="M73" s="922"/>
      <c r="N73" s="922"/>
      <c r="O73" s="922"/>
      <c r="P73" s="923"/>
      <c r="Q73" s="924">
        <v>659115</v>
      </c>
      <c r="R73" s="879"/>
      <c r="S73" s="879"/>
      <c r="T73" s="879"/>
      <c r="U73" s="879"/>
      <c r="V73" s="879">
        <v>635247</v>
      </c>
      <c r="W73" s="879"/>
      <c r="X73" s="879"/>
      <c r="Y73" s="879"/>
      <c r="Z73" s="879"/>
      <c r="AA73" s="879">
        <v>23868</v>
      </c>
      <c r="AB73" s="879"/>
      <c r="AC73" s="879"/>
      <c r="AD73" s="879"/>
      <c r="AE73" s="879"/>
      <c r="AF73" s="879">
        <v>23868</v>
      </c>
      <c r="AG73" s="879"/>
      <c r="AH73" s="879"/>
      <c r="AI73" s="879"/>
      <c r="AJ73" s="879"/>
      <c r="AK73" s="879">
        <v>3257</v>
      </c>
      <c r="AL73" s="879"/>
      <c r="AM73" s="879"/>
      <c r="AN73" s="879"/>
      <c r="AO73" s="879"/>
      <c r="AP73" s="879" t="s">
        <v>601</v>
      </c>
      <c r="AQ73" s="879"/>
      <c r="AR73" s="879"/>
      <c r="AS73" s="879"/>
      <c r="AT73" s="879"/>
      <c r="AU73" s="879" t="s">
        <v>599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591</v>
      </c>
      <c r="C74" s="922"/>
      <c r="D74" s="922"/>
      <c r="E74" s="922"/>
      <c r="F74" s="922"/>
      <c r="G74" s="922"/>
      <c r="H74" s="922"/>
      <c r="I74" s="922"/>
      <c r="J74" s="922"/>
      <c r="K74" s="922"/>
      <c r="L74" s="922"/>
      <c r="M74" s="922"/>
      <c r="N74" s="922"/>
      <c r="O74" s="922"/>
      <c r="P74" s="923"/>
      <c r="Q74" s="924">
        <v>4562</v>
      </c>
      <c r="R74" s="879"/>
      <c r="S74" s="879"/>
      <c r="T74" s="879"/>
      <c r="U74" s="879"/>
      <c r="V74" s="879">
        <v>4301</v>
      </c>
      <c r="W74" s="879"/>
      <c r="X74" s="879"/>
      <c r="Y74" s="879"/>
      <c r="Z74" s="879"/>
      <c r="AA74" s="879">
        <v>261</v>
      </c>
      <c r="AB74" s="879"/>
      <c r="AC74" s="879"/>
      <c r="AD74" s="879"/>
      <c r="AE74" s="879"/>
      <c r="AF74" s="879">
        <v>206</v>
      </c>
      <c r="AG74" s="879"/>
      <c r="AH74" s="879"/>
      <c r="AI74" s="879"/>
      <c r="AJ74" s="879"/>
      <c r="AK74" s="879" t="s">
        <v>514</v>
      </c>
      <c r="AL74" s="879"/>
      <c r="AM74" s="879"/>
      <c r="AN74" s="879"/>
      <c r="AO74" s="879"/>
      <c r="AP74" s="879">
        <v>2576</v>
      </c>
      <c r="AQ74" s="879"/>
      <c r="AR74" s="879"/>
      <c r="AS74" s="879"/>
      <c r="AT74" s="879"/>
      <c r="AU74" s="879">
        <v>730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27">
        <v>1258</v>
      </c>
      <c r="R75" s="928"/>
      <c r="S75" s="928"/>
      <c r="T75" s="928"/>
      <c r="U75" s="878"/>
      <c r="V75" s="929">
        <v>1201</v>
      </c>
      <c r="W75" s="928"/>
      <c r="X75" s="928"/>
      <c r="Y75" s="928"/>
      <c r="Z75" s="878"/>
      <c r="AA75" s="929">
        <v>58</v>
      </c>
      <c r="AB75" s="928"/>
      <c r="AC75" s="928"/>
      <c r="AD75" s="928"/>
      <c r="AE75" s="878"/>
      <c r="AF75" s="929">
        <v>45</v>
      </c>
      <c r="AG75" s="928"/>
      <c r="AH75" s="928"/>
      <c r="AI75" s="928"/>
      <c r="AJ75" s="878"/>
      <c r="AK75" s="929" t="s">
        <v>514</v>
      </c>
      <c r="AL75" s="928"/>
      <c r="AM75" s="928"/>
      <c r="AN75" s="928"/>
      <c r="AO75" s="878"/>
      <c r="AP75" s="929">
        <v>14</v>
      </c>
      <c r="AQ75" s="928"/>
      <c r="AR75" s="928"/>
      <c r="AS75" s="928"/>
      <c r="AT75" s="878"/>
      <c r="AU75" s="929">
        <v>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593</v>
      </c>
      <c r="C76" s="922"/>
      <c r="D76" s="922"/>
      <c r="E76" s="922"/>
      <c r="F76" s="922"/>
      <c r="G76" s="922"/>
      <c r="H76" s="922"/>
      <c r="I76" s="922"/>
      <c r="J76" s="922"/>
      <c r="K76" s="922"/>
      <c r="L76" s="922"/>
      <c r="M76" s="922"/>
      <c r="N76" s="922"/>
      <c r="O76" s="922"/>
      <c r="P76" s="923"/>
      <c r="Q76" s="927">
        <v>6335</v>
      </c>
      <c r="R76" s="928"/>
      <c r="S76" s="928"/>
      <c r="T76" s="928"/>
      <c r="U76" s="878"/>
      <c r="V76" s="929">
        <v>7962</v>
      </c>
      <c r="W76" s="928"/>
      <c r="X76" s="928"/>
      <c r="Y76" s="928"/>
      <c r="Z76" s="878"/>
      <c r="AA76" s="929">
        <v>-1626</v>
      </c>
      <c r="AB76" s="928"/>
      <c r="AC76" s="928"/>
      <c r="AD76" s="928"/>
      <c r="AE76" s="878"/>
      <c r="AF76" s="929">
        <v>5591</v>
      </c>
      <c r="AG76" s="928"/>
      <c r="AH76" s="928"/>
      <c r="AI76" s="928"/>
      <c r="AJ76" s="878"/>
      <c r="AK76" s="929" t="s">
        <v>514</v>
      </c>
      <c r="AL76" s="928"/>
      <c r="AM76" s="928"/>
      <c r="AN76" s="928"/>
      <c r="AO76" s="878"/>
      <c r="AP76" s="929">
        <v>4257</v>
      </c>
      <c r="AQ76" s="928"/>
      <c r="AR76" s="928"/>
      <c r="AS76" s="928"/>
      <c r="AT76" s="878"/>
      <c r="AU76" s="929" t="s">
        <v>514</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594</v>
      </c>
      <c r="C77" s="922"/>
      <c r="D77" s="922"/>
      <c r="E77" s="922"/>
      <c r="F77" s="922"/>
      <c r="G77" s="922"/>
      <c r="H77" s="922"/>
      <c r="I77" s="922"/>
      <c r="J77" s="922"/>
      <c r="K77" s="922"/>
      <c r="L77" s="922"/>
      <c r="M77" s="922"/>
      <c r="N77" s="922"/>
      <c r="O77" s="922"/>
      <c r="P77" s="923"/>
      <c r="Q77" s="927">
        <v>4958</v>
      </c>
      <c r="R77" s="928"/>
      <c r="S77" s="928"/>
      <c r="T77" s="928"/>
      <c r="U77" s="878"/>
      <c r="V77" s="929">
        <v>4463</v>
      </c>
      <c r="W77" s="928"/>
      <c r="X77" s="928"/>
      <c r="Y77" s="928"/>
      <c r="Z77" s="878"/>
      <c r="AA77" s="929">
        <v>495</v>
      </c>
      <c r="AB77" s="928"/>
      <c r="AC77" s="928"/>
      <c r="AD77" s="928"/>
      <c r="AE77" s="878"/>
      <c r="AF77" s="929">
        <v>5043</v>
      </c>
      <c r="AG77" s="928"/>
      <c r="AH77" s="928"/>
      <c r="AI77" s="928"/>
      <c r="AJ77" s="878"/>
      <c r="AK77" s="929" t="s">
        <v>514</v>
      </c>
      <c r="AL77" s="928"/>
      <c r="AM77" s="928"/>
      <c r="AN77" s="928"/>
      <c r="AO77" s="878"/>
      <c r="AP77" s="929">
        <v>1096</v>
      </c>
      <c r="AQ77" s="928"/>
      <c r="AR77" s="928"/>
      <c r="AS77" s="928"/>
      <c r="AT77" s="878"/>
      <c r="AU77" s="929" t="s">
        <v>514</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35344</v>
      </c>
      <c r="AG88" s="890"/>
      <c r="AH88" s="890"/>
      <c r="AI88" s="890"/>
      <c r="AJ88" s="890"/>
      <c r="AK88" s="887"/>
      <c r="AL88" s="887"/>
      <c r="AM88" s="887"/>
      <c r="AN88" s="887"/>
      <c r="AO88" s="887"/>
      <c r="AP88" s="890">
        <v>7943</v>
      </c>
      <c r="AQ88" s="890"/>
      <c r="AR88" s="890"/>
      <c r="AS88" s="890"/>
      <c r="AT88" s="890"/>
      <c r="AU88" s="890">
        <v>736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90</v>
      </c>
      <c r="CS102" s="898"/>
      <c r="CT102" s="898"/>
      <c r="CU102" s="898"/>
      <c r="CV102" s="941"/>
      <c r="CW102" s="940">
        <v>657</v>
      </c>
      <c r="CX102" s="898"/>
      <c r="CY102" s="898"/>
      <c r="CZ102" s="898"/>
      <c r="DA102" s="941"/>
      <c r="DB102" s="940">
        <v>8563</v>
      </c>
      <c r="DC102" s="898"/>
      <c r="DD102" s="898"/>
      <c r="DE102" s="898"/>
      <c r="DF102" s="941"/>
      <c r="DG102" s="940" t="s">
        <v>514</v>
      </c>
      <c r="DH102" s="898"/>
      <c r="DI102" s="898"/>
      <c r="DJ102" s="898"/>
      <c r="DK102" s="941"/>
      <c r="DL102" s="940" t="s">
        <v>514</v>
      </c>
      <c r="DM102" s="898"/>
      <c r="DN102" s="898"/>
      <c r="DO102" s="898"/>
      <c r="DP102" s="941"/>
      <c r="DQ102" s="940">
        <v>5070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305</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305</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305</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1984962</v>
      </c>
      <c r="AB110" s="950"/>
      <c r="AC110" s="950"/>
      <c r="AD110" s="950"/>
      <c r="AE110" s="951"/>
      <c r="AF110" s="952">
        <v>1874540</v>
      </c>
      <c r="AG110" s="950"/>
      <c r="AH110" s="950"/>
      <c r="AI110" s="950"/>
      <c r="AJ110" s="951"/>
      <c r="AK110" s="952">
        <v>1859533</v>
      </c>
      <c r="AL110" s="950"/>
      <c r="AM110" s="950"/>
      <c r="AN110" s="950"/>
      <c r="AO110" s="951"/>
      <c r="AP110" s="953">
        <v>16.2</v>
      </c>
      <c r="AQ110" s="954"/>
      <c r="AR110" s="954"/>
      <c r="AS110" s="954"/>
      <c r="AT110" s="955"/>
      <c r="AU110" s="956" t="s">
        <v>72</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22736486</v>
      </c>
      <c r="BR110" s="985"/>
      <c r="BS110" s="985"/>
      <c r="BT110" s="985"/>
      <c r="BU110" s="985"/>
      <c r="BV110" s="985">
        <v>22466732</v>
      </c>
      <c r="BW110" s="985"/>
      <c r="BX110" s="985"/>
      <c r="BY110" s="985"/>
      <c r="BZ110" s="985"/>
      <c r="CA110" s="985">
        <v>21901122</v>
      </c>
      <c r="CB110" s="985"/>
      <c r="CC110" s="985"/>
      <c r="CD110" s="985"/>
      <c r="CE110" s="985"/>
      <c r="CF110" s="999">
        <v>191.3</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437</v>
      </c>
      <c r="DM110" s="985"/>
      <c r="DN110" s="985"/>
      <c r="DO110" s="985"/>
      <c r="DP110" s="985"/>
      <c r="DQ110" s="985" t="s">
        <v>437</v>
      </c>
      <c r="DR110" s="985"/>
      <c r="DS110" s="985"/>
      <c r="DT110" s="985"/>
      <c r="DU110" s="985"/>
      <c r="DV110" s="986" t="s">
        <v>128</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437</v>
      </c>
      <c r="AB111" s="992"/>
      <c r="AC111" s="992"/>
      <c r="AD111" s="992"/>
      <c r="AE111" s="993"/>
      <c r="AF111" s="994" t="s">
        <v>437</v>
      </c>
      <c r="AG111" s="992"/>
      <c r="AH111" s="992"/>
      <c r="AI111" s="992"/>
      <c r="AJ111" s="993"/>
      <c r="AK111" s="994" t="s">
        <v>437</v>
      </c>
      <c r="AL111" s="992"/>
      <c r="AM111" s="992"/>
      <c r="AN111" s="992"/>
      <c r="AO111" s="993"/>
      <c r="AP111" s="995" t="s">
        <v>128</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85693</v>
      </c>
      <c r="BR111" s="978"/>
      <c r="BS111" s="978"/>
      <c r="BT111" s="978"/>
      <c r="BU111" s="978"/>
      <c r="BV111" s="978">
        <v>42176</v>
      </c>
      <c r="BW111" s="978"/>
      <c r="BX111" s="978"/>
      <c r="BY111" s="978"/>
      <c r="BZ111" s="978"/>
      <c r="CA111" s="978">
        <v>11158</v>
      </c>
      <c r="CB111" s="978"/>
      <c r="CC111" s="978"/>
      <c r="CD111" s="978"/>
      <c r="CE111" s="978"/>
      <c r="CF111" s="972">
        <v>0.1</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437</v>
      </c>
      <c r="DM111" s="978"/>
      <c r="DN111" s="978"/>
      <c r="DO111" s="978"/>
      <c r="DP111" s="978"/>
      <c r="DQ111" s="978" t="s">
        <v>437</v>
      </c>
      <c r="DR111" s="978"/>
      <c r="DS111" s="978"/>
      <c r="DT111" s="978"/>
      <c r="DU111" s="978"/>
      <c r="DV111" s="979" t="s">
        <v>128</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437</v>
      </c>
      <c r="AB112" s="1017"/>
      <c r="AC112" s="1017"/>
      <c r="AD112" s="1017"/>
      <c r="AE112" s="1018"/>
      <c r="AF112" s="1019" t="s">
        <v>128</v>
      </c>
      <c r="AG112" s="1017"/>
      <c r="AH112" s="1017"/>
      <c r="AI112" s="1017"/>
      <c r="AJ112" s="1018"/>
      <c r="AK112" s="1019" t="s">
        <v>437</v>
      </c>
      <c r="AL112" s="1017"/>
      <c r="AM112" s="1017"/>
      <c r="AN112" s="1017"/>
      <c r="AO112" s="1018"/>
      <c r="AP112" s="1020" t="s">
        <v>437</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7305831</v>
      </c>
      <c r="BR112" s="978"/>
      <c r="BS112" s="978"/>
      <c r="BT112" s="978"/>
      <c r="BU112" s="978"/>
      <c r="BV112" s="978">
        <v>6824639</v>
      </c>
      <c r="BW112" s="978"/>
      <c r="BX112" s="978"/>
      <c r="BY112" s="978"/>
      <c r="BZ112" s="978"/>
      <c r="CA112" s="978">
        <v>6146161</v>
      </c>
      <c r="CB112" s="978"/>
      <c r="CC112" s="978"/>
      <c r="CD112" s="978"/>
      <c r="CE112" s="978"/>
      <c r="CF112" s="972">
        <v>53.7</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128</v>
      </c>
      <c r="DM112" s="978"/>
      <c r="DN112" s="978"/>
      <c r="DO112" s="978"/>
      <c r="DP112" s="978"/>
      <c r="DQ112" s="978" t="s">
        <v>445</v>
      </c>
      <c r="DR112" s="978"/>
      <c r="DS112" s="978"/>
      <c r="DT112" s="978"/>
      <c r="DU112" s="978"/>
      <c r="DV112" s="979" t="s">
        <v>128</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743840</v>
      </c>
      <c r="AB113" s="992"/>
      <c r="AC113" s="992"/>
      <c r="AD113" s="992"/>
      <c r="AE113" s="993"/>
      <c r="AF113" s="994">
        <v>709828</v>
      </c>
      <c r="AG113" s="992"/>
      <c r="AH113" s="992"/>
      <c r="AI113" s="992"/>
      <c r="AJ113" s="993"/>
      <c r="AK113" s="994">
        <v>642542</v>
      </c>
      <c r="AL113" s="992"/>
      <c r="AM113" s="992"/>
      <c r="AN113" s="992"/>
      <c r="AO113" s="993"/>
      <c r="AP113" s="995">
        <v>5.6</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628327</v>
      </c>
      <c r="BR113" s="978"/>
      <c r="BS113" s="978"/>
      <c r="BT113" s="978"/>
      <c r="BU113" s="978"/>
      <c r="BV113" s="978">
        <v>807355</v>
      </c>
      <c r="BW113" s="978"/>
      <c r="BX113" s="978"/>
      <c r="BY113" s="978"/>
      <c r="BZ113" s="978"/>
      <c r="CA113" s="978">
        <v>736696</v>
      </c>
      <c r="CB113" s="978"/>
      <c r="CC113" s="978"/>
      <c r="CD113" s="978"/>
      <c r="CE113" s="978"/>
      <c r="CF113" s="972">
        <v>6.4</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437</v>
      </c>
      <c r="DM113" s="1017"/>
      <c r="DN113" s="1017"/>
      <c r="DO113" s="1017"/>
      <c r="DP113" s="1018"/>
      <c r="DQ113" s="1019" t="s">
        <v>128</v>
      </c>
      <c r="DR113" s="1017"/>
      <c r="DS113" s="1017"/>
      <c r="DT113" s="1017"/>
      <c r="DU113" s="1018"/>
      <c r="DV113" s="1020" t="s">
        <v>437</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61658</v>
      </c>
      <c r="AB114" s="1017"/>
      <c r="AC114" s="1017"/>
      <c r="AD114" s="1017"/>
      <c r="AE114" s="1018"/>
      <c r="AF114" s="1019">
        <v>74660</v>
      </c>
      <c r="AG114" s="1017"/>
      <c r="AH114" s="1017"/>
      <c r="AI114" s="1017"/>
      <c r="AJ114" s="1018"/>
      <c r="AK114" s="1019">
        <v>95300</v>
      </c>
      <c r="AL114" s="1017"/>
      <c r="AM114" s="1017"/>
      <c r="AN114" s="1017"/>
      <c r="AO114" s="1018"/>
      <c r="AP114" s="1020">
        <v>0.8</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3231362</v>
      </c>
      <c r="BR114" s="978"/>
      <c r="BS114" s="978"/>
      <c r="BT114" s="978"/>
      <c r="BU114" s="978"/>
      <c r="BV114" s="978">
        <v>3094588</v>
      </c>
      <c r="BW114" s="978"/>
      <c r="BX114" s="978"/>
      <c r="BY114" s="978"/>
      <c r="BZ114" s="978"/>
      <c r="CA114" s="978">
        <v>2779170</v>
      </c>
      <c r="CB114" s="978"/>
      <c r="CC114" s="978"/>
      <c r="CD114" s="978"/>
      <c r="CE114" s="978"/>
      <c r="CF114" s="972">
        <v>24.3</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437</v>
      </c>
      <c r="DH114" s="1017"/>
      <c r="DI114" s="1017"/>
      <c r="DJ114" s="1017"/>
      <c r="DK114" s="1018"/>
      <c r="DL114" s="1019" t="s">
        <v>445</v>
      </c>
      <c r="DM114" s="1017"/>
      <c r="DN114" s="1017"/>
      <c r="DO114" s="1017"/>
      <c r="DP114" s="1018"/>
      <c r="DQ114" s="1019" t="s">
        <v>128</v>
      </c>
      <c r="DR114" s="1017"/>
      <c r="DS114" s="1017"/>
      <c r="DT114" s="1017"/>
      <c r="DU114" s="1018"/>
      <c r="DV114" s="1020" t="s">
        <v>437</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43568</v>
      </c>
      <c r="AB115" s="992"/>
      <c r="AC115" s="992"/>
      <c r="AD115" s="992"/>
      <c r="AE115" s="993"/>
      <c r="AF115" s="994">
        <v>40610</v>
      </c>
      <c r="AG115" s="992"/>
      <c r="AH115" s="992"/>
      <c r="AI115" s="992"/>
      <c r="AJ115" s="993"/>
      <c r="AK115" s="994">
        <v>11420</v>
      </c>
      <c r="AL115" s="992"/>
      <c r="AM115" s="992"/>
      <c r="AN115" s="992"/>
      <c r="AO115" s="993"/>
      <c r="AP115" s="995">
        <v>0.1</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v>2942325</v>
      </c>
      <c r="BR115" s="978"/>
      <c r="BS115" s="978"/>
      <c r="BT115" s="978"/>
      <c r="BU115" s="978"/>
      <c r="BV115" s="978">
        <v>3643072</v>
      </c>
      <c r="BW115" s="978"/>
      <c r="BX115" s="978"/>
      <c r="BY115" s="978"/>
      <c r="BZ115" s="978"/>
      <c r="CA115" s="978">
        <v>3798629</v>
      </c>
      <c r="CB115" s="978"/>
      <c r="CC115" s="978"/>
      <c r="CD115" s="978"/>
      <c r="CE115" s="978"/>
      <c r="CF115" s="972">
        <v>33.200000000000003</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437</v>
      </c>
      <c r="DH115" s="1017"/>
      <c r="DI115" s="1017"/>
      <c r="DJ115" s="1017"/>
      <c r="DK115" s="1018"/>
      <c r="DL115" s="1019" t="s">
        <v>128</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437</v>
      </c>
      <c r="AB116" s="1017"/>
      <c r="AC116" s="1017"/>
      <c r="AD116" s="1017"/>
      <c r="AE116" s="1018"/>
      <c r="AF116" s="1019" t="s">
        <v>128</v>
      </c>
      <c r="AG116" s="1017"/>
      <c r="AH116" s="1017"/>
      <c r="AI116" s="1017"/>
      <c r="AJ116" s="1018"/>
      <c r="AK116" s="1019" t="s">
        <v>128</v>
      </c>
      <c r="AL116" s="1017"/>
      <c r="AM116" s="1017"/>
      <c r="AN116" s="1017"/>
      <c r="AO116" s="1018"/>
      <c r="AP116" s="1020" t="s">
        <v>437</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437</v>
      </c>
      <c r="BW116" s="978"/>
      <c r="BX116" s="978"/>
      <c r="BY116" s="978"/>
      <c r="BZ116" s="978"/>
      <c r="CA116" s="978" t="s">
        <v>437</v>
      </c>
      <c r="CB116" s="978"/>
      <c r="CC116" s="978"/>
      <c r="CD116" s="978"/>
      <c r="CE116" s="978"/>
      <c r="CF116" s="972" t="s">
        <v>437</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445</v>
      </c>
      <c r="DM116" s="1017"/>
      <c r="DN116" s="1017"/>
      <c r="DO116" s="1017"/>
      <c r="DP116" s="1018"/>
      <c r="DQ116" s="1019" t="s">
        <v>128</v>
      </c>
      <c r="DR116" s="1017"/>
      <c r="DS116" s="1017"/>
      <c r="DT116" s="1017"/>
      <c r="DU116" s="1018"/>
      <c r="DV116" s="1020" t="s">
        <v>437</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2834028</v>
      </c>
      <c r="AB117" s="1035"/>
      <c r="AC117" s="1035"/>
      <c r="AD117" s="1035"/>
      <c r="AE117" s="1036"/>
      <c r="AF117" s="1037">
        <v>2699638</v>
      </c>
      <c r="AG117" s="1035"/>
      <c r="AH117" s="1035"/>
      <c r="AI117" s="1035"/>
      <c r="AJ117" s="1036"/>
      <c r="AK117" s="1037">
        <v>2608795</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437</v>
      </c>
      <c r="BR117" s="978"/>
      <c r="BS117" s="978"/>
      <c r="BT117" s="978"/>
      <c r="BU117" s="978"/>
      <c r="BV117" s="978" t="s">
        <v>128</v>
      </c>
      <c r="BW117" s="978"/>
      <c r="BX117" s="978"/>
      <c r="BY117" s="978"/>
      <c r="BZ117" s="978"/>
      <c r="CA117" s="978" t="s">
        <v>437</v>
      </c>
      <c r="CB117" s="978"/>
      <c r="CC117" s="978"/>
      <c r="CD117" s="978"/>
      <c r="CE117" s="978"/>
      <c r="CF117" s="972" t="s">
        <v>437</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461</v>
      </c>
      <c r="DM117" s="1017"/>
      <c r="DN117" s="1017"/>
      <c r="DO117" s="1017"/>
      <c r="DP117" s="1018"/>
      <c r="DQ117" s="1019" t="s">
        <v>128</v>
      </c>
      <c r="DR117" s="1017"/>
      <c r="DS117" s="1017"/>
      <c r="DT117" s="1017"/>
      <c r="DU117" s="1018"/>
      <c r="DV117" s="1020" t="s">
        <v>437</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305</v>
      </c>
      <c r="AL118" s="943"/>
      <c r="AM118" s="943"/>
      <c r="AN118" s="943"/>
      <c r="AO118" s="944"/>
      <c r="AP118" s="1029" t="s">
        <v>431</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437</v>
      </c>
      <c r="CB118" s="1056"/>
      <c r="CC118" s="1056"/>
      <c r="CD118" s="1056"/>
      <c r="CE118" s="1056"/>
      <c r="CF118" s="972" t="s">
        <v>128</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437</v>
      </c>
      <c r="DM118" s="1017"/>
      <c r="DN118" s="1017"/>
      <c r="DO118" s="1017"/>
      <c r="DP118" s="1018"/>
      <c r="DQ118" s="1019" t="s">
        <v>461</v>
      </c>
      <c r="DR118" s="1017"/>
      <c r="DS118" s="1017"/>
      <c r="DT118" s="1017"/>
      <c r="DU118" s="1018"/>
      <c r="DV118" s="1020" t="s">
        <v>437</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393</v>
      </c>
      <c r="AB119" s="950"/>
      <c r="AC119" s="950"/>
      <c r="AD119" s="950"/>
      <c r="AE119" s="951"/>
      <c r="AF119" s="952" t="s">
        <v>437</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464</v>
      </c>
      <c r="BP119" s="1064"/>
      <c r="BQ119" s="1055">
        <v>36930024</v>
      </c>
      <c r="BR119" s="1056"/>
      <c r="BS119" s="1056"/>
      <c r="BT119" s="1056"/>
      <c r="BU119" s="1056"/>
      <c r="BV119" s="1056">
        <v>36878562</v>
      </c>
      <c r="BW119" s="1056"/>
      <c r="BX119" s="1056"/>
      <c r="BY119" s="1056"/>
      <c r="BZ119" s="1056"/>
      <c r="CA119" s="1056">
        <v>35372936</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85693</v>
      </c>
      <c r="DH119" s="1042"/>
      <c r="DI119" s="1042"/>
      <c r="DJ119" s="1042"/>
      <c r="DK119" s="1043"/>
      <c r="DL119" s="1041">
        <v>42176</v>
      </c>
      <c r="DM119" s="1042"/>
      <c r="DN119" s="1042"/>
      <c r="DO119" s="1042"/>
      <c r="DP119" s="1043"/>
      <c r="DQ119" s="1041">
        <v>11158</v>
      </c>
      <c r="DR119" s="1042"/>
      <c r="DS119" s="1042"/>
      <c r="DT119" s="1042"/>
      <c r="DU119" s="1043"/>
      <c r="DV119" s="1044">
        <v>0.1</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461</v>
      </c>
      <c r="AB120" s="1017"/>
      <c r="AC120" s="1017"/>
      <c r="AD120" s="1017"/>
      <c r="AE120" s="1018"/>
      <c r="AF120" s="1019" t="s">
        <v>437</v>
      </c>
      <c r="AG120" s="1017"/>
      <c r="AH120" s="1017"/>
      <c r="AI120" s="1017"/>
      <c r="AJ120" s="1018"/>
      <c r="AK120" s="1019" t="s">
        <v>461</v>
      </c>
      <c r="AL120" s="1017"/>
      <c r="AM120" s="1017"/>
      <c r="AN120" s="1017"/>
      <c r="AO120" s="1018"/>
      <c r="AP120" s="1020" t="s">
        <v>128</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2868338</v>
      </c>
      <c r="BR120" s="985"/>
      <c r="BS120" s="985"/>
      <c r="BT120" s="985"/>
      <c r="BU120" s="985"/>
      <c r="BV120" s="985">
        <v>3494614</v>
      </c>
      <c r="BW120" s="985"/>
      <c r="BX120" s="985"/>
      <c r="BY120" s="985"/>
      <c r="BZ120" s="985"/>
      <c r="CA120" s="985">
        <v>4249895</v>
      </c>
      <c r="CB120" s="985"/>
      <c r="CC120" s="985"/>
      <c r="CD120" s="985"/>
      <c r="CE120" s="985"/>
      <c r="CF120" s="999">
        <v>37.1</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4692576</v>
      </c>
      <c r="DH120" s="985"/>
      <c r="DI120" s="985"/>
      <c r="DJ120" s="985"/>
      <c r="DK120" s="985"/>
      <c r="DL120" s="985">
        <v>4385128</v>
      </c>
      <c r="DM120" s="985"/>
      <c r="DN120" s="985"/>
      <c r="DO120" s="985"/>
      <c r="DP120" s="985"/>
      <c r="DQ120" s="985">
        <v>6146161</v>
      </c>
      <c r="DR120" s="985"/>
      <c r="DS120" s="985"/>
      <c r="DT120" s="985"/>
      <c r="DU120" s="985"/>
      <c r="DV120" s="986">
        <v>53.7</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437</v>
      </c>
      <c r="AG121" s="1017"/>
      <c r="AH121" s="1017"/>
      <c r="AI121" s="1017"/>
      <c r="AJ121" s="1018"/>
      <c r="AK121" s="1019" t="s">
        <v>461</v>
      </c>
      <c r="AL121" s="1017"/>
      <c r="AM121" s="1017"/>
      <c r="AN121" s="1017"/>
      <c r="AO121" s="1018"/>
      <c r="AP121" s="1020" t="s">
        <v>437</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5490351</v>
      </c>
      <c r="BR121" s="978"/>
      <c r="BS121" s="978"/>
      <c r="BT121" s="978"/>
      <c r="BU121" s="978"/>
      <c r="BV121" s="978">
        <v>5144703</v>
      </c>
      <c r="BW121" s="978"/>
      <c r="BX121" s="978"/>
      <c r="BY121" s="978"/>
      <c r="BZ121" s="978"/>
      <c r="CA121" s="978">
        <v>4770772</v>
      </c>
      <c r="CB121" s="978"/>
      <c r="CC121" s="978"/>
      <c r="CD121" s="978"/>
      <c r="CE121" s="978"/>
      <c r="CF121" s="972">
        <v>41.7</v>
      </c>
      <c r="CG121" s="973"/>
      <c r="CH121" s="973"/>
      <c r="CI121" s="973"/>
      <c r="CJ121" s="973"/>
      <c r="CK121" s="1068"/>
      <c r="CL121" s="1069"/>
      <c r="CM121" s="1069"/>
      <c r="CN121" s="1069"/>
      <c r="CO121" s="1070"/>
      <c r="CP121" s="1078" t="s">
        <v>408</v>
      </c>
      <c r="CQ121" s="1079"/>
      <c r="CR121" s="1079"/>
      <c r="CS121" s="1079"/>
      <c r="CT121" s="1079"/>
      <c r="CU121" s="1079"/>
      <c r="CV121" s="1079"/>
      <c r="CW121" s="1079"/>
      <c r="CX121" s="1079"/>
      <c r="CY121" s="1079"/>
      <c r="CZ121" s="1079"/>
      <c r="DA121" s="1079"/>
      <c r="DB121" s="1079"/>
      <c r="DC121" s="1079"/>
      <c r="DD121" s="1079"/>
      <c r="DE121" s="1079"/>
      <c r="DF121" s="1080"/>
      <c r="DG121" s="977" t="s">
        <v>128</v>
      </c>
      <c r="DH121" s="978"/>
      <c r="DI121" s="978"/>
      <c r="DJ121" s="978"/>
      <c r="DK121" s="978"/>
      <c r="DL121" s="978" t="s">
        <v>128</v>
      </c>
      <c r="DM121" s="978"/>
      <c r="DN121" s="978"/>
      <c r="DO121" s="978"/>
      <c r="DP121" s="978"/>
      <c r="DQ121" s="978" t="s">
        <v>437</v>
      </c>
      <c r="DR121" s="978"/>
      <c r="DS121" s="978"/>
      <c r="DT121" s="978"/>
      <c r="DU121" s="978"/>
      <c r="DV121" s="979" t="s">
        <v>128</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472</v>
      </c>
      <c r="AB122" s="1017"/>
      <c r="AC122" s="1017"/>
      <c r="AD122" s="1017"/>
      <c r="AE122" s="1018"/>
      <c r="AF122" s="1019" t="s">
        <v>437</v>
      </c>
      <c r="AG122" s="1017"/>
      <c r="AH122" s="1017"/>
      <c r="AI122" s="1017"/>
      <c r="AJ122" s="1018"/>
      <c r="AK122" s="1019" t="s">
        <v>461</v>
      </c>
      <c r="AL122" s="1017"/>
      <c r="AM122" s="1017"/>
      <c r="AN122" s="1017"/>
      <c r="AO122" s="1018"/>
      <c r="AP122" s="1020" t="s">
        <v>393</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19741506</v>
      </c>
      <c r="BR122" s="1056"/>
      <c r="BS122" s="1056"/>
      <c r="BT122" s="1056"/>
      <c r="BU122" s="1056"/>
      <c r="BV122" s="1056">
        <v>19453081</v>
      </c>
      <c r="BW122" s="1056"/>
      <c r="BX122" s="1056"/>
      <c r="BY122" s="1056"/>
      <c r="BZ122" s="1056"/>
      <c r="CA122" s="1056">
        <v>19100868</v>
      </c>
      <c r="CB122" s="1056"/>
      <c r="CC122" s="1056"/>
      <c r="CD122" s="1056"/>
      <c r="CE122" s="1056"/>
      <c r="CF122" s="1076">
        <v>166.8</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t="s">
        <v>437</v>
      </c>
      <c r="DH122" s="978"/>
      <c r="DI122" s="978"/>
      <c r="DJ122" s="978"/>
      <c r="DK122" s="978"/>
      <c r="DL122" s="978" t="s">
        <v>437</v>
      </c>
      <c r="DM122" s="978"/>
      <c r="DN122" s="978"/>
      <c r="DO122" s="978"/>
      <c r="DP122" s="978"/>
      <c r="DQ122" s="978" t="s">
        <v>128</v>
      </c>
      <c r="DR122" s="978"/>
      <c r="DS122" s="978"/>
      <c r="DT122" s="978"/>
      <c r="DU122" s="978"/>
      <c r="DV122" s="979" t="s">
        <v>128</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472</v>
      </c>
      <c r="AL123" s="1017"/>
      <c r="AM123" s="1017"/>
      <c r="AN123" s="1017"/>
      <c r="AO123" s="1018"/>
      <c r="AP123" s="1020" t="s">
        <v>393</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475</v>
      </c>
      <c r="BP123" s="1064"/>
      <c r="BQ123" s="1123">
        <v>28100195</v>
      </c>
      <c r="BR123" s="1124"/>
      <c r="BS123" s="1124"/>
      <c r="BT123" s="1124"/>
      <c r="BU123" s="1124"/>
      <c r="BV123" s="1124">
        <v>28092398</v>
      </c>
      <c r="BW123" s="1124"/>
      <c r="BX123" s="1124"/>
      <c r="BY123" s="1124"/>
      <c r="BZ123" s="1124"/>
      <c r="CA123" s="1124">
        <v>28121535</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437</v>
      </c>
      <c r="DH123" s="1017"/>
      <c r="DI123" s="1017"/>
      <c r="DJ123" s="1017"/>
      <c r="DK123" s="1018"/>
      <c r="DL123" s="1019" t="s">
        <v>128</v>
      </c>
      <c r="DM123" s="1017"/>
      <c r="DN123" s="1017"/>
      <c r="DO123" s="1017"/>
      <c r="DP123" s="1018"/>
      <c r="DQ123" s="1019" t="s">
        <v>472</v>
      </c>
      <c r="DR123" s="1017"/>
      <c r="DS123" s="1017"/>
      <c r="DT123" s="1017"/>
      <c r="DU123" s="1018"/>
      <c r="DV123" s="1020" t="s">
        <v>437</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472</v>
      </c>
      <c r="AG124" s="1017"/>
      <c r="AH124" s="1017"/>
      <c r="AI124" s="1017"/>
      <c r="AJ124" s="1018"/>
      <c r="AK124" s="1019" t="s">
        <v>128</v>
      </c>
      <c r="AL124" s="1017"/>
      <c r="AM124" s="1017"/>
      <c r="AN124" s="1017"/>
      <c r="AO124" s="1018"/>
      <c r="AP124" s="1020" t="s">
        <v>437</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81.900000000000006</v>
      </c>
      <c r="BR124" s="1086"/>
      <c r="BS124" s="1086"/>
      <c r="BT124" s="1086"/>
      <c r="BU124" s="1086"/>
      <c r="BV124" s="1086">
        <v>80</v>
      </c>
      <c r="BW124" s="1086"/>
      <c r="BX124" s="1086"/>
      <c r="BY124" s="1086"/>
      <c r="BZ124" s="1086"/>
      <c r="CA124" s="1086">
        <v>63.3</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v>2613255</v>
      </c>
      <c r="DH124" s="1042"/>
      <c r="DI124" s="1042"/>
      <c r="DJ124" s="1042"/>
      <c r="DK124" s="1043"/>
      <c r="DL124" s="1041">
        <v>2439511</v>
      </c>
      <c r="DM124" s="1042"/>
      <c r="DN124" s="1042"/>
      <c r="DO124" s="1042"/>
      <c r="DP124" s="1043"/>
      <c r="DQ124" s="1041" t="s">
        <v>128</v>
      </c>
      <c r="DR124" s="1042"/>
      <c r="DS124" s="1042"/>
      <c r="DT124" s="1042"/>
      <c r="DU124" s="1043"/>
      <c r="DV124" s="1044" t="s">
        <v>128</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393</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43568</v>
      </c>
      <c r="AB126" s="1017"/>
      <c r="AC126" s="1017"/>
      <c r="AD126" s="1017"/>
      <c r="AE126" s="1018"/>
      <c r="AF126" s="1019">
        <v>40610</v>
      </c>
      <c r="AG126" s="1017"/>
      <c r="AH126" s="1017"/>
      <c r="AI126" s="1017"/>
      <c r="AJ126" s="1018"/>
      <c r="AK126" s="1019">
        <v>11158</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393</v>
      </c>
      <c r="DR126" s="978"/>
      <c r="DS126" s="978"/>
      <c r="DT126" s="978"/>
      <c r="DU126" s="978"/>
      <c r="DV126" s="979" t="s">
        <v>128</v>
      </c>
      <c r="DW126" s="979"/>
      <c r="DX126" s="979"/>
      <c r="DY126" s="979"/>
      <c r="DZ126" s="980"/>
    </row>
    <row r="127" spans="1:130" s="248" customFormat="1" ht="26.25" customHeight="1" x14ac:dyDescent="0.15">
      <c r="A127" s="1118"/>
      <c r="B127" s="1006"/>
      <c r="C127" s="1060" t="s">
        <v>482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393</v>
      </c>
      <c r="AB127" s="1017"/>
      <c r="AC127" s="1017"/>
      <c r="AD127" s="1017"/>
      <c r="AE127" s="1018"/>
      <c r="AF127" s="1019" t="s">
        <v>128</v>
      </c>
      <c r="AG127" s="1017"/>
      <c r="AH127" s="1017"/>
      <c r="AI127" s="1017"/>
      <c r="AJ127" s="1018"/>
      <c r="AK127" s="1019">
        <v>262</v>
      </c>
      <c r="AL127" s="1017"/>
      <c r="AM127" s="1017"/>
      <c r="AN127" s="1017"/>
      <c r="AO127" s="1018"/>
      <c r="AP127" s="1020">
        <v>0</v>
      </c>
      <c r="AQ127" s="1021"/>
      <c r="AR127" s="1021"/>
      <c r="AS127" s="1021"/>
      <c r="AT127" s="1022"/>
      <c r="AU127" s="284"/>
      <c r="AV127" s="284"/>
      <c r="AW127" s="284"/>
      <c r="AX127" s="1090" t="s">
        <v>483</v>
      </c>
      <c r="AY127" s="1091"/>
      <c r="AZ127" s="1091"/>
      <c r="BA127" s="1091"/>
      <c r="BB127" s="1091"/>
      <c r="BC127" s="1091"/>
      <c r="BD127" s="1091"/>
      <c r="BE127" s="1092"/>
      <c r="BF127" s="1093" t="s">
        <v>484</v>
      </c>
      <c r="BG127" s="1091"/>
      <c r="BH127" s="1091"/>
      <c r="BI127" s="1091"/>
      <c r="BJ127" s="1091"/>
      <c r="BK127" s="1091"/>
      <c r="BL127" s="1092"/>
      <c r="BM127" s="1093" t="s">
        <v>485</v>
      </c>
      <c r="BN127" s="1091"/>
      <c r="BO127" s="1091"/>
      <c r="BP127" s="1091"/>
      <c r="BQ127" s="1091"/>
      <c r="BR127" s="1091"/>
      <c r="BS127" s="1092"/>
      <c r="BT127" s="1093" t="s">
        <v>486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487</v>
      </c>
      <c r="CQ127" s="1008"/>
      <c r="CR127" s="1008"/>
      <c r="CS127" s="1008"/>
      <c r="CT127" s="1008"/>
      <c r="CU127" s="1008"/>
      <c r="CV127" s="1008"/>
      <c r="CW127" s="1008"/>
      <c r="CX127" s="1008"/>
      <c r="CY127" s="1008"/>
      <c r="CZ127" s="1008"/>
      <c r="DA127" s="1008"/>
      <c r="DB127" s="1008"/>
      <c r="DC127" s="1008"/>
      <c r="DD127" s="1008"/>
      <c r="DE127" s="1008"/>
      <c r="DF127" s="1009"/>
      <c r="DG127" s="977">
        <v>2937709</v>
      </c>
      <c r="DH127" s="978"/>
      <c r="DI127" s="978"/>
      <c r="DJ127" s="978"/>
      <c r="DK127" s="978"/>
      <c r="DL127" s="978">
        <v>3642602</v>
      </c>
      <c r="DM127" s="978"/>
      <c r="DN127" s="978"/>
      <c r="DO127" s="978"/>
      <c r="DP127" s="978"/>
      <c r="DQ127" s="978">
        <v>3798629</v>
      </c>
      <c r="DR127" s="978"/>
      <c r="DS127" s="978"/>
      <c r="DT127" s="978"/>
      <c r="DU127" s="978"/>
      <c r="DV127" s="979">
        <v>33.200000000000003</v>
      </c>
      <c r="DW127" s="979"/>
      <c r="DX127" s="979"/>
      <c r="DY127" s="979"/>
      <c r="DZ127" s="980"/>
    </row>
    <row r="128" spans="1:130" s="248" customFormat="1" ht="26.25" customHeight="1" thickBot="1" x14ac:dyDescent="0.2">
      <c r="A128" s="1101" t="s">
        <v>488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489</v>
      </c>
      <c r="X128" s="1103"/>
      <c r="Y128" s="1103"/>
      <c r="Z128" s="1104"/>
      <c r="AA128" s="1105">
        <v>1050655</v>
      </c>
      <c r="AB128" s="1106"/>
      <c r="AC128" s="1106"/>
      <c r="AD128" s="1106"/>
      <c r="AE128" s="1107"/>
      <c r="AF128" s="1108">
        <v>816418</v>
      </c>
      <c r="AG128" s="1106"/>
      <c r="AH128" s="1106"/>
      <c r="AI128" s="1106"/>
      <c r="AJ128" s="1107"/>
      <c r="AK128" s="1108">
        <v>771150</v>
      </c>
      <c r="AL128" s="1106"/>
      <c r="AM128" s="1106"/>
      <c r="AN128" s="1106"/>
      <c r="AO128" s="1107"/>
      <c r="AP128" s="1109"/>
      <c r="AQ128" s="1110"/>
      <c r="AR128" s="1110"/>
      <c r="AS128" s="1110"/>
      <c r="AT128" s="1111"/>
      <c r="AU128" s="284"/>
      <c r="AV128" s="284"/>
      <c r="AW128" s="284"/>
      <c r="AX128" s="946" t="s">
        <v>490</v>
      </c>
      <c r="AY128" s="947"/>
      <c r="AZ128" s="947"/>
      <c r="BA128" s="947"/>
      <c r="BB128" s="947"/>
      <c r="BC128" s="947"/>
      <c r="BD128" s="947"/>
      <c r="BE128" s="948"/>
      <c r="BF128" s="1112" t="s">
        <v>128</v>
      </c>
      <c r="BG128" s="1113"/>
      <c r="BH128" s="1113"/>
      <c r="BI128" s="1113"/>
      <c r="BJ128" s="1113"/>
      <c r="BK128" s="1113"/>
      <c r="BL128" s="1114"/>
      <c r="BM128" s="1112">
        <v>12.95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491</v>
      </c>
      <c r="CQ128" s="1095"/>
      <c r="CR128" s="1095"/>
      <c r="CS128" s="1095"/>
      <c r="CT128" s="1095"/>
      <c r="CU128" s="1095"/>
      <c r="CV128" s="1095"/>
      <c r="CW128" s="1095"/>
      <c r="CX128" s="1095"/>
      <c r="CY128" s="1095"/>
      <c r="CZ128" s="1095"/>
      <c r="DA128" s="1095"/>
      <c r="DB128" s="1095"/>
      <c r="DC128" s="1095"/>
      <c r="DD128" s="1095"/>
      <c r="DE128" s="1095"/>
      <c r="DF128" s="1096"/>
      <c r="DG128" s="1097">
        <v>4616</v>
      </c>
      <c r="DH128" s="1098"/>
      <c r="DI128" s="1098"/>
      <c r="DJ128" s="1098"/>
      <c r="DK128" s="1098"/>
      <c r="DL128" s="1098">
        <v>470</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492</v>
      </c>
      <c r="X129" s="1132"/>
      <c r="Y129" s="1132"/>
      <c r="Z129" s="1133"/>
      <c r="AA129" s="1016">
        <v>12318329</v>
      </c>
      <c r="AB129" s="1017"/>
      <c r="AC129" s="1017"/>
      <c r="AD129" s="1017"/>
      <c r="AE129" s="1018"/>
      <c r="AF129" s="1019">
        <v>12481621</v>
      </c>
      <c r="AG129" s="1017"/>
      <c r="AH129" s="1017"/>
      <c r="AI129" s="1017"/>
      <c r="AJ129" s="1018"/>
      <c r="AK129" s="1019">
        <v>12965499</v>
      </c>
      <c r="AL129" s="1017"/>
      <c r="AM129" s="1017"/>
      <c r="AN129" s="1017"/>
      <c r="AO129" s="1018"/>
      <c r="AP129" s="1134"/>
      <c r="AQ129" s="1135"/>
      <c r="AR129" s="1135"/>
      <c r="AS129" s="1135"/>
      <c r="AT129" s="1136"/>
      <c r="AU129" s="286"/>
      <c r="AV129" s="286"/>
      <c r="AW129" s="286"/>
      <c r="AX129" s="1125" t="s">
        <v>493</v>
      </c>
      <c r="AY129" s="1008"/>
      <c r="AZ129" s="1008"/>
      <c r="BA129" s="1008"/>
      <c r="BB129" s="1008"/>
      <c r="BC129" s="1008"/>
      <c r="BD129" s="1008"/>
      <c r="BE129" s="1009"/>
      <c r="BF129" s="1126" t="s">
        <v>393</v>
      </c>
      <c r="BG129" s="1127"/>
      <c r="BH129" s="1127"/>
      <c r="BI129" s="1127"/>
      <c r="BJ129" s="1127"/>
      <c r="BK129" s="1127"/>
      <c r="BL129" s="1128"/>
      <c r="BM129" s="1126">
        <v>17.95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495</v>
      </c>
      <c r="X130" s="1132"/>
      <c r="Y130" s="1132"/>
      <c r="Z130" s="1133"/>
      <c r="AA130" s="1016">
        <v>1538150</v>
      </c>
      <c r="AB130" s="1017"/>
      <c r="AC130" s="1017"/>
      <c r="AD130" s="1017"/>
      <c r="AE130" s="1018"/>
      <c r="AF130" s="1019">
        <v>1507281</v>
      </c>
      <c r="AG130" s="1017"/>
      <c r="AH130" s="1017"/>
      <c r="AI130" s="1017"/>
      <c r="AJ130" s="1018"/>
      <c r="AK130" s="1019">
        <v>1514183</v>
      </c>
      <c r="AL130" s="1017"/>
      <c r="AM130" s="1017"/>
      <c r="AN130" s="1017"/>
      <c r="AO130" s="1018"/>
      <c r="AP130" s="1134"/>
      <c r="AQ130" s="1135"/>
      <c r="AR130" s="1135"/>
      <c r="AS130" s="1135"/>
      <c r="AT130" s="1136"/>
      <c r="AU130" s="286"/>
      <c r="AV130" s="286"/>
      <c r="AW130" s="286"/>
      <c r="AX130" s="1125" t="s">
        <v>496</v>
      </c>
      <c r="AY130" s="1008"/>
      <c r="AZ130" s="1008"/>
      <c r="BA130" s="1008"/>
      <c r="BB130" s="1008"/>
      <c r="BC130" s="1008"/>
      <c r="BD130" s="1008"/>
      <c r="BE130" s="1009"/>
      <c r="BF130" s="1162">
        <v>2.8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497</v>
      </c>
      <c r="X131" s="1170"/>
      <c r="Y131" s="1170"/>
      <c r="Z131" s="1171"/>
      <c r="AA131" s="1063">
        <v>10780179</v>
      </c>
      <c r="AB131" s="1042"/>
      <c r="AC131" s="1042"/>
      <c r="AD131" s="1042"/>
      <c r="AE131" s="1043"/>
      <c r="AF131" s="1041">
        <v>10974340</v>
      </c>
      <c r="AG131" s="1042"/>
      <c r="AH131" s="1042"/>
      <c r="AI131" s="1042"/>
      <c r="AJ131" s="1043"/>
      <c r="AK131" s="1041">
        <v>11451316</v>
      </c>
      <c r="AL131" s="1042"/>
      <c r="AM131" s="1042"/>
      <c r="AN131" s="1042"/>
      <c r="AO131" s="1043"/>
      <c r="AP131" s="1172"/>
      <c r="AQ131" s="1173"/>
      <c r="AR131" s="1173"/>
      <c r="AS131" s="1173"/>
      <c r="AT131" s="1174"/>
      <c r="AU131" s="286"/>
      <c r="AV131" s="286"/>
      <c r="AW131" s="286"/>
      <c r="AX131" s="1144" t="s">
        <v>498</v>
      </c>
      <c r="AY131" s="1095"/>
      <c r="AZ131" s="1095"/>
      <c r="BA131" s="1095"/>
      <c r="BB131" s="1095"/>
      <c r="BC131" s="1095"/>
      <c r="BD131" s="1095"/>
      <c r="BE131" s="1096"/>
      <c r="BF131" s="1145">
        <v>63.3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2.2747581459999999</v>
      </c>
      <c r="AB132" s="1158"/>
      <c r="AC132" s="1158"/>
      <c r="AD132" s="1158"/>
      <c r="AE132" s="1159"/>
      <c r="AF132" s="1160">
        <v>3.4256183060000001</v>
      </c>
      <c r="AG132" s="1158"/>
      <c r="AH132" s="1158"/>
      <c r="AI132" s="1158"/>
      <c r="AJ132" s="1159"/>
      <c r="AK132" s="1160">
        <v>2.8246709810000001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2.8</v>
      </c>
      <c r="AB133" s="1141"/>
      <c r="AC133" s="1141"/>
      <c r="AD133" s="1141"/>
      <c r="AE133" s="1142"/>
      <c r="AF133" s="1140">
        <v>2.7</v>
      </c>
      <c r="AG133" s="1141"/>
      <c r="AH133" s="1141"/>
      <c r="AI133" s="1141"/>
      <c r="AJ133" s="1142"/>
      <c r="AK133" s="1140">
        <v>2.8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15x+tW7cqnFjDcjwbn98pBG+iSyvkY44ULXJcXu+8LpcZjBp40eWdP9X5MrwHRy7bnysfvRXDC6ZloTt6x+wQ==" saltValue="uq8B79dsWJqHPEg026CB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tfe2KQKrPojdNQlG4Llr8DD5s4DBh0EQX1EErFDRIGBn9xCbVy1rCSt+sMRL5JLoBezS7QZm7qq9E8wuc03/Q==" saltValue="3V088jZXnlfJCFLREDJk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YC1NDYR7lr+Upq8M/yvHciPh8MBxO/2E3bnLRZaAgruNHd/Kj69fNeADAnLls6AotJQvRFcwjb5kpII4HnHA==" saltValue="90D/r/n0Tw3hd82/uXjW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3992132</v>
      </c>
      <c r="AP9" s="314">
        <v>69136</v>
      </c>
      <c r="AQ9" s="315">
        <v>81198</v>
      </c>
      <c r="AR9" s="316">
        <v>-14.9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726699</v>
      </c>
      <c r="AP10" s="317">
        <v>12585</v>
      </c>
      <c r="AQ10" s="318">
        <v>5531</v>
      </c>
      <c r="AR10" s="319">
        <v>127.5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v>6416</v>
      </c>
      <c r="AP11" s="317">
        <v>111</v>
      </c>
      <c r="AQ11" s="318">
        <v>1383</v>
      </c>
      <c r="AR11" s="319">
        <v>-92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514</v>
      </c>
      <c r="AP12" s="317" t="s">
        <v>514</v>
      </c>
      <c r="AQ12" s="318">
        <v>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v>234953</v>
      </c>
      <c r="AP13" s="317">
        <v>4069</v>
      </c>
      <c r="AQ13" s="318">
        <v>2870</v>
      </c>
      <c r="AR13" s="319">
        <v>41.8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v>135791</v>
      </c>
      <c r="AP14" s="317">
        <v>2352</v>
      </c>
      <c r="AQ14" s="318">
        <v>1754</v>
      </c>
      <c r="AR14" s="319">
        <v>34.1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-384863</v>
      </c>
      <c r="AP15" s="317">
        <v>-6665</v>
      </c>
      <c r="AQ15" s="318">
        <v>-6387</v>
      </c>
      <c r="AR15" s="319">
        <v>4.4000000000000004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4711128</v>
      </c>
      <c r="AP16" s="317">
        <v>81588</v>
      </c>
      <c r="AQ16" s="318">
        <v>86357</v>
      </c>
      <c r="AR16" s="319">
        <v>-5.5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7.55</v>
      </c>
      <c r="AP21" s="331">
        <v>8.1999999999999993</v>
      </c>
      <c r="AQ21" s="332">
        <v>-0.65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101.6</v>
      </c>
      <c r="AP22" s="336">
        <v>98</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1859533</v>
      </c>
      <c r="AP32" s="345">
        <v>32204</v>
      </c>
      <c r="AQ32" s="346">
        <v>54377</v>
      </c>
      <c r="AR32" s="347">
        <v>-40.799999999999997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642542</v>
      </c>
      <c r="AP35" s="345">
        <v>11128</v>
      </c>
      <c r="AQ35" s="346">
        <v>13654</v>
      </c>
      <c r="AR35" s="347">
        <v>-18.5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95300</v>
      </c>
      <c r="AP36" s="345">
        <v>1650</v>
      </c>
      <c r="AQ36" s="346">
        <v>1462</v>
      </c>
      <c r="AR36" s="347">
        <v>12.9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v>11420</v>
      </c>
      <c r="AP37" s="345">
        <v>198</v>
      </c>
      <c r="AQ37" s="346">
        <v>670</v>
      </c>
      <c r="AR37" s="347">
        <v>-70.400000000000006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v>-771150</v>
      </c>
      <c r="AP39" s="345">
        <v>-13355</v>
      </c>
      <c r="AQ39" s="346">
        <v>-4140</v>
      </c>
      <c r="AR39" s="347">
        <v>222.6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-1514183</v>
      </c>
      <c r="AP40" s="345">
        <v>-26223</v>
      </c>
      <c r="AQ40" s="346">
        <v>-48517</v>
      </c>
      <c r="AR40" s="347">
        <v>-46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323462</v>
      </c>
      <c r="AP41" s="345">
        <v>5602</v>
      </c>
      <c r="AQ41" s="346">
        <v>17509</v>
      </c>
      <c r="AR41" s="347">
        <v>-68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1582235</v>
      </c>
      <c r="AN51" s="367">
        <v>26316</v>
      </c>
      <c r="AO51" s="368">
        <v>-50.8</v>
      </c>
      <c r="AP51" s="369">
        <v>67319</v>
      </c>
      <c r="AQ51" s="370">
        <v>-27</v>
      </c>
      <c r="AR51" s="371">
        <v>-23.8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685288</v>
      </c>
      <c r="AN52" s="375">
        <v>11398</v>
      </c>
      <c r="AO52" s="376">
        <v>-32.9</v>
      </c>
      <c r="AP52" s="377">
        <v>38101</v>
      </c>
      <c r="AQ52" s="378">
        <v>2.4</v>
      </c>
      <c r="AR52" s="379">
        <v>-35.299999999999997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1120114</v>
      </c>
      <c r="AN53" s="367">
        <v>18775</v>
      </c>
      <c r="AO53" s="368">
        <v>-28.7</v>
      </c>
      <c r="AP53" s="369">
        <v>70615</v>
      </c>
      <c r="AQ53" s="370">
        <v>4.9000000000000004</v>
      </c>
      <c r="AR53" s="371">
        <v>-33.6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705183</v>
      </c>
      <c r="AN54" s="375">
        <v>11820</v>
      </c>
      <c r="AO54" s="376">
        <v>3.7</v>
      </c>
      <c r="AP54" s="377">
        <v>37382</v>
      </c>
      <c r="AQ54" s="378">
        <v>-1.9</v>
      </c>
      <c r="AR54" s="379">
        <v>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1094771</v>
      </c>
      <c r="AN55" s="367">
        <v>18543</v>
      </c>
      <c r="AO55" s="368">
        <v>-1.2</v>
      </c>
      <c r="AP55" s="369">
        <v>69185</v>
      </c>
      <c r="AQ55" s="370">
        <v>-2</v>
      </c>
      <c r="AR55" s="371">
        <v>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461566</v>
      </c>
      <c r="AN56" s="375">
        <v>7818</v>
      </c>
      <c r="AO56" s="376">
        <v>-33.9</v>
      </c>
      <c r="AP56" s="377">
        <v>38519</v>
      </c>
      <c r="AQ56" s="378">
        <v>3</v>
      </c>
      <c r="AR56" s="379">
        <v>-36.9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880747</v>
      </c>
      <c r="AN57" s="367">
        <v>15060</v>
      </c>
      <c r="AO57" s="368">
        <v>-18.8</v>
      </c>
      <c r="AP57" s="369">
        <v>70166</v>
      </c>
      <c r="AQ57" s="370">
        <v>1.4</v>
      </c>
      <c r="AR57" s="371">
        <v>-20.2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474335</v>
      </c>
      <c r="AN58" s="375">
        <v>8111</v>
      </c>
      <c r="AO58" s="376">
        <v>3.7</v>
      </c>
      <c r="AP58" s="377">
        <v>36115</v>
      </c>
      <c r="AQ58" s="378">
        <v>-6.2</v>
      </c>
      <c r="AR58" s="379">
        <v>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793984</v>
      </c>
      <c r="AN59" s="367">
        <v>13750</v>
      </c>
      <c r="AO59" s="368">
        <v>-8.6999999999999993</v>
      </c>
      <c r="AP59" s="369">
        <v>70329</v>
      </c>
      <c r="AQ59" s="370">
        <v>0.2</v>
      </c>
      <c r="AR59" s="371">
        <v>-8.9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419093</v>
      </c>
      <c r="AN60" s="375">
        <v>7258</v>
      </c>
      <c r="AO60" s="376">
        <v>-10.5</v>
      </c>
      <c r="AP60" s="377">
        <v>39403</v>
      </c>
      <c r="AQ60" s="378">
        <v>9.1</v>
      </c>
      <c r="AR60" s="379">
        <v>-19.600000000000001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1094370</v>
      </c>
      <c r="AN61" s="382">
        <v>18489</v>
      </c>
      <c r="AO61" s="383">
        <v>-21.6</v>
      </c>
      <c r="AP61" s="384">
        <v>69523</v>
      </c>
      <c r="AQ61" s="385">
        <v>-4.5</v>
      </c>
      <c r="AR61" s="371">
        <v>-17.100000000000001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549093</v>
      </c>
      <c r="AN62" s="375">
        <v>9281</v>
      </c>
      <c r="AO62" s="376">
        <v>-14</v>
      </c>
      <c r="AP62" s="377">
        <v>37904</v>
      </c>
      <c r="AQ62" s="378">
        <v>1.3</v>
      </c>
      <c r="AR62" s="379">
        <v>-15.3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q8hLOi9pIL9kwTRiEOnIHHX+J93ClMbKg6A8EMRB7jhwF7bQW2+sbbuiOMpOJBT6rYiKbGBnif0vOekaSelUg==" saltValue="uwFh0DyRvRTTtOqyIbGE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8DuAZV1ZPZcWiFpQJAb4vJBHYAnviEbuFNDHjVmvUnuEnvdRYEpR/sfewUPzPiUcVMaOtArw1cZPPp1Lk4tseQ==" saltValue="4sWlAuUadrDaVJUxbYQi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ymX0yDnX+IbyO04uUnlAMOZ9RSplmscFLCi0TtWUB3ws7ctrmQO5RGowDWmeO6s6SWGYSDhNThakcPL2WB+sAw==" saltValue="ditwv/YcBBWkHSYMuJAT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15.57</v>
      </c>
      <c r="G47" s="12">
        <v>10.63</v>
      </c>
      <c r="H47" s="12">
        <v>10.94</v>
      </c>
      <c r="I47" s="12">
        <v>11.05</v>
      </c>
      <c r="J47" s="13">
        <v>11.6</v>
      </c>
    </row>
    <row r="48" spans="2:10" ht="57.75" customHeight="1" x14ac:dyDescent="0.15">
      <c r="B48" s="14"/>
      <c r="C48" s="1202" t="s">
        <v>4</v>
      </c>
      <c r="D48" s="1202"/>
      <c r="E48" s="1203"/>
      <c r="F48" s="15">
        <v>1.66</v>
      </c>
      <c r="G48" s="16">
        <v>3.14</v>
      </c>
      <c r="H48" s="16">
        <v>3.49</v>
      </c>
      <c r="I48" s="16">
        <v>2.61</v>
      </c>
      <c r="J48" s="17">
        <v>6.02</v>
      </c>
    </row>
    <row r="49" spans="2:10" ht="57.75" customHeight="1" thickBot="1" x14ac:dyDescent="0.2">
      <c r="B49" s="18"/>
      <c r="C49" s="1204" t="s">
        <v>5</v>
      </c>
      <c r="D49" s="1204"/>
      <c r="E49" s="1205"/>
      <c r="F49" s="19" t="s">
        <v>560</v>
      </c>
      <c r="G49" s="20" t="s">
        <v>561</v>
      </c>
      <c r="H49" s="20" t="s">
        <v>562</v>
      </c>
      <c r="I49" s="20" t="s">
        <v>563</v>
      </c>
      <c r="J49" s="21">
        <v>3.15</v>
      </c>
    </row>
    <row r="50" spans="2:10" ht="13.5" customHeight="1" x14ac:dyDescent="0.15"/>
  </sheetData>
  <sheetProtection algorithmName="SHA-512" hashValue="hag7MQtpELjnRq+194FIsH1zI2UQUYvo1ofDTKDmn6n/lFHlDJECBkMVTsh1iEk+fSfMut5CLOx+FsFulmOpgw==" saltValue="tg1o62wmIDelWU5jOufn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2022-03-18T04:22:32Z</cp:lastPrinted>
  <dcterms:created xsi:type="dcterms:W3CDTF">2022-02-02T04:22:03Z</dcterms:created>
  <dcterms:modified xsi:type="dcterms:W3CDTF">2022-09-27T09:34:54Z</dcterms:modified>
  <cp:category/>
</cp:coreProperties>
</file>