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保存文書\財務諸表\01庶務\R3年度\20211013_令和元年度財政状況資料集における財務書類に関する調査（分析欄等）について\02_作成\"/>
    </mc:Choice>
  </mc:AlternateContent>
  <bookViews>
    <workbookView xWindow="0" yWindow="0" windowWidth="28800" windowHeight="14250"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l="1"/>
  <c r="AM34" i="10" l="1"/>
  <c r="AM35" i="10" l="1"/>
  <c r="BE34"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<sst xmlns="http://schemas.openxmlformats.org/spreadsheetml/2006/main" count="1117" uniqueCount="619">
  <si>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</si>
  <si>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</si>
  <si>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</si>
  <si>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</si>
  <si>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</si>
  <si>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</si>
  <si>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</si>
  <si>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</si>
  <si>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</si>
  <si>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</si>
  <si>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</si>
  <si>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</si>
  <si>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</si>
  <si>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</si>
  <si>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</si>
  <si>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</si>
  <si>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</si>
  <si>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</si>
  <si>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</si>
  <si>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</si>
  <si>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</si>
  <si>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</si>
  <si>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</si>
  <si>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</si>
  <si>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</si>
  <si>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</si>
  <si>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</si>
  <si>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</si>
  <si>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</si>
  <si>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</si>
  <si>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</si>
  <si>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</si>
  <si>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</si>
  <si>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</si>
  <si>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</si>
  <si>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</si>
  <si>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</si>
  <si>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</si>
  <si>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</si>
  <si>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</si>
  <si>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</si>
  <si>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</si>
  <si>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</si>
  <si>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</si>
  <si>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</si>
  <si>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</si>
  <si>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</si>
  <si>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</si>
  <si>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</si>
  <si>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</si>
  <si>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</si>
  <si>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</si>
  <si>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</si>
  <si>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</si>
  <si>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</si>
  <si>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</si>
  <si>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</si>
  <si>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</si>
  <si>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</si>
  <si>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</si>
  <si>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</si>
  <si>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</si>
  <si>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</si>
  <si>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</si>
  <si>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</si>
  <si>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</si>
  <si>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</si>
  <si>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</si>
  <si>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</si>
  <si>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</si>
  <si>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</si>
  <si>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</si>
  <si>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</si>
  <si>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</si>
  <si>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</si>
  <si>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</si>
  <si>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</si>
  <si>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</si>
  <si>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</si>
  <si>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</si>
  <si>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</si>
  <si>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</si>
  <si>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</si>
  <si>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</si>
  <si>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</si>
  <si>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</si>
  <si>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</si>
  <si>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</si>
  <si>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</si>
  <si>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</si>
  <si>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</si>
  <si>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</si>
  <si>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</si>
  <si>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</si>
  <si>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</si>
  <si>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</si>
  <si>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</si>
  <si>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</si>
  <si>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</si>
  <si>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</si>
  <si>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</si>
  <si>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</si>
  <si>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</si>
  <si>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</si>
  <si>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</si>
  <si>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</si>
  <si>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</si>
  <si>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</si>
  <si>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</si>
  <si>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</si>
  <si>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</si>
  <si>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</si>
  <si>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</si>
  <si>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</si>
  <si>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</si>
  <si>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</si>
  <si>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</si>
  <si>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</si>
  <si>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</si>
  <si>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</si>
  <si>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</si>
  <si>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</si>
  <si>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</si>
  <si>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</si>
  <si>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</si>
  <si>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</si>
  <si>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</si>
  <si>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</si>
  <si>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</si>
  <si>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</si>
  <si>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</si>
  <si>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</si>
  <si>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</si>
  <si>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</si>
  <si>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</si>
  <si>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</si>
  <si>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</si>
  <si>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</si>
  <si>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</si>
  <si>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</si>
  <si>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</si>
  <si>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</si>
  <si>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</si>
  <si>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</si>
  <si>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</si>
  <si>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</si>
  <si>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</si>
  <si>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</si>
  <si>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</si>
  <si>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</si>
  <si>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</si>
  <si>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</si>
  <si>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</si>
  <si>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</si>
  <si>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</si>
  <si>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</si>
  <si>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</si>
  <si>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</si>
  <si>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</si>
  <si>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</si>
  <si>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</si>
  <si>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</si>
  <si>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</si>
  <si>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</si>
  <si>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</si>
  <si>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</si>
  <si>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</si>
  <si>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</si>
  <si>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</si>
  <si>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</si>
  <si>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</si>
  <si>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</si>
  <si>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</si>
  <si>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</si>
  <si>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</si>
  <si>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</si>
  <si>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</si>
  <si>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</si>
  <si>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</si>
  <si>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</si>
  <si>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</si>
  <si>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</si>
  <si>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</si>
  <si>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</si>
  <si>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</si>
  <si>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</si>
  <si>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</si>
  <si>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</si>
  <si>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</si>
  <si>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</si>
  <si>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</si>
  <si>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</si>
  <si>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</si>
  <si>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</si>
  <si>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</si>
  <si>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</si>
  <si>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</si>
  <si>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</si>
  <si>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</si>
  <si>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</si>
  <si>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</si>
  <si>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</si>
  <si>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</si>
  <si>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</si>
  <si>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</si>
  <si>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</si>
  <si>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</si>
  <si>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</si>
  <si>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</si>
  <si>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</si>
  <si>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千葉県佐倉市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</si>
  <si>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</si>
  <si>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</si>
  <si>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</si>
  <si>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</si>
  <si>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</si>
  <si>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</si>
  <si>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</si>
  <si>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</si>
  <si>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</si>
  <si>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</si>
  <si>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</si>
  <si>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</si>
  <si>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</si>
  <si>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</si>
  <si>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</si>
  <si>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</si>
  <si>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</si>
  <si>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</si>
  <si>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</si>
  <si>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</si>
  <si>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</si>
  <si>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</si>
  <si>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</si>
  <si>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</si>
  <si>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</si>
  <si>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</si>
  <si>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</si>
  <si>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</si>
  <si>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</si>
  <si>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</si>
  <si>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</si>
  <si>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</si>
  <si>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</si>
  <si>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</si>
  <si>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</si>
  <si>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</si>
  <si>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</si>
  <si>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</si>
  <si>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</si>
  <si>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</si>
  <si>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</si>
  <si>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</si>
  <si>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</si>
  <si>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</si>
  <si>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</si>
  <si>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</si>
  <si>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</si>
  <si>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</si>
  <si>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</si>
  <si>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</si>
  <si>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</si>
  <si>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</si>
  <si>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</si>
  <si>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</si>
  <si>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</si>
  <si>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</si>
  <si>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</si>
  <si>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</si>
  <si>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</si>
  <si>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</si>
  <si>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</si>
  <si>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</si>
  <si>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</si>
  <si>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</si>
  <si>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</si>
  <si>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</si>
  <si>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</si>
  <si>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</si>
  <si>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</si>
  <si>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</si>
  <si>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</si>
  <si>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</si>
  <si>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</si>
  <si>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</si>
  <si>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</si>
  <si>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</si>
  <si>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</si>
  <si>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</si>
  <si>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</si>
  <si>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</si>
  <si>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</si>
  <si>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</si>
  <si>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</si>
  <si>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</si>
  <si>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</si>
  <si>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</si>
  <si>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</si>
  <si>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</si>
  <si>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</si>
  <si>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</si>
  <si>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</si>
  <si>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</si>
  <si>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</si>
  <si>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</si>
  <si>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</si>
  <si>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</si>
  <si>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</si>
  <si>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</si>
  <si>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</si>
  <si>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</si>
  <si>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</si>
  <si>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</si>
  <si>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</si>
  <si>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</si>
  <si>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</si>
  <si>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</si>
  <si>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</si>
  <si>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</si>
  <si>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</si>
  <si>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</si>
  <si>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</si>
  <si>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</si>
  <si>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</si>
  <si>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</si>
  <si>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</si>
  <si>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</si>
  <si>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</si>
  <si>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</si>
  <si>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</si>
  <si>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</si>
  <si>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</si>
  <si>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</si>
  <si>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</si>
  <si>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</si>
  <si>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</si>
  <si>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</si>
  <si>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</si>
  <si>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</si>
  <si>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</si>
  <si>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</si>
  <si>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</si>
  <si>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</si>
  <si>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</si>
  <si>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</si>
  <si>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</si>
  <si>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</si>
  <si>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</si>
  <si>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</si>
  <si>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</si>
  <si>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</si>
  <si>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</si>
  <si>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</si>
  <si>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</si>
  <si>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</si>
  <si>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</si>
  <si>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</si>
  <si>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</si>
  <si>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</si>
  <si>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</si>
  <si>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</si>
  <si>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</si>
  <si>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</si>
  <si>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</si>
  <si>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千葉県佐倉市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</si>
  <si>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</si>
  <si>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</si>
  <si>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</si>
  <si>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</si>
  <si>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</si>
  <si>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</si>
  <si>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</si>
  <si>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</si>
  <si>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</si>
  <si>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</si>
  <si>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</si>
  <si>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</si>
  <si>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</si>
  <si>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</si>
  <si>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</si>
  <si>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</si>
  <si>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</si>
  <si>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</si>
  <si>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</si>
  <si>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</si>
  <si>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</si>
  <si>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</si>
  <si>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災害共済事業特別会計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</si>
  <si>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</si>
  <si>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</si>
  <si>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</si>
  <si>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</si>
  <si>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</si>
  <si>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</si>
  <si>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</si>
  <si>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</si>
  <si>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</si>
  <si>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</si>
  <si>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</si>
  <si>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</si>
  <si>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</si>
  <si>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</si>
  <si>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</si>
  <si>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</si>
  <si>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</si>
  <si>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</si>
  <si>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</si>
  <si>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</si>
  <si>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</si>
  <si>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</si>
  <si>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</si>
  <si>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</si>
  <si>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</si>
  <si>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</si>
  <si>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</si>
  <si>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</si>
  <si>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</si>
  <si>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</si>
  <si>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</si>
  <si>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</si>
  <si>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</si>
  <si>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</si>
  <si>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</si>
  <si>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</si>
  <si>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</si>
  <si>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</si>
  <si>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</si>
  <si>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</si>
  <si>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</si>
  <si>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</si>
  <si>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</si>
  <si>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</si>
  <si>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</si>
  <si>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</si>
  <si>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</si>
  <si>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</si>
  <si>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</si>
  <si>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</si>
  <si>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</si>
  <si>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</si>
  <si>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</si>
  <si>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</si>
  <si>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</si>
  <si>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</si>
  <si>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</si>
  <si>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</si>
  <si>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</si>
  <si>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</si>
  <si>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</si>
  <si>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</si>
  <si>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</si>
  <si>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</si>
  <si>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</si>
  <si>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</si>
  <si>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</si>
  <si>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</si>
  <si>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</si>
  <si>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</si>
  <si>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</si>
  <si>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</si>
  <si>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</si>
  <si>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</si>
  <si>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</si>
  <si>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</si>
  <si>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</si>
  <si>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</si>
  <si>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</si>
  <si>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</si>
  <si>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</si>
  <si>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</si>
  <si>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</si>
  <si>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</si>
  <si>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</si>
  <si>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</si>
  <si>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</si>
  <si>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</si>
  <si>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</si>
  <si>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</si>
  <si>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</si>
  <si>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</si>
  <si>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</si>
  <si>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</si>
  <si>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</si>
  <si>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</si>
  <si>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</si>
  <si>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</si>
  <si>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</si>
  <si>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</si>
  <si>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</si>
  <si>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</si>
  <si>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</si>
  <si>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</si>
  <si>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</si>
  <si>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</si>
  <si>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</si>
  <si>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</si>
  <si>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</si>
  <si>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</si>
  <si>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</si>
  <si>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</si>
  <si>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</si>
  <si>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</si>
  <si>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</si>
  <si>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</si>
  <si>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</si>
  <si>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</si>
  <si>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</si>
  <si>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</si>
  <si>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</si>
  <si>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</si>
  <si>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</si>
  <si>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</si>
  <si>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</si>
  <si>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</si>
  <si>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</si>
  <si>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</si>
  <si>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</si>
  <si>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</si>
  <si>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</si>
  <si>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</si>
  <si>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</si>
  <si>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</si>
  <si>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</si>
  <si>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</si>
  <si>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</si>
  <si>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</si>
  <si>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</si>
  <si>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</si>
  <si>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</si>
  <si>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</si>
  <si>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</si>
  <si>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</si>
  <si>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</si>
  <si>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</si>
  <si>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</si>
  <si>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</si>
  <si>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</si>
  <si>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</si>
  <si>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</si>
  <si>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</si>
  <si>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</si>
  <si>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</si>
  <si>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</si>
  <si>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</si>
  <si>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</si>
  <si>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</si>
  <si>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</si>
  <si>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</si>
  <si>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</si>
  <si>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</si>
  <si>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</si>
  <si>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</si>
  <si>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</si>
  <si>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</si>
  <si>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</si>
  <si>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</si>
  <si>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</si>
  <si>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</si>
  <si>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</si>
  <si>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3.97</t>
  </si>
  <si>
    <t>▲ 6.22</t>
  </si>
  <si>
    <t>▲ 2.96</t>
  </si>
  <si>
    <t>▲ 4.14</t>
  </si>
  <si>
    <t>水道事業会計</t>
  </si>
  <si>
    <t>下水道事業会計</t>
  </si>
  <si>
    <t>一般会計</t>
  </si>
  <si>
    <t>介護保険特別会計</t>
  </si>
  <si>
    <t>国民健康保険特別会計</t>
  </si>
  <si>
    <t>後期高齢者医療特別会計</t>
  </si>
  <si>
    <t>公共用地取得事業特別会計</t>
  </si>
  <si>
    <t>災害共済事業特別会計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</si>
  <si>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</si>
  <si>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</si>
  <si>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</si>
  <si>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</si>
  <si>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</si>
  <si>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</si>
  <si>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</si>
  <si>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</si>
  <si>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</si>
  <si>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</si>
  <si>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</si>
  <si>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</si>
  <si>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</si>
  <si>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</si>
  <si>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佐倉市、酒々井町清掃組合（一般会計）</t>
  </si>
  <si>
    <t>佐倉市八街市酒々井町消防組合（一般会計）</t>
  </si>
  <si>
    <t>印旛衛生施設管理組合（一般会計）</t>
  </si>
  <si>
    <t>佐倉市、四街道市、酒々井町葬祭組合</t>
  </si>
  <si>
    <t>印旛利根川水防事務組合（一般会計）</t>
  </si>
  <si>
    <t>印旛郡市広域市町村圏事務組合（一般会計）</t>
  </si>
  <si>
    <t>印旛郡市広域市町村圏事務組合（水道用水供給事業会計）</t>
  </si>
  <si>
    <t>佐倉国際交流基金</t>
  </si>
  <si>
    <t>佐倉緑の基金</t>
  </si>
  <si>
    <t>印旛郡市文化財センター</t>
  </si>
  <si>
    <t>-</t>
    <phoneticPr fontId="2"/>
  </si>
  <si>
    <t>-</t>
    <phoneticPr fontId="2"/>
  </si>
  <si>
    <t>-</t>
    <phoneticPr fontId="2"/>
  </si>
  <si>
    <t>庁舎建設基金</t>
    <rPh sb="0" eb="2">
      <t>チョウシャ</t>
    </rPh>
    <rPh sb="2" eb="4">
      <t>ケンセツ</t>
    </rPh>
    <rPh sb="4" eb="6">
      <t>キキン</t>
    </rPh>
    <phoneticPr fontId="5"/>
  </si>
  <si>
    <t>ふるさと事業基金</t>
    <rPh sb="4" eb="6">
      <t>ジギョウ</t>
    </rPh>
    <rPh sb="6" eb="8">
      <t>キキン</t>
    </rPh>
    <phoneticPr fontId="5"/>
  </si>
  <si>
    <t>保健福祉振興基金</t>
    <rPh sb="0" eb="2">
      <t>ホケン</t>
    </rPh>
    <rPh sb="2" eb="4">
      <t>フクシ</t>
    </rPh>
    <rPh sb="4" eb="6">
      <t>シンコウ</t>
    </rPh>
    <rPh sb="6" eb="8">
      <t>キキン</t>
    </rPh>
    <phoneticPr fontId="5"/>
  </si>
  <si>
    <t>みどりのまちづくり基金</t>
    <rPh sb="9" eb="11">
      <t>キキン</t>
    </rPh>
    <phoneticPr fontId="5"/>
  </si>
  <si>
    <t>公共施設整備基金</t>
    <rPh sb="0" eb="2">
      <t>コウキョウ</t>
    </rPh>
    <rPh sb="2" eb="4">
      <t>シセツ</t>
    </rPh>
    <rPh sb="4" eb="6">
      <t>セイビ</t>
    </rPh>
    <rPh sb="6" eb="8">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</si>
  <si>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</si>
  <si>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</si>
  <si>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</si>
  <si>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</si>
  <si>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</si>
  <si>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</si>
  <si>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【令和元年度有形固定資産減価償却率　52.7％】
有形固定資産減価償却率は類似団体内平均値より低い値ではあるが、令和元年度における対前年度伸び率については類似団体（1.0ポイントの上昇）を上回り1.2ポイントの上昇となっている。
それぞれ公共施設の個別計画を策定しており、今後は老朽化含めて対策に取り組んでいく。</t>
    <rPh sb="25" eb="27">
      <t>ユウケイ</t>
    </rPh>
    <rPh sb="27" eb="29">
      <t>コテイ</t>
    </rPh>
    <rPh sb="29" eb="31">
      <t>シサン</t>
    </rPh>
    <rPh sb="31" eb="33">
      <t>ゲンカ</t>
    </rPh>
    <rPh sb="33" eb="35">
      <t>ショウキャク</t>
    </rPh>
    <rPh sb="35" eb="36">
      <t>リツ</t>
    </rPh>
    <rPh sb="37" eb="39">
      <t>ルイジ</t>
    </rPh>
    <rPh sb="39" eb="41">
      <t>ダンタイ</t>
    </rPh>
    <rPh sb="41" eb="42">
      <t>ナイ</t>
    </rPh>
    <rPh sb="42" eb="45">
      <t>ヘイキンチ</t>
    </rPh>
    <rPh sb="47" eb="48">
      <t>ヒク</t>
    </rPh>
    <rPh sb="49" eb="50">
      <t>アタイ</t>
    </rPh>
    <rPh sb="56" eb="58">
      <t>レイワ</t>
    </rPh>
    <rPh sb="58" eb="60">
      <t>ガンネン</t>
    </rPh>
    <rPh sb="60" eb="61">
      <t>ド</t>
    </rPh>
    <rPh sb="65" eb="66">
      <t>タイ</t>
    </rPh>
    <rPh sb="66" eb="69">
      <t>ゼンネンド</t>
    </rPh>
    <rPh sb="69" eb="70">
      <t>ノ</t>
    </rPh>
    <rPh sb="71" eb="72">
      <t>リツ</t>
    </rPh>
    <rPh sb="77" eb="79">
      <t>ルイジ</t>
    </rPh>
    <rPh sb="79" eb="81">
      <t>ダンタイ</t>
    </rPh>
    <rPh sb="90" eb="92">
      <t>ジョウショウ</t>
    </rPh>
    <rPh sb="94" eb="96">
      <t>ウワマワ</t>
    </rPh>
    <rPh sb="105" eb="107">
      <t>ジョウショウ</t>
    </rPh>
    <rPh sb="119" eb="121">
      <t>コウキョウ</t>
    </rPh>
    <rPh sb="121" eb="123">
      <t>シセツ</t>
    </rPh>
    <rPh sb="124" eb="126">
      <t>コベツ</t>
    </rPh>
    <rPh sb="126" eb="128">
      <t>ケイカク</t>
    </rPh>
    <rPh sb="129" eb="131">
      <t>サクテイ</t>
    </rPh>
    <rPh sb="136" eb="138">
      <t>コンゴ</t>
    </rPh>
    <rPh sb="139" eb="142">
      <t>ロウキュウカ</t>
    </rPh>
    <rPh sb="142" eb="143">
      <t>フク</t>
    </rPh>
    <rPh sb="145" eb="147">
      <t>タイサク</t>
    </rPh>
    <rPh sb="148" eb="149">
      <t>ト</t>
    </rPh>
    <rPh sb="150" eb="151">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</si>
  <si>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</si>
  <si>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</si>
  <si>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</si>
  <si>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</si>
  <si>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</si>
  <si>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</si>
  <si>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地方債の新規発行を抑制してきたことにより、実質公債費比率は減少傾向にあり類似団体内平均値を下回っている。
今後は教育債に係る起債の償還が増えるため、公債費は一時的に増加することが見込まれるが、原則として、元金償還額以内の借入に努め、財政の健全化を図っていく。</t>
    <rPh sb="21" eb="23">
      <t>ジッシツ</t>
    </rPh>
    <rPh sb="23" eb="26">
      <t>コウサイヒ</t>
    </rPh>
    <rPh sb="26" eb="28">
      <t>ヒリツ</t>
    </rPh>
    <rPh sb="29" eb="31">
      <t>ゲンショウ</t>
    </rPh>
    <rPh sb="31" eb="33">
      <t>ケイコウ</t>
    </rPh>
    <rPh sb="36" eb="38">
      <t>ルイジ</t>
    </rPh>
    <rPh sb="38" eb="40">
      <t>ダンタイ</t>
    </rPh>
    <rPh sb="40" eb="41">
      <t>ナイ</t>
    </rPh>
    <rPh sb="41" eb="44">
      <t>ヘイキンチ</t>
    </rPh>
    <rPh sb="45" eb="47">
      <t>シタマワ</t>
    </rPh>
    <phoneticPr fontId="2"/>
  </si>
  <si>
    <t>将来負担比率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</si>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</sst>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xmlns:c16r2="http://schemas.microsoft.com/office/drawing/2015/06/chart">
            <c:ext xmlns:c16="http://schemas.microsoft.com/office/drawing/2014/chart" uri="{C3380CC4-5D6E-409C-BE32-E72D297353CC}">
              <c16:uniqueId val="{00000000-6686-4C86-8EFC-1A2CAB8310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32027</c:v>
                </c:pt>
                <c:pt idx="1">
                  <c:v>21030</c:v>
                </c:pt>
                <c:pt idx="2">
                  <c:v>22177</c:v>
                </c:pt>
                <c:pt idx="3">
                  <c:v>18008</c:v>
                </c:pt>
                <c:pt idx="4">
                  <c:v>29319</c:v>
                </c:pt>
              </c:numCache>
            </c:numRef>
          </c:val>
          <c:smooth val="0"/>
          <c:extLst xmlns:c16r2="http://schemas.microsoft.com/office/drawing/2015/06/chart">
            <c:ext xmlns:c16="http://schemas.microsoft.com/office/drawing/2014/chart" uri="{C3380CC4-5D6E-409C-BE32-E72D297353CC}">
              <c16:uniqueId val="{00000001-6686-4C86-8EFC-1A2CAB8310AD}"/>
            </c:ext>
          </c:extLst>
        </c:ser>
        <c:dLbls>
          <c:showLegendKey val="0"/>
          <c:showVal val="0"/>
          <c:showCatName val="0"/>
          <c:showSerName val="0"/>
          <c:showPercent val="0"/>
          <c:showBubbleSize val="0"/>
        </c:dLbls>
        <c:marker val="1"/>
        <c:smooth val="0"/>
        <c:axId val="370942912"/>
        <c:axId val="370944088"/>
      </c:lineChart>
      <c:catAx>
        <c:axId val="370942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944088"/>
        <c:crosses val="autoZero"/>
        <c:auto val="1"/>
        <c:lblAlgn val="ctr"/>
        <c:lblOffset val="100"/>
        <c:tickLblSkip val="1"/>
        <c:tickMarkSkip val="1"/>
        <c:noMultiLvlLbl val="0"/>
      </c:catAx>
      <c:valAx>
        <c:axId val="37094408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94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7.43</c:v>
                </c:pt>
                <c:pt idx="1">
                  <c:v>4.09</c:v>
                </c:pt>
                <c:pt idx="2">
                  <c:v>7.21</c:v>
                </c:pt>
                <c:pt idx="3">
                  <c:v>4.51</c:v>
                </c:pt>
                <c:pt idx="4">
                  <c:v>5.0199999999999996</c:v>
                </c:pt>
              </c:numCache>
            </c:numRef>
          </c:val>
          <c:extLst xmlns:c16r2="http://schemas.microsoft.com/office/drawing/2015/06/chart">
            <c:ext xmlns:c16="http://schemas.microsoft.com/office/drawing/2014/chart" uri="{C3380CC4-5D6E-409C-BE32-E72D297353CC}">
              <c16:uniqueId val="{00000000-5512-4156-BDA1-A9AF3E56AC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28.66</c:v>
                </c:pt>
                <c:pt idx="1">
                  <c:v>28.19</c:v>
                </c:pt>
                <c:pt idx="2">
                  <c:v>20.170000000000002</c:v>
                </c:pt>
                <c:pt idx="3">
                  <c:v>18.39</c:v>
                </c:pt>
                <c:pt idx="4">
                  <c:v>13.56</c:v>
                </c:pt>
              </c:numCache>
            </c:numRef>
          </c:val>
          <c:extLst xmlns:c16r2="http://schemas.microsoft.com/office/drawing/2015/06/chart">
            <c:ext xmlns:c16="http://schemas.microsoft.com/office/drawing/2014/chart" uri="{C3380CC4-5D6E-409C-BE32-E72D297353CC}">
              <c16:uniqueId val="{00000001-5512-4156-BDA1-A9AF3E56ACDF}"/>
            </c:ext>
          </c:extLst>
        </c:ser>
        <c:dLbls>
          <c:showLegendKey val="0"/>
          <c:showVal val="0"/>
          <c:showCatName val="0"/>
          <c:showSerName val="0"/>
          <c:showPercent val="0"/>
          <c:showBubbleSize val="0"/>
        </c:dLbls>
        <c:gapWidth val="250"/>
        <c:overlap val="100"/>
        <c:axId val="370943696"/>
        <c:axId val="55485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2.44</c:v>
                </c:pt>
                <c:pt idx="1">
                  <c:v>-3.97</c:v>
                </c:pt>
                <c:pt idx="2">
                  <c:v>-6.22</c:v>
                </c:pt>
                <c:pt idx="3">
                  <c:v>-2.96</c:v>
                </c:pt>
                <c:pt idx="4">
                  <c:v>-4.1399999999999997</c:v>
                </c:pt>
              </c:numCache>
            </c:numRef>
          </c:val>
          <c:smooth val="0"/>
          <c:extLst xmlns:c16r2="http://schemas.microsoft.com/office/drawing/2015/06/chart">
            <c:ext xmlns:c16="http://schemas.microsoft.com/office/drawing/2014/chart" uri="{C3380CC4-5D6E-409C-BE32-E72D297353CC}">
              <c16:uniqueId val="{00000002-5512-4156-BDA1-A9AF3E56ACDF}"/>
            </c:ext>
          </c:extLst>
        </c:ser>
        <c:dLbls>
          <c:showLegendKey val="0"/>
          <c:showVal val="0"/>
          <c:showCatName val="0"/>
          <c:showSerName val="0"/>
          <c:showPercent val="0"/>
          <c:showBubbleSize val="0"/>
        </c:dLbls>
        <c:marker val="1"/>
        <c:smooth val="0"/>
        <c:axId val="370943696"/>
        <c:axId val="554853920"/>
      </c:lineChart>
      <c:catAx>
        <c:axId val="37094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4853920"/>
        <c:crosses val="autoZero"/>
        <c:auto val="1"/>
        <c:lblAlgn val="ctr"/>
        <c:lblOffset val="100"/>
        <c:tickLblSkip val="1"/>
        <c:tickMarkSkip val="1"/>
        <c:noMultiLvlLbl val="0"/>
      </c:catAx>
      <c:valAx>
        <c:axId val="55485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94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151-4BDD-9AC8-64F3ED7486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151-4BDD-9AC8-64F3ED7486B0}"/>
            </c:ext>
          </c:extLst>
        </c:ser>
        <c:ser>
          <c:idx val="2"/>
          <c:order val="2"/>
          <c:tx>
            <c:strRef>
              <c:f>データシート!$A$29</c:f>
              <c:strCache>
                <c:ptCount val="1"/>
                <c:pt idx="0">
                  <c:v>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0151-4BDD-9AC8-64F3ED7486B0}"/>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151-4BDD-9AC8-64F3ED7486B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0151-4BDD-9AC8-64F3ED7486B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0.77</c:v>
                </c:pt>
                <c:pt idx="2">
                  <c:v>#N/A</c:v>
                </c:pt>
                <c:pt idx="3">
                  <c:v>0.02</c:v>
                </c:pt>
                <c:pt idx="4">
                  <c:v>#N/A</c:v>
                </c:pt>
                <c:pt idx="5">
                  <c:v>0.54</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5-0151-4BDD-9AC8-64F3ED7486B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0.65</c:v>
                </c:pt>
                <c:pt idx="2">
                  <c:v>#N/A</c:v>
                </c:pt>
                <c:pt idx="3">
                  <c:v>0.93</c:v>
                </c:pt>
                <c:pt idx="4">
                  <c:v>#N/A</c:v>
                </c:pt>
                <c:pt idx="5">
                  <c:v>0.4</c:v>
                </c:pt>
                <c:pt idx="6">
                  <c:v>#N/A</c:v>
                </c:pt>
                <c:pt idx="7">
                  <c:v>0.02</c:v>
                </c:pt>
                <c:pt idx="8">
                  <c:v>#N/A</c:v>
                </c:pt>
                <c:pt idx="9">
                  <c:v>0.17</c:v>
                </c:pt>
              </c:numCache>
            </c:numRef>
          </c:val>
          <c:extLst xmlns:c16r2="http://schemas.microsoft.com/office/drawing/2015/06/chart">
            <c:ext xmlns:c16="http://schemas.microsoft.com/office/drawing/2014/chart" uri="{C3380CC4-5D6E-409C-BE32-E72D297353CC}">
              <c16:uniqueId val="{00000006-0151-4BDD-9AC8-64F3ED7486B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7.41</c:v>
                </c:pt>
                <c:pt idx="2">
                  <c:v>#N/A</c:v>
                </c:pt>
                <c:pt idx="3">
                  <c:v>4.07</c:v>
                </c:pt>
                <c:pt idx="4">
                  <c:v>#N/A</c:v>
                </c:pt>
                <c:pt idx="5">
                  <c:v>7.19</c:v>
                </c:pt>
                <c:pt idx="6">
                  <c:v>#N/A</c:v>
                </c:pt>
                <c:pt idx="7">
                  <c:v>4.5</c:v>
                </c:pt>
                <c:pt idx="8">
                  <c:v>#N/A</c:v>
                </c:pt>
                <c:pt idx="9">
                  <c:v>5.01</c:v>
                </c:pt>
              </c:numCache>
            </c:numRef>
          </c:val>
          <c:extLst xmlns:c16r2="http://schemas.microsoft.com/office/drawing/2015/06/chart">
            <c:ext xmlns:c16="http://schemas.microsoft.com/office/drawing/2014/chart" uri="{C3380CC4-5D6E-409C-BE32-E72D297353CC}">
              <c16:uniqueId val="{00000007-0151-4BDD-9AC8-64F3ED7486B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2.2599999999999998</c:v>
                </c:pt>
                <c:pt idx="2">
                  <c:v>#N/A</c:v>
                </c:pt>
                <c:pt idx="3">
                  <c:v>2.59</c:v>
                </c:pt>
                <c:pt idx="4">
                  <c:v>#N/A</c:v>
                </c:pt>
                <c:pt idx="5">
                  <c:v>3.7</c:v>
                </c:pt>
                <c:pt idx="6">
                  <c:v>#N/A</c:v>
                </c:pt>
                <c:pt idx="7">
                  <c:v>4.8899999999999997</c:v>
                </c:pt>
                <c:pt idx="8">
                  <c:v>#N/A</c:v>
                </c:pt>
                <c:pt idx="9">
                  <c:v>6.09</c:v>
                </c:pt>
              </c:numCache>
            </c:numRef>
          </c:val>
          <c:extLst xmlns:c16r2="http://schemas.microsoft.com/office/drawing/2015/06/chart">
            <c:ext xmlns:c16="http://schemas.microsoft.com/office/drawing/2014/chart" uri="{C3380CC4-5D6E-409C-BE32-E72D297353CC}">
              <c16:uniqueId val="{00000008-0151-4BDD-9AC8-64F3ED7486B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16.649999999999999</c:v>
                </c:pt>
                <c:pt idx="2">
                  <c:v>#N/A</c:v>
                </c:pt>
                <c:pt idx="3">
                  <c:v>17.32</c:v>
                </c:pt>
                <c:pt idx="4">
                  <c:v>#N/A</c:v>
                </c:pt>
                <c:pt idx="5">
                  <c:v>18.88</c:v>
                </c:pt>
                <c:pt idx="6">
                  <c:v>#N/A</c:v>
                </c:pt>
                <c:pt idx="7">
                  <c:v>16.850000000000001</c:v>
                </c:pt>
                <c:pt idx="8">
                  <c:v>#N/A</c:v>
                </c:pt>
                <c:pt idx="9">
                  <c:v>17.07</c:v>
                </c:pt>
              </c:numCache>
            </c:numRef>
          </c:val>
          <c:extLst xmlns:c16r2="http://schemas.microsoft.com/office/drawing/2015/06/chart">
            <c:ext xmlns:c16="http://schemas.microsoft.com/office/drawing/2014/chart" uri="{C3380CC4-5D6E-409C-BE32-E72D297353CC}">
              <c16:uniqueId val="{00000009-0151-4BDD-9AC8-64F3ED7486B0}"/>
            </c:ext>
          </c:extLst>
        </c:ser>
        <c:dLbls>
          <c:showLegendKey val="0"/>
          <c:showVal val="0"/>
          <c:showCatName val="0"/>
          <c:showSerName val="0"/>
          <c:showPercent val="0"/>
          <c:showBubbleSize val="0"/>
        </c:dLbls>
        <c:gapWidth val="150"/>
        <c:overlap val="100"/>
        <c:axId val="554850784"/>
        <c:axId val="554850392"/>
      </c:barChart>
      <c:catAx>
        <c:axId val="55485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4850392"/>
        <c:crosses val="autoZero"/>
        <c:auto val="1"/>
        <c:lblAlgn val="ctr"/>
        <c:lblOffset val="100"/>
        <c:tickLblSkip val="1"/>
        <c:tickMarkSkip val="1"/>
        <c:noMultiLvlLbl val="0"/>
      </c:catAx>
      <c:valAx>
        <c:axId val="554850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485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2931</c:v>
                </c:pt>
                <c:pt idx="5">
                  <c:v>3031</c:v>
                </c:pt>
                <c:pt idx="8">
                  <c:v>3053</c:v>
                </c:pt>
                <c:pt idx="11">
                  <c:v>3137</c:v>
                </c:pt>
                <c:pt idx="14">
                  <c:v>2984</c:v>
                </c:pt>
              </c:numCache>
            </c:numRef>
          </c:val>
          <c:extLst xmlns:c16r2="http://schemas.microsoft.com/office/drawing/2015/06/chart">
            <c:ext xmlns:c16="http://schemas.microsoft.com/office/drawing/2014/chart" uri="{C3380CC4-5D6E-409C-BE32-E72D297353CC}">
              <c16:uniqueId val="{00000000-A965-4C38-89A8-B6A193F1C9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965-4C38-89A8-B6A193F1C9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10</c:v>
                </c:pt>
                <c:pt idx="6">
                  <c:v>13</c:v>
                </c:pt>
                <c:pt idx="9">
                  <c:v>11</c:v>
                </c:pt>
                <c:pt idx="12">
                  <c:v>42</c:v>
                </c:pt>
              </c:numCache>
            </c:numRef>
          </c:val>
          <c:extLst xmlns:c16r2="http://schemas.microsoft.com/office/drawing/2015/06/chart">
            <c:ext xmlns:c16="http://schemas.microsoft.com/office/drawing/2014/chart" uri="{C3380CC4-5D6E-409C-BE32-E72D297353CC}">
              <c16:uniqueId val="{00000002-A965-4C38-89A8-B6A193F1C9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431</c:v>
                </c:pt>
                <c:pt idx="3">
                  <c:v>401</c:v>
                </c:pt>
                <c:pt idx="6">
                  <c:v>361</c:v>
                </c:pt>
                <c:pt idx="9">
                  <c:v>393</c:v>
                </c:pt>
                <c:pt idx="12">
                  <c:v>392</c:v>
                </c:pt>
              </c:numCache>
            </c:numRef>
          </c:val>
          <c:extLst xmlns:c16r2="http://schemas.microsoft.com/office/drawing/2015/06/chart">
            <c:ext xmlns:c16="http://schemas.microsoft.com/office/drawing/2014/chart" uri="{C3380CC4-5D6E-409C-BE32-E72D297353CC}">
              <c16:uniqueId val="{00000003-A965-4C38-89A8-B6A193F1C9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144</c:v>
                </c:pt>
                <c:pt idx="3">
                  <c:v>127</c:v>
                </c:pt>
                <c:pt idx="6">
                  <c:v>116</c:v>
                </c:pt>
                <c:pt idx="9">
                  <c:v>104</c:v>
                </c:pt>
                <c:pt idx="12">
                  <c:v>99</c:v>
                </c:pt>
              </c:numCache>
            </c:numRef>
          </c:val>
          <c:extLst xmlns:c16r2="http://schemas.microsoft.com/office/drawing/2015/06/chart">
            <c:ext xmlns:c16="http://schemas.microsoft.com/office/drawing/2014/chart" uri="{C3380CC4-5D6E-409C-BE32-E72D297353CC}">
              <c16:uniqueId val="{00000004-A965-4C38-89A8-B6A193F1C9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65-4C38-89A8-B6A193F1C9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965-4C38-89A8-B6A193F1C9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3238</c:v>
                </c:pt>
                <c:pt idx="3">
                  <c:v>3131</c:v>
                </c:pt>
                <c:pt idx="6">
                  <c:v>3144</c:v>
                </c:pt>
                <c:pt idx="9">
                  <c:v>2948</c:v>
                </c:pt>
                <c:pt idx="12">
                  <c:v>2851</c:v>
                </c:pt>
              </c:numCache>
            </c:numRef>
          </c:val>
          <c:extLst xmlns:c16r2="http://schemas.microsoft.com/office/drawing/2015/06/chart">
            <c:ext xmlns:c16="http://schemas.microsoft.com/office/drawing/2014/chart" uri="{C3380CC4-5D6E-409C-BE32-E72D297353CC}">
              <c16:uniqueId val="{00000007-A965-4C38-89A8-B6A193F1C92F}"/>
            </c:ext>
          </c:extLst>
        </c:ser>
        <c:dLbls>
          <c:showLegendKey val="0"/>
          <c:showVal val="0"/>
          <c:showCatName val="0"/>
          <c:showSerName val="0"/>
          <c:showPercent val="0"/>
          <c:showBubbleSize val="0"/>
        </c:dLbls>
        <c:gapWidth val="100"/>
        <c:overlap val="100"/>
        <c:axId val="554849216"/>
        <c:axId val="55485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892</c:v>
                </c:pt>
                <c:pt idx="2">
                  <c:v>#N/A</c:v>
                </c:pt>
                <c:pt idx="3">
                  <c:v>#N/A</c:v>
                </c:pt>
                <c:pt idx="4">
                  <c:v>638</c:v>
                </c:pt>
                <c:pt idx="5">
                  <c:v>#N/A</c:v>
                </c:pt>
                <c:pt idx="6">
                  <c:v>#N/A</c:v>
                </c:pt>
                <c:pt idx="7">
                  <c:v>581</c:v>
                </c:pt>
                <c:pt idx="8">
                  <c:v>#N/A</c:v>
                </c:pt>
                <c:pt idx="9">
                  <c:v>#N/A</c:v>
                </c:pt>
                <c:pt idx="10">
                  <c:v>319</c:v>
                </c:pt>
                <c:pt idx="11">
                  <c:v>#N/A</c:v>
                </c:pt>
                <c:pt idx="12">
                  <c:v>#N/A</c:v>
                </c:pt>
                <c:pt idx="13">
                  <c:v>400</c:v>
                </c:pt>
                <c:pt idx="14">
                  <c:v>#N/A</c:v>
                </c:pt>
              </c:numCache>
            </c:numRef>
          </c:val>
          <c:smooth val="0"/>
          <c:extLst xmlns:c16r2="http://schemas.microsoft.com/office/drawing/2015/06/chart">
            <c:ext xmlns:c16="http://schemas.microsoft.com/office/drawing/2014/chart" uri="{C3380CC4-5D6E-409C-BE32-E72D297353CC}">
              <c16:uniqueId val="{00000008-A965-4C38-89A8-B6A193F1C92F}"/>
            </c:ext>
          </c:extLst>
        </c:ser>
        <c:dLbls>
          <c:showLegendKey val="0"/>
          <c:showVal val="0"/>
          <c:showCatName val="0"/>
          <c:showSerName val="0"/>
          <c:showPercent val="0"/>
          <c:showBubbleSize val="0"/>
        </c:dLbls>
        <c:marker val="1"/>
        <c:smooth val="0"/>
        <c:axId val="554849216"/>
        <c:axId val="554850000"/>
      </c:lineChart>
      <c:catAx>
        <c:axId val="55484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4850000"/>
        <c:crosses val="autoZero"/>
        <c:auto val="1"/>
        <c:lblAlgn val="ctr"/>
        <c:lblOffset val="100"/>
        <c:tickLblSkip val="1"/>
        <c:tickMarkSkip val="1"/>
        <c:noMultiLvlLbl val="0"/>
      </c:catAx>
      <c:valAx>
        <c:axId val="55485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484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31641</c:v>
                </c:pt>
                <c:pt idx="5">
                  <c:v>31607</c:v>
                </c:pt>
                <c:pt idx="8">
                  <c:v>31611</c:v>
                </c:pt>
                <c:pt idx="11">
                  <c:v>31933</c:v>
                </c:pt>
                <c:pt idx="14">
                  <c:v>31396</c:v>
                </c:pt>
              </c:numCache>
            </c:numRef>
          </c:val>
          <c:extLst xmlns:c16r2="http://schemas.microsoft.com/office/drawing/2015/06/chart">
            <c:ext xmlns:c16="http://schemas.microsoft.com/office/drawing/2014/chart" uri="{C3380CC4-5D6E-409C-BE32-E72D297353CC}">
              <c16:uniqueId val="{00000000-35F0-43ED-B807-BE9F2BB720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1728</c:v>
                </c:pt>
                <c:pt idx="5">
                  <c:v>1506</c:v>
                </c:pt>
                <c:pt idx="8">
                  <c:v>1259</c:v>
                </c:pt>
                <c:pt idx="11">
                  <c:v>3909</c:v>
                </c:pt>
                <c:pt idx="14">
                  <c:v>3698</c:v>
                </c:pt>
              </c:numCache>
            </c:numRef>
          </c:val>
          <c:extLst xmlns:c16r2="http://schemas.microsoft.com/office/drawing/2015/06/chart">
            <c:ext xmlns:c16="http://schemas.microsoft.com/office/drawing/2014/chart" uri="{C3380CC4-5D6E-409C-BE32-E72D297353CC}">
              <c16:uniqueId val="{00000001-35F0-43ED-B807-BE9F2BB720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19137</c:v>
                </c:pt>
                <c:pt idx="5">
                  <c:v>19446</c:v>
                </c:pt>
                <c:pt idx="8">
                  <c:v>17505</c:v>
                </c:pt>
                <c:pt idx="11">
                  <c:v>17482</c:v>
                </c:pt>
                <c:pt idx="14">
                  <c:v>15977</c:v>
                </c:pt>
              </c:numCache>
            </c:numRef>
          </c:val>
          <c:extLst xmlns:c16r2="http://schemas.microsoft.com/office/drawing/2015/06/chart">
            <c:ext xmlns:c16="http://schemas.microsoft.com/office/drawing/2014/chart" uri="{C3380CC4-5D6E-409C-BE32-E72D297353CC}">
              <c16:uniqueId val="{00000002-35F0-43ED-B807-BE9F2BB720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5F0-43ED-B807-BE9F2BB720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5F0-43ED-B807-BE9F2BB720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9</c:v>
                </c:pt>
                <c:pt idx="9">
                  <c:v>4</c:v>
                </c:pt>
                <c:pt idx="12">
                  <c:v>1</c:v>
                </c:pt>
              </c:numCache>
            </c:numRef>
          </c:val>
          <c:extLst xmlns:c16r2="http://schemas.microsoft.com/office/drawing/2015/06/chart">
            <c:ext xmlns:c16="http://schemas.microsoft.com/office/drawing/2014/chart" uri="{C3380CC4-5D6E-409C-BE32-E72D297353CC}">
              <c16:uniqueId val="{00000005-35F0-43ED-B807-BE9F2BB720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5023</c:v>
                </c:pt>
                <c:pt idx="3">
                  <c:v>5034</c:v>
                </c:pt>
                <c:pt idx="6">
                  <c:v>5249</c:v>
                </c:pt>
                <c:pt idx="9">
                  <c:v>4510</c:v>
                </c:pt>
                <c:pt idx="12">
                  <c:v>4650</c:v>
                </c:pt>
              </c:numCache>
            </c:numRef>
          </c:val>
          <c:extLst xmlns:c16r2="http://schemas.microsoft.com/office/drawing/2015/06/chart">
            <c:ext xmlns:c16="http://schemas.microsoft.com/office/drawing/2014/chart" uri="{C3380CC4-5D6E-409C-BE32-E72D297353CC}">
              <c16:uniqueId val="{00000006-35F0-43ED-B807-BE9F2BB720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2511</c:v>
                </c:pt>
                <c:pt idx="3">
                  <c:v>2689</c:v>
                </c:pt>
                <c:pt idx="6">
                  <c:v>3633</c:v>
                </c:pt>
                <c:pt idx="9">
                  <c:v>4533</c:v>
                </c:pt>
                <c:pt idx="12">
                  <c:v>4281</c:v>
                </c:pt>
              </c:numCache>
            </c:numRef>
          </c:val>
          <c:extLst xmlns:c16r2="http://schemas.microsoft.com/office/drawing/2015/06/chart">
            <c:ext xmlns:c16="http://schemas.microsoft.com/office/drawing/2014/chart" uri="{C3380CC4-5D6E-409C-BE32-E72D297353CC}">
              <c16:uniqueId val="{00000007-35F0-43ED-B807-BE9F2BB720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1184</c:v>
                </c:pt>
                <c:pt idx="3">
                  <c:v>1071</c:v>
                </c:pt>
                <c:pt idx="6">
                  <c:v>1003</c:v>
                </c:pt>
                <c:pt idx="9">
                  <c:v>924</c:v>
                </c:pt>
                <c:pt idx="12">
                  <c:v>942</c:v>
                </c:pt>
              </c:numCache>
            </c:numRef>
          </c:val>
          <c:extLst xmlns:c16r2="http://schemas.microsoft.com/office/drawing/2015/06/chart">
            <c:ext xmlns:c16="http://schemas.microsoft.com/office/drawing/2014/chart" uri="{C3380CC4-5D6E-409C-BE32-E72D297353CC}">
              <c16:uniqueId val="{00000008-35F0-43ED-B807-BE9F2BB720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495</c:v>
                </c:pt>
                <c:pt idx="3">
                  <c:v>485</c:v>
                </c:pt>
                <c:pt idx="6">
                  <c:v>476</c:v>
                </c:pt>
                <c:pt idx="9">
                  <c:v>1265</c:v>
                </c:pt>
                <c:pt idx="12">
                  <c:v>1234</c:v>
                </c:pt>
              </c:numCache>
            </c:numRef>
          </c:val>
          <c:extLst xmlns:c16r2="http://schemas.microsoft.com/office/drawing/2015/06/chart">
            <c:ext xmlns:c16="http://schemas.microsoft.com/office/drawing/2014/chart" uri="{C3380CC4-5D6E-409C-BE32-E72D297353CC}">
              <c16:uniqueId val="{00000009-35F0-43ED-B807-BE9F2BB720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31658</c:v>
                </c:pt>
                <c:pt idx="3">
                  <c:v>31058</c:v>
                </c:pt>
                <c:pt idx="6">
                  <c:v>30535</c:v>
                </c:pt>
                <c:pt idx="9">
                  <c:v>30221</c:v>
                </c:pt>
                <c:pt idx="12">
                  <c:v>31024</c:v>
                </c:pt>
              </c:numCache>
            </c:numRef>
          </c:val>
          <c:extLst xmlns:c16r2="http://schemas.microsoft.com/office/drawing/2015/06/chart">
            <c:ext xmlns:c16="http://schemas.microsoft.com/office/drawing/2014/chart" uri="{C3380CC4-5D6E-409C-BE32-E72D297353CC}">
              <c16:uniqueId val="{0000000A-35F0-43ED-B807-BE9F2BB7204A}"/>
            </c:ext>
          </c:extLst>
        </c:ser>
        <c:dLbls>
          <c:showLegendKey val="0"/>
          <c:showVal val="0"/>
          <c:showCatName val="0"/>
          <c:showSerName val="0"/>
          <c:showPercent val="0"/>
          <c:showBubbleSize val="0"/>
        </c:dLbls>
        <c:gapWidth val="100"/>
        <c:overlap val="100"/>
        <c:axId val="554852744"/>
        <c:axId val="554846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5F0-43ED-B807-BE9F2BB7204A}"/>
            </c:ext>
          </c:extLst>
        </c:ser>
        <c:dLbls>
          <c:showLegendKey val="0"/>
          <c:showVal val="0"/>
          <c:showCatName val="0"/>
          <c:showSerName val="0"/>
          <c:showPercent val="0"/>
          <c:showBubbleSize val="0"/>
        </c:dLbls>
        <c:marker val="1"/>
        <c:smooth val="0"/>
        <c:axId val="554852744"/>
        <c:axId val="554846472"/>
      </c:lineChart>
      <c:catAx>
        <c:axId val="55485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4846472"/>
        <c:crosses val="autoZero"/>
        <c:auto val="1"/>
        <c:lblAlgn val="ctr"/>
        <c:lblOffset val="100"/>
        <c:tickLblSkip val="1"/>
        <c:tickMarkSkip val="1"/>
        <c:noMultiLvlLbl val="0"/>
      </c:catAx>
      <c:valAx>
        <c:axId val="554846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4852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5730</c:v>
                </c:pt>
                <c:pt idx="1">
                  <c:v>5531</c:v>
                </c:pt>
                <c:pt idx="2">
                  <c:v>4111</c:v>
                </c:pt>
              </c:numCache>
            </c:numRef>
          </c:val>
          <c:extLst xmlns:c16r2="http://schemas.microsoft.com/office/drawing/2015/06/chart">
            <c:ext xmlns:c16="http://schemas.microsoft.com/office/drawing/2014/chart" uri="{C3380CC4-5D6E-409C-BE32-E72D297353CC}">
              <c16:uniqueId val="{00000000-525C-4B67-B9A9-1D5102165B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297</c:v>
                </c:pt>
                <c:pt idx="1">
                  <c:v>298</c:v>
                </c:pt>
                <c:pt idx="2">
                  <c:v>298</c:v>
                </c:pt>
              </c:numCache>
            </c:numRef>
          </c:val>
          <c:extLst xmlns:c16r2="http://schemas.microsoft.com/office/drawing/2015/06/chart">
            <c:ext xmlns:c16="http://schemas.microsoft.com/office/drawing/2014/chart" uri="{C3380CC4-5D6E-409C-BE32-E72D297353CC}">
              <c16:uniqueId val="{00000001-525C-4B67-B9A9-1D5102165B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7082</c:v>
                </c:pt>
                <c:pt idx="1">
                  <c:v>7023</c:v>
                </c:pt>
                <c:pt idx="2">
                  <c:v>7039</c:v>
                </c:pt>
              </c:numCache>
            </c:numRef>
          </c:val>
          <c:extLst xmlns:c16r2="http://schemas.microsoft.com/office/drawing/2015/06/chart">
            <c:ext xmlns:c16="http://schemas.microsoft.com/office/drawing/2014/chart" uri="{C3380CC4-5D6E-409C-BE32-E72D297353CC}">
              <c16:uniqueId val="{00000002-525C-4B67-B9A9-1D5102165BDA}"/>
            </c:ext>
          </c:extLst>
        </c:ser>
        <c:dLbls>
          <c:showLegendKey val="0"/>
          <c:showVal val="0"/>
          <c:showCatName val="0"/>
          <c:showSerName val="0"/>
          <c:showPercent val="0"/>
          <c:showBubbleSize val="0"/>
        </c:dLbls>
        <c:gapWidth val="120"/>
        <c:overlap val="100"/>
        <c:axId val="554851568"/>
        <c:axId val="554851960"/>
      </c:barChart>
      <c:catAx>
        <c:axId val="55485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4851960"/>
        <c:crosses val="autoZero"/>
        <c:auto val="1"/>
        <c:lblAlgn val="ctr"/>
        <c:lblOffset val="100"/>
        <c:tickLblSkip val="1"/>
        <c:tickMarkSkip val="1"/>
        <c:noMultiLvlLbl val="0"/>
      </c:catAx>
      <c:valAx>
        <c:axId val="554851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485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374-4584-A52C-25A1826D6C67}"/>
                </c:ext>
                <c:ext xmlns:c15="http://schemas.microsoft.com/office/drawing/2012/chart" uri="{CE6537A1-D6FC-4f65-9D91-7224C49458BB}">
                  <c15:dlblFieldTable>
                    <c15:dlblFTEntry>
                      <c15:txfldGUID>{4E09B210-927A-48CC-8CCB-95E5D05F10F2}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374-4584-A52C-25A1826D6C67}"/>
                </c:ext>
                <c:ext xmlns:c15="http://schemas.microsoft.com/office/drawing/2012/chart" uri="{CE6537A1-D6FC-4f65-9D91-7224C49458BB}">
                  <c15:dlblFieldTable>
                    <c15:dlblFTEntry>
                      <c15:txfldGUID>{50ABE314-F9EC-46FF-BC22-705590279EFE}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374-4584-A52C-25A1826D6C67}"/>
                </c:ext>
                <c:ext xmlns:c15="http://schemas.microsoft.com/office/drawing/2012/chart" uri="{CE6537A1-D6FC-4f65-9D91-7224C49458BB}">
                  <c15:dlblFieldTable>
                    <c15:dlblFTEntry>
                      <c15:txfldGUID>{37EA872F-87A1-4E06-92C8-74BAB6E35D97}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374-4584-A52C-25A1826D6C67}"/>
                </c:ext>
                <c:ext xmlns:c15="http://schemas.microsoft.com/office/drawing/2012/chart" uri="{CE6537A1-D6FC-4f65-9D91-7224C49458BB}">
                  <c15:dlblFieldTable>
                    <c15:dlblFTEntry>
                      <c15:txfldGUID>{2AAC56C3-056C-4FD2-9454-33A1D57C355B}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374-4584-A52C-25A1826D6C67}"/>
                </c:ext>
                <c:ext xmlns:c15="http://schemas.microsoft.com/office/drawing/2012/chart" uri="{CE6537A1-D6FC-4f65-9D91-7224C49458BB}">
                  <c15:dlblFieldTable>
                    <c15:dlblFTEntry>
                      <c15:txfldGUID>{4DB2741B-503D-4C5E-AAC2-47B3927BD803}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374-4584-A52C-25A1826D6C67}"/>
                </c:ext>
                <c:ext xmlns:c15="http://schemas.microsoft.com/office/drawing/2012/chart" uri="{CE6537A1-D6FC-4f65-9D91-7224C49458BB}">
                  <c15:dlblFieldTable>
                    <c15:dlblFTEntry>
                      <c15:txfldGUID>{DDFDB392-E0D4-4B58-8A8B-5A6657AD87AD}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374-4584-A52C-25A1826D6C67}"/>
                </c:ext>
                <c:ext xmlns:c15="http://schemas.microsoft.com/office/drawing/2012/chart" uri="{CE6537A1-D6FC-4f65-9D91-7224C49458BB}">
                  <c15:dlblFieldTable>
                    <c15:dlblFTEntry>
                      <c15:txfldGUID>{BA396781-213C-435B-B424-E95DD8823AB3}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374-4584-A52C-25A1826D6C67}"/>
                </c:ext>
                <c:ext xmlns:c15="http://schemas.microsoft.com/office/drawing/2012/chart" uri="{CE6537A1-D6FC-4f65-9D91-7224C49458BB}">
                  <c15:dlblFieldTable>
                    <c15:dlblFTEntry>
                      <c15:txfldGUID>{1D3D7C8B-35FD-4EA2-BEA0-412918C07E02}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374-4584-A52C-25A1826D6C67}"/>
                </c:ext>
                <c:ext xmlns:c15="http://schemas.microsoft.com/office/drawing/2012/chart" uri="{CE6537A1-D6FC-4f65-9D91-7224C49458BB}">
                  <c15:dlblFieldTable>
                    <c15:dlblFTEntry>
                      <c15:txfldGUID>{B1827C7C-17ED-4A01-8ED5-276A30FB646E}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48.9</c:v>
                </c:pt>
                <c:pt idx="16">
                  <c:v>50.1</c:v>
                </c:pt>
                <c:pt idx="24">
                  <c:v>51.5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374-4584-A52C-25A1826D6C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374-4584-A52C-25A1826D6C67}"/>
                </c:ext>
                <c:ext xmlns:c15="http://schemas.microsoft.com/office/drawing/2012/chart" uri="{CE6537A1-D6FC-4f65-9D91-7224C49458BB}">
                  <c15:dlblFieldTable>
                    <c15:dlblFTEntry>
                      <c15:txfldGUID>{AC2AD094-B865-4222-9D06-A5388B39C882}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374-4584-A52C-25A1826D6C67}"/>
                </c:ext>
                <c:ext xmlns:c15="http://schemas.microsoft.com/office/drawing/2012/chart" uri="{CE6537A1-D6FC-4f65-9D91-7224C49458BB}">
                  <c15:dlblFieldTable>
                    <c15:dlblFTEntry>
                      <c15:txfldGUID>{1BD15CE4-EAAE-478C-A8FC-040074C717AB}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374-4584-A52C-25A1826D6C67}"/>
                </c:ext>
                <c:ext xmlns:c15="http://schemas.microsoft.com/office/drawing/2012/chart" uri="{CE6537A1-D6FC-4f65-9D91-7224C49458BB}">
                  <c15:dlblFieldTable>
                    <c15:dlblFTEntry>
                      <c15:txfldGUID>{E6C343D1-865A-4F96-B1C0-A85FE1B2B83B}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374-4584-A52C-25A1826D6C67}"/>
                </c:ext>
                <c:ext xmlns:c15="http://schemas.microsoft.com/office/drawing/2012/chart" uri="{CE6537A1-D6FC-4f65-9D91-7224C49458BB}">
                  <c15:dlblFieldTable>
                    <c15:dlblFTEntry>
                      <c15:txfldGUID>{675DE9CA-74AA-498F-909C-3A1E326A7E3B}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374-4584-A52C-25A1826D6C67}"/>
                </c:ext>
                <c:ext xmlns:c15="http://schemas.microsoft.com/office/drawing/2012/chart" uri="{CE6537A1-D6FC-4f65-9D91-7224C49458BB}">
                  <c15:dlblFieldTable>
                    <c15:dlblFTEntry>
                      <c15:txfldGUID>{33A1DB27-5444-4396-8199-CAF63DB6ECD0}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374-4584-A52C-25A1826D6C67}"/>
                </c:ext>
                <c:ext xmlns:c15="http://schemas.microsoft.com/office/drawing/2012/chart" uri="{CE6537A1-D6FC-4f65-9D91-7224C49458BB}">
                  <c15:layout/>
                  <c15:dlblFieldTable>
                    <c15:dlblFTEntry>
                      <c15:txfldGUID>{4C83EAA0-2B74-47E7-8C42-1D38919561AC}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374-4584-A52C-25A1826D6C67}"/>
                </c:ext>
                <c:ext xmlns:c15="http://schemas.microsoft.com/office/drawing/2012/chart" uri="{CE6537A1-D6FC-4f65-9D91-7224C49458BB}">
                  <c15:layout/>
                  <c15:dlblFieldTable>
                    <c15:dlblFTEntry>
                      <c15:txfldGUID>{6B7684D7-009E-4388-9A4A-6C8E91F85999}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374-4584-A52C-25A1826D6C67}"/>
                </c:ext>
                <c:ext xmlns:c15="http://schemas.microsoft.com/office/drawing/2012/chart" uri="{CE6537A1-D6FC-4f65-9D91-7224C49458BB}">
                  <c15:layout/>
                  <c15:dlblFieldTable>
                    <c15:dlblFTEntry>
                      <c15:txfldGUID>{6EB5D8C2-B419-4BF2-9266-B19A7A5286C6}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374-4584-A52C-25A1826D6C67}"/>
                </c:ext>
                <c:ext xmlns:c15="http://schemas.microsoft.com/office/drawing/2012/chart" uri="{CE6537A1-D6FC-4f65-9D91-7224C49458BB}">
                  <c15:dlblFieldTable>
                    <c15:dlblFTEntry>
                      <c15:txfldGUID>{A9770AE8-4735-4BBE-8FB1-2CF1D91A249C}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numCache>
            </c:numRef>
          </c:xVal>
          <c:yVal>
            <c:numRef>
              <c:f>公会計指標分析・財政指標組合せ分析表!$BP$55:$DC$55</c:f>
              <c:numCache>
                <c:formatCode>#,##0.0;"▲ "#,##0.0</c:formatCode>
                <c:ptCount val="40"/>
                <c:pt idx="8">
                  <c:v>16.600000000000001</c:v>
                </c:pt>
                <c:pt idx="16">
                  <c:v>17.399999999999999</c:v>
                </c:pt>
                <c:pt idx="24">
                  <c:v>12.1</c:v>
                </c:pt>
              </c:numCache>
            </c:numRef>
          </c:yVal>
          <c:smooth val="0"/>
          <c:extLst xmlns:c16r2="http://schemas.microsoft.com/office/drawing/2015/06/chart">
            <c:ext xmlns:c16="http://schemas.microsoft.com/office/drawing/2014/chart" uri="{C3380CC4-5D6E-409C-BE32-E72D297353CC}">
              <c16:uniqueId val="{00000013-3374-4584-A52C-25A1826D6C67}"/>
            </c:ext>
          </c:extLst>
        </c:ser>
        <c:dLbls>
          <c:showLegendKey val="0"/>
          <c:showVal val="1"/>
          <c:showCatName val="0"/>
          <c:showSerName val="0"/>
          <c:showPercent val="0"/>
          <c:showBubbleSize val="0"/>
        </c:dLbls>
        <c:axId val="640230504"/>
        <c:axId val="640225016"/>
      </c:scatterChart>
      <c:valAx>
        <c:axId val="640230504"/>
        <c:scaling>
          <c:orientation val="minMax"/>
          <c:max val="59.5"/>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0225016"/>
        <c:crosses val="autoZero"/>
        <c:crossBetween val="midCat"/>
      </c:valAx>
      <c:valAx>
        <c:axId val="640225016"/>
        <c:scaling>
          <c:orientation val="minMax"/>
          <c:max val="18.3"/>
          <c:min val="1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0230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0D7-4D3E-B1CF-0806C048F81B}"/>
                </c:ext>
                <c:ext xmlns:c15="http://schemas.microsoft.com/office/drawing/2012/chart" uri="{CE6537A1-D6FC-4f65-9D91-7224C49458BB}">
                  <c15:dlblFieldTable>
                    <c15:dlblFTEntry>
                      <c15:txfldGUID>{DF3F87AE-B184-429A-94B8-B1D41397658E}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0D7-4D3E-B1CF-0806C048F81B}"/>
                </c:ext>
                <c:ext xmlns:c15="http://schemas.microsoft.com/office/drawing/2012/chart" uri="{CE6537A1-D6FC-4f65-9D91-7224C49458BB}">
                  <c15:dlblFieldTable>
                    <c15:dlblFTEntry>
                      <c15:txfldGUID>{703B6788-33DB-4B40-99BC-C840D1F79B8B}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0D7-4D3E-B1CF-0806C048F81B}"/>
                </c:ext>
                <c:ext xmlns:c15="http://schemas.microsoft.com/office/drawing/2012/chart" uri="{CE6537A1-D6FC-4f65-9D91-7224C49458BB}">
                  <c15:dlblFieldTable>
                    <c15:dlblFTEntry>
                      <c15:txfldGUID>{F3A697CF-9C87-46DD-B306-5284E78EBE38}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0D7-4D3E-B1CF-0806C048F81B}"/>
                </c:ext>
                <c:ext xmlns:c15="http://schemas.microsoft.com/office/drawing/2012/chart" uri="{CE6537A1-D6FC-4f65-9D91-7224C49458BB}">
                  <c15:dlblFieldTable>
                    <c15:dlblFTEntry>
                      <c15:txfldGUID>{F4D38046-D4FE-4BBE-9A1A-D1DDF83CE110}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0D7-4D3E-B1CF-0806C048F81B}"/>
                </c:ext>
                <c:ext xmlns:c15="http://schemas.microsoft.com/office/drawing/2012/chart" uri="{CE6537A1-D6FC-4f65-9D91-7224C49458BB}">
                  <c15:dlblFieldTable>
                    <c15:dlblFTEntry>
                      <c15:txfldGUID>{CD24865F-B9C6-4D49-ADA2-7EFBBADC9A83}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0D7-4D3E-B1CF-0806C048F81B}"/>
                </c:ext>
                <c:ext xmlns:c15="http://schemas.microsoft.com/office/drawing/2012/chart" uri="{CE6537A1-D6FC-4f65-9D91-7224C49458BB}">
                  <c15:dlblFieldTable>
                    <c15:dlblFTEntry>
                      <c15:txfldGUID>{1DC90E36-5D24-44EC-8D1C-1C7D8F50FB32}</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0D7-4D3E-B1CF-0806C048F81B}"/>
                </c:ext>
                <c:ext xmlns:c15="http://schemas.microsoft.com/office/drawing/2012/chart" uri="{CE6537A1-D6FC-4f65-9D91-7224C49458BB}">
                  <c15:dlblFieldTable>
                    <c15:dlblFTEntry>
                      <c15:txfldGUID>{5894723E-26FA-43D9-90F9-938AF5D827DF}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0D7-4D3E-B1CF-0806C048F81B}"/>
                </c:ext>
                <c:ext xmlns:c15="http://schemas.microsoft.com/office/drawing/2012/chart" uri="{CE6537A1-D6FC-4f65-9D91-7224C49458BB}">
                  <c15:dlblFieldTable>
                    <c15:dlblFTEntry>
                      <c15:txfldGUID>{C0A04438-F4E9-4500-9095-684298F0D3E6}</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0D7-4D3E-B1CF-0806C048F81B}"/>
                </c:ext>
                <c:ext xmlns:c15="http://schemas.microsoft.com/office/drawing/2012/chart" uri="{CE6537A1-D6FC-4f65-9D91-7224C49458BB}">
                  <c15:dlblFieldTable>
                    <c15:dlblFTEntry>
                      <c15:txfldGUID>{1CA957C6-4657-4B91-8593-A7CF3D67BBFE}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2.6</c:v>
                </c:pt>
                <c:pt idx="16">
                  <c:v>2.5</c:v>
                </c:pt>
                <c:pt idx="24">
                  <c:v>1.9</c:v>
                </c:pt>
                <c:pt idx="32">
                  <c:v>1.6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0D7-4D3E-B1CF-0806C048F8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0D7-4D3E-B1CF-0806C048F81B}"/>
                </c:ext>
                <c:ext xmlns:c15="http://schemas.microsoft.com/office/drawing/2012/chart" uri="{CE6537A1-D6FC-4f65-9D91-7224C49458BB}">
                  <c15:dlblFieldTable>
                    <c15:dlblFTEntry>
                      <c15:txfldGUID>{5F92674A-3A20-48CE-9192-40973DD41F34}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0D7-4D3E-B1CF-0806C048F81B}"/>
                </c:ext>
                <c:ext xmlns:c15="http://schemas.microsoft.com/office/drawing/2012/chart" uri="{CE6537A1-D6FC-4f65-9D91-7224C49458BB}">
                  <c15:dlblFieldTable>
                    <c15:dlblFTEntry>
                      <c15:txfldGUID>{41168851-F050-452F-A986-A41D0EB9F307}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0D7-4D3E-B1CF-0806C048F81B}"/>
                </c:ext>
                <c:ext xmlns:c15="http://schemas.microsoft.com/office/drawing/2012/chart" uri="{CE6537A1-D6FC-4f65-9D91-7224C49458BB}">
                  <c15:dlblFieldTable>
                    <c15:dlblFTEntry>
                      <c15:txfldGUID>{1FF9FC23-8E57-40D5-A9F7-98EB9ED6673C}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0D7-4D3E-B1CF-0806C048F81B}"/>
                </c:ext>
                <c:ext xmlns:c15="http://schemas.microsoft.com/office/drawing/2012/chart" uri="{CE6537A1-D6FC-4f65-9D91-7224C49458BB}">
                  <c15:dlblFieldTable>
                    <c15:dlblFTEntry>
                      <c15:txfldGUID>{8D14434B-8FE4-409C-B006-C80928610B33}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0D7-4D3E-B1CF-0806C048F81B}"/>
                </c:ext>
                <c:ext xmlns:c15="http://schemas.microsoft.com/office/drawing/2012/chart" uri="{CE6537A1-D6FC-4f65-9D91-7224C49458BB}">
                  <c15:dlblFieldTable>
                    <c15:dlblFTEntry>
                      <c15:txfldGUID>{F5E2C806-C6C0-4A3F-9062-400F49122113}</c15:txfldGUID>
                      <c15:f>#REF!</c15:f>
                      <c15:dlblFieldTableCache>
                        <c:ptCount val="1"/>
                        <c:pt idx="0">
                          <c:v>#REF!</c:v>
                        </c:pt>
                      </c15:dlblFieldTableCache>
                    </c15:dlblFTEntry>
                  </c15:dlblFieldTable>
                  <c15:showDataLabelsRange val="0"/>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0D7-4D3E-B1CF-0806C048F81B}"/>
                </c:ext>
                <c:ext xmlns:c15="http://schemas.microsoft.com/office/drawing/2012/chart" uri="{CE6537A1-D6FC-4f65-9D91-7224C49458BB}">
                  <c15:dlblFieldTable>
                    <c15:dlblFTEntry>
                      <c15:txfldGUID>{005EB3D0-73FA-4643-BBA5-B6FF460A8573}</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0D7-4D3E-B1CF-0806C048F81B}"/>
                </c:ext>
                <c:ext xmlns:c15="http://schemas.microsoft.com/office/drawing/2012/chart" uri="{CE6537A1-D6FC-4f65-9D91-7224C49458BB}">
                  <c15:dlblFieldTable>
                    <c15:dlblFTEntry>
                      <c15:txfldGUID>{065628AE-76A0-4F88-8B2A-0187FB46C309}</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0D7-4D3E-B1CF-0806C048F81B}"/>
                </c:ext>
                <c:ext xmlns:c15="http://schemas.microsoft.com/office/drawing/2012/chart" uri="{CE6537A1-D6FC-4f65-9D91-7224C49458BB}">
                  <c15:dlblFieldTable>
                    <c15:dlblFTEntry>
                      <c15:txfldGUID>{41D9B9A5-BBDA-4BC2-B238-E9B05879718F}</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0D7-4D3E-B1CF-0806C048F81B}"/>
                </c:ext>
                <c:ext xmlns:c15="http://schemas.microsoft.com/office/drawing/2012/chart" uri="{CE6537A1-D6FC-4f65-9D91-7224C49458BB}">
                  <c15:dlblFieldTable>
                    <c15:dlblFTEntry>
                      <c15:txfldGUID>{08BEF1E0-C8D9-41B1-9E71-79490449121B}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xmlns:c16r2="http://schemas.microsoft.com/office/drawing/2015/06/chart">
            <c:ext xmlns:c16="http://schemas.microsoft.com/office/drawing/2014/chart" uri="{C3380CC4-5D6E-409C-BE32-E72D297353CC}">
              <c16:uniqueId val="{00000013-20D7-4D3E-B1CF-0806C048F81B}"/>
            </c:ext>
          </c:extLst>
        </c:ser>
        <c:dLbls>
          <c:showLegendKey val="0"/>
          <c:showVal val="1"/>
          <c:showCatName val="0"/>
          <c:showSerName val="0"/>
          <c:showPercent val="0"/>
          <c:showBubbleSize val="0"/>
        </c:dLbls>
        <c:axId val="640222664"/>
        <c:axId val="640231288"/>
      </c:scatterChart>
      <c:valAx>
        <c:axId val="640222664"/>
        <c:scaling>
          <c:orientation val="minMax"/>
          <c:max val="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0231288"/>
        <c:crosses val="autoZero"/>
        <c:crossBetween val="midCat"/>
      </c:valAx>
      <c:valAx>
        <c:axId val="640231288"/>
        <c:scaling>
          <c:orientation val="minMax"/>
          <c:max val="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0222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元利償還金については、地方債の計画的な借入により借入残高の減少に努めてきたことや近年の低金利により、平成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を下回っている。令和元年度は小中学校・幼稚園空調設備整備に係る起債を行ったことにより、今後は一時的に増加することが見込まれるが、原則として、元金償還金以内の借入に努め、健全な財政運営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令和元年度は、一般会計等に係る地方債残高は</a:t>
          </a:r>
          <a:r>
            <a:rPr kumimoji="1" lang="en-US" altLang="ja-JP" sz="1400">
              <a:latin typeface="ＭＳ ゴシック" pitchFamily="49" charset="-128"/>
              <a:ea typeface="ＭＳ ゴシック" pitchFamily="49" charset="-128"/>
            </a:rPr>
            <a:t>803</a:t>
          </a:r>
          <a:r>
            <a:rPr kumimoji="1" lang="ja-JP" altLang="en-US" sz="1400">
              <a:latin typeface="ＭＳ ゴシック" pitchFamily="49" charset="-128"/>
              <a:ea typeface="ＭＳ ゴシック" pitchFamily="49" charset="-128"/>
            </a:rPr>
            <a:t>百万円増加している</a:t>
          </a:r>
          <a:r>
            <a:rPr kumimoji="1" lang="ja-JP" altLang="en-US" sz="1400">
              <a:solidFill>
                <a:sysClr val="windowText" lastClr="000000"/>
              </a:solidFill>
              <a:latin typeface="ＭＳ ゴシック" pitchFamily="49" charset="-128"/>
              <a:ea typeface="ＭＳ ゴシック" pitchFamily="49" charset="-128"/>
            </a:rPr>
            <a:t>。これは小中学校・幼稚園の空調設備整備によるものとなっている。</a:t>
          </a:r>
          <a:r>
            <a:rPr kumimoji="1" lang="ja-JP" altLang="en-US" sz="1400">
              <a:latin typeface="ＭＳ ゴシック" pitchFamily="49" charset="-128"/>
              <a:ea typeface="ＭＳ ゴシック" pitchFamily="49" charset="-128"/>
            </a:rPr>
            <a:t>一方で、充当可能財源のうち、基金の残高を一定額確保しているため、平成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年度から将来負担比率はマイナスとなっている。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今後も計画的な地方債の借入や基金の取崩など、将来負担を視野にいれて、中長期的な視点に立った財政運営に努めていく。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千葉県佐倉市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億円積立てた一方、取崩額が約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億円となったことから、令和元年度末残高は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億円となった。また、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億円増加となったが、基金全体として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今後は基金全体としての金額は一定規模を確保しながら、特定目的基金についても基金の目的に沿った活用を積極的に進めていく予定である。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庁舎建設基金：佐倉市庁舎建設費の財源に充てるため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ふるさと事業基金：市民とともに創り憩う新しいふるさとの実現を目指し、本市の個性ある施策を円滑かつ効率的に推進するため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保健福祉振興基金：本市における心豊かな地域社会の実現をめざし、福祉活動の促進及び高齢化社会の到来に対応した施策を推進するとともに、地域の振興と保健福祉の一層の向上を図るため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良好な自然環境の保持及び快適な居住環境の創造にとって特に必要な樹林、樹木、水辺等の存する土地の取得及び維持管理等を行うことにより、みどり豊かな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文化振興積立基金：本市における市民文化の振興を図るため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庁舎建設基金：預金利子の積み立てによる。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ふるさと事業基金：寄附金の受け入れの積み立てによる。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保健福祉振興基金：寄附金の受け入れの積み立てによる。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みどりのまちづくり基金：寄附金の受け入れ及び預金利子の積み立てによる。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公共施設整備基金：寄附金の受け入れ及び預金利子の積み立てによる。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一定規模の金額を確保しながら、基金の目的に沿った活用を積極的に進めていく予定である。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年度決算剰余金の２分の１以上である約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億円の積立てを行った一方、財源不足に対応するため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億円を取り崩した結果、残高は約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長期的視野に立った効率的な財政運営を進め、適切な規模の財政調整基金を確保できるよう努める。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今後の活用については基金条例の趣旨に沿って適切に運用していく。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175,045
171,374
103.69
51,882,717
49,791,352
1,521,582
30,316,454
31,023,511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令和元年度有形固定資産減価償却率　</a:t>
          </a:r>
          <a:r>
            <a:rPr kumimoji="1" lang="en-US" altLang="ja-JP" sz="1100">
              <a:latin typeface="ＭＳ Ｐゴシック" panose="020B0600070205080204" pitchFamily="50" charset="-128"/>
              <a:ea typeface="ＭＳ Ｐゴシック" panose="020B0600070205080204" pitchFamily="50" charset="-128"/>
            </a:rPr>
            <a:t>52.7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前年度と比較して</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ポイントの上昇。類似団体内平均値より低い値ではあるが、各施設ごとの老朽化等の調査を行った上で、引き続き適正な施設管理を行っていく。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71" name="直線コネクタ 70"/>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2"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3" name="直線コネクタ 72"/>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4"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5" name="直線コネクタ 74"/>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76"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7" name="フローチャート: 判断 76"/>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8" name="フローチャート: 判断 77"/>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9" name="フローチャート: 判断 78"/>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0" name="フローチャート: 判断 79"/>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81" name="フローチャート: 判断 80"/>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87" name="楕円 86"/>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26543</xdr:rowOff>
    </xdr:from>
    <xdr:to>
      <xdr:col>15</xdr:col>
      <xdr:colOff>187325</xdr:colOff>
      <xdr:row>29</xdr:row>
      <xdr:rowOff>128143</xdr:rowOff>
    </xdr:to>
    <xdr:sp macro="" textlink="">
      <xdr:nvSpPr>
        <xdr:cNvPr id="88" name="楕円 87"/>
        <xdr:cNvSpPr/>
      </xdr:nvSpPr>
      <xdr:spPr>
        <a:xfrm>
          <a:off x="3238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77343</xdr:rowOff>
    </xdr:from>
    <xdr:to>
      <xdr:col>19</xdr:col>
      <xdr:colOff>136525</xdr:colOff>
      <xdr:row>29</xdr:row>
      <xdr:rowOff>137795</xdr:rowOff>
    </xdr:to>
    <xdr:cxnSp macro="">
      <xdr:nvCxnSpPr>
        <xdr:cNvPr id="89" name="直線コネクタ 88"/>
        <xdr:cNvCxnSpPr/>
      </xdr:nvCxnSpPr>
      <xdr:spPr>
        <a:xfrm>
          <a:off x="3289300" y="5820918"/>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146177</xdr:rowOff>
    </xdr:from>
    <xdr:to>
      <xdr:col>11</xdr:col>
      <xdr:colOff>187325</xdr:colOff>
      <xdr:row>29</xdr:row>
      <xdr:rowOff>76327</xdr:rowOff>
    </xdr:to>
    <xdr:sp macro="" textlink="">
      <xdr:nvSpPr>
        <xdr:cNvPr id="90" name="楕円 89"/>
        <xdr:cNvSpPr/>
      </xdr:nvSpPr>
      <xdr:spPr>
        <a:xfrm>
          <a:off x="2476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25527</xdr:rowOff>
    </xdr:from>
    <xdr:to>
      <xdr:col>15</xdr:col>
      <xdr:colOff>136525</xdr:colOff>
      <xdr:row>29</xdr:row>
      <xdr:rowOff>77343</xdr:rowOff>
    </xdr:to>
    <xdr:cxnSp macro="">
      <xdr:nvCxnSpPr>
        <xdr:cNvPr id="91" name="直線コネクタ 90"/>
        <xdr:cNvCxnSpPr/>
      </xdr:nvCxnSpPr>
      <xdr:spPr>
        <a:xfrm>
          <a:off x="2527300" y="5769102"/>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92" name="n_1ave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3"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4" name="n_3ave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5"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96" name="n_1main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144670</xdr:rowOff>
    </xdr:from>
    <xdr:ext cx="405111" cy="259045"/>
    <xdr:sp macro="" textlink="">
      <xdr:nvSpPr>
        <xdr:cNvPr id="97" name="n_2mainValue有形固定資産減価償却率"/>
        <xdr:cNvSpPr txBox="1"/>
      </xdr:nvSpPr>
      <xdr:spPr>
        <a:xfrm>
          <a:off x="3086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8" name="n_3mainValue有形固定資産減価償却率"/>
        <xdr:cNvSpPr txBox="1"/>
      </xdr:nvSpPr>
      <xdr:spPr>
        <a:xfrm>
          <a:off x="2324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a:t>
          </a:r>
          <a:r>
            <a:rPr kumimoji="1" lang="en-US" altLang="ja-JP" sz="1100">
              <a:latin typeface="ＭＳ Ｐゴシック" panose="020B0600070205080204" pitchFamily="50" charset="-128"/>
              <a:ea typeface="ＭＳ Ｐゴシック" panose="020B0600070205080204" pitchFamily="50" charset="-128"/>
            </a:rPr>
            <a:t>502.1%</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110.8</a:t>
          </a:r>
          <a:r>
            <a:rPr kumimoji="1" lang="ja-JP" altLang="en-US" sz="1100">
              <a:latin typeface="ＭＳ Ｐゴシック" panose="020B0600070205080204" pitchFamily="50" charset="-128"/>
              <a:ea typeface="ＭＳ Ｐゴシック" panose="020B0600070205080204" pitchFamily="50" charset="-128"/>
            </a:rPr>
            <a:t>ポイントの上昇。</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財政対策債発行額の減により、経常一般財源は減となった。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また、消費税率引上げの影響や社会保障関連関連経費を中心に増加となり、経常経費充当一般財源が増となった。これらにより分母が減少したことが債務償還比率上昇の要因となった。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9" name="直線コネクタ 128"/>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0"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1" name="直線コネクタ 130"/>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34"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5" name="フローチャート: 判断 134"/>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6" name="フローチャート: 判断 135"/>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7" name="フローチャート: 判断 136"/>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8" name="フローチャート: 判断 137"/>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9" name="フローチャート: 判断 138"/>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69914</xdr:rowOff>
    </xdr:from>
    <xdr:to>
      <xdr:col>76</xdr:col>
      <xdr:colOff>73025</xdr:colOff>
      <xdr:row>31</xdr:row>
      <xdr:rowOff>64</xdr:rowOff>
    </xdr:to>
    <xdr:sp macro="" textlink="">
      <xdr:nvSpPr>
        <xdr:cNvPr id="145" name="楕円 144"/>
        <xdr:cNvSpPr/>
      </xdr:nvSpPr>
      <xdr:spPr>
        <a:xfrm>
          <a:off x="14744700" y="598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92791</xdr:rowOff>
    </xdr:from>
    <xdr:ext cx="469744" cy="259045"/>
    <xdr:sp macro="" textlink="">
      <xdr:nvSpPr>
        <xdr:cNvPr id="146" name="債務償還比率該当値テキスト"/>
        <xdr:cNvSpPr txBox="1"/>
      </xdr:nvSpPr>
      <xdr:spPr>
        <a:xfrm>
          <a:off x="14846300" y="583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70494</xdr:rowOff>
    </xdr:from>
    <xdr:to>
      <xdr:col>72</xdr:col>
      <xdr:colOff>123825</xdr:colOff>
      <xdr:row>30</xdr:row>
      <xdr:rowOff>644</xdr:rowOff>
    </xdr:to>
    <xdr:sp macro="" textlink="">
      <xdr:nvSpPr>
        <xdr:cNvPr id="147" name="楕円 146"/>
        <xdr:cNvSpPr/>
      </xdr:nvSpPr>
      <xdr:spPr>
        <a:xfrm>
          <a:off x="14033500" y="581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121294</xdr:rowOff>
    </xdr:from>
    <xdr:to>
      <xdr:col>76</xdr:col>
      <xdr:colOff>22225</xdr:colOff>
      <xdr:row>30</xdr:row>
      <xdr:rowOff>120714</xdr:rowOff>
    </xdr:to>
    <xdr:cxnSp macro="">
      <xdr:nvCxnSpPr>
        <xdr:cNvPr id="148" name="直線コネクタ 147"/>
        <xdr:cNvCxnSpPr/>
      </xdr:nvCxnSpPr>
      <xdr:spPr>
        <a:xfrm>
          <a:off x="14084300" y="5864869"/>
          <a:ext cx="711200" cy="17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161208</xdr:rowOff>
    </xdr:from>
    <xdr:to>
      <xdr:col>68</xdr:col>
      <xdr:colOff>123825</xdr:colOff>
      <xdr:row>31</xdr:row>
      <xdr:rowOff>91358</xdr:rowOff>
    </xdr:to>
    <xdr:sp macro="" textlink="">
      <xdr:nvSpPr>
        <xdr:cNvPr id="149" name="楕円 148"/>
        <xdr:cNvSpPr/>
      </xdr:nvSpPr>
      <xdr:spPr>
        <a:xfrm>
          <a:off x="13271500" y="60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121294</xdr:rowOff>
    </xdr:from>
    <xdr:to>
      <xdr:col>72</xdr:col>
      <xdr:colOff>73025</xdr:colOff>
      <xdr:row>31</xdr:row>
      <xdr:rowOff>40558</xdr:rowOff>
    </xdr:to>
    <xdr:cxnSp macro="">
      <xdr:nvCxnSpPr>
        <xdr:cNvPr id="150" name="直線コネクタ 149"/>
        <xdr:cNvCxnSpPr/>
      </xdr:nvCxnSpPr>
      <xdr:spPr>
        <a:xfrm flipV="1">
          <a:off x="13322300" y="5864869"/>
          <a:ext cx="762000" cy="26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31478</xdr:rowOff>
    </xdr:from>
    <xdr:to>
      <xdr:col>64</xdr:col>
      <xdr:colOff>123825</xdr:colOff>
      <xdr:row>29</xdr:row>
      <xdr:rowOff>133078</xdr:rowOff>
    </xdr:to>
    <xdr:sp macro="" textlink="">
      <xdr:nvSpPr>
        <xdr:cNvPr id="151" name="楕円 150"/>
        <xdr:cNvSpPr/>
      </xdr:nvSpPr>
      <xdr:spPr>
        <a:xfrm>
          <a:off x="12509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82278</xdr:rowOff>
    </xdr:from>
    <xdr:to>
      <xdr:col>68</xdr:col>
      <xdr:colOff>73025</xdr:colOff>
      <xdr:row>31</xdr:row>
      <xdr:rowOff>40558</xdr:rowOff>
    </xdr:to>
    <xdr:cxnSp macro="">
      <xdr:nvCxnSpPr>
        <xdr:cNvPr id="152" name="直線コネクタ 151"/>
        <xdr:cNvCxnSpPr/>
      </xdr:nvCxnSpPr>
      <xdr:spPr>
        <a:xfrm>
          <a:off x="12560300" y="5825853"/>
          <a:ext cx="762000" cy="30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114255</xdr:rowOff>
    </xdr:from>
    <xdr:to>
      <xdr:col>60</xdr:col>
      <xdr:colOff>123825</xdr:colOff>
      <xdr:row>29</xdr:row>
      <xdr:rowOff>44405</xdr:rowOff>
    </xdr:to>
    <xdr:sp macro="" textlink="">
      <xdr:nvSpPr>
        <xdr:cNvPr id="153" name="楕円 152"/>
        <xdr:cNvSpPr/>
      </xdr:nvSpPr>
      <xdr:spPr>
        <a:xfrm>
          <a:off x="11747500" y="56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165055</xdr:rowOff>
    </xdr:from>
    <xdr:to>
      <xdr:col>64</xdr:col>
      <xdr:colOff>73025</xdr:colOff>
      <xdr:row>29</xdr:row>
      <xdr:rowOff>82278</xdr:rowOff>
    </xdr:to>
    <xdr:cxnSp macro="">
      <xdr:nvCxnSpPr>
        <xdr:cNvPr id="154" name="直線コネクタ 153"/>
        <xdr:cNvCxnSpPr/>
      </xdr:nvCxnSpPr>
      <xdr:spPr>
        <a:xfrm>
          <a:off x="11798300" y="5737180"/>
          <a:ext cx="762000" cy="8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77088</xdr:rowOff>
    </xdr:from>
    <xdr:ext cx="469744" cy="259045"/>
    <xdr:sp macro="" textlink="">
      <xdr:nvSpPr>
        <xdr:cNvPr id="155" name="n_1aveValue債務償還比率"/>
        <xdr:cNvSpPr txBox="1"/>
      </xdr:nvSpPr>
      <xdr:spPr>
        <a:xfrm>
          <a:off x="138367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6"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104692</xdr:rowOff>
    </xdr:from>
    <xdr:ext cx="469744" cy="259045"/>
    <xdr:sp macro="" textlink="">
      <xdr:nvSpPr>
        <xdr:cNvPr id="157" name="n_3aveValue債務償還比率"/>
        <xdr:cNvSpPr txBox="1"/>
      </xdr:nvSpPr>
      <xdr:spPr>
        <a:xfrm>
          <a:off x="12325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94823</xdr:rowOff>
    </xdr:from>
    <xdr:ext cx="469744" cy="259045"/>
    <xdr:sp macro="" textlink="">
      <xdr:nvSpPr>
        <xdr:cNvPr id="158" name="n_4aveValue債務償還比率"/>
        <xdr:cNvSpPr txBox="1"/>
      </xdr:nvSpPr>
      <xdr:spPr>
        <a:xfrm>
          <a:off x="11563427" y="61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17171</xdr:rowOff>
    </xdr:from>
    <xdr:ext cx="469744" cy="259045"/>
    <xdr:sp macro="" textlink="">
      <xdr:nvSpPr>
        <xdr:cNvPr id="159" name="n_1mainValue債務償還比率"/>
        <xdr:cNvSpPr txBox="1"/>
      </xdr:nvSpPr>
      <xdr:spPr>
        <a:xfrm>
          <a:off x="13836727" y="558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82485</xdr:rowOff>
    </xdr:from>
    <xdr:ext cx="469744" cy="259045"/>
    <xdr:sp macro="" textlink="">
      <xdr:nvSpPr>
        <xdr:cNvPr id="160" name="n_2mainValue債務償還比率"/>
        <xdr:cNvSpPr txBox="1"/>
      </xdr:nvSpPr>
      <xdr:spPr>
        <a:xfrm>
          <a:off x="13087427" y="616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149605</xdr:rowOff>
    </xdr:from>
    <xdr:ext cx="469744" cy="259045"/>
    <xdr:sp macro="" textlink="">
      <xdr:nvSpPr>
        <xdr:cNvPr id="161" name="n_3mainValue債務償還比率"/>
        <xdr:cNvSpPr txBox="1"/>
      </xdr:nvSpPr>
      <xdr:spPr>
        <a:xfrm>
          <a:off x="12325427" y="555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60932</xdr:rowOff>
    </xdr:from>
    <xdr:ext cx="469744" cy="259045"/>
    <xdr:sp macro="" textlink="">
      <xdr:nvSpPr>
        <xdr:cNvPr id="162" name="n_4mainValue債務償還比率"/>
        <xdr:cNvSpPr txBox="1"/>
      </xdr:nvSpPr>
      <xdr:spPr>
        <a:xfrm>
          <a:off x="11563427" y="546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175,045
171,374
103.69
51,882,717
49,791,352
1,521,582
30,316,454
31,023,511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4" name="楕円 73"/>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128270</xdr:rowOff>
    </xdr:from>
    <xdr:to>
      <xdr:col>15</xdr:col>
      <xdr:colOff>101600</xdr:colOff>
      <xdr:row>37</xdr:row>
      <xdr:rowOff>58420</xdr:rowOff>
    </xdr:to>
    <xdr:sp macro="" textlink="">
      <xdr:nvSpPr>
        <xdr:cNvPr id="75" name="楕円 74"/>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30480</xdr:rowOff>
    </xdr:to>
    <xdr:cxnSp macro="">
      <xdr:nvCxnSpPr>
        <xdr:cNvPr id="76" name="直線コネクタ 75"/>
        <xdr:cNvCxnSpPr/>
      </xdr:nvCxnSpPr>
      <xdr:spPr>
        <a:xfrm>
          <a:off x="2908300" y="6351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98878</xdr:rowOff>
    </xdr:from>
    <xdr:to>
      <xdr:col>10</xdr:col>
      <xdr:colOff>165100</xdr:colOff>
      <xdr:row>37</xdr:row>
      <xdr:rowOff>29028</xdr:rowOff>
    </xdr:to>
    <xdr:sp macro="" textlink="">
      <xdr:nvSpPr>
        <xdr:cNvPr id="77" name="楕円 76"/>
        <xdr:cNvSpPr/>
      </xdr:nvSpPr>
      <xdr:spPr>
        <a:xfrm>
          <a:off x="1968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149678</xdr:rowOff>
    </xdr:from>
    <xdr:to>
      <xdr:col>15</xdr:col>
      <xdr:colOff>50800</xdr:colOff>
      <xdr:row>37</xdr:row>
      <xdr:rowOff>7620</xdr:rowOff>
    </xdr:to>
    <xdr:cxnSp macro="">
      <xdr:nvCxnSpPr>
        <xdr:cNvPr id="78" name="直線コネクタ 77"/>
        <xdr:cNvCxnSpPr/>
      </xdr:nvCxnSpPr>
      <xdr:spPr>
        <a:xfrm>
          <a:off x="2019300" y="63218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79"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0" name="n_2aveValue【道路】&#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1" name="n_3aveValue【道路】&#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2"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3" name="n_1mainValue【道路】&#10;有形固定資産減価償却率"/>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84" name="n_2mainValue【道路】&#10;有形固定資産減価償却率"/>
        <xdr:cNvSpPr txBox="1"/>
      </xdr:nvSpPr>
      <xdr:spPr>
        <a:xfrm>
          <a:off x="2705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45555</xdr:rowOff>
    </xdr:from>
    <xdr:ext cx="405111" cy="259045"/>
    <xdr:sp macro="" textlink="">
      <xdr:nvSpPr>
        <xdr:cNvPr id="85" name="n_3mainValue【道路】&#10;有形固定資産減価償却率"/>
        <xdr:cNvSpPr txBox="1"/>
      </xdr:nvSpPr>
      <xdr:spPr>
        <a:xfrm>
          <a:off x="1816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07" name="直線コネクタ 106"/>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08"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09" name="直線コネクタ 108"/>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0"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1" name="直線コネクタ 110"/>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7714</xdr:rowOff>
    </xdr:from>
    <xdr:ext cx="469744" cy="259045"/>
    <xdr:sp macro="" textlink="">
      <xdr:nvSpPr>
        <xdr:cNvPr id="112" name="【道路】&#10;一人当たり延長平均値テキスト"/>
        <xdr:cNvSpPr txBox="1"/>
      </xdr:nvSpPr>
      <xdr:spPr>
        <a:xfrm>
          <a:off x="10515600" y="6865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3" name="フローチャート: 判断 112"/>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4" name="フローチャート: 判断 113"/>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5" name="フローチャート: 判断 114"/>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6" name="フローチャート: 判断 115"/>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17" name="フローチャート: 判断 116"/>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103170</xdr:rowOff>
    </xdr:from>
    <xdr:to>
      <xdr:col>50</xdr:col>
      <xdr:colOff>165100</xdr:colOff>
      <xdr:row>40</xdr:row>
      <xdr:rowOff>33320</xdr:rowOff>
    </xdr:to>
    <xdr:sp macro="" textlink="">
      <xdr:nvSpPr>
        <xdr:cNvPr id="123" name="楕円 122"/>
        <xdr:cNvSpPr/>
      </xdr:nvSpPr>
      <xdr:spPr>
        <a:xfrm>
          <a:off x="9588500" y="67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119675</xdr:rowOff>
    </xdr:from>
    <xdr:to>
      <xdr:col>46</xdr:col>
      <xdr:colOff>38100</xdr:colOff>
      <xdr:row>40</xdr:row>
      <xdr:rowOff>49825</xdr:rowOff>
    </xdr:to>
    <xdr:sp macro="" textlink="">
      <xdr:nvSpPr>
        <xdr:cNvPr id="124" name="楕円 123"/>
        <xdr:cNvSpPr/>
      </xdr:nvSpPr>
      <xdr:spPr>
        <a:xfrm>
          <a:off x="8699500" y="68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153970</xdr:rowOff>
    </xdr:from>
    <xdr:to>
      <xdr:col>50</xdr:col>
      <xdr:colOff>114300</xdr:colOff>
      <xdr:row>39</xdr:row>
      <xdr:rowOff>170475</xdr:rowOff>
    </xdr:to>
    <xdr:cxnSp macro="">
      <xdr:nvCxnSpPr>
        <xdr:cNvPr id="125" name="直線コネクタ 124"/>
        <xdr:cNvCxnSpPr/>
      </xdr:nvCxnSpPr>
      <xdr:spPr>
        <a:xfrm flipV="1">
          <a:off x="8750300" y="6840520"/>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120452</xdr:rowOff>
    </xdr:from>
    <xdr:to>
      <xdr:col>41</xdr:col>
      <xdr:colOff>101600</xdr:colOff>
      <xdr:row>40</xdr:row>
      <xdr:rowOff>50602</xdr:rowOff>
    </xdr:to>
    <xdr:sp macro="" textlink="">
      <xdr:nvSpPr>
        <xdr:cNvPr id="126" name="楕円 125"/>
        <xdr:cNvSpPr/>
      </xdr:nvSpPr>
      <xdr:spPr>
        <a:xfrm>
          <a:off x="7810500" y="68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170475</xdr:rowOff>
    </xdr:from>
    <xdr:to>
      <xdr:col>45</xdr:col>
      <xdr:colOff>177800</xdr:colOff>
      <xdr:row>39</xdr:row>
      <xdr:rowOff>171252</xdr:rowOff>
    </xdr:to>
    <xdr:cxnSp macro="">
      <xdr:nvCxnSpPr>
        <xdr:cNvPr id="127" name="直線コネクタ 126"/>
        <xdr:cNvCxnSpPr/>
      </xdr:nvCxnSpPr>
      <xdr:spPr>
        <a:xfrm flipV="1">
          <a:off x="7861300" y="685702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149674</xdr:rowOff>
    </xdr:from>
    <xdr:ext cx="469744" cy="259045"/>
    <xdr:sp macro="" textlink="">
      <xdr:nvSpPr>
        <xdr:cNvPr id="128" name="n_1aveValue【道路】&#10;一人当たり延長"/>
        <xdr:cNvSpPr txBox="1"/>
      </xdr:nvSpPr>
      <xdr:spPr>
        <a:xfrm>
          <a:off x="93917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153880</xdr:rowOff>
    </xdr:from>
    <xdr:ext cx="469744" cy="259045"/>
    <xdr:sp macro="" textlink="">
      <xdr:nvSpPr>
        <xdr:cNvPr id="129" name="n_2aveValue【道路】&#10;一人当たり延長"/>
        <xdr:cNvSpPr txBox="1"/>
      </xdr:nvSpPr>
      <xdr:spPr>
        <a:xfrm>
          <a:off x="8515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129968</xdr:rowOff>
    </xdr:from>
    <xdr:ext cx="469744" cy="259045"/>
    <xdr:sp macro="" textlink="">
      <xdr:nvSpPr>
        <xdr:cNvPr id="130" name="n_3aveValue【道路】&#10;一人当たり延長"/>
        <xdr:cNvSpPr txBox="1"/>
      </xdr:nvSpPr>
      <xdr:spPr>
        <a:xfrm>
          <a:off x="7626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1"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49847</xdr:rowOff>
    </xdr:from>
    <xdr:ext cx="469744" cy="259045"/>
    <xdr:sp macro="" textlink="">
      <xdr:nvSpPr>
        <xdr:cNvPr id="132" name="n_1mainValue【道路】&#10;一人当たり延長"/>
        <xdr:cNvSpPr txBox="1"/>
      </xdr:nvSpPr>
      <xdr:spPr>
        <a:xfrm>
          <a:off x="9391727" y="656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66352</xdr:rowOff>
    </xdr:from>
    <xdr:ext cx="469744" cy="259045"/>
    <xdr:sp macro="" textlink="">
      <xdr:nvSpPr>
        <xdr:cNvPr id="133" name="n_2mainValue【道路】&#10;一人当たり延長"/>
        <xdr:cNvSpPr txBox="1"/>
      </xdr:nvSpPr>
      <xdr:spPr>
        <a:xfrm>
          <a:off x="8515427" y="65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67129</xdr:rowOff>
    </xdr:from>
    <xdr:ext cx="469744" cy="259045"/>
    <xdr:sp macro="" textlink="">
      <xdr:nvSpPr>
        <xdr:cNvPr id="134" name="n_3mainValue【道路】&#10;一人当たり延長"/>
        <xdr:cNvSpPr txBox="1"/>
      </xdr:nvSpPr>
      <xdr:spPr>
        <a:xfrm>
          <a:off x="7626427" y="658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58" name="直線コネクタ 157"/>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59"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0" name="直線コネクタ 159"/>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1"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2" name="直線コネクタ 161"/>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3"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64" name="フローチャート: 判断 163"/>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65" name="フローチャート: 判断 164"/>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66" name="フローチャート: 判断 165"/>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67" name="フローチャート: 判断 166"/>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68" name="フローチャート: 判断 167"/>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23495</xdr:rowOff>
    </xdr:from>
    <xdr:to>
      <xdr:col>20</xdr:col>
      <xdr:colOff>38100</xdr:colOff>
      <xdr:row>62</xdr:row>
      <xdr:rowOff>125095</xdr:rowOff>
    </xdr:to>
    <xdr:sp macro="" textlink="">
      <xdr:nvSpPr>
        <xdr:cNvPr id="174" name="楕円 173"/>
        <xdr:cNvSpPr/>
      </xdr:nvSpPr>
      <xdr:spPr>
        <a:xfrm>
          <a:off x="3746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170180</xdr:rowOff>
    </xdr:from>
    <xdr:to>
      <xdr:col>15</xdr:col>
      <xdr:colOff>101600</xdr:colOff>
      <xdr:row>62</xdr:row>
      <xdr:rowOff>100330</xdr:rowOff>
    </xdr:to>
    <xdr:sp macro="" textlink="">
      <xdr:nvSpPr>
        <xdr:cNvPr id="175" name="楕円 174"/>
        <xdr:cNvSpPr/>
      </xdr:nvSpPr>
      <xdr:spPr>
        <a:xfrm>
          <a:off x="2857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49530</xdr:rowOff>
    </xdr:from>
    <xdr:to>
      <xdr:col>19</xdr:col>
      <xdr:colOff>177800</xdr:colOff>
      <xdr:row>62</xdr:row>
      <xdr:rowOff>74295</xdr:rowOff>
    </xdr:to>
    <xdr:cxnSp macro="">
      <xdr:nvCxnSpPr>
        <xdr:cNvPr id="176" name="直線コネクタ 175"/>
        <xdr:cNvCxnSpPr/>
      </xdr:nvCxnSpPr>
      <xdr:spPr>
        <a:xfrm>
          <a:off x="2908300" y="106794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177" name="楕円 176"/>
        <xdr:cNvSpPr/>
      </xdr:nvSpPr>
      <xdr:spPr>
        <a:xfrm>
          <a:off x="196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45720</xdr:rowOff>
    </xdr:from>
    <xdr:to>
      <xdr:col>15</xdr:col>
      <xdr:colOff>50800</xdr:colOff>
      <xdr:row>62</xdr:row>
      <xdr:rowOff>49530</xdr:rowOff>
    </xdr:to>
    <xdr:cxnSp macro="">
      <xdr:nvCxnSpPr>
        <xdr:cNvPr id="178" name="直線コネクタ 177"/>
        <xdr:cNvCxnSpPr/>
      </xdr:nvCxnSpPr>
      <xdr:spPr>
        <a:xfrm>
          <a:off x="2019300" y="1067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80662</xdr:rowOff>
    </xdr:from>
    <xdr:ext cx="405111" cy="259045"/>
    <xdr:sp macro="" textlink="">
      <xdr:nvSpPr>
        <xdr:cNvPr id="179" name="n_1aveValue【橋りょう・トンネル】&#10;有形固定資産減価償却率"/>
        <xdr:cNvSpPr txBox="1"/>
      </xdr:nvSpPr>
      <xdr:spPr>
        <a:xfrm>
          <a:off x="35820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53992</xdr:rowOff>
    </xdr:from>
    <xdr:ext cx="405111" cy="259045"/>
    <xdr:sp macro="" textlink="">
      <xdr:nvSpPr>
        <xdr:cNvPr id="180" name="n_2aveValue【橋りょう・トンネル】&#10;有形固定資産減価償却率"/>
        <xdr:cNvSpPr txBox="1"/>
      </xdr:nvSpPr>
      <xdr:spPr>
        <a:xfrm>
          <a:off x="2705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81" name="n_3aveValue【橋りょう・トンネル】&#10;有形固定資産減価償却率"/>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82"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116222</xdr:rowOff>
    </xdr:from>
    <xdr:ext cx="405111" cy="259045"/>
    <xdr:sp macro="" textlink="">
      <xdr:nvSpPr>
        <xdr:cNvPr id="183" name="n_1mainValue【橋りょう・トンネル】&#10;有形固定資産減価償却率"/>
        <xdr:cNvSpPr txBox="1"/>
      </xdr:nvSpPr>
      <xdr:spPr>
        <a:xfrm>
          <a:off x="35820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91457</xdr:rowOff>
    </xdr:from>
    <xdr:ext cx="405111" cy="259045"/>
    <xdr:sp macro="" textlink="">
      <xdr:nvSpPr>
        <xdr:cNvPr id="184" name="n_2mainValue【橋りょう・トンネル】&#10;有形固定資産減価償却率"/>
        <xdr:cNvSpPr txBox="1"/>
      </xdr:nvSpPr>
      <xdr:spPr>
        <a:xfrm>
          <a:off x="2705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185" name="n_3mainValue【橋りょう・トンネル】&#10;有形固定資産減価償却率"/>
        <xdr:cNvSpPr txBox="1"/>
      </xdr:nvSpPr>
      <xdr:spPr>
        <a:xfrm>
          <a:off x="1816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6" name="直線コネクタ 19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7" name="テキスト ボックス 196"/>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0" name="直線コネクタ 19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1" name="テキスト ボックス 20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3" name="テキスト ボックス 20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05" name="直線コネクタ 204"/>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06"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07" name="直線コネクタ 206"/>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08"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09" name="直線コネクタ 208"/>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0" name="【橋りょう・トンネル】&#10;一人当たり有形固定資産（償却資産）額平均値テキスト"/>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11" name="フローチャート: 判断 210"/>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12" name="フローチャート: 判断 211"/>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13" name="フローチャート: 判断 212"/>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14" name="フローチャート: 判断 213"/>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15" name="フローチャート: 判断 214"/>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48064</xdr:rowOff>
    </xdr:from>
    <xdr:to>
      <xdr:col>50</xdr:col>
      <xdr:colOff>165100</xdr:colOff>
      <xdr:row>58</xdr:row>
      <xdr:rowOff>149664</xdr:rowOff>
    </xdr:to>
    <xdr:sp macro="" textlink="">
      <xdr:nvSpPr>
        <xdr:cNvPr id="221" name="楕円 220"/>
        <xdr:cNvSpPr/>
      </xdr:nvSpPr>
      <xdr:spPr>
        <a:xfrm>
          <a:off x="9588500" y="99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50184</xdr:rowOff>
    </xdr:from>
    <xdr:to>
      <xdr:col>46</xdr:col>
      <xdr:colOff>38100</xdr:colOff>
      <xdr:row>58</xdr:row>
      <xdr:rowOff>151784</xdr:rowOff>
    </xdr:to>
    <xdr:sp macro="" textlink="">
      <xdr:nvSpPr>
        <xdr:cNvPr id="222" name="楕円 221"/>
        <xdr:cNvSpPr/>
      </xdr:nvSpPr>
      <xdr:spPr>
        <a:xfrm>
          <a:off x="8699500" y="99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98864</xdr:rowOff>
    </xdr:from>
    <xdr:to>
      <xdr:col>50</xdr:col>
      <xdr:colOff>114300</xdr:colOff>
      <xdr:row>58</xdr:row>
      <xdr:rowOff>100984</xdr:rowOff>
    </xdr:to>
    <xdr:cxnSp macro="">
      <xdr:nvCxnSpPr>
        <xdr:cNvPr id="223" name="直線コネクタ 222"/>
        <xdr:cNvCxnSpPr/>
      </xdr:nvCxnSpPr>
      <xdr:spPr>
        <a:xfrm flipV="1">
          <a:off x="8750300" y="10042964"/>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64671</xdr:rowOff>
    </xdr:from>
    <xdr:to>
      <xdr:col>41</xdr:col>
      <xdr:colOff>101600</xdr:colOff>
      <xdr:row>58</xdr:row>
      <xdr:rowOff>166271</xdr:rowOff>
    </xdr:to>
    <xdr:sp macro="" textlink="">
      <xdr:nvSpPr>
        <xdr:cNvPr id="224" name="楕円 223"/>
        <xdr:cNvSpPr/>
      </xdr:nvSpPr>
      <xdr:spPr>
        <a:xfrm>
          <a:off x="7810500" y="100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100984</xdr:rowOff>
    </xdr:from>
    <xdr:to>
      <xdr:col>45</xdr:col>
      <xdr:colOff>177800</xdr:colOff>
      <xdr:row>58</xdr:row>
      <xdr:rowOff>115471</xdr:rowOff>
    </xdr:to>
    <xdr:cxnSp macro="">
      <xdr:nvCxnSpPr>
        <xdr:cNvPr id="225" name="直線コネクタ 224"/>
        <xdr:cNvCxnSpPr/>
      </xdr:nvCxnSpPr>
      <xdr:spPr>
        <a:xfrm flipV="1">
          <a:off x="7861300" y="10045084"/>
          <a:ext cx="889000" cy="1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26" name="n_1aveValue【橋りょう・トンネル】&#10;一人当たり有形固定資産（償却資産）額"/>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27" name="n_2aveValue【橋りょう・トンネル】&#10;一人当たり有形固定資産（償却資産）額"/>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59255</xdr:rowOff>
    </xdr:from>
    <xdr:ext cx="534377" cy="259045"/>
    <xdr:sp macro="" textlink="">
      <xdr:nvSpPr>
        <xdr:cNvPr id="228" name="n_3aveValue【橋りょう・トンネル】&#10;一人当たり有形固定資産（償却資産）額"/>
        <xdr:cNvSpPr txBox="1"/>
      </xdr:nvSpPr>
      <xdr:spPr>
        <a:xfrm>
          <a:off x="7594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29" name="n_4aveValue【橋りょう・トンネル】&#10;一人当たり有形固定資産（償却資産）額"/>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166191</xdr:rowOff>
    </xdr:from>
    <xdr:ext cx="599010" cy="259045"/>
    <xdr:sp macro="" textlink="">
      <xdr:nvSpPr>
        <xdr:cNvPr id="230" name="n_1mainValue【橋りょう・トンネル】&#10;一人当たり有形固定資産（償却資産）額"/>
        <xdr:cNvSpPr txBox="1"/>
      </xdr:nvSpPr>
      <xdr:spPr>
        <a:xfrm>
          <a:off x="9327095" y="97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168311</xdr:rowOff>
    </xdr:from>
    <xdr:ext cx="599010" cy="259045"/>
    <xdr:sp macro="" textlink="">
      <xdr:nvSpPr>
        <xdr:cNvPr id="231" name="n_2mainValue【橋りょう・トンネル】&#10;一人当たり有形固定資産（償却資産）額"/>
        <xdr:cNvSpPr txBox="1"/>
      </xdr:nvSpPr>
      <xdr:spPr>
        <a:xfrm>
          <a:off x="8450795" y="976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11348</xdr:rowOff>
    </xdr:from>
    <xdr:ext cx="599010" cy="259045"/>
    <xdr:sp macro="" textlink="">
      <xdr:nvSpPr>
        <xdr:cNvPr id="232" name="n_3mainValue【橋りょう・トンネル】&#10;一人当たり有形固定資産（償却資産）額"/>
        <xdr:cNvSpPr txBox="1"/>
      </xdr:nvSpPr>
      <xdr:spPr>
        <a:xfrm>
          <a:off x="7561795" y="978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5" name="テキスト ボックス 24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1" name="テキスト ボックス 25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3" name="テキスト ボックス 25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55" name="直線コネクタ 254"/>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56"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57" name="直線コネクタ 256"/>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58"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59" name="直線コネクタ 258"/>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60"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61" name="フローチャート: 判断 260"/>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62" name="フローチャート: 判断 261"/>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63" name="フローチャート: 判断 262"/>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64" name="フローチャート: 判断 263"/>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65" name="フローチャート: 判断 264"/>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23876</xdr:rowOff>
    </xdr:from>
    <xdr:to>
      <xdr:col>20</xdr:col>
      <xdr:colOff>38100</xdr:colOff>
      <xdr:row>78</xdr:row>
      <xdr:rowOff>125476</xdr:rowOff>
    </xdr:to>
    <xdr:sp macro="" textlink="">
      <xdr:nvSpPr>
        <xdr:cNvPr id="271" name="楕円 270"/>
        <xdr:cNvSpPr/>
      </xdr:nvSpPr>
      <xdr:spPr>
        <a:xfrm>
          <a:off x="37465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145035</xdr:rowOff>
    </xdr:from>
    <xdr:to>
      <xdr:col>15</xdr:col>
      <xdr:colOff>101600</xdr:colOff>
      <xdr:row>78</xdr:row>
      <xdr:rowOff>75185</xdr:rowOff>
    </xdr:to>
    <xdr:sp macro="" textlink="">
      <xdr:nvSpPr>
        <xdr:cNvPr id="272" name="楕円 271"/>
        <xdr:cNvSpPr/>
      </xdr:nvSpPr>
      <xdr:spPr>
        <a:xfrm>
          <a:off x="2857500" y="133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24385</xdr:rowOff>
    </xdr:from>
    <xdr:to>
      <xdr:col>19</xdr:col>
      <xdr:colOff>177800</xdr:colOff>
      <xdr:row>78</xdr:row>
      <xdr:rowOff>74676</xdr:rowOff>
    </xdr:to>
    <xdr:cxnSp macro="">
      <xdr:nvCxnSpPr>
        <xdr:cNvPr id="273" name="直線コネクタ 272"/>
        <xdr:cNvCxnSpPr/>
      </xdr:nvCxnSpPr>
      <xdr:spPr>
        <a:xfrm>
          <a:off x="2908300" y="13397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94742</xdr:rowOff>
    </xdr:from>
    <xdr:to>
      <xdr:col>10</xdr:col>
      <xdr:colOff>165100</xdr:colOff>
      <xdr:row>78</xdr:row>
      <xdr:rowOff>24892</xdr:rowOff>
    </xdr:to>
    <xdr:sp macro="" textlink="">
      <xdr:nvSpPr>
        <xdr:cNvPr id="274" name="楕円 273"/>
        <xdr:cNvSpPr/>
      </xdr:nvSpPr>
      <xdr:spPr>
        <a:xfrm>
          <a:off x="1968500" y="132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145542</xdr:rowOff>
    </xdr:from>
    <xdr:to>
      <xdr:col>15</xdr:col>
      <xdr:colOff>50800</xdr:colOff>
      <xdr:row>78</xdr:row>
      <xdr:rowOff>24385</xdr:rowOff>
    </xdr:to>
    <xdr:cxnSp macro="">
      <xdr:nvCxnSpPr>
        <xdr:cNvPr id="275" name="直線コネクタ 274"/>
        <xdr:cNvCxnSpPr/>
      </xdr:nvCxnSpPr>
      <xdr:spPr>
        <a:xfrm>
          <a:off x="2019300" y="133471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76"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77" name="n_2aveValue【公営住宅】&#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278" name="n_3aveValue【公営住宅】&#10;有形固定資産減価償却率"/>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79"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142003</xdr:rowOff>
    </xdr:from>
    <xdr:ext cx="405111" cy="259045"/>
    <xdr:sp macro="" textlink="">
      <xdr:nvSpPr>
        <xdr:cNvPr id="280" name="n_1mainValue【公営住宅】&#10;有形固定資産減価償却率"/>
        <xdr:cNvSpPr txBox="1"/>
      </xdr:nvSpPr>
      <xdr:spPr>
        <a:xfrm>
          <a:off x="35820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91712</xdr:rowOff>
    </xdr:from>
    <xdr:ext cx="405111" cy="259045"/>
    <xdr:sp macro="" textlink="">
      <xdr:nvSpPr>
        <xdr:cNvPr id="281" name="n_2mainValue【公営住宅】&#10;有形固定資産減価償却率"/>
        <xdr:cNvSpPr txBox="1"/>
      </xdr:nvSpPr>
      <xdr:spPr>
        <a:xfrm>
          <a:off x="2705744" y="1312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41419</xdr:rowOff>
    </xdr:from>
    <xdr:ext cx="405111" cy="259045"/>
    <xdr:sp macro="" textlink="">
      <xdr:nvSpPr>
        <xdr:cNvPr id="282" name="n_3mainValue【公営住宅】&#10;有形固定資産減価償却率"/>
        <xdr:cNvSpPr txBox="1"/>
      </xdr:nvSpPr>
      <xdr:spPr>
        <a:xfrm>
          <a:off x="1816744" y="1307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04" name="直線コネクタ 303"/>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5"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06" name="直線コネクタ 30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07"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08" name="直線コネクタ 307"/>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91915</xdr:rowOff>
    </xdr:from>
    <xdr:ext cx="469744" cy="259045"/>
    <xdr:sp macro="" textlink="">
      <xdr:nvSpPr>
        <xdr:cNvPr id="309" name="【公営住宅】&#10;一人当たり面積平均値テキスト"/>
        <xdr:cNvSpPr txBox="1"/>
      </xdr:nvSpPr>
      <xdr:spPr>
        <a:xfrm>
          <a:off x="10515600" y="14493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10" name="フローチャート: 判断 309"/>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11" name="フローチャート: 判断 310"/>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12" name="フローチャート: 判断 311"/>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13" name="フローチャート: 判断 312"/>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14" name="フローチャート: 判断 313"/>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117145</xdr:rowOff>
    </xdr:from>
    <xdr:to>
      <xdr:col>50</xdr:col>
      <xdr:colOff>165100</xdr:colOff>
      <xdr:row>86</xdr:row>
      <xdr:rowOff>47295</xdr:rowOff>
    </xdr:to>
    <xdr:sp macro="" textlink="">
      <xdr:nvSpPr>
        <xdr:cNvPr id="320" name="楕円 319"/>
        <xdr:cNvSpPr/>
      </xdr:nvSpPr>
      <xdr:spPr>
        <a:xfrm>
          <a:off x="9588500" y="146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21" name="楕円 320"/>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167945</xdr:rowOff>
    </xdr:from>
    <xdr:to>
      <xdr:col>50</xdr:col>
      <xdr:colOff>114300</xdr:colOff>
      <xdr:row>85</xdr:row>
      <xdr:rowOff>168402</xdr:rowOff>
    </xdr:to>
    <xdr:cxnSp macro="">
      <xdr:nvCxnSpPr>
        <xdr:cNvPr id="322" name="直線コネクタ 321"/>
        <xdr:cNvCxnSpPr/>
      </xdr:nvCxnSpPr>
      <xdr:spPr>
        <a:xfrm flipV="1">
          <a:off x="8750300" y="147411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123089</xdr:rowOff>
    </xdr:from>
    <xdr:to>
      <xdr:col>41</xdr:col>
      <xdr:colOff>101600</xdr:colOff>
      <xdr:row>86</xdr:row>
      <xdr:rowOff>53239</xdr:rowOff>
    </xdr:to>
    <xdr:sp macro="" textlink="">
      <xdr:nvSpPr>
        <xdr:cNvPr id="323" name="楕円 322"/>
        <xdr:cNvSpPr/>
      </xdr:nvSpPr>
      <xdr:spPr>
        <a:xfrm>
          <a:off x="7810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168402</xdr:rowOff>
    </xdr:from>
    <xdr:to>
      <xdr:col>45</xdr:col>
      <xdr:colOff>177800</xdr:colOff>
      <xdr:row>86</xdr:row>
      <xdr:rowOff>2439</xdr:rowOff>
    </xdr:to>
    <xdr:cxnSp macro="">
      <xdr:nvCxnSpPr>
        <xdr:cNvPr id="324" name="直線コネクタ 323"/>
        <xdr:cNvCxnSpPr/>
      </xdr:nvCxnSpPr>
      <xdr:spPr>
        <a:xfrm flipV="1">
          <a:off x="7861300" y="1474165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25"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26"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27"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28"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38422</xdr:rowOff>
    </xdr:from>
    <xdr:ext cx="469744" cy="259045"/>
    <xdr:sp macro="" textlink="">
      <xdr:nvSpPr>
        <xdr:cNvPr id="329" name="n_1mainValue【公営住宅】&#10;一人当たり面積"/>
        <xdr:cNvSpPr txBox="1"/>
      </xdr:nvSpPr>
      <xdr:spPr>
        <a:xfrm>
          <a:off x="9391727" y="1478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30" name="n_2mainValue【公営住宅】&#10;一人当たり面積"/>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44366</xdr:rowOff>
    </xdr:from>
    <xdr:ext cx="469744" cy="259045"/>
    <xdr:sp macro="" textlink="">
      <xdr:nvSpPr>
        <xdr:cNvPr id="331" name="n_3mainValue【公営住宅】&#10;一人当たり面積"/>
        <xdr:cNvSpPr txBox="1"/>
      </xdr:nvSpPr>
      <xdr:spPr>
        <a:xfrm>
          <a:off x="7626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8" name="テキスト ボックス 35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0" name="テキスト ボックス 35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8" name="テキスト ボックス 36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0" name="テキスト ボックス 36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72" name="直線コネクタ 371"/>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73"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74" name="直線コネクタ 373"/>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75"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76" name="直線コネクタ 375"/>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377" name="【認定こども園・幼稚園・保育所】&#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78" name="フローチャート: 判断 3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79" name="フローチャート: 判断 37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80" name="フローチャート: 判断 379"/>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81" name="フローチャート: 判断 380"/>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382" name="フローチャート: 判断 381"/>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118745</xdr:rowOff>
    </xdr:from>
    <xdr:to>
      <xdr:col>81</xdr:col>
      <xdr:colOff>101600</xdr:colOff>
      <xdr:row>37</xdr:row>
      <xdr:rowOff>48895</xdr:rowOff>
    </xdr:to>
    <xdr:sp macro="" textlink="">
      <xdr:nvSpPr>
        <xdr:cNvPr id="388" name="楕円 387"/>
        <xdr:cNvSpPr/>
      </xdr:nvSpPr>
      <xdr:spPr>
        <a:xfrm>
          <a:off x="15430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73025</xdr:rowOff>
    </xdr:from>
    <xdr:to>
      <xdr:col>76</xdr:col>
      <xdr:colOff>165100</xdr:colOff>
      <xdr:row>37</xdr:row>
      <xdr:rowOff>3175</xdr:rowOff>
    </xdr:to>
    <xdr:sp macro="" textlink="">
      <xdr:nvSpPr>
        <xdr:cNvPr id="389" name="楕円 388"/>
        <xdr:cNvSpPr/>
      </xdr:nvSpPr>
      <xdr:spPr>
        <a:xfrm>
          <a:off x="14541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123825</xdr:rowOff>
    </xdr:from>
    <xdr:to>
      <xdr:col>81</xdr:col>
      <xdr:colOff>50800</xdr:colOff>
      <xdr:row>36</xdr:row>
      <xdr:rowOff>169545</xdr:rowOff>
    </xdr:to>
    <xdr:cxnSp macro="">
      <xdr:nvCxnSpPr>
        <xdr:cNvPr id="390" name="直線コネクタ 389"/>
        <xdr:cNvCxnSpPr/>
      </xdr:nvCxnSpPr>
      <xdr:spPr>
        <a:xfrm>
          <a:off x="14592300" y="6296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33020</xdr:rowOff>
    </xdr:from>
    <xdr:to>
      <xdr:col>72</xdr:col>
      <xdr:colOff>38100</xdr:colOff>
      <xdr:row>36</xdr:row>
      <xdr:rowOff>134620</xdr:rowOff>
    </xdr:to>
    <xdr:sp macro="" textlink="">
      <xdr:nvSpPr>
        <xdr:cNvPr id="391" name="楕円 390"/>
        <xdr:cNvSpPr/>
      </xdr:nvSpPr>
      <xdr:spPr>
        <a:xfrm>
          <a:off x="1365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83820</xdr:rowOff>
    </xdr:from>
    <xdr:to>
      <xdr:col>76</xdr:col>
      <xdr:colOff>114300</xdr:colOff>
      <xdr:row>36</xdr:row>
      <xdr:rowOff>123825</xdr:rowOff>
    </xdr:to>
    <xdr:cxnSp macro="">
      <xdr:nvCxnSpPr>
        <xdr:cNvPr id="392" name="直線コネクタ 391"/>
        <xdr:cNvCxnSpPr/>
      </xdr:nvCxnSpPr>
      <xdr:spPr>
        <a:xfrm>
          <a:off x="13703300" y="6256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93"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394" name="n_2aveValue【認定こども園・幼稚園・保育所】&#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395" name="n_3aveValue【認定こども園・幼稚園・保育所】&#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396"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65422</xdr:rowOff>
    </xdr:from>
    <xdr:ext cx="405111" cy="259045"/>
    <xdr:sp macro="" textlink="">
      <xdr:nvSpPr>
        <xdr:cNvPr id="397" name="n_1main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19702</xdr:rowOff>
    </xdr:from>
    <xdr:ext cx="405111" cy="259045"/>
    <xdr:sp macro="" textlink="">
      <xdr:nvSpPr>
        <xdr:cNvPr id="398" name="n_2mainValue【認定こども園・幼稚園・保育所】&#10;有形固定資産減価償却率"/>
        <xdr:cNvSpPr txBox="1"/>
      </xdr:nvSpPr>
      <xdr:spPr>
        <a:xfrm>
          <a:off x="14389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151147</xdr:rowOff>
    </xdr:from>
    <xdr:ext cx="405111" cy="259045"/>
    <xdr:sp macro="" textlink="">
      <xdr:nvSpPr>
        <xdr:cNvPr id="399" name="n_3mainValue【認定こども園・幼稚園・保育所】&#10;有形固定資産減価償却率"/>
        <xdr:cNvSpPr txBox="1"/>
      </xdr:nvSpPr>
      <xdr:spPr>
        <a:xfrm>
          <a:off x="13500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23" name="直線コネクタ 422"/>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24"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25" name="直線コネクタ 424"/>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26"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27" name="直線コネクタ 426"/>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28"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30" name="フローチャート: 判断 429"/>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31" name="フローチャート: 判断 43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32" name="フローチャート: 判断 431"/>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33" name="フローチャート: 判断 432"/>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39" name="楕円 438"/>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97790</xdr:rowOff>
    </xdr:from>
    <xdr:to>
      <xdr:col>107</xdr:col>
      <xdr:colOff>101600</xdr:colOff>
      <xdr:row>40</xdr:row>
      <xdr:rowOff>27940</xdr:rowOff>
    </xdr:to>
    <xdr:sp macro="" textlink="">
      <xdr:nvSpPr>
        <xdr:cNvPr id="440" name="楕円 439"/>
        <xdr:cNvSpPr/>
      </xdr:nvSpPr>
      <xdr:spPr>
        <a:xfrm>
          <a:off x="20383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39</xdr:row>
      <xdr:rowOff>148590</xdr:rowOff>
    </xdr:to>
    <xdr:cxnSp macro="">
      <xdr:nvCxnSpPr>
        <xdr:cNvPr id="441" name="直線コネクタ 440"/>
        <xdr:cNvCxnSpPr/>
      </xdr:nvCxnSpPr>
      <xdr:spPr>
        <a:xfrm>
          <a:off x="20434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90170</xdr:rowOff>
    </xdr:from>
    <xdr:to>
      <xdr:col>102</xdr:col>
      <xdr:colOff>165100</xdr:colOff>
      <xdr:row>40</xdr:row>
      <xdr:rowOff>20320</xdr:rowOff>
    </xdr:to>
    <xdr:sp macro="" textlink="">
      <xdr:nvSpPr>
        <xdr:cNvPr id="442" name="楕円 441"/>
        <xdr:cNvSpPr/>
      </xdr:nvSpPr>
      <xdr:spPr>
        <a:xfrm>
          <a:off x="19494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140970</xdr:rowOff>
    </xdr:from>
    <xdr:to>
      <xdr:col>107</xdr:col>
      <xdr:colOff>50800</xdr:colOff>
      <xdr:row>39</xdr:row>
      <xdr:rowOff>148590</xdr:rowOff>
    </xdr:to>
    <xdr:cxnSp macro="">
      <xdr:nvCxnSpPr>
        <xdr:cNvPr id="443" name="直線コネクタ 442"/>
        <xdr:cNvCxnSpPr/>
      </xdr:nvCxnSpPr>
      <xdr:spPr>
        <a:xfrm>
          <a:off x="19545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44"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45"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46"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447"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448" name="n_1mainValue【認定こども園・幼稚園・保育所】&#10;一人当たり面積"/>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19067</xdr:rowOff>
    </xdr:from>
    <xdr:ext cx="469744" cy="259045"/>
    <xdr:sp macro="" textlink="">
      <xdr:nvSpPr>
        <xdr:cNvPr id="449" name="n_2mainValue【認定こども園・幼稚園・保育所】&#10;一人当たり面積"/>
        <xdr:cNvSpPr txBox="1"/>
      </xdr:nvSpPr>
      <xdr:spPr>
        <a:xfrm>
          <a:off x="20199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11447</xdr:rowOff>
    </xdr:from>
    <xdr:ext cx="469744" cy="259045"/>
    <xdr:sp macro="" textlink="">
      <xdr:nvSpPr>
        <xdr:cNvPr id="450" name="n_3mainValue【認定こども園・幼稚園・保育所】&#10;一人当たり面積"/>
        <xdr:cNvSpPr txBox="1"/>
      </xdr:nvSpPr>
      <xdr:spPr>
        <a:xfrm>
          <a:off x="19310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1" name="テキスト ボックス 46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2" name="直線コネクタ 4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3" name="テキスト ボックス 46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4" name="直線コネクタ 4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5" name="テキスト ボックス 4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6" name="直線コネクタ 4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7" name="テキスト ボックス 4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8" name="直線コネクタ 4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9" name="テキスト ボックス 4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0" name="直線コネクタ 4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1" name="テキスト ボックス 4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2" name="直線コネクタ 4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3" name="テキスト ボックス 47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5" name="テキスト ボックス 4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477" name="直線コネクタ 476"/>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478"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479" name="直線コネクタ 478"/>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480"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481" name="直線コネクタ 480"/>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482"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83" name="フローチャート: 判断 482"/>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84" name="フローチャート: 判断 483"/>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85" name="フローチャート: 判断 484"/>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486" name="フローチャート: 判断 485"/>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487" name="フローチャート: 判断 486"/>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11249</xdr:rowOff>
    </xdr:from>
    <xdr:to>
      <xdr:col>81</xdr:col>
      <xdr:colOff>101600</xdr:colOff>
      <xdr:row>58</xdr:row>
      <xdr:rowOff>112849</xdr:rowOff>
    </xdr:to>
    <xdr:sp macro="" textlink="">
      <xdr:nvSpPr>
        <xdr:cNvPr id="493" name="楕円 492"/>
        <xdr:cNvSpPr/>
      </xdr:nvSpPr>
      <xdr:spPr>
        <a:xfrm>
          <a:off x="15430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494" name="楕円 493"/>
        <xdr:cNvSpPr/>
      </xdr:nvSpPr>
      <xdr:spPr>
        <a:xfrm>
          <a:off x="14541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6531</xdr:rowOff>
    </xdr:from>
    <xdr:to>
      <xdr:col>81</xdr:col>
      <xdr:colOff>50800</xdr:colOff>
      <xdr:row>58</xdr:row>
      <xdr:rowOff>62049</xdr:rowOff>
    </xdr:to>
    <xdr:cxnSp macro="">
      <xdr:nvCxnSpPr>
        <xdr:cNvPr id="495" name="直線コネクタ 494"/>
        <xdr:cNvCxnSpPr/>
      </xdr:nvCxnSpPr>
      <xdr:spPr>
        <a:xfrm>
          <a:off x="14592300" y="99506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78196</xdr:rowOff>
    </xdr:from>
    <xdr:to>
      <xdr:col>72</xdr:col>
      <xdr:colOff>38100</xdr:colOff>
      <xdr:row>58</xdr:row>
      <xdr:rowOff>8346</xdr:rowOff>
    </xdr:to>
    <xdr:sp macro="" textlink="">
      <xdr:nvSpPr>
        <xdr:cNvPr id="496" name="楕円 495"/>
        <xdr:cNvSpPr/>
      </xdr:nvSpPr>
      <xdr:spPr>
        <a:xfrm>
          <a:off x="13652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128996</xdr:rowOff>
    </xdr:from>
    <xdr:to>
      <xdr:col>76</xdr:col>
      <xdr:colOff>114300</xdr:colOff>
      <xdr:row>58</xdr:row>
      <xdr:rowOff>6531</xdr:rowOff>
    </xdr:to>
    <xdr:cxnSp macro="">
      <xdr:nvCxnSpPr>
        <xdr:cNvPr id="497" name="直線コネクタ 496"/>
        <xdr:cNvCxnSpPr/>
      </xdr:nvCxnSpPr>
      <xdr:spPr>
        <a:xfrm>
          <a:off x="13703300" y="990164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98"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499"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500" name="n_3aveValue【学校施設】&#10;有形固定資産減価償却率"/>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501"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129376</xdr:rowOff>
    </xdr:from>
    <xdr:ext cx="405111" cy="259045"/>
    <xdr:sp macro="" textlink="">
      <xdr:nvSpPr>
        <xdr:cNvPr id="502" name="n_1mainValue【学校施設】&#10;有形固定資産減価償却率"/>
        <xdr:cNvSpPr txBox="1"/>
      </xdr:nvSpPr>
      <xdr:spPr>
        <a:xfrm>
          <a:off x="152660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73858</xdr:rowOff>
    </xdr:from>
    <xdr:ext cx="405111" cy="259045"/>
    <xdr:sp macro="" textlink="">
      <xdr:nvSpPr>
        <xdr:cNvPr id="503" name="n_2mainValue【学校施設】&#10;有形固定資産減価償却率"/>
        <xdr:cNvSpPr txBox="1"/>
      </xdr:nvSpPr>
      <xdr:spPr>
        <a:xfrm>
          <a:off x="14389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24873</xdr:rowOff>
    </xdr:from>
    <xdr:ext cx="405111" cy="259045"/>
    <xdr:sp macro="" textlink="">
      <xdr:nvSpPr>
        <xdr:cNvPr id="504" name="n_3mainValue【学校施設】&#10;有形固定資産減価償却率"/>
        <xdr:cNvSpPr txBox="1"/>
      </xdr:nvSpPr>
      <xdr:spPr>
        <a:xfrm>
          <a:off x="13500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5" name="テキスト ボックス 5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6" name="直線コネクタ 51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7" name="テキスト ボックス 51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8" name="直線コネクタ 51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9" name="テキスト ボックス 51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0" name="直線コネクタ 51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1" name="テキスト ボックス 52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2" name="直線コネクタ 52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3" name="テキスト ボックス 52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27" name="直線コネクタ 526"/>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28"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29" name="直線コネクタ 528"/>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30"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31" name="直線コネクタ 530"/>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144340</xdr:rowOff>
    </xdr:from>
    <xdr:ext cx="469744" cy="259045"/>
    <xdr:sp macro="" textlink="">
      <xdr:nvSpPr>
        <xdr:cNvPr id="532" name="【学校施設】&#10;一人当たり面積平均値テキスト"/>
        <xdr:cNvSpPr txBox="1"/>
      </xdr:nvSpPr>
      <xdr:spPr>
        <a:xfrm>
          <a:off x="22199600" y="10774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33" name="フローチャート: 判断 532"/>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34" name="フローチャート: 判断 533"/>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35" name="フローチャート: 判断 534"/>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36" name="フローチャート: 判断 535"/>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537" name="フローチャート: 判断 536"/>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8" name="テキスト ボックス 5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9" name="テキスト ボックス 5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0" name="テキスト ボックス 5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1" name="テキスト ボックス 5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2" name="テキスト ボックス 5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52984</xdr:rowOff>
    </xdr:from>
    <xdr:to>
      <xdr:col>112</xdr:col>
      <xdr:colOff>38100</xdr:colOff>
      <xdr:row>62</xdr:row>
      <xdr:rowOff>154584</xdr:rowOff>
    </xdr:to>
    <xdr:sp macro="" textlink="">
      <xdr:nvSpPr>
        <xdr:cNvPr id="543" name="楕円 542"/>
        <xdr:cNvSpPr/>
      </xdr:nvSpPr>
      <xdr:spPr>
        <a:xfrm>
          <a:off x="21272500" y="106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55270</xdr:rowOff>
    </xdr:from>
    <xdr:to>
      <xdr:col>107</xdr:col>
      <xdr:colOff>101600</xdr:colOff>
      <xdr:row>62</xdr:row>
      <xdr:rowOff>156870</xdr:rowOff>
    </xdr:to>
    <xdr:sp macro="" textlink="">
      <xdr:nvSpPr>
        <xdr:cNvPr id="544" name="楕円 543"/>
        <xdr:cNvSpPr/>
      </xdr:nvSpPr>
      <xdr:spPr>
        <a:xfrm>
          <a:off x="203835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103784</xdr:rowOff>
    </xdr:from>
    <xdr:to>
      <xdr:col>111</xdr:col>
      <xdr:colOff>177800</xdr:colOff>
      <xdr:row>62</xdr:row>
      <xdr:rowOff>106070</xdr:rowOff>
    </xdr:to>
    <xdr:cxnSp macro="">
      <xdr:nvCxnSpPr>
        <xdr:cNvPr id="545" name="直線コネクタ 544"/>
        <xdr:cNvCxnSpPr/>
      </xdr:nvCxnSpPr>
      <xdr:spPr>
        <a:xfrm flipV="1">
          <a:off x="20434300" y="107336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10464</xdr:rowOff>
    </xdr:from>
    <xdr:to>
      <xdr:col>102</xdr:col>
      <xdr:colOff>165100</xdr:colOff>
      <xdr:row>63</xdr:row>
      <xdr:rowOff>112064</xdr:rowOff>
    </xdr:to>
    <xdr:sp macro="" textlink="">
      <xdr:nvSpPr>
        <xdr:cNvPr id="546" name="楕円 545"/>
        <xdr:cNvSpPr/>
      </xdr:nvSpPr>
      <xdr:spPr>
        <a:xfrm>
          <a:off x="19494500" y="108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106070</xdr:rowOff>
    </xdr:from>
    <xdr:to>
      <xdr:col>107</xdr:col>
      <xdr:colOff>50800</xdr:colOff>
      <xdr:row>63</xdr:row>
      <xdr:rowOff>61264</xdr:rowOff>
    </xdr:to>
    <xdr:cxnSp macro="">
      <xdr:nvCxnSpPr>
        <xdr:cNvPr id="547" name="直線コネクタ 546"/>
        <xdr:cNvCxnSpPr/>
      </xdr:nvCxnSpPr>
      <xdr:spPr>
        <a:xfrm flipV="1">
          <a:off x="19545300" y="10735970"/>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84447</xdr:rowOff>
    </xdr:from>
    <xdr:ext cx="469744" cy="259045"/>
    <xdr:sp macro="" textlink="">
      <xdr:nvSpPr>
        <xdr:cNvPr id="548" name="n_1aveValue【学校施設】&#10;一人当たり面積"/>
        <xdr:cNvSpPr txBox="1"/>
      </xdr:nvSpPr>
      <xdr:spPr>
        <a:xfrm>
          <a:off x="21075727" y="108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90390</xdr:rowOff>
    </xdr:from>
    <xdr:ext cx="469744" cy="259045"/>
    <xdr:sp macro="" textlink="">
      <xdr:nvSpPr>
        <xdr:cNvPr id="549" name="n_2aveValue【学校施設】&#10;一人当たり面積"/>
        <xdr:cNvSpPr txBox="1"/>
      </xdr:nvSpPr>
      <xdr:spPr>
        <a:xfrm>
          <a:off x="201994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50"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551"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171111</xdr:rowOff>
    </xdr:from>
    <xdr:ext cx="469744" cy="259045"/>
    <xdr:sp macro="" textlink="">
      <xdr:nvSpPr>
        <xdr:cNvPr id="552" name="n_1mainValue【学校施設】&#10;一人当たり面積"/>
        <xdr:cNvSpPr txBox="1"/>
      </xdr:nvSpPr>
      <xdr:spPr>
        <a:xfrm>
          <a:off x="21075727" y="104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1947</xdr:rowOff>
    </xdr:from>
    <xdr:ext cx="469744" cy="259045"/>
    <xdr:sp macro="" textlink="">
      <xdr:nvSpPr>
        <xdr:cNvPr id="553" name="n_2mainValue【学校施設】&#10;一人当たり面積"/>
        <xdr:cNvSpPr txBox="1"/>
      </xdr:nvSpPr>
      <xdr:spPr>
        <a:xfrm>
          <a:off x="20199427" y="104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103191</xdr:rowOff>
    </xdr:from>
    <xdr:ext cx="469744" cy="259045"/>
    <xdr:sp macro="" textlink="">
      <xdr:nvSpPr>
        <xdr:cNvPr id="554" name="n_3mainValue【学校施設】&#10;一人当たり面積"/>
        <xdr:cNvSpPr txBox="1"/>
      </xdr:nvSpPr>
      <xdr:spPr>
        <a:xfrm>
          <a:off x="19310427" y="1090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3" name="テキスト ボックス 5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4" name="直線コネクタ 5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5" name="テキスト ボックス 56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6" name="直線コネクタ 5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67" name="テキスト ボックス 56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8" name="直線コネクタ 5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9" name="テキスト ボックス 5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0" name="直線コネクタ 5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1" name="テキスト ボックス 5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2" name="直線コネクタ 5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3" name="テキスト ボックス 5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4" name="直線コネクタ 5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5" name="テキスト ボックス 57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77" name="テキスト ボックス 57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579" name="直線コネクタ 578"/>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8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1" name="直線コネクタ 58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82"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83" name="直線コネクタ 582"/>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584" name="【児童館】&#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585" name="フローチャート: 判断 584"/>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586" name="フローチャート: 判断 585"/>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587" name="フローチャート: 判断 586"/>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588" name="フローチャート: 判断 587"/>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589" name="フローチャート: 判断 588"/>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0" name="テキスト ボックス 5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1" name="テキスト ボックス 5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2" name="テキスト ボックス 5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3" name="テキスト ボックス 5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4" name="テキスト ボックス 5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38736</xdr:rowOff>
    </xdr:from>
    <xdr:to>
      <xdr:col>81</xdr:col>
      <xdr:colOff>101600</xdr:colOff>
      <xdr:row>79</xdr:row>
      <xdr:rowOff>140336</xdr:rowOff>
    </xdr:to>
    <xdr:sp macro="" textlink="">
      <xdr:nvSpPr>
        <xdr:cNvPr id="595" name="楕円 594"/>
        <xdr:cNvSpPr/>
      </xdr:nvSpPr>
      <xdr:spPr>
        <a:xfrm>
          <a:off x="15430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170180</xdr:rowOff>
    </xdr:from>
    <xdr:to>
      <xdr:col>76</xdr:col>
      <xdr:colOff>165100</xdr:colOff>
      <xdr:row>79</xdr:row>
      <xdr:rowOff>100330</xdr:rowOff>
    </xdr:to>
    <xdr:sp macro="" textlink="">
      <xdr:nvSpPr>
        <xdr:cNvPr id="596" name="楕円 595"/>
        <xdr:cNvSpPr/>
      </xdr:nvSpPr>
      <xdr:spPr>
        <a:xfrm>
          <a:off x="14541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49530</xdr:rowOff>
    </xdr:from>
    <xdr:to>
      <xdr:col>81</xdr:col>
      <xdr:colOff>50800</xdr:colOff>
      <xdr:row>79</xdr:row>
      <xdr:rowOff>89536</xdr:rowOff>
    </xdr:to>
    <xdr:cxnSp macro="">
      <xdr:nvCxnSpPr>
        <xdr:cNvPr id="597" name="直線コネクタ 596"/>
        <xdr:cNvCxnSpPr/>
      </xdr:nvCxnSpPr>
      <xdr:spPr>
        <a:xfrm>
          <a:off x="14592300" y="13594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130175</xdr:rowOff>
    </xdr:from>
    <xdr:to>
      <xdr:col>72</xdr:col>
      <xdr:colOff>38100</xdr:colOff>
      <xdr:row>79</xdr:row>
      <xdr:rowOff>60325</xdr:rowOff>
    </xdr:to>
    <xdr:sp macro="" textlink="">
      <xdr:nvSpPr>
        <xdr:cNvPr id="598" name="楕円 597"/>
        <xdr:cNvSpPr/>
      </xdr:nvSpPr>
      <xdr:spPr>
        <a:xfrm>
          <a:off x="13652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9525</xdr:rowOff>
    </xdr:from>
    <xdr:to>
      <xdr:col>76</xdr:col>
      <xdr:colOff>114300</xdr:colOff>
      <xdr:row>79</xdr:row>
      <xdr:rowOff>49530</xdr:rowOff>
    </xdr:to>
    <xdr:cxnSp macro="">
      <xdr:nvCxnSpPr>
        <xdr:cNvPr id="599" name="直線コネクタ 598"/>
        <xdr:cNvCxnSpPr/>
      </xdr:nvCxnSpPr>
      <xdr:spPr>
        <a:xfrm>
          <a:off x="13703300" y="13554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99077</xdr:rowOff>
    </xdr:from>
    <xdr:ext cx="405111" cy="259045"/>
    <xdr:sp macro="" textlink="">
      <xdr:nvSpPr>
        <xdr:cNvPr id="600" name="n_1aveValue【児童館】&#10;有形固定資産減価償却率"/>
        <xdr:cNvSpPr txBox="1"/>
      </xdr:nvSpPr>
      <xdr:spPr>
        <a:xfrm>
          <a:off x="152660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7638</xdr:rowOff>
    </xdr:from>
    <xdr:ext cx="405111" cy="259045"/>
    <xdr:sp macro="" textlink="">
      <xdr:nvSpPr>
        <xdr:cNvPr id="601" name="n_2aveValue【児童館】&#10;有形固定資産減価償却率"/>
        <xdr:cNvSpPr txBox="1"/>
      </xdr:nvSpPr>
      <xdr:spPr>
        <a:xfrm>
          <a:off x="14389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131463</xdr:rowOff>
    </xdr:from>
    <xdr:ext cx="405111" cy="259045"/>
    <xdr:sp macro="" textlink="">
      <xdr:nvSpPr>
        <xdr:cNvPr id="602" name="n_3aveValue【児童館】&#10;有形固定資産減価償却率"/>
        <xdr:cNvSpPr txBox="1"/>
      </xdr:nvSpPr>
      <xdr:spPr>
        <a:xfrm>
          <a:off x="13500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603"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156863</xdr:rowOff>
    </xdr:from>
    <xdr:ext cx="405111" cy="259045"/>
    <xdr:sp macro="" textlink="">
      <xdr:nvSpPr>
        <xdr:cNvPr id="604" name="n_1mainValue【児童館】&#10;有形固定資産減価償却率"/>
        <xdr:cNvSpPr txBox="1"/>
      </xdr:nvSpPr>
      <xdr:spPr>
        <a:xfrm>
          <a:off x="152660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116857</xdr:rowOff>
    </xdr:from>
    <xdr:ext cx="405111" cy="259045"/>
    <xdr:sp macro="" textlink="">
      <xdr:nvSpPr>
        <xdr:cNvPr id="605" name="n_2mainValue【児童館】&#10;有形固定資産減価償却率"/>
        <xdr:cNvSpPr txBox="1"/>
      </xdr:nvSpPr>
      <xdr:spPr>
        <a:xfrm>
          <a:off x="14389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76852</xdr:rowOff>
    </xdr:from>
    <xdr:ext cx="405111" cy="259045"/>
    <xdr:sp macro="" textlink="">
      <xdr:nvSpPr>
        <xdr:cNvPr id="606" name="n_3mainValue【児童館】&#10;有形固定資産減価償却率"/>
        <xdr:cNvSpPr txBox="1"/>
      </xdr:nvSpPr>
      <xdr:spPr>
        <a:xfrm>
          <a:off x="13500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30" name="直線コネクタ 629"/>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3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32" name="直線コネクタ 63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3"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4" name="直線コネクタ 633"/>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35"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36" name="フローチャート: 判断 63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37" name="フローチャート: 判断 63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8" name="フローチャート: 判断 63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39" name="フローチャート: 判断 63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40" name="フローチャート: 判断 639"/>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646" name="楕円 645"/>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47" name="楕円 646"/>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648" name="直線コネクタ 647"/>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49" name="楕円 648"/>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133350</xdr:rowOff>
    </xdr:to>
    <xdr:cxnSp macro="">
      <xdr:nvCxnSpPr>
        <xdr:cNvPr id="650" name="直線コネクタ 649"/>
        <xdr:cNvCxnSpPr/>
      </xdr:nvCxnSpPr>
      <xdr:spPr>
        <a:xfrm>
          <a:off x="19545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51"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52"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53"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654"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655" name="n_1main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56" name="n_2main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57" name="n_3main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8" name="テキスト ボックス 66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9" name="直線コネクタ 6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0" name="テキスト ボックス 66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1" name="直線コネクタ 6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2" name="テキスト ボックス 6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3" name="直線コネクタ 6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4" name="テキスト ボックス 6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5" name="直線コネクタ 6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6" name="テキスト ボックス 6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7" name="直線コネクタ 6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8" name="テキスト ボックス 67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80" name="テキスト ボックス 67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682" name="直線コネクタ 681"/>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683"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684" name="直線コネクタ 683"/>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85"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86" name="直線コネクタ 685"/>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687" name="【公民館】&#10;有形固定資産減価償却率平均値テキスト"/>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688" name="フローチャート: 判断 687"/>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89" name="フローチャート: 判断 688"/>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690" name="フローチャート: 判断 689"/>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91" name="フローチャート: 判断 69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692" name="フローチャート: 判断 691"/>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168275</xdr:rowOff>
    </xdr:from>
    <xdr:to>
      <xdr:col>81</xdr:col>
      <xdr:colOff>101600</xdr:colOff>
      <xdr:row>102</xdr:row>
      <xdr:rowOff>98425</xdr:rowOff>
    </xdr:to>
    <xdr:sp macro="" textlink="">
      <xdr:nvSpPr>
        <xdr:cNvPr id="698" name="楕円 697"/>
        <xdr:cNvSpPr/>
      </xdr:nvSpPr>
      <xdr:spPr>
        <a:xfrm>
          <a:off x="15430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113030</xdr:rowOff>
    </xdr:from>
    <xdr:to>
      <xdr:col>76</xdr:col>
      <xdr:colOff>165100</xdr:colOff>
      <xdr:row>102</xdr:row>
      <xdr:rowOff>43180</xdr:rowOff>
    </xdr:to>
    <xdr:sp macro="" textlink="">
      <xdr:nvSpPr>
        <xdr:cNvPr id="699" name="楕円 698"/>
        <xdr:cNvSpPr/>
      </xdr:nvSpPr>
      <xdr:spPr>
        <a:xfrm>
          <a:off x="14541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163830</xdr:rowOff>
    </xdr:from>
    <xdr:to>
      <xdr:col>81</xdr:col>
      <xdr:colOff>50800</xdr:colOff>
      <xdr:row>102</xdr:row>
      <xdr:rowOff>47625</xdr:rowOff>
    </xdr:to>
    <xdr:cxnSp macro="">
      <xdr:nvCxnSpPr>
        <xdr:cNvPr id="700" name="直線コネクタ 699"/>
        <xdr:cNvCxnSpPr/>
      </xdr:nvCxnSpPr>
      <xdr:spPr>
        <a:xfrm>
          <a:off x="14592300" y="174802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74930</xdr:rowOff>
    </xdr:from>
    <xdr:to>
      <xdr:col>72</xdr:col>
      <xdr:colOff>38100</xdr:colOff>
      <xdr:row>102</xdr:row>
      <xdr:rowOff>5080</xdr:rowOff>
    </xdr:to>
    <xdr:sp macro="" textlink="">
      <xdr:nvSpPr>
        <xdr:cNvPr id="701" name="楕円 700"/>
        <xdr:cNvSpPr/>
      </xdr:nvSpPr>
      <xdr:spPr>
        <a:xfrm>
          <a:off x="13652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125730</xdr:rowOff>
    </xdr:from>
    <xdr:to>
      <xdr:col>76</xdr:col>
      <xdr:colOff>114300</xdr:colOff>
      <xdr:row>101</xdr:row>
      <xdr:rowOff>163830</xdr:rowOff>
    </xdr:to>
    <xdr:cxnSp macro="">
      <xdr:nvCxnSpPr>
        <xdr:cNvPr id="702" name="直線コネクタ 701"/>
        <xdr:cNvCxnSpPr/>
      </xdr:nvCxnSpPr>
      <xdr:spPr>
        <a:xfrm>
          <a:off x="13703300" y="17442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03"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91457</xdr:rowOff>
    </xdr:from>
    <xdr:ext cx="405111" cy="259045"/>
    <xdr:sp macro="" textlink="">
      <xdr:nvSpPr>
        <xdr:cNvPr id="704" name="n_2aveValue【公民館】&#10;有形固定資産減価償却率"/>
        <xdr:cNvSpPr txBox="1"/>
      </xdr:nvSpPr>
      <xdr:spPr>
        <a:xfrm>
          <a:off x="14389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05"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06"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114952</xdr:rowOff>
    </xdr:from>
    <xdr:ext cx="405111" cy="259045"/>
    <xdr:sp macro="" textlink="">
      <xdr:nvSpPr>
        <xdr:cNvPr id="707" name="n_1mainValue【公民館】&#10;有形固定資産減価償却率"/>
        <xdr:cNvSpPr txBox="1"/>
      </xdr:nvSpPr>
      <xdr:spPr>
        <a:xfrm>
          <a:off x="15266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59707</xdr:rowOff>
    </xdr:from>
    <xdr:ext cx="405111" cy="259045"/>
    <xdr:sp macro="" textlink="">
      <xdr:nvSpPr>
        <xdr:cNvPr id="708" name="n_2mainValue【公民館】&#10;有形固定資産減価償却率"/>
        <xdr:cNvSpPr txBox="1"/>
      </xdr:nvSpPr>
      <xdr:spPr>
        <a:xfrm>
          <a:off x="143897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21607</xdr:rowOff>
    </xdr:from>
    <xdr:ext cx="405111" cy="259045"/>
    <xdr:sp macro="" textlink="">
      <xdr:nvSpPr>
        <xdr:cNvPr id="709" name="n_3mainValue【公民館】&#10;有形固定資産減価償却率"/>
        <xdr:cNvSpPr txBox="1"/>
      </xdr:nvSpPr>
      <xdr:spPr>
        <a:xfrm>
          <a:off x="13500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8" name="テキスト ボックス 7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0" name="直線コネクタ 7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1" name="テキスト ボックス 7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2" name="直線コネクタ 7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3" name="テキスト ボックス 7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4" name="直線コネクタ 7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5" name="テキスト ボックス 7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6" name="直線コネクタ 7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7" name="テキスト ボックス 7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8" name="直線コネクタ 7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9" name="テキスト ボックス 7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0" name="直線コネクタ 7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1" name="テキスト ボックス 7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2" name="直線コネクタ 7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3" name="テキスト ボックス 7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735" name="直線コネクタ 734"/>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36"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37" name="直線コネクタ 736"/>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38"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39" name="直線コネクタ 738"/>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740" name="【公民館】&#10;一人当たり面積平均値テキスト"/>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741" name="フローチャート: 判断 740"/>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742" name="フローチャート: 判断 741"/>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743" name="フローチャート: 判断 742"/>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44" name="フローチャート: 判断 743"/>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745" name="フローチャート: 判断 744"/>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6" name="テキスト ボックス 7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7" name="テキスト ボックス 7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8" name="テキスト ボックス 7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9" name="テキスト ボックス 7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0" name="テキスト ボックス 7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115207</xdr:rowOff>
    </xdr:from>
    <xdr:to>
      <xdr:col>112</xdr:col>
      <xdr:colOff>38100</xdr:colOff>
      <xdr:row>104</xdr:row>
      <xdr:rowOff>45357</xdr:rowOff>
    </xdr:to>
    <xdr:sp macro="" textlink="">
      <xdr:nvSpPr>
        <xdr:cNvPr id="751" name="楕円 750"/>
        <xdr:cNvSpPr/>
      </xdr:nvSpPr>
      <xdr:spPr>
        <a:xfrm>
          <a:off x="21272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131536</xdr:rowOff>
    </xdr:from>
    <xdr:to>
      <xdr:col>107</xdr:col>
      <xdr:colOff>101600</xdr:colOff>
      <xdr:row>104</xdr:row>
      <xdr:rowOff>61686</xdr:rowOff>
    </xdr:to>
    <xdr:sp macro="" textlink="">
      <xdr:nvSpPr>
        <xdr:cNvPr id="752" name="楕円 751"/>
        <xdr:cNvSpPr/>
      </xdr:nvSpPr>
      <xdr:spPr>
        <a:xfrm>
          <a:off x="20383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166007</xdr:rowOff>
    </xdr:from>
    <xdr:to>
      <xdr:col>111</xdr:col>
      <xdr:colOff>177800</xdr:colOff>
      <xdr:row>104</xdr:row>
      <xdr:rowOff>10886</xdr:rowOff>
    </xdr:to>
    <xdr:cxnSp macro="">
      <xdr:nvCxnSpPr>
        <xdr:cNvPr id="753" name="直線コネクタ 752"/>
        <xdr:cNvCxnSpPr/>
      </xdr:nvCxnSpPr>
      <xdr:spPr>
        <a:xfrm flipV="1">
          <a:off x="20434300" y="178253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131536</xdr:rowOff>
    </xdr:from>
    <xdr:to>
      <xdr:col>102</xdr:col>
      <xdr:colOff>165100</xdr:colOff>
      <xdr:row>104</xdr:row>
      <xdr:rowOff>61686</xdr:rowOff>
    </xdr:to>
    <xdr:sp macro="" textlink="">
      <xdr:nvSpPr>
        <xdr:cNvPr id="754" name="楕円 753"/>
        <xdr:cNvSpPr/>
      </xdr:nvSpPr>
      <xdr:spPr>
        <a:xfrm>
          <a:off x="19494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10886</xdr:rowOff>
    </xdr:from>
    <xdr:to>
      <xdr:col>107</xdr:col>
      <xdr:colOff>50800</xdr:colOff>
      <xdr:row>104</xdr:row>
      <xdr:rowOff>10886</xdr:rowOff>
    </xdr:to>
    <xdr:cxnSp macro="">
      <xdr:nvCxnSpPr>
        <xdr:cNvPr id="755" name="直線コネクタ 754"/>
        <xdr:cNvCxnSpPr/>
      </xdr:nvCxnSpPr>
      <xdr:spPr>
        <a:xfrm>
          <a:off x="19545300" y="17841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756" name="n_1aveValue【公民館】&#10;一人当たり面積"/>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757" name="n_2aveValue【公民館】&#10;一人当たり面積"/>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758"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759"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61884</xdr:rowOff>
    </xdr:from>
    <xdr:ext cx="469744" cy="259045"/>
    <xdr:sp macro="" textlink="">
      <xdr:nvSpPr>
        <xdr:cNvPr id="760" name="n_1mainValue【公民館】&#10;一人当たり面積"/>
        <xdr:cNvSpPr txBox="1"/>
      </xdr:nvSpPr>
      <xdr:spPr>
        <a:xfrm>
          <a:off x="210757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78213</xdr:rowOff>
    </xdr:from>
    <xdr:ext cx="469744" cy="259045"/>
    <xdr:sp macro="" textlink="">
      <xdr:nvSpPr>
        <xdr:cNvPr id="761" name="n_2mainValue【公民館】&#10;一人当たり面積"/>
        <xdr:cNvSpPr txBox="1"/>
      </xdr:nvSpPr>
      <xdr:spPr>
        <a:xfrm>
          <a:off x="201994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78213</xdr:rowOff>
    </xdr:from>
    <xdr:ext cx="469744" cy="259045"/>
    <xdr:sp macro="" textlink="">
      <xdr:nvSpPr>
        <xdr:cNvPr id="762" name="n_3mainValue【公民館】&#10;一人当たり面積"/>
        <xdr:cNvSpPr txBox="1"/>
      </xdr:nvSpPr>
      <xdr:spPr>
        <a:xfrm>
          <a:off x="193104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令和元年度における各指標は以下の通り。</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a:t>
          </a:r>
          <a:r>
            <a:rPr kumimoji="1" lang="en-US" altLang="ja-JP" sz="1200">
              <a:latin typeface="ＭＳ Ｐゴシック" panose="020B0600070205080204" pitchFamily="50" charset="-128"/>
              <a:ea typeface="ＭＳ Ｐゴシック" panose="020B0600070205080204" pitchFamily="50" charset="-128"/>
            </a:rPr>
            <a:t>45.4</a:t>
          </a:r>
          <a:r>
            <a:rPr kumimoji="1" lang="ja-JP" altLang="en-US" sz="1200">
              <a:latin typeface="ＭＳ Ｐゴシック" panose="020B0600070205080204" pitchFamily="50" charset="-128"/>
              <a:ea typeface="ＭＳ Ｐゴシック" panose="020B0600070205080204" pitchFamily="50" charset="-128"/>
            </a:rPr>
            <a:t>％／一人当たり延長</a:t>
          </a:r>
          <a:r>
            <a:rPr kumimoji="1" lang="en-US" altLang="ja-JP" sz="1200">
              <a:latin typeface="ＭＳ Ｐゴシック" panose="020B0600070205080204" pitchFamily="50" charset="-128"/>
              <a:ea typeface="ＭＳ Ｐゴシック" panose="020B0600070205080204" pitchFamily="50" charset="-128"/>
            </a:rPr>
            <a:t>7.151</a:t>
          </a:r>
          <a:r>
            <a:rPr kumimoji="1" lang="ja-JP" altLang="en-US" sz="1200">
              <a:latin typeface="ＭＳ Ｐゴシック" panose="020B0600070205080204" pitchFamily="50" charset="-128"/>
              <a:ea typeface="ＭＳ Ｐゴシック" panose="020B0600070205080204" pitchFamily="50" charset="-128"/>
            </a:rPr>
            <a:t>ｍ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橋りょう・トンネル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％／一人当たり有形固定資産額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143,343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0.087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ほとんどの施設類型において、有形固定資産減価償却率は類似団体平均を下回っているが、個別に比較していくと老朽化が進行している施設も見受けられる（昭和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年代に建設された施設は老朽化が進行）。耐震補強工事は完了しており使用に問題はないが、今後の施設の在り方については検討の必要がある。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175,045
171,374
103.69
51,882,717
49,791,352
1,521,582
30,316,454
31,023,511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1" name="楕円 70"/>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93980</xdr:rowOff>
    </xdr:from>
    <xdr:to>
      <xdr:col>15</xdr:col>
      <xdr:colOff>101600</xdr:colOff>
      <xdr:row>37</xdr:row>
      <xdr:rowOff>24130</xdr:rowOff>
    </xdr:to>
    <xdr:sp macro="" textlink="">
      <xdr:nvSpPr>
        <xdr:cNvPr id="72" name="楕円 71"/>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37</xdr:row>
      <xdr:rowOff>19050</xdr:rowOff>
    </xdr:to>
    <xdr:cxnSp macro="">
      <xdr:nvCxnSpPr>
        <xdr:cNvPr id="73" name="直線コネクタ 72"/>
        <xdr:cNvCxnSpPr/>
      </xdr:nvCxnSpPr>
      <xdr:spPr>
        <a:xfrm>
          <a:off x="2908300" y="6316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74" name="楕円 73"/>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99060</xdr:rowOff>
    </xdr:from>
    <xdr:to>
      <xdr:col>15</xdr:col>
      <xdr:colOff>50800</xdr:colOff>
      <xdr:row>36</xdr:row>
      <xdr:rowOff>144780</xdr:rowOff>
    </xdr:to>
    <xdr:cxnSp macro="">
      <xdr:nvCxnSpPr>
        <xdr:cNvPr id="75" name="直線コネクタ 74"/>
        <xdr:cNvCxnSpPr/>
      </xdr:nvCxnSpPr>
      <xdr:spPr>
        <a:xfrm>
          <a:off x="2019300" y="627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6"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159275</xdr:rowOff>
    </xdr:from>
    <xdr:ext cx="405111" cy="259045"/>
    <xdr:sp macro="" textlink="">
      <xdr:nvSpPr>
        <xdr:cNvPr id="77" name="n_2aveValue【図書館】&#10;有形固定資産減価償却率"/>
        <xdr:cNvSpPr txBox="1"/>
      </xdr:nvSpPr>
      <xdr:spPr>
        <a:xfrm>
          <a:off x="2705744"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78" name="n_3aveValue【図書館】&#10;有形固定資産減価償却率"/>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79"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0" name="n_1mainValue【図書館】&#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1" name="n_2mainValue【図書館】&#10;有形固定資産減価償却率"/>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166387</xdr:rowOff>
    </xdr:from>
    <xdr:ext cx="405111" cy="259045"/>
    <xdr:sp macro="" textlink="">
      <xdr:nvSpPr>
        <xdr:cNvPr id="82" name="n_3mainValue【図書館】&#10;有形固定資産減価償却率"/>
        <xdr:cNvSpPr txBox="1"/>
      </xdr:nvSpPr>
      <xdr:spPr>
        <a:xfrm>
          <a:off x="1816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2" name="フローチャート: 判断 111"/>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3" name="フローチャート: 判断 112"/>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4" name="フローチャート: 判断 113"/>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93980</xdr:rowOff>
    </xdr:from>
    <xdr:to>
      <xdr:col>50</xdr:col>
      <xdr:colOff>165100</xdr:colOff>
      <xdr:row>37</xdr:row>
      <xdr:rowOff>24130</xdr:rowOff>
    </xdr:to>
    <xdr:sp macro="" textlink="">
      <xdr:nvSpPr>
        <xdr:cNvPr id="120" name="楕円 119"/>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93980</xdr:rowOff>
    </xdr:from>
    <xdr:to>
      <xdr:col>46</xdr:col>
      <xdr:colOff>38100</xdr:colOff>
      <xdr:row>37</xdr:row>
      <xdr:rowOff>24130</xdr:rowOff>
    </xdr:to>
    <xdr:sp macro="" textlink="">
      <xdr:nvSpPr>
        <xdr:cNvPr id="121" name="楕円 120"/>
        <xdr:cNvSpPr/>
      </xdr:nvSpPr>
      <xdr:spPr>
        <a:xfrm>
          <a:off x="869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144780</xdr:rowOff>
    </xdr:from>
    <xdr:to>
      <xdr:col>50</xdr:col>
      <xdr:colOff>114300</xdr:colOff>
      <xdr:row>36</xdr:row>
      <xdr:rowOff>144780</xdr:rowOff>
    </xdr:to>
    <xdr:cxnSp macro="">
      <xdr:nvCxnSpPr>
        <xdr:cNvPr id="122" name="直線コネクタ 121"/>
        <xdr:cNvCxnSpPr/>
      </xdr:nvCxnSpPr>
      <xdr:spPr>
        <a:xfrm>
          <a:off x="8750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93980</xdr:rowOff>
    </xdr:from>
    <xdr:to>
      <xdr:col>41</xdr:col>
      <xdr:colOff>101600</xdr:colOff>
      <xdr:row>37</xdr:row>
      <xdr:rowOff>24130</xdr:rowOff>
    </xdr:to>
    <xdr:sp macro="" textlink="">
      <xdr:nvSpPr>
        <xdr:cNvPr id="123" name="楕円 122"/>
        <xdr:cNvSpPr/>
      </xdr:nvSpPr>
      <xdr:spPr>
        <a:xfrm>
          <a:off x="781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144780</xdr:rowOff>
    </xdr:from>
    <xdr:to>
      <xdr:col>45</xdr:col>
      <xdr:colOff>177800</xdr:colOff>
      <xdr:row>36</xdr:row>
      <xdr:rowOff>144780</xdr:rowOff>
    </xdr:to>
    <xdr:cxnSp macro="">
      <xdr:nvCxnSpPr>
        <xdr:cNvPr id="124" name="直線コネクタ 123"/>
        <xdr:cNvCxnSpPr/>
      </xdr:nvCxnSpPr>
      <xdr:spPr>
        <a:xfrm>
          <a:off x="7861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5"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26"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27"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28" name="n_4ave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40657</xdr:rowOff>
    </xdr:from>
    <xdr:ext cx="469744" cy="259045"/>
    <xdr:sp macro="" textlink="">
      <xdr:nvSpPr>
        <xdr:cNvPr id="129" name="n_1mainValue【図書館】&#10;一人当たり面積"/>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40657</xdr:rowOff>
    </xdr:from>
    <xdr:ext cx="469744" cy="259045"/>
    <xdr:sp macro="" textlink="">
      <xdr:nvSpPr>
        <xdr:cNvPr id="130" name="n_2mainValue【図書館】&#10;一人当たり面積"/>
        <xdr:cNvSpPr txBox="1"/>
      </xdr:nvSpPr>
      <xdr:spPr>
        <a:xfrm>
          <a:off x="8515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40657</xdr:rowOff>
    </xdr:from>
    <xdr:ext cx="469744" cy="259045"/>
    <xdr:sp macro="" textlink="">
      <xdr:nvSpPr>
        <xdr:cNvPr id="131" name="n_3mainValue【図書館】&#10;一人当たり面積"/>
        <xdr:cNvSpPr txBox="1"/>
      </xdr:nvSpPr>
      <xdr:spPr>
        <a:xfrm>
          <a:off x="7626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4" name="テキスト ボックス 14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2" name="テキスト ボックス 15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4" name="テキスト ボックス 15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56" name="直線コネクタ 155"/>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7"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8" name="直線コネクタ 157"/>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59"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0" name="直線コネクタ 159"/>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61"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2" name="フローチャート: 判断 161"/>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3" name="フローチャート: 判断 162"/>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64" name="フローチャート: 判断 163"/>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65" name="フローチャート: 判断 164"/>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66" name="フローチャート: 判断 165"/>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19685</xdr:rowOff>
    </xdr:from>
    <xdr:to>
      <xdr:col>20</xdr:col>
      <xdr:colOff>38100</xdr:colOff>
      <xdr:row>63</xdr:row>
      <xdr:rowOff>121285</xdr:rowOff>
    </xdr:to>
    <xdr:sp macro="" textlink="">
      <xdr:nvSpPr>
        <xdr:cNvPr id="172" name="楕円 171"/>
        <xdr:cNvSpPr/>
      </xdr:nvSpPr>
      <xdr:spPr>
        <a:xfrm>
          <a:off x="3746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164465</xdr:rowOff>
    </xdr:from>
    <xdr:to>
      <xdr:col>15</xdr:col>
      <xdr:colOff>101600</xdr:colOff>
      <xdr:row>63</xdr:row>
      <xdr:rowOff>94615</xdr:rowOff>
    </xdr:to>
    <xdr:sp macro="" textlink="">
      <xdr:nvSpPr>
        <xdr:cNvPr id="173" name="楕円 172"/>
        <xdr:cNvSpPr/>
      </xdr:nvSpPr>
      <xdr:spPr>
        <a:xfrm>
          <a:off x="2857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43815</xdr:rowOff>
    </xdr:from>
    <xdr:to>
      <xdr:col>19</xdr:col>
      <xdr:colOff>177800</xdr:colOff>
      <xdr:row>63</xdr:row>
      <xdr:rowOff>70485</xdr:rowOff>
    </xdr:to>
    <xdr:cxnSp macro="">
      <xdr:nvCxnSpPr>
        <xdr:cNvPr id="174" name="直線コネクタ 173"/>
        <xdr:cNvCxnSpPr/>
      </xdr:nvCxnSpPr>
      <xdr:spPr>
        <a:xfrm>
          <a:off x="2908300" y="108451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122555</xdr:rowOff>
    </xdr:from>
    <xdr:to>
      <xdr:col>10</xdr:col>
      <xdr:colOff>165100</xdr:colOff>
      <xdr:row>63</xdr:row>
      <xdr:rowOff>52705</xdr:rowOff>
    </xdr:to>
    <xdr:sp macro="" textlink="">
      <xdr:nvSpPr>
        <xdr:cNvPr id="175" name="楕円 174"/>
        <xdr:cNvSpPr/>
      </xdr:nvSpPr>
      <xdr:spPr>
        <a:xfrm>
          <a:off x="1968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1905</xdr:rowOff>
    </xdr:from>
    <xdr:to>
      <xdr:col>15</xdr:col>
      <xdr:colOff>50800</xdr:colOff>
      <xdr:row>63</xdr:row>
      <xdr:rowOff>43815</xdr:rowOff>
    </xdr:to>
    <xdr:cxnSp macro="">
      <xdr:nvCxnSpPr>
        <xdr:cNvPr id="176" name="直線コネクタ 175"/>
        <xdr:cNvCxnSpPr/>
      </xdr:nvCxnSpPr>
      <xdr:spPr>
        <a:xfrm>
          <a:off x="2019300" y="108032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77"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78"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79" name="n_3ave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80" name="n_4aveValue【体育館・プール】&#10;有形固定資産減価償却率"/>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112412</xdr:rowOff>
    </xdr:from>
    <xdr:ext cx="405111" cy="259045"/>
    <xdr:sp macro="" textlink="">
      <xdr:nvSpPr>
        <xdr:cNvPr id="181" name="n_1mainValue【体育館・プール】&#10;有形固定資産減価償却率"/>
        <xdr:cNvSpPr txBox="1"/>
      </xdr:nvSpPr>
      <xdr:spPr>
        <a:xfrm>
          <a:off x="35820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85742</xdr:rowOff>
    </xdr:from>
    <xdr:ext cx="405111" cy="259045"/>
    <xdr:sp macro="" textlink="">
      <xdr:nvSpPr>
        <xdr:cNvPr id="182" name="n_2mainValue【体育館・プール】&#10;有形固定資産減価償却率"/>
        <xdr:cNvSpPr txBox="1"/>
      </xdr:nvSpPr>
      <xdr:spPr>
        <a:xfrm>
          <a:off x="2705744"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43832</xdr:rowOff>
    </xdr:from>
    <xdr:ext cx="405111" cy="259045"/>
    <xdr:sp macro="" textlink="">
      <xdr:nvSpPr>
        <xdr:cNvPr id="183" name="n_3mainValue【体育館・プール】&#10;有形固定資産減価償却率"/>
        <xdr:cNvSpPr txBox="1"/>
      </xdr:nvSpPr>
      <xdr:spPr>
        <a:xfrm>
          <a:off x="1816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4" name="直線コネクタ 19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5" name="テキスト ボックス 19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6" name="直線コネクタ 19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7" name="テキスト ボックス 19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8" name="直線コネクタ 19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9" name="テキスト ボックス 19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0" name="直線コネクタ 19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1" name="テキスト ボックス 20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05" name="直線コネクタ 204"/>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06"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07" name="直線コネクタ 206"/>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08"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09" name="直線コネクタ 208"/>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210" name="【体育館・プール】&#10;一人当たり面積平均値テキスト"/>
        <xdr:cNvSpPr txBox="1"/>
      </xdr:nvSpPr>
      <xdr:spPr>
        <a:xfrm>
          <a:off x="105156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11" name="フローチャート: 判断 210"/>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2" name="フローチャート: 判断 211"/>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13" name="フローチャート: 判断 212"/>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14" name="フローチャート: 判断 213"/>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15" name="フローチャート: 判断 214"/>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72644</xdr:rowOff>
    </xdr:from>
    <xdr:to>
      <xdr:col>50</xdr:col>
      <xdr:colOff>165100</xdr:colOff>
      <xdr:row>63</xdr:row>
      <xdr:rowOff>2794</xdr:rowOff>
    </xdr:to>
    <xdr:sp macro="" textlink="">
      <xdr:nvSpPr>
        <xdr:cNvPr id="221" name="楕円 220"/>
        <xdr:cNvSpPr/>
      </xdr:nvSpPr>
      <xdr:spPr>
        <a:xfrm>
          <a:off x="9588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77216</xdr:rowOff>
    </xdr:from>
    <xdr:to>
      <xdr:col>46</xdr:col>
      <xdr:colOff>38100</xdr:colOff>
      <xdr:row>63</xdr:row>
      <xdr:rowOff>7366</xdr:rowOff>
    </xdr:to>
    <xdr:sp macro="" textlink="">
      <xdr:nvSpPr>
        <xdr:cNvPr id="222" name="楕円 221"/>
        <xdr:cNvSpPr/>
      </xdr:nvSpPr>
      <xdr:spPr>
        <a:xfrm>
          <a:off x="8699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123444</xdr:rowOff>
    </xdr:from>
    <xdr:to>
      <xdr:col>50</xdr:col>
      <xdr:colOff>114300</xdr:colOff>
      <xdr:row>62</xdr:row>
      <xdr:rowOff>128016</xdr:rowOff>
    </xdr:to>
    <xdr:cxnSp macro="">
      <xdr:nvCxnSpPr>
        <xdr:cNvPr id="223" name="直線コネクタ 222"/>
        <xdr:cNvCxnSpPr/>
      </xdr:nvCxnSpPr>
      <xdr:spPr>
        <a:xfrm flipV="1">
          <a:off x="8750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49784</xdr:rowOff>
    </xdr:from>
    <xdr:to>
      <xdr:col>41</xdr:col>
      <xdr:colOff>101600</xdr:colOff>
      <xdr:row>62</xdr:row>
      <xdr:rowOff>151384</xdr:rowOff>
    </xdr:to>
    <xdr:sp macro="" textlink="">
      <xdr:nvSpPr>
        <xdr:cNvPr id="224" name="楕円 223"/>
        <xdr:cNvSpPr/>
      </xdr:nvSpPr>
      <xdr:spPr>
        <a:xfrm>
          <a:off x="7810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100584</xdr:rowOff>
    </xdr:from>
    <xdr:to>
      <xdr:col>45</xdr:col>
      <xdr:colOff>177800</xdr:colOff>
      <xdr:row>62</xdr:row>
      <xdr:rowOff>128016</xdr:rowOff>
    </xdr:to>
    <xdr:cxnSp macro="">
      <xdr:nvCxnSpPr>
        <xdr:cNvPr id="225" name="直線コネクタ 224"/>
        <xdr:cNvCxnSpPr/>
      </xdr:nvCxnSpPr>
      <xdr:spPr>
        <a:xfrm>
          <a:off x="7861300" y="10730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26"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27"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28"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29"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165371</xdr:rowOff>
    </xdr:from>
    <xdr:ext cx="469744" cy="259045"/>
    <xdr:sp macro="" textlink="">
      <xdr:nvSpPr>
        <xdr:cNvPr id="230" name="n_1mainValue【体育館・プール】&#10;一人当たり面積"/>
        <xdr:cNvSpPr txBox="1"/>
      </xdr:nvSpPr>
      <xdr:spPr>
        <a:xfrm>
          <a:off x="9391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169943</xdr:rowOff>
    </xdr:from>
    <xdr:ext cx="469744" cy="259045"/>
    <xdr:sp macro="" textlink="">
      <xdr:nvSpPr>
        <xdr:cNvPr id="231" name="n_2mainValue【体育館・プール】&#10;一人当たり面積"/>
        <xdr:cNvSpPr txBox="1"/>
      </xdr:nvSpPr>
      <xdr:spPr>
        <a:xfrm>
          <a:off x="8515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232" name="n_3mainValue【体育館・プール】&#10;一人当たり面積"/>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9" name="テキスト ボックス 25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0" name="直線コネクタ 2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1" name="テキスト ボックス 26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2" name="直線コネクタ 2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3" name="テキスト ボックス 2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4" name="直線コネクタ 2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5" name="テキスト ボックス 2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6" name="直線コネクタ 2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7" name="テキスト ボックス 2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8" name="直線コネクタ 2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9" name="テキスト ボックス 2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0" name="直線コネクタ 2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1" name="テキスト ボックス 27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2" name="直線コネクタ 2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274" name="直線コネクタ 273"/>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275"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276" name="直線コネクタ 275"/>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277"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278" name="直線コネクタ 277"/>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279"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280" name="フローチャート: 判断 279"/>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281" name="フローチャート: 判断 280"/>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282" name="フローチャート: 判断 281"/>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283" name="フローチャート: 判断 282"/>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284" name="フローチャート: 判断 283"/>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5" name="テキスト ボックス 2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6" name="テキスト ボックス 2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7" name="テキスト ボックス 2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8" name="テキスト ボックス 2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9" name="テキスト ボックス 2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290" name="楕円 289"/>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110308</xdr:rowOff>
    </xdr:from>
    <xdr:to>
      <xdr:col>15</xdr:col>
      <xdr:colOff>101600</xdr:colOff>
      <xdr:row>106</xdr:row>
      <xdr:rowOff>40458</xdr:rowOff>
    </xdr:to>
    <xdr:sp macro="" textlink="">
      <xdr:nvSpPr>
        <xdr:cNvPr id="291" name="楕円 290"/>
        <xdr:cNvSpPr/>
      </xdr:nvSpPr>
      <xdr:spPr>
        <a:xfrm>
          <a:off x="2857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105</xdr:row>
      <xdr:rowOff>161108</xdr:rowOff>
    </xdr:to>
    <xdr:cxnSp macro="">
      <xdr:nvCxnSpPr>
        <xdr:cNvPr id="292" name="直線コネクタ 291"/>
        <xdr:cNvCxnSpPr/>
      </xdr:nvCxnSpPr>
      <xdr:spPr>
        <a:xfrm flipV="1">
          <a:off x="2908300" y="17872711"/>
          <a:ext cx="889000" cy="29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79284</xdr:rowOff>
    </xdr:from>
    <xdr:to>
      <xdr:col>10</xdr:col>
      <xdr:colOff>165100</xdr:colOff>
      <xdr:row>106</xdr:row>
      <xdr:rowOff>9434</xdr:rowOff>
    </xdr:to>
    <xdr:sp macro="" textlink="">
      <xdr:nvSpPr>
        <xdr:cNvPr id="293" name="楕円 292"/>
        <xdr:cNvSpPr/>
      </xdr:nvSpPr>
      <xdr:spPr>
        <a:xfrm>
          <a:off x="196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130084</xdr:rowOff>
    </xdr:from>
    <xdr:to>
      <xdr:col>15</xdr:col>
      <xdr:colOff>50800</xdr:colOff>
      <xdr:row>105</xdr:row>
      <xdr:rowOff>161108</xdr:rowOff>
    </xdr:to>
    <xdr:cxnSp macro="">
      <xdr:nvCxnSpPr>
        <xdr:cNvPr id="294" name="直線コネクタ 293"/>
        <xdr:cNvCxnSpPr/>
      </xdr:nvCxnSpPr>
      <xdr:spPr>
        <a:xfrm>
          <a:off x="2019300" y="181323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158948</xdr:rowOff>
    </xdr:from>
    <xdr:ext cx="405111" cy="259045"/>
    <xdr:sp macro="" textlink="">
      <xdr:nvSpPr>
        <xdr:cNvPr id="295" name="n_1aveValue【市民会館】&#10;有形固定資産減価償却率"/>
        <xdr:cNvSpPr txBox="1"/>
      </xdr:nvSpPr>
      <xdr:spPr>
        <a:xfrm>
          <a:off x="3582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296"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297"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298"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299" name="n_1mainValue【市民会館】&#10;有形固定資産減価償却率"/>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31585</xdr:rowOff>
    </xdr:from>
    <xdr:ext cx="405111" cy="259045"/>
    <xdr:sp macro="" textlink="">
      <xdr:nvSpPr>
        <xdr:cNvPr id="300" name="n_2mainValue【市民会館】&#10;有形固定資産減価償却率"/>
        <xdr:cNvSpPr txBox="1"/>
      </xdr:nvSpPr>
      <xdr:spPr>
        <a:xfrm>
          <a:off x="2705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561</xdr:rowOff>
    </xdr:from>
    <xdr:ext cx="405111" cy="259045"/>
    <xdr:sp macro="" textlink="">
      <xdr:nvSpPr>
        <xdr:cNvPr id="301" name="n_3mainValue【市民会館】&#10;有形固定資産減価償却率"/>
        <xdr:cNvSpPr txBox="1"/>
      </xdr:nvSpPr>
      <xdr:spPr>
        <a:xfrm>
          <a:off x="1816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2" name="直線コネクタ 31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3" name="テキスト ボックス 31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4" name="直線コネクタ 31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5" name="テキスト ボックス 31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6" name="直線コネクタ 3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7" name="テキスト ボックス 31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8" name="直線コネクタ 31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9" name="テキスト ボックス 31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0" name="直線コネクタ 31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1" name="テキスト ボックス 32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3" name="テキスト ボックス 3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325" name="直線コネクタ 324"/>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326"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27" name="直線コネクタ 326"/>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2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29" name="直線コネクタ 32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330"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331" name="フローチャート: 判断 330"/>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332" name="フローチャート: 判断 331"/>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333" name="フローチャート: 判断 332"/>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334" name="フローチャート: 判断 333"/>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335" name="フローチャート: 判断 334"/>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341" name="楕円 340"/>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113030</xdr:rowOff>
    </xdr:from>
    <xdr:to>
      <xdr:col>46</xdr:col>
      <xdr:colOff>38100</xdr:colOff>
      <xdr:row>108</xdr:row>
      <xdr:rowOff>43180</xdr:rowOff>
    </xdr:to>
    <xdr:sp macro="" textlink="">
      <xdr:nvSpPr>
        <xdr:cNvPr id="342" name="楕円 341"/>
        <xdr:cNvSpPr/>
      </xdr:nvSpPr>
      <xdr:spPr>
        <a:xfrm>
          <a:off x="8699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163830</xdr:rowOff>
    </xdr:from>
    <xdr:to>
      <xdr:col>50</xdr:col>
      <xdr:colOff>114300</xdr:colOff>
      <xdr:row>107</xdr:row>
      <xdr:rowOff>163830</xdr:rowOff>
    </xdr:to>
    <xdr:cxnSp macro="">
      <xdr:nvCxnSpPr>
        <xdr:cNvPr id="343" name="直線コネクタ 342"/>
        <xdr:cNvCxnSpPr/>
      </xdr:nvCxnSpPr>
      <xdr:spPr>
        <a:xfrm>
          <a:off x="8750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113030</xdr:rowOff>
    </xdr:from>
    <xdr:to>
      <xdr:col>41</xdr:col>
      <xdr:colOff>101600</xdr:colOff>
      <xdr:row>108</xdr:row>
      <xdr:rowOff>43180</xdr:rowOff>
    </xdr:to>
    <xdr:sp macro="" textlink="">
      <xdr:nvSpPr>
        <xdr:cNvPr id="344" name="楕円 343"/>
        <xdr:cNvSpPr/>
      </xdr:nvSpPr>
      <xdr:spPr>
        <a:xfrm>
          <a:off x="781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163830</xdr:rowOff>
    </xdr:from>
    <xdr:to>
      <xdr:col>45</xdr:col>
      <xdr:colOff>177800</xdr:colOff>
      <xdr:row>107</xdr:row>
      <xdr:rowOff>163830</xdr:rowOff>
    </xdr:to>
    <xdr:cxnSp macro="">
      <xdr:nvCxnSpPr>
        <xdr:cNvPr id="345" name="直線コネクタ 344"/>
        <xdr:cNvCxnSpPr/>
      </xdr:nvCxnSpPr>
      <xdr:spPr>
        <a:xfrm>
          <a:off x="7861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346"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347"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348" name="n_3ave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349"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350"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351" name="n_2mainValue【市民会館】&#10;一人当たり面積"/>
        <xdr:cNvSpPr txBox="1"/>
      </xdr:nvSpPr>
      <xdr:spPr>
        <a:xfrm>
          <a:off x="8515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34307</xdr:rowOff>
    </xdr:from>
    <xdr:ext cx="469744" cy="259045"/>
    <xdr:sp macro="" textlink="">
      <xdr:nvSpPr>
        <xdr:cNvPr id="352" name="n_3mainValue【市民会館】&#10;一人当たり面積"/>
        <xdr:cNvSpPr txBox="1"/>
      </xdr:nvSpPr>
      <xdr:spPr>
        <a:xfrm>
          <a:off x="7626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3" name="テキスト ボックス 3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5" name="テキスト ボックス 36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3" name="テキスト ボックス 37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5" name="テキスト ボックス 37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377" name="直線コネクタ 376"/>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78"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79" name="直線コネクタ 37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380"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381" name="直線コネクタ 380"/>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382"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83" name="フローチャート: 判断 382"/>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84" name="フローチャート: 判断 383"/>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385" name="フローチャート: 判断 384"/>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386" name="フローチャート: 判断 385"/>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387" name="フローチャート: 判断 386"/>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71120</xdr:rowOff>
    </xdr:from>
    <xdr:to>
      <xdr:col>72</xdr:col>
      <xdr:colOff>38100</xdr:colOff>
      <xdr:row>39</xdr:row>
      <xdr:rowOff>1270</xdr:rowOff>
    </xdr:to>
    <xdr:sp macro="" textlink="">
      <xdr:nvSpPr>
        <xdr:cNvPr id="393" name="楕円 392"/>
        <xdr:cNvSpPr/>
      </xdr:nvSpPr>
      <xdr:spPr>
        <a:xfrm>
          <a:off x="1365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8272</xdr:rowOff>
    </xdr:from>
    <xdr:ext cx="405111" cy="259045"/>
    <xdr:sp macro="" textlink="">
      <xdr:nvSpPr>
        <xdr:cNvPr id="394" name="n_1aveValue【一般廃棄物処理施設】&#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395" name="n_2aveValue【一般廃棄物処理施設】&#10;有形固定資産減価償却率"/>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396" name="n_3aveValue【一般廃棄物処理施設】&#10;有形固定資産減価償却率"/>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397"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398" name="n_3mainValue【一般廃棄物処理施設】&#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9" name="直線コネクタ 4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0" name="テキスト ボックス 40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1" name="直線コネクタ 4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2" name="テキスト ボックス 41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3" name="直線コネクタ 4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4" name="テキスト ボックス 41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5" name="直線コネクタ 4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6" name="テキスト ボックス 41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7" name="直線コネクタ 4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8" name="テキスト ボックス 41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0" name="テキスト ボックス 4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422" name="直線コネクタ 421"/>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423"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424" name="直線コネクタ 423"/>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425"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426" name="直線コネクタ 425"/>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427" name="【一般廃棄物処理施設】&#10;一人当たり有形固定資産（償却資産）額平均値テキスト"/>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428" name="フローチャート: 判断 427"/>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429" name="フローチャート: 判断 428"/>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430" name="フローチャート: 判断 429"/>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431" name="フローチャート: 判断 430"/>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432" name="フローチャート: 判断 431"/>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38331</xdr:rowOff>
    </xdr:from>
    <xdr:to>
      <xdr:col>102</xdr:col>
      <xdr:colOff>165100</xdr:colOff>
      <xdr:row>41</xdr:row>
      <xdr:rowOff>139931</xdr:rowOff>
    </xdr:to>
    <xdr:sp macro="" textlink="">
      <xdr:nvSpPr>
        <xdr:cNvPr id="438" name="楕円 437"/>
        <xdr:cNvSpPr/>
      </xdr:nvSpPr>
      <xdr:spPr>
        <a:xfrm>
          <a:off x="19494500" y="70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42044</xdr:rowOff>
    </xdr:from>
    <xdr:ext cx="534377" cy="259045"/>
    <xdr:sp macro="" textlink="">
      <xdr:nvSpPr>
        <xdr:cNvPr id="439" name="n_1aveValue【一般廃棄物処理施設】&#10;一人当たり有形固定資産（償却資産）額"/>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440"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441"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442"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131058</xdr:rowOff>
    </xdr:from>
    <xdr:ext cx="534377" cy="259045"/>
    <xdr:sp macro="" textlink="">
      <xdr:nvSpPr>
        <xdr:cNvPr id="443" name="n_3mainValue【一般廃棄物処理施設】&#10;一人当たり有形固定資産（償却資産）額"/>
        <xdr:cNvSpPr txBox="1"/>
      </xdr:nvSpPr>
      <xdr:spPr>
        <a:xfrm>
          <a:off x="19278111" y="71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4" name="テキスト ボックス 45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55" name="直線コネクタ 45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56" name="テキスト ボックス 45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57" name="直線コネクタ 45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58" name="テキスト ボックス 45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59" name="直線コネクタ 45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60" name="テキスト ボックス 45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63" name="直線コネクタ 46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64" name="テキスト ボックス 46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65" name="直線コネクタ 46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66" name="テキスト ボックス 46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67" name="直線コネクタ 46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68" name="テキスト ボックス 46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0" name="テキスト ボックス 46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472" name="直線コネクタ 47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47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474" name="直線コネクタ 47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47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476" name="直線コネクタ 47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164799</xdr:rowOff>
    </xdr:from>
    <xdr:ext cx="405111" cy="259045"/>
    <xdr:sp macro="" textlink="">
      <xdr:nvSpPr>
        <xdr:cNvPr id="477" name="【保健センター・保健所】&#10;有形固定資産減価償却率平均値テキスト"/>
        <xdr:cNvSpPr txBox="1"/>
      </xdr:nvSpPr>
      <xdr:spPr>
        <a:xfrm>
          <a:off x="16357600" y="9937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478" name="フローチャート: 判断 47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479" name="フローチャート: 判断 47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480" name="フローチャート: 判断 47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481" name="フローチャート: 判断 48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482" name="フローチャート: 判断 481"/>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114935</xdr:rowOff>
    </xdr:from>
    <xdr:to>
      <xdr:col>81</xdr:col>
      <xdr:colOff>101600</xdr:colOff>
      <xdr:row>58</xdr:row>
      <xdr:rowOff>45085</xdr:rowOff>
    </xdr:to>
    <xdr:sp macro="" textlink="">
      <xdr:nvSpPr>
        <xdr:cNvPr id="488" name="楕円 487"/>
        <xdr:cNvSpPr/>
      </xdr:nvSpPr>
      <xdr:spPr>
        <a:xfrm>
          <a:off x="15430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49213</xdr:rowOff>
    </xdr:from>
    <xdr:to>
      <xdr:col>76</xdr:col>
      <xdr:colOff>165100</xdr:colOff>
      <xdr:row>57</xdr:row>
      <xdr:rowOff>150813</xdr:rowOff>
    </xdr:to>
    <xdr:sp macro="" textlink="">
      <xdr:nvSpPr>
        <xdr:cNvPr id="489" name="楕円 488"/>
        <xdr:cNvSpPr/>
      </xdr:nvSpPr>
      <xdr:spPr>
        <a:xfrm>
          <a:off x="14541500" y="98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100013</xdr:rowOff>
    </xdr:from>
    <xdr:to>
      <xdr:col>81</xdr:col>
      <xdr:colOff>50800</xdr:colOff>
      <xdr:row>57</xdr:row>
      <xdr:rowOff>165735</xdr:rowOff>
    </xdr:to>
    <xdr:cxnSp macro="">
      <xdr:nvCxnSpPr>
        <xdr:cNvPr id="490" name="直線コネクタ 489"/>
        <xdr:cNvCxnSpPr/>
      </xdr:nvCxnSpPr>
      <xdr:spPr>
        <a:xfrm>
          <a:off x="14592300" y="9872663"/>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109220</xdr:rowOff>
    </xdr:from>
    <xdr:to>
      <xdr:col>72</xdr:col>
      <xdr:colOff>38100</xdr:colOff>
      <xdr:row>58</xdr:row>
      <xdr:rowOff>39370</xdr:rowOff>
    </xdr:to>
    <xdr:sp macro="" textlink="">
      <xdr:nvSpPr>
        <xdr:cNvPr id="491" name="楕円 490"/>
        <xdr:cNvSpPr/>
      </xdr:nvSpPr>
      <xdr:spPr>
        <a:xfrm>
          <a:off x="13652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100013</xdr:rowOff>
    </xdr:from>
    <xdr:to>
      <xdr:col>76</xdr:col>
      <xdr:colOff>114300</xdr:colOff>
      <xdr:row>57</xdr:row>
      <xdr:rowOff>160020</xdr:rowOff>
    </xdr:to>
    <xdr:cxnSp macro="">
      <xdr:nvCxnSpPr>
        <xdr:cNvPr id="492" name="直線コネクタ 491"/>
        <xdr:cNvCxnSpPr/>
      </xdr:nvCxnSpPr>
      <xdr:spPr>
        <a:xfrm flipV="1">
          <a:off x="13703300" y="9872663"/>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119080</xdr:rowOff>
    </xdr:from>
    <xdr:ext cx="405111" cy="259045"/>
    <xdr:sp macro="" textlink="">
      <xdr:nvSpPr>
        <xdr:cNvPr id="493" name="n_1aveValue【保健センター・保健所】&#10;有形固定資産減価償却率"/>
        <xdr:cNvSpPr txBox="1"/>
      </xdr:nvSpPr>
      <xdr:spPr>
        <a:xfrm>
          <a:off x="15266044" y="1006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93362</xdr:rowOff>
    </xdr:from>
    <xdr:ext cx="405111" cy="259045"/>
    <xdr:sp macro="" textlink="">
      <xdr:nvSpPr>
        <xdr:cNvPr id="494" name="n_2aveValue【保健センター・保健所】&#10;有形固定資産減価償却率"/>
        <xdr:cNvSpPr txBox="1"/>
      </xdr:nvSpPr>
      <xdr:spPr>
        <a:xfrm>
          <a:off x="1438974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495"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496"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61612</xdr:rowOff>
    </xdr:from>
    <xdr:ext cx="405111" cy="259045"/>
    <xdr:sp macro="" textlink="">
      <xdr:nvSpPr>
        <xdr:cNvPr id="497" name="n_1mainValue【保健センター・保健所】&#10;有形固定資産減価償却率"/>
        <xdr:cNvSpPr txBox="1"/>
      </xdr:nvSpPr>
      <xdr:spPr>
        <a:xfrm>
          <a:off x="15266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167340</xdr:rowOff>
    </xdr:from>
    <xdr:ext cx="405111" cy="259045"/>
    <xdr:sp macro="" textlink="">
      <xdr:nvSpPr>
        <xdr:cNvPr id="498" name="n_2mainValue【保健センター・保健所】&#10;有形固定資産減価償却率"/>
        <xdr:cNvSpPr txBox="1"/>
      </xdr:nvSpPr>
      <xdr:spPr>
        <a:xfrm>
          <a:off x="14389744" y="9597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30497</xdr:rowOff>
    </xdr:from>
    <xdr:ext cx="405111" cy="259045"/>
    <xdr:sp macro="" textlink="">
      <xdr:nvSpPr>
        <xdr:cNvPr id="499" name="n_3mainValue【保健センター・保健所】&#10;有形固定資産減価償却率"/>
        <xdr:cNvSpPr txBox="1"/>
      </xdr:nvSpPr>
      <xdr:spPr>
        <a:xfrm>
          <a:off x="13500744"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521" name="直線コネクタ 520"/>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22"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23" name="直線コネクタ 522"/>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24"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25" name="直線コネクタ 524"/>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26"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27" name="フローチャート: 判断 526"/>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28" name="フローチャート: 判断 527"/>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29" name="フローチャート: 判断 528"/>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30" name="フローチャート: 判断 529"/>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531" name="フローチャート: 判断 530"/>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537" name="楕円 536"/>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38" name="楕円 537"/>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539" name="直線コネクタ 538"/>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74930</xdr:rowOff>
    </xdr:from>
    <xdr:to>
      <xdr:col>102</xdr:col>
      <xdr:colOff>165100</xdr:colOff>
      <xdr:row>60</xdr:row>
      <xdr:rowOff>5080</xdr:rowOff>
    </xdr:to>
    <xdr:sp macro="" textlink="">
      <xdr:nvSpPr>
        <xdr:cNvPr id="540" name="楕円 539"/>
        <xdr:cNvSpPr/>
      </xdr:nvSpPr>
      <xdr:spPr>
        <a:xfrm>
          <a:off x="19494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125730</xdr:rowOff>
    </xdr:from>
    <xdr:to>
      <xdr:col>107</xdr:col>
      <xdr:colOff>50800</xdr:colOff>
      <xdr:row>61</xdr:row>
      <xdr:rowOff>148590</xdr:rowOff>
    </xdr:to>
    <xdr:cxnSp macro="">
      <xdr:nvCxnSpPr>
        <xdr:cNvPr id="541" name="直線コネクタ 540"/>
        <xdr:cNvCxnSpPr/>
      </xdr:nvCxnSpPr>
      <xdr:spPr>
        <a:xfrm>
          <a:off x="19545300" y="1024128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542"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543" name="n_2ave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544"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545"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546" name="n_1main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547" name="n_2main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21607</xdr:rowOff>
    </xdr:from>
    <xdr:ext cx="469744" cy="259045"/>
    <xdr:sp macro="" textlink="">
      <xdr:nvSpPr>
        <xdr:cNvPr id="548" name="n_3mainValue【保健センター・保健所】&#10;一人当たり面積"/>
        <xdr:cNvSpPr txBox="1"/>
      </xdr:nvSpPr>
      <xdr:spPr>
        <a:xfrm>
          <a:off x="19310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9" name="テキスト ボックス 55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0" name="直線コネクタ 55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61" name="テキスト ボックス 56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62" name="直線コネクタ 56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63" name="テキスト ボックス 56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64" name="直線コネクタ 56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65" name="テキスト ボックス 56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6" name="直線コネクタ 56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67" name="テキスト ボックス 56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69" name="テキスト ボックス 56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571" name="直線コネクタ 570"/>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572"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573" name="直線コネクタ 572"/>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574"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575" name="直線コネクタ 574"/>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576" name="【消防施設】&#10;有形固定資産減価償却率平均値テキスト"/>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577" name="フローチャート: 判断 576"/>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578" name="フローチャート: 判断 577"/>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579" name="フローチャート: 判断 578"/>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580" name="フローチャート: 判断 579"/>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581" name="フローチャート: 判断 580"/>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587" name="楕円 586"/>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7874</xdr:rowOff>
    </xdr:from>
    <xdr:to>
      <xdr:col>76</xdr:col>
      <xdr:colOff>165100</xdr:colOff>
      <xdr:row>83</xdr:row>
      <xdr:rowOff>109474</xdr:rowOff>
    </xdr:to>
    <xdr:sp macro="" textlink="">
      <xdr:nvSpPr>
        <xdr:cNvPr id="588" name="楕円 587"/>
        <xdr:cNvSpPr/>
      </xdr:nvSpPr>
      <xdr:spPr>
        <a:xfrm>
          <a:off x="14541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58674</xdr:rowOff>
    </xdr:to>
    <xdr:cxnSp macro="">
      <xdr:nvCxnSpPr>
        <xdr:cNvPr id="589" name="直線コネクタ 588"/>
        <xdr:cNvCxnSpPr/>
      </xdr:nvCxnSpPr>
      <xdr:spPr>
        <a:xfrm flipV="1">
          <a:off x="14592300" y="14279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81026</xdr:rowOff>
    </xdr:from>
    <xdr:to>
      <xdr:col>72</xdr:col>
      <xdr:colOff>38100</xdr:colOff>
      <xdr:row>81</xdr:row>
      <xdr:rowOff>11176</xdr:rowOff>
    </xdr:to>
    <xdr:sp macro="" textlink="">
      <xdr:nvSpPr>
        <xdr:cNvPr id="590" name="楕円 589"/>
        <xdr:cNvSpPr/>
      </xdr:nvSpPr>
      <xdr:spPr>
        <a:xfrm>
          <a:off x="136525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131826</xdr:rowOff>
    </xdr:from>
    <xdr:to>
      <xdr:col>76</xdr:col>
      <xdr:colOff>114300</xdr:colOff>
      <xdr:row>83</xdr:row>
      <xdr:rowOff>58674</xdr:rowOff>
    </xdr:to>
    <xdr:cxnSp macro="">
      <xdr:nvCxnSpPr>
        <xdr:cNvPr id="591" name="直線コネクタ 590"/>
        <xdr:cNvCxnSpPr/>
      </xdr:nvCxnSpPr>
      <xdr:spPr>
        <a:xfrm>
          <a:off x="13703300" y="13847826"/>
          <a:ext cx="8890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592" name="n_1ave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593" name="n_2aveValue【消防施設】&#10;有形固定資産減価償却率"/>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594" name="n_3aveValue【消防施設】&#10;有形固定資産減価償却率"/>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595"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116857</xdr:rowOff>
    </xdr:from>
    <xdr:ext cx="405111" cy="259045"/>
    <xdr:sp macro="" textlink="">
      <xdr:nvSpPr>
        <xdr:cNvPr id="596" name="n_1mainValue【消防施設】&#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100601</xdr:rowOff>
    </xdr:from>
    <xdr:ext cx="405111" cy="259045"/>
    <xdr:sp macro="" textlink="">
      <xdr:nvSpPr>
        <xdr:cNvPr id="597" name="n_2mainValue【消防施設】&#10;有形固定資産減価償却率"/>
        <xdr:cNvSpPr txBox="1"/>
      </xdr:nvSpPr>
      <xdr:spPr>
        <a:xfrm>
          <a:off x="143897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27703</xdr:rowOff>
    </xdr:from>
    <xdr:ext cx="405111" cy="259045"/>
    <xdr:sp macro="" textlink="">
      <xdr:nvSpPr>
        <xdr:cNvPr id="598" name="n_3mainValue【消防施設】&#10;有形固定資産減価償却率"/>
        <xdr:cNvSpPr txBox="1"/>
      </xdr:nvSpPr>
      <xdr:spPr>
        <a:xfrm>
          <a:off x="13500744" y="1357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622" name="直線コネクタ 621"/>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3"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4" name="直線コネクタ 62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25"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26" name="直線コネクタ 625"/>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627" name="【消防施設】&#10;一人当たり面積平均値テキスト"/>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628" name="フローチャート: 判断 627"/>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29" name="フローチャート: 判断 628"/>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630" name="フローチャート: 判断 629"/>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31" name="フローチャート: 判断 630"/>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32" name="フローチャート: 判断 631"/>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638" name="楕円 637"/>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639" name="楕円 638"/>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80011</xdr:rowOff>
    </xdr:from>
    <xdr:to>
      <xdr:col>111</xdr:col>
      <xdr:colOff>177800</xdr:colOff>
      <xdr:row>85</xdr:row>
      <xdr:rowOff>87630</xdr:rowOff>
    </xdr:to>
    <xdr:cxnSp macro="">
      <xdr:nvCxnSpPr>
        <xdr:cNvPr id="640" name="直線コネクタ 639"/>
        <xdr:cNvCxnSpPr/>
      </xdr:nvCxnSpPr>
      <xdr:spPr>
        <a:xfrm flipV="1">
          <a:off x="20434300" y="1465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41" name="楕円 640"/>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85</xdr:row>
      <xdr:rowOff>87630</xdr:rowOff>
    </xdr:to>
    <xdr:cxnSp macro="">
      <xdr:nvCxnSpPr>
        <xdr:cNvPr id="642" name="直線コネクタ 641"/>
        <xdr:cNvCxnSpPr/>
      </xdr:nvCxnSpPr>
      <xdr:spPr>
        <a:xfrm>
          <a:off x="19545300" y="143713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643"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644"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45" name="n_3ave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646"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647" name="n_1mainValue【消防施設】&#10;一人当たり面積"/>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648" name="n_2mainValue【消防施設】&#10;一人当たり面積"/>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49" name="n_3main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0" name="テキスト ボックス 65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1" name="直線コネクタ 6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2" name="テキスト ボックス 66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3" name="直線コネクタ 6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4" name="テキスト ボックス 6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5" name="直線コネクタ 6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6" name="テキスト ボックス 6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7" name="直線コネクタ 6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8" name="テキスト ボックス 6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9" name="直線コネクタ 6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0" name="テキスト ボックス 6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1" name="直線コネクタ 6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2" name="テキスト ボックス 67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675" name="直線コネクタ 674"/>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676"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677" name="直線コネクタ 676"/>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678"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679" name="直線コネクタ 678"/>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680"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81" name="フローチャート: 判断 68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682" name="フローチャート: 判断 681"/>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683" name="フローチャート: 判断 682"/>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684" name="フローチャート: 判断 683"/>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685" name="フローチャート: 判断 684"/>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691" name="楕円 690"/>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156029</xdr:rowOff>
    </xdr:from>
    <xdr:to>
      <xdr:col>76</xdr:col>
      <xdr:colOff>165100</xdr:colOff>
      <xdr:row>104</xdr:row>
      <xdr:rowOff>86179</xdr:rowOff>
    </xdr:to>
    <xdr:sp macro="" textlink="">
      <xdr:nvSpPr>
        <xdr:cNvPr id="692" name="楕円 691"/>
        <xdr:cNvSpPr/>
      </xdr:nvSpPr>
      <xdr:spPr>
        <a:xfrm>
          <a:off x="14541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35379</xdr:rowOff>
    </xdr:from>
    <xdr:to>
      <xdr:col>81</xdr:col>
      <xdr:colOff>50800</xdr:colOff>
      <xdr:row>104</xdr:row>
      <xdr:rowOff>64770</xdr:rowOff>
    </xdr:to>
    <xdr:cxnSp macro="">
      <xdr:nvCxnSpPr>
        <xdr:cNvPr id="693" name="直線コネクタ 692"/>
        <xdr:cNvCxnSpPr/>
      </xdr:nvCxnSpPr>
      <xdr:spPr>
        <a:xfrm>
          <a:off x="14592300" y="178661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100512</xdr:rowOff>
    </xdr:from>
    <xdr:to>
      <xdr:col>72</xdr:col>
      <xdr:colOff>38100</xdr:colOff>
      <xdr:row>104</xdr:row>
      <xdr:rowOff>30662</xdr:rowOff>
    </xdr:to>
    <xdr:sp macro="" textlink="">
      <xdr:nvSpPr>
        <xdr:cNvPr id="694" name="楕円 693"/>
        <xdr:cNvSpPr/>
      </xdr:nvSpPr>
      <xdr:spPr>
        <a:xfrm>
          <a:off x="13652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151312</xdr:rowOff>
    </xdr:from>
    <xdr:to>
      <xdr:col>76</xdr:col>
      <xdr:colOff>114300</xdr:colOff>
      <xdr:row>104</xdr:row>
      <xdr:rowOff>35379</xdr:rowOff>
    </xdr:to>
    <xdr:cxnSp macro="">
      <xdr:nvCxnSpPr>
        <xdr:cNvPr id="695" name="直線コネクタ 694"/>
        <xdr:cNvCxnSpPr/>
      </xdr:nvCxnSpPr>
      <xdr:spPr>
        <a:xfrm>
          <a:off x="13703300" y="1781066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696"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697"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698" name="n_3aveValue【庁舎】&#10;有形固定資産減価償却率"/>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699"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106697</xdr:rowOff>
    </xdr:from>
    <xdr:ext cx="405111" cy="259045"/>
    <xdr:sp macro="" textlink="">
      <xdr:nvSpPr>
        <xdr:cNvPr id="700" name="n_1mainValue【庁舎】&#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77306</xdr:rowOff>
    </xdr:from>
    <xdr:ext cx="405111" cy="259045"/>
    <xdr:sp macro="" textlink="">
      <xdr:nvSpPr>
        <xdr:cNvPr id="701" name="n_2mainValue【庁舎】&#10;有形固定資産減価償却率"/>
        <xdr:cNvSpPr txBox="1"/>
      </xdr:nvSpPr>
      <xdr:spPr>
        <a:xfrm>
          <a:off x="14389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47189</xdr:rowOff>
    </xdr:from>
    <xdr:ext cx="405111" cy="259045"/>
    <xdr:sp macro="" textlink="">
      <xdr:nvSpPr>
        <xdr:cNvPr id="702" name="n_3mainValue【庁舎】&#10;有形固定資産減価償却率"/>
        <xdr:cNvSpPr txBox="1"/>
      </xdr:nvSpPr>
      <xdr:spPr>
        <a:xfrm>
          <a:off x="13500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3" name="直線コネクタ 71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4" name="テキスト ボックス 71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5" name="直線コネクタ 71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6" name="テキスト ボックス 71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7" name="直線コネクタ 71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8" name="テキスト ボックス 71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9" name="直線コネクタ 71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0" name="テキスト ボックス 71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724" name="直線コネクタ 723"/>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25"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26" name="直線コネクタ 725"/>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727"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728" name="直線コネクタ 727"/>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729" name="【庁舎】&#10;一人当たり面積平均値テキスト"/>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30" name="フローチャート: 判断 729"/>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731" name="フローチャート: 判断 730"/>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732" name="フローチャート: 判断 731"/>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733" name="フローチャート: 判断 732"/>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734" name="フローチャート: 判断 733"/>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132842</xdr:rowOff>
    </xdr:from>
    <xdr:to>
      <xdr:col>112</xdr:col>
      <xdr:colOff>38100</xdr:colOff>
      <xdr:row>106</xdr:row>
      <xdr:rowOff>62992</xdr:rowOff>
    </xdr:to>
    <xdr:sp macro="" textlink="">
      <xdr:nvSpPr>
        <xdr:cNvPr id="740" name="楕円 739"/>
        <xdr:cNvSpPr/>
      </xdr:nvSpPr>
      <xdr:spPr>
        <a:xfrm>
          <a:off x="21272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137413</xdr:rowOff>
    </xdr:from>
    <xdr:to>
      <xdr:col>107</xdr:col>
      <xdr:colOff>101600</xdr:colOff>
      <xdr:row>106</xdr:row>
      <xdr:rowOff>67563</xdr:rowOff>
    </xdr:to>
    <xdr:sp macro="" textlink="">
      <xdr:nvSpPr>
        <xdr:cNvPr id="741" name="楕円 740"/>
        <xdr:cNvSpPr/>
      </xdr:nvSpPr>
      <xdr:spPr>
        <a:xfrm>
          <a:off x="20383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xdr:rowOff>
    </xdr:from>
    <xdr:to>
      <xdr:col>111</xdr:col>
      <xdr:colOff>177800</xdr:colOff>
      <xdr:row>106</xdr:row>
      <xdr:rowOff>16763</xdr:rowOff>
    </xdr:to>
    <xdr:cxnSp macro="">
      <xdr:nvCxnSpPr>
        <xdr:cNvPr id="742" name="直線コネクタ 741"/>
        <xdr:cNvCxnSpPr/>
      </xdr:nvCxnSpPr>
      <xdr:spPr>
        <a:xfrm flipV="1">
          <a:off x="20434300" y="1818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50546</xdr:rowOff>
    </xdr:from>
    <xdr:to>
      <xdr:col>102</xdr:col>
      <xdr:colOff>165100</xdr:colOff>
      <xdr:row>105</xdr:row>
      <xdr:rowOff>152146</xdr:rowOff>
    </xdr:to>
    <xdr:sp macro="" textlink="">
      <xdr:nvSpPr>
        <xdr:cNvPr id="743" name="楕円 742"/>
        <xdr:cNvSpPr/>
      </xdr:nvSpPr>
      <xdr:spPr>
        <a:xfrm>
          <a:off x="19494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101346</xdr:rowOff>
    </xdr:from>
    <xdr:to>
      <xdr:col>107</xdr:col>
      <xdr:colOff>50800</xdr:colOff>
      <xdr:row>106</xdr:row>
      <xdr:rowOff>16763</xdr:rowOff>
    </xdr:to>
    <xdr:cxnSp macro="">
      <xdr:nvCxnSpPr>
        <xdr:cNvPr id="744" name="直線コネクタ 743"/>
        <xdr:cNvCxnSpPr/>
      </xdr:nvCxnSpPr>
      <xdr:spPr>
        <a:xfrm>
          <a:off x="19545300" y="181035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745" name="n_1ave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746" name="n_2ave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747"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748"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54119</xdr:rowOff>
    </xdr:from>
    <xdr:ext cx="469744" cy="259045"/>
    <xdr:sp macro="" textlink="">
      <xdr:nvSpPr>
        <xdr:cNvPr id="749" name="n_1mainValue【庁舎】&#10;一人当たり面積"/>
        <xdr:cNvSpPr txBox="1"/>
      </xdr:nvSpPr>
      <xdr:spPr>
        <a:xfrm>
          <a:off x="210757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58690</xdr:rowOff>
    </xdr:from>
    <xdr:ext cx="469744" cy="259045"/>
    <xdr:sp macro="" textlink="">
      <xdr:nvSpPr>
        <xdr:cNvPr id="750" name="n_2mainValue【庁舎】&#10;一人当たり面積"/>
        <xdr:cNvSpPr txBox="1"/>
      </xdr:nvSpPr>
      <xdr:spPr>
        <a:xfrm>
          <a:off x="201994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143273</xdr:rowOff>
    </xdr:from>
    <xdr:ext cx="469744" cy="259045"/>
    <xdr:sp macro="" textlink="">
      <xdr:nvSpPr>
        <xdr:cNvPr id="751" name="n_3mainValue【庁舎】&#10;一人当たり面積"/>
        <xdr:cNvSpPr txBox="1"/>
      </xdr:nvSpPr>
      <xdr:spPr>
        <a:xfrm>
          <a:off x="19310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令和元年度における各指標は以下の通り。</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ほとんどの類型において、有形固定資産減価償却率は類似団体平均を下回っていものの、体育館・プール施設については類似団体の平均を上回っている。これは、昭和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年代に建設されたプールの耐用年数</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たためである。長期修繕計画に基づき適切に日々修繕を行っており、使用する上では問題は発生していない。今後は各施設の維持管理に留意しつつ、施設の在り方について検討していく必要が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175,045
171,374
103.69
51,882,717
49,791,352
1,521,582
30,316,454
31,023,511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固定資産税（家屋・償却資産）の増収に伴い、基準財政収入額が増加した一方で、高齢化の進展による社会保障関関係経費の増加などにより財政力指数はほぼ横ばいで推移している。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今後も財政状況の逼迫が懸念されることから、収納率の向上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策な</a:t>
          </a:r>
          <a:r>
            <a:rPr kumimoji="1" lang="ja-JP" altLang="en-US" sz="1300">
              <a:latin typeface="ＭＳ Ｐゴシック" panose="020B0600070205080204" pitchFamily="50" charset="-128"/>
              <a:ea typeface="ＭＳ Ｐゴシック" panose="020B0600070205080204" pitchFamily="50" charset="-128"/>
            </a:rPr>
            <a:t>ど、財源確保の取組を進めるとともに、行政の効率化による経常経費の抑制を図り、持続可能な財政構造の確立に努めていく。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100189</xdr:rowOff>
    </xdr:to>
    <xdr:cxnSp macro="">
      <xdr:nvCxnSpPr>
        <xdr:cNvPr id="69" name="直線コネクタ 68"/>
        <xdr:cNvCxnSpPr/>
      </xdr:nvCxnSpPr>
      <xdr:spPr>
        <a:xfrm>
          <a:off x="4114800" y="695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113595</xdr:rowOff>
    </xdr:to>
    <xdr:cxnSp macro="">
      <xdr:nvCxnSpPr>
        <xdr:cNvPr id="72" name="直線コネクタ 71"/>
        <xdr:cNvCxnSpPr/>
      </xdr:nvCxnSpPr>
      <xdr:spPr>
        <a:xfrm flipV="1">
          <a:off x="3225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財政の弾力性を示す経常収支比率は、前年度の</a:t>
          </a:r>
          <a:r>
            <a:rPr kumimoji="1" lang="en-US" altLang="ja-JP" sz="1200">
              <a:latin typeface="ＭＳ Ｐゴシック" panose="020B0600070205080204" pitchFamily="50" charset="-128"/>
              <a:ea typeface="ＭＳ Ｐゴシック" panose="020B0600070205080204" pitchFamily="50" charset="-128"/>
            </a:rPr>
            <a:t>94.1</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95.9</a:t>
          </a:r>
          <a:r>
            <a:rPr kumimoji="1" lang="ja-JP" altLang="en-US" sz="1200">
              <a:latin typeface="ＭＳ Ｐゴシック" panose="020B0600070205080204" pitchFamily="50" charset="-128"/>
              <a:ea typeface="ＭＳ Ｐゴシック" panose="020B0600070205080204" pitchFamily="50" charset="-128"/>
            </a:rPr>
            <a:t>％と</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増加した。幼児教育・保育の無償化に伴い地方特例交付金が増となった一方で、臨時</a:t>
          </a:r>
          <a:r>
            <a:rPr kumimoji="1" lang="ja-JP" altLang="en-US" sz="1200">
              <a:latin typeface="ＭＳ Ｐゴシック" panose="020B0600070205080204" pitchFamily="50" charset="-128"/>
              <a:ea typeface="ＭＳ Ｐゴシック" panose="020B0600070205080204" pitchFamily="50" charset="-128"/>
            </a:rPr>
            <a:t>財政対策債発行額の減により、分母となる経常一般財源は減となった。</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また、歳出では消費税率引上げの影響や社会保障関連関連経費を中心に増加となり、分子となる経常経費充当一般財源が増となったためである。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少子高齢化による社会保障経費の増加という社会要因により、財政状況の硬直化が進んでいるため、引続き市税の一層の収納率の向上と歳出の執行管理や義務的経費の縮減を行っていく必要がある。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119138</xdr:rowOff>
    </xdr:from>
    <xdr:to>
      <xdr:col>23</xdr:col>
      <xdr:colOff>133350</xdr:colOff>
      <xdr:row>63</xdr:row>
      <xdr:rowOff>154517</xdr:rowOff>
    </xdr:to>
    <xdr:cxnSp macro="">
      <xdr:nvCxnSpPr>
        <xdr:cNvPr id="134" name="直線コネクタ 133"/>
        <xdr:cNvCxnSpPr/>
      </xdr:nvCxnSpPr>
      <xdr:spPr>
        <a:xfrm>
          <a:off x="4114800" y="10749038"/>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119138</xdr:rowOff>
    </xdr:from>
    <xdr:to>
      <xdr:col>19</xdr:col>
      <xdr:colOff>133350</xdr:colOff>
      <xdr:row>65</xdr:row>
      <xdr:rowOff>87388</xdr:rowOff>
    </xdr:to>
    <xdr:cxnSp macro="">
      <xdr:nvCxnSpPr>
        <xdr:cNvPr id="137" name="直線コネクタ 136"/>
        <xdr:cNvCxnSpPr/>
      </xdr:nvCxnSpPr>
      <xdr:spPr>
        <a:xfrm flipV="1">
          <a:off x="3225800" y="10749038"/>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73176</xdr:rowOff>
    </xdr:from>
    <xdr:to>
      <xdr:col>15</xdr:col>
      <xdr:colOff>82550</xdr:colOff>
      <xdr:row>65</xdr:row>
      <xdr:rowOff>87388</xdr:rowOff>
    </xdr:to>
    <xdr:cxnSp macro="">
      <xdr:nvCxnSpPr>
        <xdr:cNvPr id="140" name="直線コネクタ 139"/>
        <xdr:cNvCxnSpPr/>
      </xdr:nvCxnSpPr>
      <xdr:spPr>
        <a:xfrm>
          <a:off x="2336800" y="10703076"/>
          <a:ext cx="889000" cy="5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94343</xdr:rowOff>
    </xdr:from>
    <xdr:to>
      <xdr:col>11</xdr:col>
      <xdr:colOff>31750</xdr:colOff>
      <xdr:row>62</xdr:row>
      <xdr:rowOff>73176</xdr:rowOff>
    </xdr:to>
    <xdr:cxnSp macro="">
      <xdr:nvCxnSpPr>
        <xdr:cNvPr id="143" name="直線コネクタ 142"/>
        <xdr:cNvCxnSpPr/>
      </xdr:nvCxnSpPr>
      <xdr:spPr>
        <a:xfrm>
          <a:off x="1447800" y="1038134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3" name="楕円 152"/>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4"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68338</xdr:rowOff>
    </xdr:from>
    <xdr:to>
      <xdr:col>19</xdr:col>
      <xdr:colOff>184150</xdr:colOff>
      <xdr:row>62</xdr:row>
      <xdr:rowOff>169938</xdr:rowOff>
    </xdr:to>
    <xdr:sp macro="" textlink="">
      <xdr:nvSpPr>
        <xdr:cNvPr id="155" name="楕円 154"/>
        <xdr:cNvSpPr/>
      </xdr:nvSpPr>
      <xdr:spPr>
        <a:xfrm>
          <a:off x="4064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154715</xdr:rowOff>
    </xdr:from>
    <xdr:ext cx="736600" cy="259045"/>
    <xdr:sp macro="" textlink="">
      <xdr:nvSpPr>
        <xdr:cNvPr id="156" name="テキスト ボックス 155"/>
        <xdr:cNvSpPr txBox="1"/>
      </xdr:nvSpPr>
      <xdr:spPr>
        <a:xfrm>
          <a:off x="3733800" y="1078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36588</xdr:rowOff>
    </xdr:from>
    <xdr:to>
      <xdr:col>15</xdr:col>
      <xdr:colOff>133350</xdr:colOff>
      <xdr:row>65</xdr:row>
      <xdr:rowOff>138188</xdr:rowOff>
    </xdr:to>
    <xdr:sp macro="" textlink="">
      <xdr:nvSpPr>
        <xdr:cNvPr id="157" name="楕円 156"/>
        <xdr:cNvSpPr/>
      </xdr:nvSpPr>
      <xdr:spPr>
        <a:xfrm>
          <a:off x="3175000" y="111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122965</xdr:rowOff>
    </xdr:from>
    <xdr:ext cx="762000" cy="259045"/>
    <xdr:sp macro="" textlink="">
      <xdr:nvSpPr>
        <xdr:cNvPr id="158" name="テキスト ボックス 157"/>
        <xdr:cNvSpPr txBox="1"/>
      </xdr:nvSpPr>
      <xdr:spPr>
        <a:xfrm>
          <a:off x="2844800" y="1126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22376</xdr:rowOff>
    </xdr:from>
    <xdr:to>
      <xdr:col>11</xdr:col>
      <xdr:colOff>82550</xdr:colOff>
      <xdr:row>62</xdr:row>
      <xdr:rowOff>123976</xdr:rowOff>
    </xdr:to>
    <xdr:sp macro="" textlink="">
      <xdr:nvSpPr>
        <xdr:cNvPr id="159" name="楕円 158"/>
        <xdr:cNvSpPr/>
      </xdr:nvSpPr>
      <xdr:spPr>
        <a:xfrm>
          <a:off x="2286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108753</xdr:rowOff>
    </xdr:from>
    <xdr:ext cx="762000" cy="259045"/>
    <xdr:sp macro="" textlink="">
      <xdr:nvSpPr>
        <xdr:cNvPr id="160" name="テキスト ボックス 159"/>
        <xdr:cNvSpPr txBox="1"/>
      </xdr:nvSpPr>
      <xdr:spPr>
        <a:xfrm>
          <a:off x="1955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61" name="楕円 160"/>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62" name="テキスト ボックス 161"/>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１人当たりの人件費・物件費等決算額は前年度より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人件費については、総合事務組合負担金などが減少したことにより減となった一方で、消費税率改定の影響などにより物件費は大幅な増加となっている。引続き適正な定員管理と経常的な事務経費の抑制に努め、経費の節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55491</xdr:rowOff>
    </xdr:from>
    <xdr:to>
      <xdr:col>23</xdr:col>
      <xdr:colOff>133350</xdr:colOff>
      <xdr:row>82</xdr:row>
      <xdr:rowOff>112725</xdr:rowOff>
    </xdr:to>
    <xdr:cxnSp macro="">
      <xdr:nvCxnSpPr>
        <xdr:cNvPr id="199" name="直線コネクタ 198"/>
        <xdr:cNvCxnSpPr/>
      </xdr:nvCxnSpPr>
      <xdr:spPr>
        <a:xfrm>
          <a:off x="4114800" y="14114391"/>
          <a:ext cx="838200" cy="5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44104</xdr:rowOff>
    </xdr:from>
    <xdr:to>
      <xdr:col>19</xdr:col>
      <xdr:colOff>133350</xdr:colOff>
      <xdr:row>82</xdr:row>
      <xdr:rowOff>55491</xdr:rowOff>
    </xdr:to>
    <xdr:cxnSp macro="">
      <xdr:nvCxnSpPr>
        <xdr:cNvPr id="202" name="直線コネクタ 201"/>
        <xdr:cNvCxnSpPr/>
      </xdr:nvCxnSpPr>
      <xdr:spPr>
        <a:xfrm>
          <a:off x="3225800" y="14103004"/>
          <a:ext cx="8890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11585</xdr:rowOff>
    </xdr:from>
    <xdr:to>
      <xdr:col>15</xdr:col>
      <xdr:colOff>82550</xdr:colOff>
      <xdr:row>82</xdr:row>
      <xdr:rowOff>44104</xdr:rowOff>
    </xdr:to>
    <xdr:cxnSp macro="">
      <xdr:nvCxnSpPr>
        <xdr:cNvPr id="205" name="直線コネクタ 204"/>
        <xdr:cNvCxnSpPr/>
      </xdr:nvCxnSpPr>
      <xdr:spPr>
        <a:xfrm>
          <a:off x="2336800" y="14070485"/>
          <a:ext cx="8890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3404</xdr:rowOff>
    </xdr:from>
    <xdr:to>
      <xdr:col>11</xdr:col>
      <xdr:colOff>31750</xdr:colOff>
      <xdr:row>82</xdr:row>
      <xdr:rowOff>11585</xdr:rowOff>
    </xdr:to>
    <xdr:cxnSp macro="">
      <xdr:nvCxnSpPr>
        <xdr:cNvPr id="208" name="直線コネクタ 207"/>
        <xdr:cNvCxnSpPr/>
      </xdr:nvCxnSpPr>
      <xdr:spPr>
        <a:xfrm>
          <a:off x="1447800" y="14062304"/>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61925</xdr:rowOff>
    </xdr:from>
    <xdr:to>
      <xdr:col>23</xdr:col>
      <xdr:colOff>184150</xdr:colOff>
      <xdr:row>82</xdr:row>
      <xdr:rowOff>163525</xdr:rowOff>
    </xdr:to>
    <xdr:sp macro="" textlink="">
      <xdr:nvSpPr>
        <xdr:cNvPr id="218" name="楕円 217"/>
        <xdr:cNvSpPr/>
      </xdr:nvSpPr>
      <xdr:spPr>
        <a:xfrm>
          <a:off x="4902200" y="141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78452</xdr:rowOff>
    </xdr:from>
    <xdr:ext cx="762000" cy="259045"/>
    <xdr:sp macro="" textlink="">
      <xdr:nvSpPr>
        <xdr:cNvPr id="219" name="人件費・物件費等の状況該当値テキスト"/>
        <xdr:cNvSpPr txBox="1"/>
      </xdr:nvSpPr>
      <xdr:spPr>
        <a:xfrm>
          <a:off x="5041900" y="1396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4691</xdr:rowOff>
    </xdr:from>
    <xdr:to>
      <xdr:col>19</xdr:col>
      <xdr:colOff>184150</xdr:colOff>
      <xdr:row>82</xdr:row>
      <xdr:rowOff>106291</xdr:rowOff>
    </xdr:to>
    <xdr:sp macro="" textlink="">
      <xdr:nvSpPr>
        <xdr:cNvPr id="220" name="楕円 219"/>
        <xdr:cNvSpPr/>
      </xdr:nvSpPr>
      <xdr:spPr>
        <a:xfrm>
          <a:off x="4064000" y="140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116468</xdr:rowOff>
    </xdr:from>
    <xdr:ext cx="736600" cy="259045"/>
    <xdr:sp macro="" textlink="">
      <xdr:nvSpPr>
        <xdr:cNvPr id="221" name="テキスト ボックス 220"/>
        <xdr:cNvSpPr txBox="1"/>
      </xdr:nvSpPr>
      <xdr:spPr>
        <a:xfrm>
          <a:off x="3733800" y="13832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164754</xdr:rowOff>
    </xdr:from>
    <xdr:to>
      <xdr:col>15</xdr:col>
      <xdr:colOff>133350</xdr:colOff>
      <xdr:row>82</xdr:row>
      <xdr:rowOff>94904</xdr:rowOff>
    </xdr:to>
    <xdr:sp macro="" textlink="">
      <xdr:nvSpPr>
        <xdr:cNvPr id="222" name="楕円 221"/>
        <xdr:cNvSpPr/>
      </xdr:nvSpPr>
      <xdr:spPr>
        <a:xfrm>
          <a:off x="3175000" y="140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105081</xdr:rowOff>
    </xdr:from>
    <xdr:ext cx="762000" cy="259045"/>
    <xdr:sp macro="" textlink="">
      <xdr:nvSpPr>
        <xdr:cNvPr id="223" name="テキスト ボックス 222"/>
        <xdr:cNvSpPr txBox="1"/>
      </xdr:nvSpPr>
      <xdr:spPr>
        <a:xfrm>
          <a:off x="2844800" y="138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132235</xdr:rowOff>
    </xdr:from>
    <xdr:to>
      <xdr:col>11</xdr:col>
      <xdr:colOff>82550</xdr:colOff>
      <xdr:row>82</xdr:row>
      <xdr:rowOff>62385</xdr:rowOff>
    </xdr:to>
    <xdr:sp macro="" textlink="">
      <xdr:nvSpPr>
        <xdr:cNvPr id="224" name="楕円 223"/>
        <xdr:cNvSpPr/>
      </xdr:nvSpPr>
      <xdr:spPr>
        <a:xfrm>
          <a:off x="2286000" y="140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72562</xdr:rowOff>
    </xdr:from>
    <xdr:ext cx="762000" cy="259045"/>
    <xdr:sp macro="" textlink="">
      <xdr:nvSpPr>
        <xdr:cNvPr id="225" name="テキスト ボックス 224"/>
        <xdr:cNvSpPr txBox="1"/>
      </xdr:nvSpPr>
      <xdr:spPr>
        <a:xfrm>
          <a:off x="1955800" y="137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124054</xdr:rowOff>
    </xdr:from>
    <xdr:to>
      <xdr:col>7</xdr:col>
      <xdr:colOff>31750</xdr:colOff>
      <xdr:row>82</xdr:row>
      <xdr:rowOff>54204</xdr:rowOff>
    </xdr:to>
    <xdr:sp macro="" textlink="">
      <xdr:nvSpPr>
        <xdr:cNvPr id="226" name="楕円 225"/>
        <xdr:cNvSpPr/>
      </xdr:nvSpPr>
      <xdr:spPr>
        <a:xfrm>
          <a:off x="1397000" y="140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64381</xdr:rowOff>
    </xdr:from>
    <xdr:ext cx="762000" cy="259045"/>
    <xdr:sp macro="" textlink="">
      <xdr:nvSpPr>
        <xdr:cNvPr id="227" name="テキスト ボックス 226"/>
        <xdr:cNvSpPr txBox="1"/>
      </xdr:nvSpPr>
      <xdr:spPr>
        <a:xfrm>
          <a:off x="1066800" y="1378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ポイント高くなっているが、職員の大半を占める大学卒の職員で算出したラスパイレス指数は</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国より高くなっている理由としては、高卒職員においても大卒と同等とする昇格運用が遠因であるが、国の構成割合に基づき算出を行うラスパイレス指数の特性の影響が大きい。本市においては、大部分は大学卒のため、この指数のみをもって職員全体の給料が高いことを示しているとは言えないが、職員給与については、これまでどおり、千葉県人事委員会勧告を尊重して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101600</xdr:rowOff>
    </xdr:to>
    <xdr:cxnSp macro="">
      <xdr:nvCxnSpPr>
        <xdr:cNvPr id="261" name="直線コネクタ 260"/>
        <xdr:cNvCxnSpPr/>
      </xdr:nvCxnSpPr>
      <xdr:spPr>
        <a:xfrm flipV="1">
          <a:off x="16179800" y="147256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70909</xdr:rowOff>
    </xdr:to>
    <xdr:cxnSp macro="">
      <xdr:nvCxnSpPr>
        <xdr:cNvPr id="264" name="直線コネクタ 263"/>
        <xdr:cNvCxnSpPr/>
      </xdr:nvCxnSpPr>
      <xdr:spPr>
        <a:xfrm flipV="1">
          <a:off x="15290800" y="148463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70909</xdr:rowOff>
    </xdr:to>
    <xdr:cxnSp macro="">
      <xdr:nvCxnSpPr>
        <xdr:cNvPr id="267" name="直線コネクタ 266"/>
        <xdr:cNvCxnSpPr/>
      </xdr:nvCxnSpPr>
      <xdr:spPr>
        <a:xfrm>
          <a:off x="14401800" y="149267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9" name="テキスト ボックス 268"/>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10584</xdr:rowOff>
    </xdr:to>
    <xdr:cxnSp macro="">
      <xdr:nvCxnSpPr>
        <xdr:cNvPr id="270" name="直線コネクタ 269"/>
        <xdr:cNvCxnSpPr/>
      </xdr:nvCxnSpPr>
      <xdr:spPr>
        <a:xfrm>
          <a:off x="13512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84" name="楕円 283"/>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85" name="テキスト ボックス 284"/>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6" name="楕円 285"/>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7" name="テキスト ボックス 286"/>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8" name="楕円 287"/>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9" name="テキスト ボックス 288"/>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人下回っており、前年度比でもほぼ横ばいである。これは、平成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年度から実施してきた第２次及び第３次定員適正化計画に基づき職員数の削減を図ったこともあるが、消防業務等を一部事務組合で実施していることが大きく影響している。</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年度より実施する第４次定員適正化計画により職員数を維持していくとともに、行財政改革による業務の効率化なども見据え、職員数の適正化に努めていく。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77107</xdr:rowOff>
    </xdr:from>
    <xdr:to>
      <xdr:col>81</xdr:col>
      <xdr:colOff>44450</xdr:colOff>
      <xdr:row>60</xdr:row>
      <xdr:rowOff>77107</xdr:rowOff>
    </xdr:to>
    <xdr:cxnSp macro="">
      <xdr:nvCxnSpPr>
        <xdr:cNvPr id="326" name="直線コネクタ 325"/>
        <xdr:cNvCxnSpPr/>
      </xdr:nvCxnSpPr>
      <xdr:spPr>
        <a:xfrm>
          <a:off x="16179800" y="10364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66766</xdr:rowOff>
    </xdr:from>
    <xdr:to>
      <xdr:col>77</xdr:col>
      <xdr:colOff>44450</xdr:colOff>
      <xdr:row>60</xdr:row>
      <xdr:rowOff>77107</xdr:rowOff>
    </xdr:to>
    <xdr:cxnSp macro="">
      <xdr:nvCxnSpPr>
        <xdr:cNvPr id="329" name="直線コネクタ 328"/>
        <xdr:cNvCxnSpPr/>
      </xdr:nvCxnSpPr>
      <xdr:spPr>
        <a:xfrm>
          <a:off x="15290800" y="1035376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66766</xdr:rowOff>
    </xdr:from>
    <xdr:to>
      <xdr:col>72</xdr:col>
      <xdr:colOff>203200</xdr:colOff>
      <xdr:row>60</xdr:row>
      <xdr:rowOff>84001</xdr:rowOff>
    </xdr:to>
    <xdr:cxnSp macro="">
      <xdr:nvCxnSpPr>
        <xdr:cNvPr id="332" name="直線コネクタ 331"/>
        <xdr:cNvCxnSpPr/>
      </xdr:nvCxnSpPr>
      <xdr:spPr>
        <a:xfrm flipV="1">
          <a:off x="14401800" y="103537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35741</xdr:rowOff>
    </xdr:from>
    <xdr:to>
      <xdr:col>68</xdr:col>
      <xdr:colOff>152400</xdr:colOff>
      <xdr:row>60</xdr:row>
      <xdr:rowOff>84001</xdr:rowOff>
    </xdr:to>
    <xdr:cxnSp macro="">
      <xdr:nvCxnSpPr>
        <xdr:cNvPr id="335" name="直線コネクタ 334"/>
        <xdr:cNvCxnSpPr/>
      </xdr:nvCxnSpPr>
      <xdr:spPr>
        <a:xfrm>
          <a:off x="13512800" y="103227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9" name="テキスト ボックス 338"/>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26307</xdr:rowOff>
    </xdr:from>
    <xdr:to>
      <xdr:col>81</xdr:col>
      <xdr:colOff>95250</xdr:colOff>
      <xdr:row>60</xdr:row>
      <xdr:rowOff>127907</xdr:rowOff>
    </xdr:to>
    <xdr:sp macro="" textlink="">
      <xdr:nvSpPr>
        <xdr:cNvPr id="345" name="楕円 344"/>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42834</xdr:rowOff>
    </xdr:from>
    <xdr:ext cx="762000" cy="259045"/>
    <xdr:sp macro="" textlink="">
      <xdr:nvSpPr>
        <xdr:cNvPr id="346" name="定員管理の状況該当値テキスト"/>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47" name="楕円 346"/>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8" name="テキスト ボックス 347"/>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15966</xdr:rowOff>
    </xdr:from>
    <xdr:to>
      <xdr:col>73</xdr:col>
      <xdr:colOff>44450</xdr:colOff>
      <xdr:row>60</xdr:row>
      <xdr:rowOff>117566</xdr:rowOff>
    </xdr:to>
    <xdr:sp macro="" textlink="">
      <xdr:nvSpPr>
        <xdr:cNvPr id="349" name="楕円 348"/>
        <xdr:cNvSpPr/>
      </xdr:nvSpPr>
      <xdr:spPr>
        <a:xfrm>
          <a:off x="15240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127743</xdr:rowOff>
    </xdr:from>
    <xdr:ext cx="762000" cy="259045"/>
    <xdr:sp macro="" textlink="">
      <xdr:nvSpPr>
        <xdr:cNvPr id="350" name="テキスト ボックス 349"/>
        <xdr:cNvSpPr txBox="1"/>
      </xdr:nvSpPr>
      <xdr:spPr>
        <a:xfrm>
          <a:off x="14909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33201</xdr:rowOff>
    </xdr:from>
    <xdr:to>
      <xdr:col>68</xdr:col>
      <xdr:colOff>203200</xdr:colOff>
      <xdr:row>60</xdr:row>
      <xdr:rowOff>134801</xdr:rowOff>
    </xdr:to>
    <xdr:sp macro="" textlink="">
      <xdr:nvSpPr>
        <xdr:cNvPr id="351" name="楕円 350"/>
        <xdr:cNvSpPr/>
      </xdr:nvSpPr>
      <xdr:spPr>
        <a:xfrm>
          <a:off x="14351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52" name="テキスト ボックス 351"/>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156391</xdr:rowOff>
    </xdr:from>
    <xdr:to>
      <xdr:col>64</xdr:col>
      <xdr:colOff>152400</xdr:colOff>
      <xdr:row>60</xdr:row>
      <xdr:rowOff>86541</xdr:rowOff>
    </xdr:to>
    <xdr:sp macro="" textlink="">
      <xdr:nvSpPr>
        <xdr:cNvPr id="353" name="楕円 352"/>
        <xdr:cNvSpPr/>
      </xdr:nvSpPr>
      <xdr:spPr>
        <a:xfrm>
          <a:off x="13462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96718</xdr:rowOff>
    </xdr:from>
    <xdr:ext cx="762000" cy="259045"/>
    <xdr:sp macro="" textlink="">
      <xdr:nvSpPr>
        <xdr:cNvPr id="354" name="テキスト ボックス 353"/>
        <xdr:cNvSpPr txBox="1"/>
      </xdr:nvSpPr>
      <xdr:spPr>
        <a:xfrm>
          <a:off x="13131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実質公債比率は類似団体内平均値を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ポイント下回り、また、前年度より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これは地方債の借入を計画的に行い、借入残高を減少させてきたことにより、分子の構成要素である地方債の元利償還金が減少したこと、また、分母の構成要素である普通交付税額が増加し、標準財政規模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今後、地方債の借入れの増加が見込まれるが、引き続き適正な借入れに努めていく。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38</xdr:row>
      <xdr:rowOff>171148</xdr:rowOff>
    </xdr:to>
    <xdr:cxnSp macro="">
      <xdr:nvCxnSpPr>
        <xdr:cNvPr id="389" name="直線コネクタ 388"/>
        <xdr:cNvCxnSpPr/>
      </xdr:nvCxnSpPr>
      <xdr:spPr>
        <a:xfrm flipV="1">
          <a:off x="16179800" y="66517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171148</xdr:rowOff>
    </xdr:from>
    <xdr:to>
      <xdr:col>77</xdr:col>
      <xdr:colOff>44450</xdr:colOff>
      <xdr:row>39</xdr:row>
      <xdr:rowOff>68641</xdr:rowOff>
    </xdr:to>
    <xdr:cxnSp macro="">
      <xdr:nvCxnSpPr>
        <xdr:cNvPr id="392" name="直線コネクタ 391"/>
        <xdr:cNvCxnSpPr/>
      </xdr:nvCxnSpPr>
      <xdr:spPr>
        <a:xfrm flipV="1">
          <a:off x="15290800" y="66862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39</xdr:row>
      <xdr:rowOff>80131</xdr:rowOff>
    </xdr:to>
    <xdr:cxnSp macro="">
      <xdr:nvCxnSpPr>
        <xdr:cNvPr id="395" name="直線コネクタ 394"/>
        <xdr:cNvCxnSpPr/>
      </xdr:nvCxnSpPr>
      <xdr:spPr>
        <a:xfrm flipV="1">
          <a:off x="14401800" y="67551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40</xdr:row>
      <xdr:rowOff>12095</xdr:rowOff>
    </xdr:to>
    <xdr:cxnSp macro="">
      <xdr:nvCxnSpPr>
        <xdr:cNvPr id="398" name="直線コネクタ 397"/>
        <xdr:cNvCxnSpPr/>
      </xdr:nvCxnSpPr>
      <xdr:spPr>
        <a:xfrm flipV="1">
          <a:off x="13512800" y="67666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2" name="テキスト ボックス 401"/>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8" name="楕円 407"/>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9" name="公債費負担の状況該当値テキスト"/>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120348</xdr:rowOff>
    </xdr:from>
    <xdr:to>
      <xdr:col>77</xdr:col>
      <xdr:colOff>95250</xdr:colOff>
      <xdr:row>39</xdr:row>
      <xdr:rowOff>50498</xdr:rowOff>
    </xdr:to>
    <xdr:sp macro="" textlink="">
      <xdr:nvSpPr>
        <xdr:cNvPr id="410" name="楕円 409"/>
        <xdr:cNvSpPr/>
      </xdr:nvSpPr>
      <xdr:spPr>
        <a:xfrm>
          <a:off x="16129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60675</xdr:rowOff>
    </xdr:from>
    <xdr:ext cx="736600" cy="259045"/>
    <xdr:sp macro="" textlink="">
      <xdr:nvSpPr>
        <xdr:cNvPr id="411" name="テキスト ボックス 410"/>
        <xdr:cNvSpPr txBox="1"/>
      </xdr:nvSpPr>
      <xdr:spPr>
        <a:xfrm>
          <a:off x="15798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12" name="楕円 411"/>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13" name="テキスト ボックス 412"/>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14" name="楕円 413"/>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15" name="テキスト ボックス 414"/>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416" name="楕円 415"/>
        <xdr:cNvSpPr/>
      </xdr:nvSpPr>
      <xdr:spPr>
        <a:xfrm>
          <a:off x="13462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417" name="テキスト ボックス 416"/>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に引続きマイナスとなっている。債務負担行為支出予定額等は前年度より減少し、充当可能財源等が将来負担額を上回っているためである。今後も地方債の発行や債務負担行為の設定については、将来負担の見込額が健全な範囲となるよ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1"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2" name="フローチャート: 判断 451"/>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5" name="フローチャート: 判断 454"/>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6" name="テキスト ボックス 455"/>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9" name="フローチャート: 判断 458"/>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0" name="テキスト ボックス 459"/>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175,045
171,374
103.69
51,882,717
49,791,352
1,521,582
30,316,454
31,023,511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ポイント減少した。総合事務組合負担金が減少したためである。今後も、適正な人員管理と事務事業の効率化に取り組み、人件費の抑制に努めていく。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161290</xdr:rowOff>
    </xdr:to>
    <xdr:cxnSp macro="">
      <xdr:nvCxnSpPr>
        <xdr:cNvPr id="66" name="直線コネクタ 65"/>
        <xdr:cNvCxnSpPr/>
      </xdr:nvCxnSpPr>
      <xdr:spPr>
        <a:xfrm flipV="1">
          <a:off x="3987800" y="6436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127000</xdr:rowOff>
    </xdr:to>
    <xdr:cxnSp macro="">
      <xdr:nvCxnSpPr>
        <xdr:cNvPr id="69" name="直線コネクタ 68"/>
        <xdr:cNvCxnSpPr/>
      </xdr:nvCxnSpPr>
      <xdr:spPr>
        <a:xfrm flipV="1">
          <a:off x="3098800" y="6504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127000</xdr:rowOff>
    </xdr:to>
    <xdr:cxnSp macro="">
      <xdr:nvCxnSpPr>
        <xdr:cNvPr id="72" name="直線コネクタ 71"/>
        <xdr:cNvCxnSpPr/>
      </xdr:nvCxnSpPr>
      <xdr:spPr>
        <a:xfrm>
          <a:off x="2209800" y="653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20320</xdr:rowOff>
    </xdr:to>
    <xdr:cxnSp macro="">
      <xdr:nvCxnSpPr>
        <xdr:cNvPr id="75" name="直線コネクタ 74"/>
        <xdr:cNvCxnSpPr/>
      </xdr:nvCxnSpPr>
      <xdr:spPr>
        <a:xfrm>
          <a:off x="1320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58437</xdr:rowOff>
    </xdr:from>
    <xdr:ext cx="762000" cy="259045"/>
    <xdr:sp macro="" textlink="">
      <xdr:nvSpPr>
        <xdr:cNvPr id="86" name="人件費該当値テキスト"/>
        <xdr:cNvSpPr txBox="1"/>
      </xdr:nvSpPr>
      <xdr:spPr>
        <a:xfrm>
          <a:off x="4914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94" name="テキスト ボックス 93"/>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消費税率の改定の影響に係る委託料の増加などが要因である。物件費は近年増加傾向にあるため、経常経費に対する配分予算のマイナスシーリングの導入などにより更なる経常経費の抑制</a:t>
          </a:r>
          <a:r>
            <a:rPr kumimoji="1" lang="ja-JP" altLang="en-US" sz="1300">
              <a:latin typeface="ＭＳ Ｐゴシック" panose="020B0600070205080204" pitchFamily="50" charset="-128"/>
              <a:ea typeface="ＭＳ Ｐゴシック" panose="020B0600070205080204" pitchFamily="50" charset="-128"/>
            </a:rPr>
            <a:t>や適正な執行に努めていく必要がある。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16</xdr:row>
      <xdr:rowOff>30988</xdr:rowOff>
    </xdr:to>
    <xdr:cxnSp macro="">
      <xdr:nvCxnSpPr>
        <xdr:cNvPr id="125" name="直線コネクタ 124"/>
        <xdr:cNvCxnSpPr/>
      </xdr:nvCxnSpPr>
      <xdr:spPr>
        <a:xfrm>
          <a:off x="15671800" y="27193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12700</xdr:rowOff>
    </xdr:to>
    <xdr:cxnSp macro="">
      <xdr:nvCxnSpPr>
        <xdr:cNvPr id="128" name="直線コネクタ 127"/>
        <xdr:cNvCxnSpPr/>
      </xdr:nvCxnSpPr>
      <xdr:spPr>
        <a:xfrm flipV="1">
          <a:off x="14782800" y="2719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16</xdr:row>
      <xdr:rowOff>12700</xdr:rowOff>
    </xdr:to>
    <xdr:cxnSp macro="">
      <xdr:nvCxnSpPr>
        <xdr:cNvPr id="131" name="直線コネクタ 130"/>
        <xdr:cNvCxnSpPr/>
      </xdr:nvCxnSpPr>
      <xdr:spPr>
        <a:xfrm>
          <a:off x="13893800" y="2701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97282</xdr:rowOff>
    </xdr:from>
    <xdr:to>
      <xdr:col>69</xdr:col>
      <xdr:colOff>92075</xdr:colOff>
      <xdr:row>15</xdr:row>
      <xdr:rowOff>129286</xdr:rowOff>
    </xdr:to>
    <xdr:cxnSp macro="">
      <xdr:nvCxnSpPr>
        <xdr:cNvPr id="134" name="直線コネクタ 133"/>
        <xdr:cNvCxnSpPr/>
      </xdr:nvCxnSpPr>
      <xdr:spPr>
        <a:xfrm>
          <a:off x="13004800" y="26690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123715</xdr:rowOff>
    </xdr:from>
    <xdr:ext cx="762000" cy="259045"/>
    <xdr:sp macro="" textlink="">
      <xdr:nvSpPr>
        <xdr:cNvPr id="145" name="物件費該当値テキスト"/>
        <xdr:cNvSpPr txBox="1"/>
      </xdr:nvSpPr>
      <xdr:spPr>
        <a:xfrm>
          <a:off x="165989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6" name="楕円 145"/>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11701</xdr:rowOff>
    </xdr:from>
    <xdr:ext cx="736600" cy="259045"/>
    <xdr:sp macro="" textlink="">
      <xdr:nvSpPr>
        <xdr:cNvPr id="147" name="テキスト ボックス 146"/>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49" name="テキスト ボックス 148"/>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51" name="テキスト ボックス 150"/>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46482</xdr:rowOff>
    </xdr:from>
    <xdr:to>
      <xdr:col>65</xdr:col>
      <xdr:colOff>53975</xdr:colOff>
      <xdr:row>15</xdr:row>
      <xdr:rowOff>148082</xdr:rowOff>
    </xdr:to>
    <xdr:sp macro="" textlink="">
      <xdr:nvSpPr>
        <xdr:cNvPr id="152" name="楕円 151"/>
        <xdr:cNvSpPr/>
      </xdr:nvSpPr>
      <xdr:spPr>
        <a:xfrm>
          <a:off x="12954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132859</xdr:rowOff>
    </xdr:from>
    <xdr:ext cx="762000" cy="259045"/>
    <xdr:sp macro="" textlink="">
      <xdr:nvSpPr>
        <xdr:cNvPr id="153" name="テキスト ボックス 152"/>
        <xdr:cNvSpPr txBox="1"/>
      </xdr:nvSpPr>
      <xdr:spPr>
        <a:xfrm>
          <a:off x="12623800" y="27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直近５年間の扶助費の決算額は増加傾向にある。主な要因は、障害福祉給付費などの増加や幼児教育・保育無償化の影響によるものである。扶助費は少子高齢化の進展等を背景に年々増加しており、子育て支援や高齢者支援等、現下の政策課題に対応するために、、適正な扶助費の支給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86" name="直線コネクタ 185"/>
        <xdr:cNvCxnSpPr/>
      </xdr:nvCxnSpPr>
      <xdr:spPr>
        <a:xfrm>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88900</xdr:rowOff>
    </xdr:to>
    <xdr:cxnSp macro="">
      <xdr:nvCxnSpPr>
        <xdr:cNvPr id="189" name="直線コネクタ 188"/>
        <xdr:cNvCxnSpPr/>
      </xdr:nvCxnSpPr>
      <xdr:spPr>
        <a:xfrm flipV="1">
          <a:off x="3098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88900</xdr:rowOff>
    </xdr:to>
    <xdr:cxnSp macro="">
      <xdr:nvCxnSpPr>
        <xdr:cNvPr id="192" name="直線コネクタ 191"/>
        <xdr:cNvCxnSpPr/>
      </xdr:nvCxnSpPr>
      <xdr:spPr>
        <a:xfrm>
          <a:off x="2209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146050</xdr:rowOff>
    </xdr:to>
    <xdr:cxnSp macro="">
      <xdr:nvCxnSpPr>
        <xdr:cNvPr id="195" name="直線コネクタ 194"/>
        <xdr:cNvCxnSpPr/>
      </xdr:nvCxnSpPr>
      <xdr:spPr>
        <a:xfrm>
          <a:off x="1320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7" name="テキスト ボックス 196"/>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7" name="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9" name="楕円 208"/>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0" name="テキスト ボックス 209"/>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1" name="楕円 210"/>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2" name="テキスト ボックス 211"/>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類似団体と比べて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ポイント高くなっている。</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高齢化の進展により、介護保険特別会計、後期高齢者医療特別会計への繰出金が増加しており、高い水準で推移している。今後も増加傾向が継続していくことが見込まれる。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xdr:rowOff>
    </xdr:from>
    <xdr:to>
      <xdr:col>82</xdr:col>
      <xdr:colOff>107950</xdr:colOff>
      <xdr:row>58</xdr:row>
      <xdr:rowOff>7257</xdr:rowOff>
    </xdr:to>
    <xdr:cxnSp macro="">
      <xdr:nvCxnSpPr>
        <xdr:cNvPr id="249" name="直線コネクタ 248"/>
        <xdr:cNvCxnSpPr/>
      </xdr:nvCxnSpPr>
      <xdr:spPr>
        <a:xfrm>
          <a:off x="15671800" y="9951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58</xdr:row>
      <xdr:rowOff>7257</xdr:rowOff>
    </xdr:to>
    <xdr:cxnSp macro="">
      <xdr:nvCxnSpPr>
        <xdr:cNvPr id="252" name="直線コネクタ 251"/>
        <xdr:cNvCxnSpPr/>
      </xdr:nvCxnSpPr>
      <xdr:spPr>
        <a:xfrm>
          <a:off x="14782800" y="9907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135165</xdr:rowOff>
    </xdr:to>
    <xdr:cxnSp macro="">
      <xdr:nvCxnSpPr>
        <xdr:cNvPr id="255" name="直線コネクタ 254"/>
        <xdr:cNvCxnSpPr/>
      </xdr:nvCxnSpPr>
      <xdr:spPr>
        <a:xfrm>
          <a:off x="13893800" y="9798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57</xdr:row>
      <xdr:rowOff>26307</xdr:rowOff>
    </xdr:to>
    <xdr:cxnSp macro="">
      <xdr:nvCxnSpPr>
        <xdr:cNvPr id="258" name="直線コネクタ 257"/>
        <xdr:cNvCxnSpPr/>
      </xdr:nvCxnSpPr>
      <xdr:spPr>
        <a:xfrm>
          <a:off x="13004800" y="971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127907</xdr:rowOff>
    </xdr:from>
    <xdr:to>
      <xdr:col>82</xdr:col>
      <xdr:colOff>158750</xdr:colOff>
      <xdr:row>58</xdr:row>
      <xdr:rowOff>58057</xdr:rowOff>
    </xdr:to>
    <xdr:sp macro="" textlink="">
      <xdr:nvSpPr>
        <xdr:cNvPr id="268" name="楕円 267"/>
        <xdr:cNvSpPr/>
      </xdr:nvSpPr>
      <xdr:spPr>
        <a:xfrm>
          <a:off x="16459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99984</xdr:rowOff>
    </xdr:from>
    <xdr:ext cx="762000" cy="259045"/>
    <xdr:sp macro="" textlink="">
      <xdr:nvSpPr>
        <xdr:cNvPr id="269" name="その他該当値テキスト"/>
        <xdr:cNvSpPr txBox="1"/>
      </xdr:nvSpPr>
      <xdr:spPr>
        <a:xfrm>
          <a:off x="16598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127907</xdr:rowOff>
    </xdr:from>
    <xdr:to>
      <xdr:col>78</xdr:col>
      <xdr:colOff>120650</xdr:colOff>
      <xdr:row>58</xdr:row>
      <xdr:rowOff>58057</xdr:rowOff>
    </xdr:to>
    <xdr:sp macro="" textlink="">
      <xdr:nvSpPr>
        <xdr:cNvPr id="270" name="楕円 269"/>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42834</xdr:rowOff>
    </xdr:from>
    <xdr:ext cx="736600" cy="259045"/>
    <xdr:sp macro="" textlink="">
      <xdr:nvSpPr>
        <xdr:cNvPr id="271" name="テキスト ボックス 270"/>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2" name="楕円 271"/>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3" name="テキスト ボックス 272"/>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146957</xdr:rowOff>
    </xdr:from>
    <xdr:to>
      <xdr:col>69</xdr:col>
      <xdr:colOff>142875</xdr:colOff>
      <xdr:row>57</xdr:row>
      <xdr:rowOff>77107</xdr:rowOff>
    </xdr:to>
    <xdr:sp macro="" textlink="">
      <xdr:nvSpPr>
        <xdr:cNvPr id="274" name="楕円 273"/>
        <xdr:cNvSpPr/>
      </xdr:nvSpPr>
      <xdr:spPr>
        <a:xfrm>
          <a:off x="13843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75" name="テキスト ボックス 274"/>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76" name="楕円 275"/>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77" name="テキスト ボックス 276"/>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補助費等は類似団体と比較して、</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ポイント上回っているが、これは、消防や清掃などの事業を一部事務組合で実施しており、人件費、物件費、公債費などが補助費等（負担金）として算定されるためである。</a:t>
          </a:r>
        </a:p>
        <a:p>
          <a:r>
            <a:rPr kumimoji="1" lang="ja-JP" altLang="en-US" sz="1300">
              <a:latin typeface="ＭＳ Ｐゴシック" panose="020B0600070205080204" pitchFamily="50" charset="-128"/>
              <a:ea typeface="ＭＳ Ｐゴシック" panose="020B0600070205080204" pitchFamily="50" charset="-128"/>
            </a:rPr>
            <a:t>一部事務組合の負担金については、事務改善などにより削減するよう引き続き要請していく。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111760</xdr:rowOff>
    </xdr:from>
    <xdr:to>
      <xdr:col>82</xdr:col>
      <xdr:colOff>107950</xdr:colOff>
      <xdr:row>39</xdr:row>
      <xdr:rowOff>54610</xdr:rowOff>
    </xdr:to>
    <xdr:cxnSp macro="">
      <xdr:nvCxnSpPr>
        <xdr:cNvPr id="309" name="直線コネクタ 308"/>
        <xdr:cNvCxnSpPr/>
      </xdr:nvCxnSpPr>
      <xdr:spPr>
        <a:xfrm>
          <a:off x="15671800" y="66268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111760</xdr:rowOff>
    </xdr:from>
    <xdr:to>
      <xdr:col>78</xdr:col>
      <xdr:colOff>69850</xdr:colOff>
      <xdr:row>38</xdr:row>
      <xdr:rowOff>149860</xdr:rowOff>
    </xdr:to>
    <xdr:cxnSp macro="">
      <xdr:nvCxnSpPr>
        <xdr:cNvPr id="312" name="直線コネクタ 311"/>
        <xdr:cNvCxnSpPr/>
      </xdr:nvCxnSpPr>
      <xdr:spPr>
        <a:xfrm flipV="1">
          <a:off x="14782800" y="662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38</xdr:row>
      <xdr:rowOff>149860</xdr:rowOff>
    </xdr:to>
    <xdr:cxnSp macro="">
      <xdr:nvCxnSpPr>
        <xdr:cNvPr id="315" name="直線コネクタ 314"/>
        <xdr:cNvCxnSpPr/>
      </xdr:nvCxnSpPr>
      <xdr:spPr>
        <a:xfrm>
          <a:off x="13893800" y="666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142240</xdr:rowOff>
    </xdr:from>
    <xdr:to>
      <xdr:col>69</xdr:col>
      <xdr:colOff>92075</xdr:colOff>
      <xdr:row>38</xdr:row>
      <xdr:rowOff>149860</xdr:rowOff>
    </xdr:to>
    <xdr:cxnSp macro="">
      <xdr:nvCxnSpPr>
        <xdr:cNvPr id="318" name="直線コネクタ 317"/>
        <xdr:cNvCxnSpPr/>
      </xdr:nvCxnSpPr>
      <xdr:spPr>
        <a:xfrm>
          <a:off x="13004800" y="665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2" name="テキスト ボックス 321"/>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3810</xdr:rowOff>
    </xdr:from>
    <xdr:to>
      <xdr:col>82</xdr:col>
      <xdr:colOff>158750</xdr:colOff>
      <xdr:row>39</xdr:row>
      <xdr:rowOff>105410</xdr:rowOff>
    </xdr:to>
    <xdr:sp macro="" textlink="">
      <xdr:nvSpPr>
        <xdr:cNvPr id="328" name="楕円 327"/>
        <xdr:cNvSpPr/>
      </xdr:nvSpPr>
      <xdr:spPr>
        <a:xfrm>
          <a:off x="16459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147337</xdr:rowOff>
    </xdr:from>
    <xdr:ext cx="762000" cy="259045"/>
    <xdr:sp macro="" textlink="">
      <xdr:nvSpPr>
        <xdr:cNvPr id="329" name="補助費等該当値テキスト"/>
        <xdr:cNvSpPr txBox="1"/>
      </xdr:nvSpPr>
      <xdr:spPr>
        <a:xfrm>
          <a:off x="16598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60960</xdr:rowOff>
    </xdr:from>
    <xdr:to>
      <xdr:col>78</xdr:col>
      <xdr:colOff>120650</xdr:colOff>
      <xdr:row>38</xdr:row>
      <xdr:rowOff>162560</xdr:rowOff>
    </xdr:to>
    <xdr:sp macro="" textlink="">
      <xdr:nvSpPr>
        <xdr:cNvPr id="330" name="楕円 329"/>
        <xdr:cNvSpPr/>
      </xdr:nvSpPr>
      <xdr:spPr>
        <a:xfrm>
          <a:off x="15621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147337</xdr:rowOff>
    </xdr:from>
    <xdr:ext cx="736600" cy="259045"/>
    <xdr:sp macro="" textlink="">
      <xdr:nvSpPr>
        <xdr:cNvPr id="331" name="テキスト ボックス 330"/>
        <xdr:cNvSpPr txBox="1"/>
      </xdr:nvSpPr>
      <xdr:spPr>
        <a:xfrm>
          <a:off x="15290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2" name="楕円 331"/>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3" name="テキスト ボックス 332"/>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4" name="楕円 333"/>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35" name="テキスト ボックス 334"/>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91440</xdr:rowOff>
    </xdr:from>
    <xdr:to>
      <xdr:col>65</xdr:col>
      <xdr:colOff>53975</xdr:colOff>
      <xdr:row>39</xdr:row>
      <xdr:rowOff>21590</xdr:rowOff>
    </xdr:to>
    <xdr:sp macro="" textlink="">
      <xdr:nvSpPr>
        <xdr:cNvPr id="336" name="楕円 335"/>
        <xdr:cNvSpPr/>
      </xdr:nvSpPr>
      <xdr:spPr>
        <a:xfrm>
          <a:off x="12954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6367</xdr:rowOff>
    </xdr:from>
    <xdr:ext cx="762000" cy="259045"/>
    <xdr:sp macro="" textlink="">
      <xdr:nvSpPr>
        <xdr:cNvPr id="337" name="テキスト ボックス 336"/>
        <xdr:cNvSpPr txBox="1"/>
      </xdr:nvSpPr>
      <xdr:spPr>
        <a:xfrm>
          <a:off x="12623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ポイント減少している。これは平成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年度に借入を行った公共施設等に係る起債の償還が終了したことが要因である。今後は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教育債</a:t>
          </a:r>
          <a:r>
            <a:rPr kumimoji="1" lang="ja-JP" altLang="en-US" sz="1300">
              <a:latin typeface="ＭＳ Ｐゴシック" panose="020B0600070205080204" pitchFamily="50" charset="-128"/>
              <a:ea typeface="ＭＳ Ｐゴシック" panose="020B0600070205080204" pitchFamily="50" charset="-128"/>
            </a:rPr>
            <a:t>に係る起債の償還が増えるため、公債費は一時的に増加することが見込まれるが、原則として、元金償還額以内の借入に努め、財政の健全化を図っていく。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165100</xdr:rowOff>
    </xdr:to>
    <xdr:cxnSp macro="">
      <xdr:nvCxnSpPr>
        <xdr:cNvPr id="370" name="直線コネクタ 369"/>
        <xdr:cNvCxnSpPr/>
      </xdr:nvCxnSpPr>
      <xdr:spPr>
        <a:xfrm flipV="1">
          <a:off x="3987800" y="12829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77470</xdr:rowOff>
    </xdr:to>
    <xdr:cxnSp macro="">
      <xdr:nvCxnSpPr>
        <xdr:cNvPr id="373" name="直線コネクタ 372"/>
        <xdr:cNvCxnSpPr/>
      </xdr:nvCxnSpPr>
      <xdr:spPr>
        <a:xfrm flipV="1">
          <a:off x="3098800" y="12852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77470</xdr:rowOff>
    </xdr:to>
    <xdr:cxnSp macro="">
      <xdr:nvCxnSpPr>
        <xdr:cNvPr id="376" name="直線コネクタ 375"/>
        <xdr:cNvCxnSpPr/>
      </xdr:nvCxnSpPr>
      <xdr:spPr>
        <a:xfrm>
          <a:off x="2209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62230</xdr:rowOff>
    </xdr:to>
    <xdr:cxnSp macro="">
      <xdr:nvCxnSpPr>
        <xdr:cNvPr id="379" name="直線コネクタ 378"/>
        <xdr:cNvCxnSpPr/>
      </xdr:nvCxnSpPr>
      <xdr:spPr>
        <a:xfrm flipV="1">
          <a:off x="1320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9" name="楕円 388"/>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0"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1" name="楕円 390"/>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2" name="テキスト ボックス 391"/>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3" name="楕円 392"/>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4" name="テキスト ボックス 393"/>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5" name="楕円 394"/>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6" name="テキスト ボックス 395"/>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7" name="楕円 396"/>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8" name="テキスト ボックス 397"/>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類似団体の平均よりも</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ポイント上回っている。少子高齢化の影響による社会保障経費などの扶助費や経年劣化に伴う公共施設等の維持補修費など、経常的経費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a:t>
          </a:r>
          <a:r>
            <a:rPr kumimoji="1" lang="ja-JP" altLang="en-US" sz="1300">
              <a:latin typeface="ＭＳ Ｐゴシック" panose="020B0600070205080204" pitchFamily="50" charset="-128"/>
              <a:ea typeface="ＭＳ Ｐゴシック" panose="020B0600070205080204" pitchFamily="50" charset="-128"/>
            </a:rPr>
            <a:t>増加により、経常収支比率は高止まり傾向にある。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今後は行財政改革や事務事業の廃止を見据えた検討など、抜本的な見直しを図り、適正な財政運営をしていく必要がある。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77470</xdr:rowOff>
    </xdr:from>
    <xdr:to>
      <xdr:col>82</xdr:col>
      <xdr:colOff>107950</xdr:colOff>
      <xdr:row>80</xdr:row>
      <xdr:rowOff>66039</xdr:rowOff>
    </xdr:to>
    <xdr:cxnSp macro="">
      <xdr:nvCxnSpPr>
        <xdr:cNvPr id="431" name="直線コネクタ 430"/>
        <xdr:cNvCxnSpPr/>
      </xdr:nvCxnSpPr>
      <xdr:spPr>
        <a:xfrm>
          <a:off x="15671800" y="136220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80</xdr:row>
      <xdr:rowOff>142239</xdr:rowOff>
    </xdr:to>
    <xdr:cxnSp macro="">
      <xdr:nvCxnSpPr>
        <xdr:cNvPr id="434" name="直線コネクタ 433"/>
        <xdr:cNvCxnSpPr/>
      </xdr:nvCxnSpPr>
      <xdr:spPr>
        <a:xfrm flipV="1">
          <a:off x="14782800" y="136220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165100</xdr:rowOff>
    </xdr:from>
    <xdr:to>
      <xdr:col>73</xdr:col>
      <xdr:colOff>180975</xdr:colOff>
      <xdr:row>80</xdr:row>
      <xdr:rowOff>142239</xdr:rowOff>
    </xdr:to>
    <xdr:cxnSp macro="">
      <xdr:nvCxnSpPr>
        <xdr:cNvPr id="437" name="直線コネクタ 436"/>
        <xdr:cNvCxnSpPr/>
      </xdr:nvCxnSpPr>
      <xdr:spPr>
        <a:xfrm>
          <a:off x="13893800" y="13538200"/>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78</xdr:row>
      <xdr:rowOff>165100</xdr:rowOff>
    </xdr:to>
    <xdr:cxnSp macro="">
      <xdr:nvCxnSpPr>
        <xdr:cNvPr id="440" name="直線コネクタ 439"/>
        <xdr:cNvCxnSpPr/>
      </xdr:nvCxnSpPr>
      <xdr:spPr>
        <a:xfrm>
          <a:off x="13004800" y="1330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15239</xdr:rowOff>
    </xdr:from>
    <xdr:to>
      <xdr:col>82</xdr:col>
      <xdr:colOff>158750</xdr:colOff>
      <xdr:row>80</xdr:row>
      <xdr:rowOff>116839</xdr:rowOff>
    </xdr:to>
    <xdr:sp macro="" textlink="">
      <xdr:nvSpPr>
        <xdr:cNvPr id="450" name="楕円 449"/>
        <xdr:cNvSpPr/>
      </xdr:nvSpPr>
      <xdr:spPr>
        <a:xfrm>
          <a:off x="16459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158766</xdr:rowOff>
    </xdr:from>
    <xdr:ext cx="762000" cy="259045"/>
    <xdr:sp macro="" textlink="">
      <xdr:nvSpPr>
        <xdr:cNvPr id="451" name="公債費以外該当値テキスト"/>
        <xdr:cNvSpPr txBox="1"/>
      </xdr:nvSpPr>
      <xdr:spPr>
        <a:xfrm>
          <a:off x="165989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52" name="楕円 451"/>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53" name="テキスト ボックス 452"/>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91439</xdr:rowOff>
    </xdr:from>
    <xdr:to>
      <xdr:col>74</xdr:col>
      <xdr:colOff>31750</xdr:colOff>
      <xdr:row>81</xdr:row>
      <xdr:rowOff>21589</xdr:rowOff>
    </xdr:to>
    <xdr:sp macro="" textlink="">
      <xdr:nvSpPr>
        <xdr:cNvPr id="454" name="楕円 453"/>
        <xdr:cNvSpPr/>
      </xdr:nvSpPr>
      <xdr:spPr>
        <a:xfrm>
          <a:off x="14732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6366</xdr:rowOff>
    </xdr:from>
    <xdr:ext cx="762000" cy="259045"/>
    <xdr:sp macro="" textlink="">
      <xdr:nvSpPr>
        <xdr:cNvPr id="455" name="テキスト ボックス 454"/>
        <xdr:cNvSpPr txBox="1"/>
      </xdr:nvSpPr>
      <xdr:spPr>
        <a:xfrm>
          <a:off x="14401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114300</xdr:rowOff>
    </xdr:from>
    <xdr:to>
      <xdr:col>69</xdr:col>
      <xdr:colOff>142875</xdr:colOff>
      <xdr:row>79</xdr:row>
      <xdr:rowOff>44450</xdr:rowOff>
    </xdr:to>
    <xdr:sp macro="" textlink="">
      <xdr:nvSpPr>
        <xdr:cNvPr id="456" name="楕円 455"/>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57" name="テキスト ボックス 456"/>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58" name="楕円 457"/>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59" name="テキスト ボックス 458"/>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99964</xdr:rowOff>
    </xdr:from>
    <xdr:to>
      <xdr:col>29</xdr:col>
      <xdr:colOff>127000</xdr:colOff>
      <xdr:row>15</xdr:row>
      <xdr:rowOff>171333</xdr:rowOff>
    </xdr:to>
    <xdr:cxnSp macro="">
      <xdr:nvCxnSpPr>
        <xdr:cNvPr id="48" name="直線コネクタ 47"/>
        <xdr:cNvCxnSpPr/>
      </xdr:nvCxnSpPr>
      <xdr:spPr bwMode="auto">
        <a:xfrm flipV="1">
          <a:off x="5003800" y="2719339"/>
          <a:ext cx="647700" cy="7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171333</xdr:rowOff>
    </xdr:from>
    <xdr:to>
      <xdr:col>26</xdr:col>
      <xdr:colOff>50800</xdr:colOff>
      <xdr:row>16</xdr:row>
      <xdr:rowOff>21554</xdr:rowOff>
    </xdr:to>
    <xdr:cxnSp macro="">
      <xdr:nvCxnSpPr>
        <xdr:cNvPr id="51" name="直線コネクタ 50"/>
        <xdr:cNvCxnSpPr/>
      </xdr:nvCxnSpPr>
      <xdr:spPr bwMode="auto">
        <a:xfrm flipV="1">
          <a:off x="4305300" y="2790708"/>
          <a:ext cx="6985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21554</xdr:rowOff>
    </xdr:from>
    <xdr:to>
      <xdr:col>22</xdr:col>
      <xdr:colOff>114300</xdr:colOff>
      <xdr:row>16</xdr:row>
      <xdr:rowOff>106959</xdr:rowOff>
    </xdr:to>
    <xdr:cxnSp macro="">
      <xdr:nvCxnSpPr>
        <xdr:cNvPr id="54" name="直線コネクタ 53"/>
        <xdr:cNvCxnSpPr/>
      </xdr:nvCxnSpPr>
      <xdr:spPr bwMode="auto">
        <a:xfrm flipV="1">
          <a:off x="3606800" y="2812379"/>
          <a:ext cx="698500" cy="8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106959</xdr:rowOff>
    </xdr:from>
    <xdr:to>
      <xdr:col>18</xdr:col>
      <xdr:colOff>177800</xdr:colOff>
      <xdr:row>16</xdr:row>
      <xdr:rowOff>119578</xdr:rowOff>
    </xdr:to>
    <xdr:cxnSp macro="">
      <xdr:nvCxnSpPr>
        <xdr:cNvPr id="57" name="直線コネクタ 56"/>
        <xdr:cNvCxnSpPr/>
      </xdr:nvCxnSpPr>
      <xdr:spPr bwMode="auto">
        <a:xfrm flipV="1">
          <a:off x="2908300" y="2897784"/>
          <a:ext cx="698500" cy="12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165193</xdr:rowOff>
    </xdr:from>
    <xdr:ext cx="762000" cy="259045"/>
    <xdr:sp macro="" textlink="">
      <xdr:nvSpPr>
        <xdr:cNvPr id="61" name="テキスト ボックス 60"/>
        <xdr:cNvSpPr txBox="1"/>
      </xdr:nvSpPr>
      <xdr:spPr>
        <a:xfrm>
          <a:off x="2527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49164</xdr:rowOff>
    </xdr:from>
    <xdr:to>
      <xdr:col>29</xdr:col>
      <xdr:colOff>177800</xdr:colOff>
      <xdr:row>15</xdr:row>
      <xdr:rowOff>150764</xdr:rowOff>
    </xdr:to>
    <xdr:sp macro="" textlink="">
      <xdr:nvSpPr>
        <xdr:cNvPr id="67" name="楕円 66"/>
        <xdr:cNvSpPr/>
      </xdr:nvSpPr>
      <xdr:spPr bwMode="auto">
        <a:xfrm>
          <a:off x="5600700" y="2668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65691</xdr:rowOff>
    </xdr:from>
    <xdr:ext cx="762000" cy="259045"/>
    <xdr:sp macro="" textlink="">
      <xdr:nvSpPr>
        <xdr:cNvPr id="68" name="人口1人当たり決算額の推移該当値テキスト130"/>
        <xdr:cNvSpPr txBox="1"/>
      </xdr:nvSpPr>
      <xdr:spPr>
        <a:xfrm>
          <a:off x="5740400" y="251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120533</xdr:rowOff>
    </xdr:from>
    <xdr:to>
      <xdr:col>26</xdr:col>
      <xdr:colOff>101600</xdr:colOff>
      <xdr:row>16</xdr:row>
      <xdr:rowOff>50683</xdr:rowOff>
    </xdr:to>
    <xdr:sp macro="" textlink="">
      <xdr:nvSpPr>
        <xdr:cNvPr id="69" name="楕円 68"/>
        <xdr:cNvSpPr/>
      </xdr:nvSpPr>
      <xdr:spPr bwMode="auto">
        <a:xfrm>
          <a:off x="4953000" y="273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60860</xdr:rowOff>
    </xdr:from>
    <xdr:ext cx="736600" cy="259045"/>
    <xdr:sp macro="" textlink="">
      <xdr:nvSpPr>
        <xdr:cNvPr id="70" name="テキスト ボックス 69"/>
        <xdr:cNvSpPr txBox="1"/>
      </xdr:nvSpPr>
      <xdr:spPr>
        <a:xfrm>
          <a:off x="4622800" y="250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142204</xdr:rowOff>
    </xdr:from>
    <xdr:to>
      <xdr:col>22</xdr:col>
      <xdr:colOff>165100</xdr:colOff>
      <xdr:row>16</xdr:row>
      <xdr:rowOff>72354</xdr:rowOff>
    </xdr:to>
    <xdr:sp macro="" textlink="">
      <xdr:nvSpPr>
        <xdr:cNvPr id="71" name="楕円 70"/>
        <xdr:cNvSpPr/>
      </xdr:nvSpPr>
      <xdr:spPr bwMode="auto">
        <a:xfrm>
          <a:off x="4254500" y="276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82531</xdr:rowOff>
    </xdr:from>
    <xdr:ext cx="762000" cy="259045"/>
    <xdr:sp macro="" textlink="">
      <xdr:nvSpPr>
        <xdr:cNvPr id="72" name="テキスト ボックス 71"/>
        <xdr:cNvSpPr txBox="1"/>
      </xdr:nvSpPr>
      <xdr:spPr>
        <a:xfrm>
          <a:off x="3924300" y="25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56159</xdr:rowOff>
    </xdr:from>
    <xdr:to>
      <xdr:col>19</xdr:col>
      <xdr:colOff>38100</xdr:colOff>
      <xdr:row>16</xdr:row>
      <xdr:rowOff>157759</xdr:rowOff>
    </xdr:to>
    <xdr:sp macro="" textlink="">
      <xdr:nvSpPr>
        <xdr:cNvPr id="73" name="楕円 72"/>
        <xdr:cNvSpPr/>
      </xdr:nvSpPr>
      <xdr:spPr bwMode="auto">
        <a:xfrm>
          <a:off x="3556000" y="284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167936</xdr:rowOff>
    </xdr:from>
    <xdr:ext cx="762000" cy="259045"/>
    <xdr:sp macro="" textlink="">
      <xdr:nvSpPr>
        <xdr:cNvPr id="74" name="テキスト ボックス 73"/>
        <xdr:cNvSpPr txBox="1"/>
      </xdr:nvSpPr>
      <xdr:spPr>
        <a:xfrm>
          <a:off x="3225800" y="261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68778</xdr:rowOff>
    </xdr:from>
    <xdr:to>
      <xdr:col>15</xdr:col>
      <xdr:colOff>101600</xdr:colOff>
      <xdr:row>16</xdr:row>
      <xdr:rowOff>170378</xdr:rowOff>
    </xdr:to>
    <xdr:sp macro="" textlink="">
      <xdr:nvSpPr>
        <xdr:cNvPr id="75" name="楕円 74"/>
        <xdr:cNvSpPr/>
      </xdr:nvSpPr>
      <xdr:spPr bwMode="auto">
        <a:xfrm>
          <a:off x="2857500" y="2859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155155</xdr:rowOff>
    </xdr:from>
    <xdr:ext cx="762000" cy="259045"/>
    <xdr:sp macro="" textlink="">
      <xdr:nvSpPr>
        <xdr:cNvPr id="76" name="テキスト ボックス 75"/>
        <xdr:cNvSpPr txBox="1"/>
      </xdr:nvSpPr>
      <xdr:spPr>
        <a:xfrm>
          <a:off x="2527300" y="29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135115</xdr:rowOff>
    </xdr:from>
    <xdr:to>
      <xdr:col>29</xdr:col>
      <xdr:colOff>127000</xdr:colOff>
      <xdr:row>36</xdr:row>
      <xdr:rowOff>153136</xdr:rowOff>
    </xdr:to>
    <xdr:cxnSp macro="">
      <xdr:nvCxnSpPr>
        <xdr:cNvPr id="109" name="直線コネクタ 108"/>
        <xdr:cNvCxnSpPr/>
      </xdr:nvCxnSpPr>
      <xdr:spPr bwMode="auto">
        <a:xfrm flipV="1">
          <a:off x="5003800" y="7088365"/>
          <a:ext cx="647700" cy="1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96482</xdr:rowOff>
    </xdr:from>
    <xdr:to>
      <xdr:col>26</xdr:col>
      <xdr:colOff>50800</xdr:colOff>
      <xdr:row>36</xdr:row>
      <xdr:rowOff>153136</xdr:rowOff>
    </xdr:to>
    <xdr:cxnSp macro="">
      <xdr:nvCxnSpPr>
        <xdr:cNvPr id="112" name="直線コネクタ 111"/>
        <xdr:cNvCxnSpPr/>
      </xdr:nvCxnSpPr>
      <xdr:spPr bwMode="auto">
        <a:xfrm>
          <a:off x="4305300" y="7049732"/>
          <a:ext cx="698500" cy="5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84709</xdr:rowOff>
    </xdr:from>
    <xdr:to>
      <xdr:col>22</xdr:col>
      <xdr:colOff>114300</xdr:colOff>
      <xdr:row>36</xdr:row>
      <xdr:rowOff>96482</xdr:rowOff>
    </xdr:to>
    <xdr:cxnSp macro="">
      <xdr:nvCxnSpPr>
        <xdr:cNvPr id="115" name="直線コネクタ 114"/>
        <xdr:cNvCxnSpPr/>
      </xdr:nvCxnSpPr>
      <xdr:spPr bwMode="auto">
        <a:xfrm>
          <a:off x="3606800" y="7037959"/>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30607</xdr:rowOff>
    </xdr:from>
    <xdr:to>
      <xdr:col>18</xdr:col>
      <xdr:colOff>177800</xdr:colOff>
      <xdr:row>36</xdr:row>
      <xdr:rowOff>84709</xdr:rowOff>
    </xdr:to>
    <xdr:cxnSp macro="">
      <xdr:nvCxnSpPr>
        <xdr:cNvPr id="118" name="直線コネクタ 117"/>
        <xdr:cNvCxnSpPr/>
      </xdr:nvCxnSpPr>
      <xdr:spPr bwMode="auto">
        <a:xfrm>
          <a:off x="2908300" y="6983857"/>
          <a:ext cx="698500" cy="54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2" name="テキスト ボックス 121"/>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84315</xdr:rowOff>
    </xdr:from>
    <xdr:to>
      <xdr:col>29</xdr:col>
      <xdr:colOff>177800</xdr:colOff>
      <xdr:row>37</xdr:row>
      <xdr:rowOff>14465</xdr:rowOff>
    </xdr:to>
    <xdr:sp macro="" textlink="">
      <xdr:nvSpPr>
        <xdr:cNvPr id="128" name="楕円 127"/>
        <xdr:cNvSpPr/>
      </xdr:nvSpPr>
      <xdr:spPr bwMode="auto">
        <a:xfrm>
          <a:off x="5600700" y="703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56392</xdr:rowOff>
    </xdr:from>
    <xdr:ext cx="762000" cy="259045"/>
    <xdr:sp macro="" textlink="">
      <xdr:nvSpPr>
        <xdr:cNvPr id="129" name="人口1人当たり決算額の推移該当値テキスト445"/>
        <xdr:cNvSpPr txBox="1"/>
      </xdr:nvSpPr>
      <xdr:spPr>
        <a:xfrm>
          <a:off x="5740400" y="700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102336</xdr:rowOff>
    </xdr:from>
    <xdr:to>
      <xdr:col>26</xdr:col>
      <xdr:colOff>101600</xdr:colOff>
      <xdr:row>37</xdr:row>
      <xdr:rowOff>32486</xdr:rowOff>
    </xdr:to>
    <xdr:sp macro="" textlink="">
      <xdr:nvSpPr>
        <xdr:cNvPr id="130" name="楕円 129"/>
        <xdr:cNvSpPr/>
      </xdr:nvSpPr>
      <xdr:spPr bwMode="auto">
        <a:xfrm>
          <a:off x="4953000" y="705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17263</xdr:rowOff>
    </xdr:from>
    <xdr:ext cx="736600" cy="259045"/>
    <xdr:sp macro="" textlink="">
      <xdr:nvSpPr>
        <xdr:cNvPr id="131" name="テキスト ボックス 130"/>
        <xdr:cNvSpPr txBox="1"/>
      </xdr:nvSpPr>
      <xdr:spPr>
        <a:xfrm>
          <a:off x="4622800" y="714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45682</xdr:rowOff>
    </xdr:from>
    <xdr:to>
      <xdr:col>22</xdr:col>
      <xdr:colOff>165100</xdr:colOff>
      <xdr:row>36</xdr:row>
      <xdr:rowOff>147282</xdr:rowOff>
    </xdr:to>
    <xdr:sp macro="" textlink="">
      <xdr:nvSpPr>
        <xdr:cNvPr id="132" name="楕円 131"/>
        <xdr:cNvSpPr/>
      </xdr:nvSpPr>
      <xdr:spPr bwMode="auto">
        <a:xfrm>
          <a:off x="4254500" y="699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132059</xdr:rowOff>
    </xdr:from>
    <xdr:ext cx="762000" cy="259045"/>
    <xdr:sp macro="" textlink="">
      <xdr:nvSpPr>
        <xdr:cNvPr id="133" name="テキスト ボックス 132"/>
        <xdr:cNvSpPr txBox="1"/>
      </xdr:nvSpPr>
      <xdr:spPr>
        <a:xfrm>
          <a:off x="3924300" y="708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33909</xdr:rowOff>
    </xdr:from>
    <xdr:to>
      <xdr:col>19</xdr:col>
      <xdr:colOff>38100</xdr:colOff>
      <xdr:row>36</xdr:row>
      <xdr:rowOff>135509</xdr:rowOff>
    </xdr:to>
    <xdr:sp macro="" textlink="">
      <xdr:nvSpPr>
        <xdr:cNvPr id="134" name="楕円 133"/>
        <xdr:cNvSpPr/>
      </xdr:nvSpPr>
      <xdr:spPr bwMode="auto">
        <a:xfrm>
          <a:off x="3556000" y="6987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120286</xdr:rowOff>
    </xdr:from>
    <xdr:ext cx="762000" cy="259045"/>
    <xdr:sp macro="" textlink="">
      <xdr:nvSpPr>
        <xdr:cNvPr id="135" name="テキスト ボックス 134"/>
        <xdr:cNvSpPr txBox="1"/>
      </xdr:nvSpPr>
      <xdr:spPr>
        <a:xfrm>
          <a:off x="3225800" y="707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322707</xdr:rowOff>
    </xdr:from>
    <xdr:to>
      <xdr:col>15</xdr:col>
      <xdr:colOff>101600</xdr:colOff>
      <xdr:row>36</xdr:row>
      <xdr:rowOff>81407</xdr:rowOff>
    </xdr:to>
    <xdr:sp macro="" textlink="">
      <xdr:nvSpPr>
        <xdr:cNvPr id="136" name="楕円 135"/>
        <xdr:cNvSpPr/>
      </xdr:nvSpPr>
      <xdr:spPr bwMode="auto">
        <a:xfrm>
          <a:off x="2857500" y="6933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66184</xdr:rowOff>
    </xdr:from>
    <xdr:ext cx="762000" cy="259045"/>
    <xdr:sp macro="" textlink="">
      <xdr:nvSpPr>
        <xdr:cNvPr id="137" name="テキスト ボックス 136"/>
        <xdr:cNvSpPr txBox="1"/>
      </xdr:nvSpPr>
      <xdr:spPr>
        <a:xfrm>
          <a:off x="2527300" y="70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175,045
171,374
103.69
51,882,717
49,791,352
1,521,582
30,316,454
31,023,511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56109</xdr:rowOff>
    </xdr:from>
    <xdr:to>
      <xdr:col>24</xdr:col>
      <xdr:colOff>63500</xdr:colOff>
      <xdr:row>37</xdr:row>
      <xdr:rowOff>111506</xdr:rowOff>
    </xdr:to>
    <xdr:cxnSp macro="">
      <xdr:nvCxnSpPr>
        <xdr:cNvPr id="61" name="直線コネクタ 60"/>
        <xdr:cNvCxnSpPr/>
      </xdr:nvCxnSpPr>
      <xdr:spPr>
        <a:xfrm>
          <a:off x="3797300" y="6399759"/>
          <a:ext cx="8382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56109</xdr:rowOff>
    </xdr:from>
    <xdr:to>
      <xdr:col>19</xdr:col>
      <xdr:colOff>177800</xdr:colOff>
      <xdr:row>37</xdr:row>
      <xdr:rowOff>60909</xdr:rowOff>
    </xdr:to>
    <xdr:cxnSp macro="">
      <xdr:nvCxnSpPr>
        <xdr:cNvPr id="64" name="直線コネクタ 63"/>
        <xdr:cNvCxnSpPr/>
      </xdr:nvCxnSpPr>
      <xdr:spPr>
        <a:xfrm flipV="1">
          <a:off x="2908300" y="6399759"/>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60909</xdr:rowOff>
    </xdr:from>
    <xdr:to>
      <xdr:col>15</xdr:col>
      <xdr:colOff>50800</xdr:colOff>
      <xdr:row>37</xdr:row>
      <xdr:rowOff>98247</xdr:rowOff>
    </xdr:to>
    <xdr:cxnSp macro="">
      <xdr:nvCxnSpPr>
        <xdr:cNvPr id="67" name="直線コネクタ 66"/>
        <xdr:cNvCxnSpPr/>
      </xdr:nvCxnSpPr>
      <xdr:spPr>
        <a:xfrm flipV="1">
          <a:off x="2019300" y="6404559"/>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98247</xdr:rowOff>
    </xdr:from>
    <xdr:to>
      <xdr:col>10</xdr:col>
      <xdr:colOff>114300</xdr:colOff>
      <xdr:row>37</xdr:row>
      <xdr:rowOff>120688</xdr:rowOff>
    </xdr:to>
    <xdr:cxnSp macro="">
      <xdr:nvCxnSpPr>
        <xdr:cNvPr id="70" name="直線コネクタ 69"/>
        <xdr:cNvCxnSpPr/>
      </xdr:nvCxnSpPr>
      <xdr:spPr>
        <a:xfrm flipV="1">
          <a:off x="1130300" y="6441897"/>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60706</xdr:rowOff>
    </xdr:from>
    <xdr:to>
      <xdr:col>24</xdr:col>
      <xdr:colOff>114300</xdr:colOff>
      <xdr:row>37</xdr:row>
      <xdr:rowOff>162306</xdr:rowOff>
    </xdr:to>
    <xdr:sp macro="" textlink="">
      <xdr:nvSpPr>
        <xdr:cNvPr id="80" name="楕円 79"/>
        <xdr:cNvSpPr/>
      </xdr:nvSpPr>
      <xdr:spPr>
        <a:xfrm>
          <a:off x="45847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39133</xdr:rowOff>
    </xdr:from>
    <xdr:ext cx="534377" cy="259045"/>
    <xdr:sp macro="" textlink="">
      <xdr:nvSpPr>
        <xdr:cNvPr id="81" name="人件費該当値テキスト"/>
        <xdr:cNvSpPr txBox="1"/>
      </xdr:nvSpPr>
      <xdr:spPr>
        <a:xfrm>
          <a:off x="4686300" y="638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5309</xdr:rowOff>
    </xdr:from>
    <xdr:to>
      <xdr:col>20</xdr:col>
      <xdr:colOff>38100</xdr:colOff>
      <xdr:row>37</xdr:row>
      <xdr:rowOff>106909</xdr:rowOff>
    </xdr:to>
    <xdr:sp macro="" textlink="">
      <xdr:nvSpPr>
        <xdr:cNvPr id="82" name="楕円 81"/>
        <xdr:cNvSpPr/>
      </xdr:nvSpPr>
      <xdr:spPr>
        <a:xfrm>
          <a:off x="3746500" y="63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98036</xdr:rowOff>
    </xdr:from>
    <xdr:ext cx="534377" cy="259045"/>
    <xdr:sp macro="" textlink="">
      <xdr:nvSpPr>
        <xdr:cNvPr id="83" name="テキスト ボックス 82"/>
        <xdr:cNvSpPr txBox="1"/>
      </xdr:nvSpPr>
      <xdr:spPr>
        <a:xfrm>
          <a:off x="3530111" y="64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10109</xdr:rowOff>
    </xdr:from>
    <xdr:to>
      <xdr:col>15</xdr:col>
      <xdr:colOff>101600</xdr:colOff>
      <xdr:row>37</xdr:row>
      <xdr:rowOff>111709</xdr:rowOff>
    </xdr:to>
    <xdr:sp macro="" textlink="">
      <xdr:nvSpPr>
        <xdr:cNvPr id="84" name="楕円 83"/>
        <xdr:cNvSpPr/>
      </xdr:nvSpPr>
      <xdr:spPr>
        <a:xfrm>
          <a:off x="2857500" y="6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102836</xdr:rowOff>
    </xdr:from>
    <xdr:ext cx="534377" cy="259045"/>
    <xdr:sp macro="" textlink="">
      <xdr:nvSpPr>
        <xdr:cNvPr id="85" name="テキスト ボックス 84"/>
        <xdr:cNvSpPr txBox="1"/>
      </xdr:nvSpPr>
      <xdr:spPr>
        <a:xfrm>
          <a:off x="26411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47447</xdr:rowOff>
    </xdr:from>
    <xdr:to>
      <xdr:col>10</xdr:col>
      <xdr:colOff>165100</xdr:colOff>
      <xdr:row>37</xdr:row>
      <xdr:rowOff>149047</xdr:rowOff>
    </xdr:to>
    <xdr:sp macro="" textlink="">
      <xdr:nvSpPr>
        <xdr:cNvPr id="86" name="楕円 85"/>
        <xdr:cNvSpPr/>
      </xdr:nvSpPr>
      <xdr:spPr>
        <a:xfrm>
          <a:off x="1968500" y="63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140174</xdr:rowOff>
    </xdr:from>
    <xdr:ext cx="534377" cy="259045"/>
    <xdr:sp macro="" textlink="">
      <xdr:nvSpPr>
        <xdr:cNvPr id="87" name="テキスト ボックス 86"/>
        <xdr:cNvSpPr txBox="1"/>
      </xdr:nvSpPr>
      <xdr:spPr>
        <a:xfrm>
          <a:off x="1752111" y="64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69888</xdr:rowOff>
    </xdr:from>
    <xdr:to>
      <xdr:col>6</xdr:col>
      <xdr:colOff>38100</xdr:colOff>
      <xdr:row>38</xdr:row>
      <xdr:rowOff>38</xdr:rowOff>
    </xdr:to>
    <xdr:sp macro="" textlink="">
      <xdr:nvSpPr>
        <xdr:cNvPr id="88" name="楕円 87"/>
        <xdr:cNvSpPr/>
      </xdr:nvSpPr>
      <xdr:spPr>
        <a:xfrm>
          <a:off x="1079500" y="64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162615</xdr:rowOff>
    </xdr:from>
    <xdr:ext cx="534377" cy="259045"/>
    <xdr:sp macro="" textlink="">
      <xdr:nvSpPr>
        <xdr:cNvPr id="89" name="テキスト ボックス 88"/>
        <xdr:cNvSpPr txBox="1"/>
      </xdr:nvSpPr>
      <xdr:spPr>
        <a:xfrm>
          <a:off x="863111" y="65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154184</xdr:rowOff>
    </xdr:from>
    <xdr:to>
      <xdr:col>24</xdr:col>
      <xdr:colOff>63500</xdr:colOff>
      <xdr:row>57</xdr:row>
      <xdr:rowOff>53811</xdr:rowOff>
    </xdr:to>
    <xdr:cxnSp macro="">
      <xdr:nvCxnSpPr>
        <xdr:cNvPr id="121" name="直線コネクタ 120"/>
        <xdr:cNvCxnSpPr/>
      </xdr:nvCxnSpPr>
      <xdr:spPr>
        <a:xfrm flipV="1">
          <a:off x="3797300" y="9755384"/>
          <a:ext cx="838200" cy="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53811</xdr:rowOff>
    </xdr:from>
    <xdr:to>
      <xdr:col>19</xdr:col>
      <xdr:colOff>177800</xdr:colOff>
      <xdr:row>57</xdr:row>
      <xdr:rowOff>60899</xdr:rowOff>
    </xdr:to>
    <xdr:cxnSp macro="">
      <xdr:nvCxnSpPr>
        <xdr:cNvPr id="124" name="直線コネクタ 123"/>
        <xdr:cNvCxnSpPr/>
      </xdr:nvCxnSpPr>
      <xdr:spPr>
        <a:xfrm flipV="1">
          <a:off x="2908300" y="9826461"/>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60899</xdr:rowOff>
    </xdr:from>
    <xdr:to>
      <xdr:col>15</xdr:col>
      <xdr:colOff>50800</xdr:colOff>
      <xdr:row>57</xdr:row>
      <xdr:rowOff>89522</xdr:rowOff>
    </xdr:to>
    <xdr:cxnSp macro="">
      <xdr:nvCxnSpPr>
        <xdr:cNvPr id="127" name="直線コネクタ 126"/>
        <xdr:cNvCxnSpPr/>
      </xdr:nvCxnSpPr>
      <xdr:spPr>
        <a:xfrm flipV="1">
          <a:off x="2019300" y="9833549"/>
          <a:ext cx="889000" cy="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89522</xdr:rowOff>
    </xdr:from>
    <xdr:to>
      <xdr:col>10</xdr:col>
      <xdr:colOff>114300</xdr:colOff>
      <xdr:row>57</xdr:row>
      <xdr:rowOff>95483</xdr:rowOff>
    </xdr:to>
    <xdr:cxnSp macro="">
      <xdr:nvCxnSpPr>
        <xdr:cNvPr id="130" name="直線コネクタ 129"/>
        <xdr:cNvCxnSpPr/>
      </xdr:nvCxnSpPr>
      <xdr:spPr>
        <a:xfrm flipV="1">
          <a:off x="1130300" y="9862172"/>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103384</xdr:rowOff>
    </xdr:from>
    <xdr:to>
      <xdr:col>24</xdr:col>
      <xdr:colOff>114300</xdr:colOff>
      <xdr:row>57</xdr:row>
      <xdr:rowOff>33534</xdr:rowOff>
    </xdr:to>
    <xdr:sp macro="" textlink="">
      <xdr:nvSpPr>
        <xdr:cNvPr id="140" name="楕円 139"/>
        <xdr:cNvSpPr/>
      </xdr:nvSpPr>
      <xdr:spPr>
        <a:xfrm>
          <a:off x="4584700" y="9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81811</xdr:rowOff>
    </xdr:from>
    <xdr:ext cx="534377" cy="259045"/>
    <xdr:sp macro="" textlink="">
      <xdr:nvSpPr>
        <xdr:cNvPr id="141" name="物件費該当値テキスト"/>
        <xdr:cNvSpPr txBox="1"/>
      </xdr:nvSpPr>
      <xdr:spPr>
        <a:xfrm>
          <a:off x="4686300" y="968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3011</xdr:rowOff>
    </xdr:from>
    <xdr:to>
      <xdr:col>20</xdr:col>
      <xdr:colOff>38100</xdr:colOff>
      <xdr:row>57</xdr:row>
      <xdr:rowOff>104611</xdr:rowOff>
    </xdr:to>
    <xdr:sp macro="" textlink="">
      <xdr:nvSpPr>
        <xdr:cNvPr id="142" name="楕円 141"/>
        <xdr:cNvSpPr/>
      </xdr:nvSpPr>
      <xdr:spPr>
        <a:xfrm>
          <a:off x="3746500" y="97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95738</xdr:rowOff>
    </xdr:from>
    <xdr:ext cx="534377" cy="259045"/>
    <xdr:sp macro="" textlink="">
      <xdr:nvSpPr>
        <xdr:cNvPr id="143" name="テキスト ボックス 142"/>
        <xdr:cNvSpPr txBox="1"/>
      </xdr:nvSpPr>
      <xdr:spPr>
        <a:xfrm>
          <a:off x="3530111" y="986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10099</xdr:rowOff>
    </xdr:from>
    <xdr:to>
      <xdr:col>15</xdr:col>
      <xdr:colOff>101600</xdr:colOff>
      <xdr:row>57</xdr:row>
      <xdr:rowOff>111699</xdr:rowOff>
    </xdr:to>
    <xdr:sp macro="" textlink="">
      <xdr:nvSpPr>
        <xdr:cNvPr id="144" name="楕円 143"/>
        <xdr:cNvSpPr/>
      </xdr:nvSpPr>
      <xdr:spPr>
        <a:xfrm>
          <a:off x="2857500" y="97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102826</xdr:rowOff>
    </xdr:from>
    <xdr:ext cx="534377" cy="259045"/>
    <xdr:sp macro="" textlink="">
      <xdr:nvSpPr>
        <xdr:cNvPr id="145" name="テキスト ボックス 144"/>
        <xdr:cNvSpPr txBox="1"/>
      </xdr:nvSpPr>
      <xdr:spPr>
        <a:xfrm>
          <a:off x="2641111" y="98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38722</xdr:rowOff>
    </xdr:from>
    <xdr:to>
      <xdr:col>10</xdr:col>
      <xdr:colOff>165100</xdr:colOff>
      <xdr:row>57</xdr:row>
      <xdr:rowOff>140322</xdr:rowOff>
    </xdr:to>
    <xdr:sp macro="" textlink="">
      <xdr:nvSpPr>
        <xdr:cNvPr id="146" name="楕円 145"/>
        <xdr:cNvSpPr/>
      </xdr:nvSpPr>
      <xdr:spPr>
        <a:xfrm>
          <a:off x="19685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131449</xdr:rowOff>
    </xdr:from>
    <xdr:ext cx="534377" cy="259045"/>
    <xdr:sp macro="" textlink="">
      <xdr:nvSpPr>
        <xdr:cNvPr id="147" name="テキスト ボックス 146"/>
        <xdr:cNvSpPr txBox="1"/>
      </xdr:nvSpPr>
      <xdr:spPr>
        <a:xfrm>
          <a:off x="1752111" y="99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44683</xdr:rowOff>
    </xdr:from>
    <xdr:to>
      <xdr:col>6</xdr:col>
      <xdr:colOff>38100</xdr:colOff>
      <xdr:row>57</xdr:row>
      <xdr:rowOff>146283</xdr:rowOff>
    </xdr:to>
    <xdr:sp macro="" textlink="">
      <xdr:nvSpPr>
        <xdr:cNvPr id="148" name="楕円 147"/>
        <xdr:cNvSpPr/>
      </xdr:nvSpPr>
      <xdr:spPr>
        <a:xfrm>
          <a:off x="1079500" y="98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137410</xdr:rowOff>
    </xdr:from>
    <xdr:ext cx="534377" cy="259045"/>
    <xdr:sp macro="" textlink="">
      <xdr:nvSpPr>
        <xdr:cNvPr id="149" name="テキスト ボックス 148"/>
        <xdr:cNvSpPr txBox="1"/>
      </xdr:nvSpPr>
      <xdr:spPr>
        <a:xfrm>
          <a:off x="863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123589</xdr:rowOff>
    </xdr:from>
    <xdr:to>
      <xdr:col>24</xdr:col>
      <xdr:colOff>63500</xdr:colOff>
      <xdr:row>77</xdr:row>
      <xdr:rowOff>134040</xdr:rowOff>
    </xdr:to>
    <xdr:cxnSp macro="">
      <xdr:nvCxnSpPr>
        <xdr:cNvPr id="180" name="直線コネクタ 179"/>
        <xdr:cNvCxnSpPr/>
      </xdr:nvCxnSpPr>
      <xdr:spPr>
        <a:xfrm flipV="1">
          <a:off x="3797300" y="13325239"/>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134040</xdr:rowOff>
    </xdr:from>
    <xdr:to>
      <xdr:col>19</xdr:col>
      <xdr:colOff>177800</xdr:colOff>
      <xdr:row>78</xdr:row>
      <xdr:rowOff>27141</xdr:rowOff>
    </xdr:to>
    <xdr:cxnSp macro="">
      <xdr:nvCxnSpPr>
        <xdr:cNvPr id="183" name="直線コネクタ 182"/>
        <xdr:cNvCxnSpPr/>
      </xdr:nvCxnSpPr>
      <xdr:spPr>
        <a:xfrm flipV="1">
          <a:off x="2908300" y="13335690"/>
          <a:ext cx="889000" cy="6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27141</xdr:rowOff>
    </xdr:from>
    <xdr:to>
      <xdr:col>15</xdr:col>
      <xdr:colOff>50800</xdr:colOff>
      <xdr:row>78</xdr:row>
      <xdr:rowOff>28775</xdr:rowOff>
    </xdr:to>
    <xdr:cxnSp macro="">
      <xdr:nvCxnSpPr>
        <xdr:cNvPr id="186" name="直線コネクタ 185"/>
        <xdr:cNvCxnSpPr/>
      </xdr:nvCxnSpPr>
      <xdr:spPr>
        <a:xfrm flipV="1">
          <a:off x="2019300" y="1340024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28775</xdr:rowOff>
    </xdr:from>
    <xdr:to>
      <xdr:col>10</xdr:col>
      <xdr:colOff>114300</xdr:colOff>
      <xdr:row>78</xdr:row>
      <xdr:rowOff>37592</xdr:rowOff>
    </xdr:to>
    <xdr:cxnSp macro="">
      <xdr:nvCxnSpPr>
        <xdr:cNvPr id="189" name="直線コネクタ 188"/>
        <xdr:cNvCxnSpPr/>
      </xdr:nvCxnSpPr>
      <xdr:spPr>
        <a:xfrm flipV="1">
          <a:off x="1130300" y="13401875"/>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72789</xdr:rowOff>
    </xdr:from>
    <xdr:to>
      <xdr:col>24</xdr:col>
      <xdr:colOff>114300</xdr:colOff>
      <xdr:row>78</xdr:row>
      <xdr:rowOff>2939</xdr:rowOff>
    </xdr:to>
    <xdr:sp macro="" textlink="">
      <xdr:nvSpPr>
        <xdr:cNvPr id="199" name="楕円 198"/>
        <xdr:cNvSpPr/>
      </xdr:nvSpPr>
      <xdr:spPr>
        <a:xfrm>
          <a:off x="4584700" y="132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51216</xdr:rowOff>
    </xdr:from>
    <xdr:ext cx="469744" cy="259045"/>
    <xdr:sp macro="" textlink="">
      <xdr:nvSpPr>
        <xdr:cNvPr id="200" name="維持補修費該当値テキスト"/>
        <xdr:cNvSpPr txBox="1"/>
      </xdr:nvSpPr>
      <xdr:spPr>
        <a:xfrm>
          <a:off x="4686300" y="1325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83240</xdr:rowOff>
    </xdr:from>
    <xdr:to>
      <xdr:col>20</xdr:col>
      <xdr:colOff>38100</xdr:colOff>
      <xdr:row>78</xdr:row>
      <xdr:rowOff>13390</xdr:rowOff>
    </xdr:to>
    <xdr:sp macro="" textlink="">
      <xdr:nvSpPr>
        <xdr:cNvPr id="201" name="楕円 200"/>
        <xdr:cNvSpPr/>
      </xdr:nvSpPr>
      <xdr:spPr>
        <a:xfrm>
          <a:off x="3746500" y="132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4517</xdr:rowOff>
    </xdr:from>
    <xdr:ext cx="469744" cy="259045"/>
    <xdr:sp macro="" textlink="">
      <xdr:nvSpPr>
        <xdr:cNvPr id="202" name="テキスト ボックス 201"/>
        <xdr:cNvSpPr txBox="1"/>
      </xdr:nvSpPr>
      <xdr:spPr>
        <a:xfrm>
          <a:off x="3562428" y="1337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147791</xdr:rowOff>
    </xdr:from>
    <xdr:to>
      <xdr:col>15</xdr:col>
      <xdr:colOff>101600</xdr:colOff>
      <xdr:row>78</xdr:row>
      <xdr:rowOff>77941</xdr:rowOff>
    </xdr:to>
    <xdr:sp macro="" textlink="">
      <xdr:nvSpPr>
        <xdr:cNvPr id="203" name="楕円 202"/>
        <xdr:cNvSpPr/>
      </xdr:nvSpPr>
      <xdr:spPr>
        <a:xfrm>
          <a:off x="2857500" y="133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69068</xdr:rowOff>
    </xdr:from>
    <xdr:ext cx="469744" cy="259045"/>
    <xdr:sp macro="" textlink="">
      <xdr:nvSpPr>
        <xdr:cNvPr id="204" name="テキスト ボックス 203"/>
        <xdr:cNvSpPr txBox="1"/>
      </xdr:nvSpPr>
      <xdr:spPr>
        <a:xfrm>
          <a:off x="2673428" y="1344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149425</xdr:rowOff>
    </xdr:from>
    <xdr:to>
      <xdr:col>10</xdr:col>
      <xdr:colOff>165100</xdr:colOff>
      <xdr:row>78</xdr:row>
      <xdr:rowOff>79575</xdr:rowOff>
    </xdr:to>
    <xdr:sp macro="" textlink="">
      <xdr:nvSpPr>
        <xdr:cNvPr id="205" name="楕円 204"/>
        <xdr:cNvSpPr/>
      </xdr:nvSpPr>
      <xdr:spPr>
        <a:xfrm>
          <a:off x="1968500" y="133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70702</xdr:rowOff>
    </xdr:from>
    <xdr:ext cx="469744" cy="259045"/>
    <xdr:sp macro="" textlink="">
      <xdr:nvSpPr>
        <xdr:cNvPr id="206" name="テキスト ボックス 205"/>
        <xdr:cNvSpPr txBox="1"/>
      </xdr:nvSpPr>
      <xdr:spPr>
        <a:xfrm>
          <a:off x="1784428" y="1344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158242</xdr:rowOff>
    </xdr:from>
    <xdr:to>
      <xdr:col>6</xdr:col>
      <xdr:colOff>38100</xdr:colOff>
      <xdr:row>78</xdr:row>
      <xdr:rowOff>88392</xdr:rowOff>
    </xdr:to>
    <xdr:sp macro="" textlink="">
      <xdr:nvSpPr>
        <xdr:cNvPr id="207" name="楕円 206"/>
        <xdr:cNvSpPr/>
      </xdr:nvSpPr>
      <xdr:spPr>
        <a:xfrm>
          <a:off x="1079500" y="133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79519</xdr:rowOff>
    </xdr:from>
    <xdr:ext cx="469744" cy="259045"/>
    <xdr:sp macro="" textlink="">
      <xdr:nvSpPr>
        <xdr:cNvPr id="208" name="テキスト ボックス 207"/>
        <xdr:cNvSpPr txBox="1"/>
      </xdr:nvSpPr>
      <xdr:spPr>
        <a:xfrm>
          <a:off x="895428" y="134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20713</xdr:rowOff>
    </xdr:from>
    <xdr:to>
      <xdr:col>24</xdr:col>
      <xdr:colOff>62865</xdr:colOff>
      <xdr:row>98</xdr:row>
      <xdr:rowOff>64439</xdr:rowOff>
    </xdr:to>
    <xdr:cxnSp macro="">
      <xdr:nvCxnSpPr>
        <xdr:cNvPr id="233" name="直線コネクタ 232"/>
        <xdr:cNvCxnSpPr/>
      </xdr:nvCxnSpPr>
      <xdr:spPr>
        <a:xfrm flipV="1">
          <a:off x="4633595" y="15622663"/>
          <a:ext cx="1270" cy="124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68266</xdr:rowOff>
    </xdr:from>
    <xdr:ext cx="534377" cy="259045"/>
    <xdr:sp macro="" textlink="">
      <xdr:nvSpPr>
        <xdr:cNvPr id="234" name="扶助費最小値テキスト"/>
        <xdr:cNvSpPr txBox="1"/>
      </xdr:nvSpPr>
      <xdr:spPr>
        <a:xfrm>
          <a:off x="4686300" y="168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64439</xdr:rowOff>
    </xdr:from>
    <xdr:to>
      <xdr:col>24</xdr:col>
      <xdr:colOff>152400</xdr:colOff>
      <xdr:row>98</xdr:row>
      <xdr:rowOff>64439</xdr:rowOff>
    </xdr:to>
    <xdr:cxnSp macro="">
      <xdr:nvCxnSpPr>
        <xdr:cNvPr id="235" name="直線コネクタ 234"/>
        <xdr:cNvCxnSpPr/>
      </xdr:nvCxnSpPr>
      <xdr:spPr>
        <a:xfrm>
          <a:off x="4546600" y="1686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138840</xdr:rowOff>
    </xdr:from>
    <xdr:ext cx="599010" cy="259045"/>
    <xdr:sp macro="" textlink="">
      <xdr:nvSpPr>
        <xdr:cNvPr id="236" name="扶助費最大値テキスト"/>
        <xdr:cNvSpPr txBox="1"/>
      </xdr:nvSpPr>
      <xdr:spPr>
        <a:xfrm>
          <a:off x="4686300" y="153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20713</xdr:rowOff>
    </xdr:from>
    <xdr:to>
      <xdr:col>24</xdr:col>
      <xdr:colOff>152400</xdr:colOff>
      <xdr:row>91</xdr:row>
      <xdr:rowOff>20713</xdr:rowOff>
    </xdr:to>
    <xdr:cxnSp macro="">
      <xdr:nvCxnSpPr>
        <xdr:cNvPr id="237" name="直線コネクタ 236"/>
        <xdr:cNvCxnSpPr/>
      </xdr:nvCxnSpPr>
      <xdr:spPr>
        <a:xfrm>
          <a:off x="4546600" y="156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64439</xdr:rowOff>
    </xdr:from>
    <xdr:to>
      <xdr:col>24</xdr:col>
      <xdr:colOff>63500</xdr:colOff>
      <xdr:row>98</xdr:row>
      <xdr:rowOff>113957</xdr:rowOff>
    </xdr:to>
    <xdr:cxnSp macro="">
      <xdr:nvCxnSpPr>
        <xdr:cNvPr id="238" name="直線コネクタ 237"/>
        <xdr:cNvCxnSpPr/>
      </xdr:nvCxnSpPr>
      <xdr:spPr>
        <a:xfrm flipV="1">
          <a:off x="3797300" y="16866539"/>
          <a:ext cx="838200" cy="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165930</xdr:rowOff>
    </xdr:from>
    <xdr:ext cx="599010" cy="259045"/>
    <xdr:sp macro="" textlink="">
      <xdr:nvSpPr>
        <xdr:cNvPr id="239" name="扶助費平均値テキスト"/>
        <xdr:cNvSpPr txBox="1"/>
      </xdr:nvSpPr>
      <xdr:spPr>
        <a:xfrm>
          <a:off x="4686300" y="16282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143053</xdr:rowOff>
    </xdr:from>
    <xdr:to>
      <xdr:col>24</xdr:col>
      <xdr:colOff>114300</xdr:colOff>
      <xdr:row>96</xdr:row>
      <xdr:rowOff>73203</xdr:rowOff>
    </xdr:to>
    <xdr:sp macro="" textlink="">
      <xdr:nvSpPr>
        <xdr:cNvPr id="240" name="フローチャート: 判断 239"/>
        <xdr:cNvSpPr/>
      </xdr:nvSpPr>
      <xdr:spPr>
        <a:xfrm>
          <a:off x="45847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113957</xdr:rowOff>
    </xdr:from>
    <xdr:to>
      <xdr:col>19</xdr:col>
      <xdr:colOff>177800</xdr:colOff>
      <xdr:row>98</xdr:row>
      <xdr:rowOff>144768</xdr:rowOff>
    </xdr:to>
    <xdr:cxnSp macro="">
      <xdr:nvCxnSpPr>
        <xdr:cNvPr id="241" name="直線コネクタ 240"/>
        <xdr:cNvCxnSpPr/>
      </xdr:nvCxnSpPr>
      <xdr:spPr>
        <a:xfrm flipV="1">
          <a:off x="2908300" y="16916057"/>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34861</xdr:rowOff>
    </xdr:from>
    <xdr:to>
      <xdr:col>20</xdr:col>
      <xdr:colOff>38100</xdr:colOff>
      <xdr:row>96</xdr:row>
      <xdr:rowOff>136461</xdr:rowOff>
    </xdr:to>
    <xdr:sp macro="" textlink="">
      <xdr:nvSpPr>
        <xdr:cNvPr id="242" name="フローチャート: 判断 241"/>
        <xdr:cNvSpPr/>
      </xdr:nvSpPr>
      <xdr:spPr>
        <a:xfrm>
          <a:off x="3746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152988</xdr:rowOff>
    </xdr:from>
    <xdr:ext cx="534377" cy="259045"/>
    <xdr:sp macro="" textlink="">
      <xdr:nvSpPr>
        <xdr:cNvPr id="243" name="テキスト ボックス 242"/>
        <xdr:cNvSpPr txBox="1"/>
      </xdr:nvSpPr>
      <xdr:spPr>
        <a:xfrm>
          <a:off x="3530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134099</xdr:rowOff>
    </xdr:from>
    <xdr:to>
      <xdr:col>15</xdr:col>
      <xdr:colOff>50800</xdr:colOff>
      <xdr:row>98</xdr:row>
      <xdr:rowOff>144768</xdr:rowOff>
    </xdr:to>
    <xdr:cxnSp macro="">
      <xdr:nvCxnSpPr>
        <xdr:cNvPr id="244" name="直線コネクタ 243"/>
        <xdr:cNvCxnSpPr/>
      </xdr:nvCxnSpPr>
      <xdr:spPr>
        <a:xfrm>
          <a:off x="2019300" y="16936199"/>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56375</xdr:rowOff>
    </xdr:from>
    <xdr:to>
      <xdr:col>15</xdr:col>
      <xdr:colOff>101600</xdr:colOff>
      <xdr:row>96</xdr:row>
      <xdr:rowOff>157975</xdr:rowOff>
    </xdr:to>
    <xdr:sp macro="" textlink="">
      <xdr:nvSpPr>
        <xdr:cNvPr id="245" name="フローチャート: 判断 244"/>
        <xdr:cNvSpPr/>
      </xdr:nvSpPr>
      <xdr:spPr>
        <a:xfrm>
          <a:off x="2857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3052</xdr:rowOff>
    </xdr:from>
    <xdr:ext cx="534377" cy="259045"/>
    <xdr:sp macro="" textlink="">
      <xdr:nvSpPr>
        <xdr:cNvPr id="246" name="テキスト ボックス 245"/>
        <xdr:cNvSpPr txBox="1"/>
      </xdr:nvSpPr>
      <xdr:spPr>
        <a:xfrm>
          <a:off x="2641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134099</xdr:rowOff>
    </xdr:from>
    <xdr:to>
      <xdr:col>10</xdr:col>
      <xdr:colOff>114300</xdr:colOff>
      <xdr:row>99</xdr:row>
      <xdr:rowOff>24842</xdr:rowOff>
    </xdr:to>
    <xdr:cxnSp macro="">
      <xdr:nvCxnSpPr>
        <xdr:cNvPr id="247" name="直線コネクタ 246"/>
        <xdr:cNvCxnSpPr/>
      </xdr:nvCxnSpPr>
      <xdr:spPr>
        <a:xfrm flipV="1">
          <a:off x="1130300" y="16936199"/>
          <a:ext cx="889000" cy="6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92557</xdr:rowOff>
    </xdr:from>
    <xdr:to>
      <xdr:col>10</xdr:col>
      <xdr:colOff>165100</xdr:colOff>
      <xdr:row>97</xdr:row>
      <xdr:rowOff>22707</xdr:rowOff>
    </xdr:to>
    <xdr:sp macro="" textlink="">
      <xdr:nvSpPr>
        <xdr:cNvPr id="248" name="フローチャート: 判断 247"/>
        <xdr:cNvSpPr/>
      </xdr:nvSpPr>
      <xdr:spPr>
        <a:xfrm>
          <a:off x="1968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39234</xdr:rowOff>
    </xdr:from>
    <xdr:ext cx="534377" cy="259045"/>
    <xdr:sp macro="" textlink="">
      <xdr:nvSpPr>
        <xdr:cNvPr id="249" name="テキスト ボックス 248"/>
        <xdr:cNvSpPr txBox="1"/>
      </xdr:nvSpPr>
      <xdr:spPr>
        <a:xfrm>
          <a:off x="1752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18478</xdr:rowOff>
    </xdr:from>
    <xdr:to>
      <xdr:col>6</xdr:col>
      <xdr:colOff>38100</xdr:colOff>
      <xdr:row>97</xdr:row>
      <xdr:rowOff>120078</xdr:rowOff>
    </xdr:to>
    <xdr:sp macro="" textlink="">
      <xdr:nvSpPr>
        <xdr:cNvPr id="250" name="フローチャート: 判断 249"/>
        <xdr:cNvSpPr/>
      </xdr:nvSpPr>
      <xdr:spPr>
        <a:xfrm>
          <a:off x="1079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136605</xdr:rowOff>
    </xdr:from>
    <xdr:ext cx="534377" cy="259045"/>
    <xdr:sp macro="" textlink="">
      <xdr:nvSpPr>
        <xdr:cNvPr id="251" name="テキスト ボックス 250"/>
        <xdr:cNvSpPr txBox="1"/>
      </xdr:nvSpPr>
      <xdr:spPr>
        <a:xfrm>
          <a:off x="863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13639</xdr:rowOff>
    </xdr:from>
    <xdr:to>
      <xdr:col>24</xdr:col>
      <xdr:colOff>114300</xdr:colOff>
      <xdr:row>98</xdr:row>
      <xdr:rowOff>115239</xdr:rowOff>
    </xdr:to>
    <xdr:sp macro="" textlink="">
      <xdr:nvSpPr>
        <xdr:cNvPr id="257" name="楕円 256"/>
        <xdr:cNvSpPr/>
      </xdr:nvSpPr>
      <xdr:spPr>
        <a:xfrm>
          <a:off x="4584700" y="168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100016</xdr:rowOff>
    </xdr:from>
    <xdr:ext cx="534377" cy="259045"/>
    <xdr:sp macro="" textlink="">
      <xdr:nvSpPr>
        <xdr:cNvPr id="258" name="扶助費該当値テキスト"/>
        <xdr:cNvSpPr txBox="1"/>
      </xdr:nvSpPr>
      <xdr:spPr>
        <a:xfrm>
          <a:off x="4686300" y="1673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63157</xdr:rowOff>
    </xdr:from>
    <xdr:to>
      <xdr:col>20</xdr:col>
      <xdr:colOff>38100</xdr:colOff>
      <xdr:row>98</xdr:row>
      <xdr:rowOff>164757</xdr:rowOff>
    </xdr:to>
    <xdr:sp macro="" textlink="">
      <xdr:nvSpPr>
        <xdr:cNvPr id="259" name="楕円 258"/>
        <xdr:cNvSpPr/>
      </xdr:nvSpPr>
      <xdr:spPr>
        <a:xfrm>
          <a:off x="3746500" y="1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155884</xdr:rowOff>
    </xdr:from>
    <xdr:ext cx="534377" cy="259045"/>
    <xdr:sp macro="" textlink="">
      <xdr:nvSpPr>
        <xdr:cNvPr id="260" name="テキスト ボックス 259"/>
        <xdr:cNvSpPr txBox="1"/>
      </xdr:nvSpPr>
      <xdr:spPr>
        <a:xfrm>
          <a:off x="3530111" y="169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93968</xdr:rowOff>
    </xdr:from>
    <xdr:to>
      <xdr:col>15</xdr:col>
      <xdr:colOff>101600</xdr:colOff>
      <xdr:row>99</xdr:row>
      <xdr:rowOff>24118</xdr:rowOff>
    </xdr:to>
    <xdr:sp macro="" textlink="">
      <xdr:nvSpPr>
        <xdr:cNvPr id="261" name="楕円 260"/>
        <xdr:cNvSpPr/>
      </xdr:nvSpPr>
      <xdr:spPr>
        <a:xfrm>
          <a:off x="2857500" y="168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15245</xdr:rowOff>
    </xdr:from>
    <xdr:ext cx="534377" cy="259045"/>
    <xdr:sp macro="" textlink="">
      <xdr:nvSpPr>
        <xdr:cNvPr id="262" name="テキスト ボックス 261"/>
        <xdr:cNvSpPr txBox="1"/>
      </xdr:nvSpPr>
      <xdr:spPr>
        <a:xfrm>
          <a:off x="2641111" y="1698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83299</xdr:rowOff>
    </xdr:from>
    <xdr:to>
      <xdr:col>10</xdr:col>
      <xdr:colOff>165100</xdr:colOff>
      <xdr:row>99</xdr:row>
      <xdr:rowOff>13449</xdr:rowOff>
    </xdr:to>
    <xdr:sp macro="" textlink="">
      <xdr:nvSpPr>
        <xdr:cNvPr id="263" name="楕円 262"/>
        <xdr:cNvSpPr/>
      </xdr:nvSpPr>
      <xdr:spPr>
        <a:xfrm>
          <a:off x="1968500" y="168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4576</xdr:rowOff>
    </xdr:from>
    <xdr:ext cx="534377" cy="259045"/>
    <xdr:sp macro="" textlink="">
      <xdr:nvSpPr>
        <xdr:cNvPr id="264" name="テキスト ボックス 263"/>
        <xdr:cNvSpPr txBox="1"/>
      </xdr:nvSpPr>
      <xdr:spPr>
        <a:xfrm>
          <a:off x="1752111" y="1697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145492</xdr:rowOff>
    </xdr:from>
    <xdr:to>
      <xdr:col>6</xdr:col>
      <xdr:colOff>38100</xdr:colOff>
      <xdr:row>99</xdr:row>
      <xdr:rowOff>75642</xdr:rowOff>
    </xdr:to>
    <xdr:sp macro="" textlink="">
      <xdr:nvSpPr>
        <xdr:cNvPr id="265" name="楕円 264"/>
        <xdr:cNvSpPr/>
      </xdr:nvSpPr>
      <xdr:spPr>
        <a:xfrm>
          <a:off x="1079500" y="16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66769</xdr:rowOff>
    </xdr:from>
    <xdr:ext cx="534377" cy="259045"/>
    <xdr:sp macro="" textlink="">
      <xdr:nvSpPr>
        <xdr:cNvPr id="266" name="テキスト ボックス 265"/>
        <xdr:cNvSpPr txBox="1"/>
      </xdr:nvSpPr>
      <xdr:spPr>
        <a:xfrm>
          <a:off x="863111" y="170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1" name="直線コネクタ 290"/>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2"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3" name="直線コネクタ 292"/>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4"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5" name="直線コネクタ 294"/>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24257</xdr:rowOff>
    </xdr:from>
    <xdr:to>
      <xdr:col>55</xdr:col>
      <xdr:colOff>0</xdr:colOff>
      <xdr:row>34</xdr:row>
      <xdr:rowOff>55385</xdr:rowOff>
    </xdr:to>
    <xdr:cxnSp macro="">
      <xdr:nvCxnSpPr>
        <xdr:cNvPr id="296" name="直線コネクタ 295"/>
        <xdr:cNvCxnSpPr/>
      </xdr:nvCxnSpPr>
      <xdr:spPr>
        <a:xfrm flipV="1">
          <a:off x="9639300" y="5853557"/>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297"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298" name="フローチャート: 判断 297"/>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55385</xdr:rowOff>
    </xdr:from>
    <xdr:to>
      <xdr:col>50</xdr:col>
      <xdr:colOff>114300</xdr:colOff>
      <xdr:row>34</xdr:row>
      <xdr:rowOff>100419</xdr:rowOff>
    </xdr:to>
    <xdr:cxnSp macro="">
      <xdr:nvCxnSpPr>
        <xdr:cNvPr id="299" name="直線コネクタ 298"/>
        <xdr:cNvCxnSpPr/>
      </xdr:nvCxnSpPr>
      <xdr:spPr>
        <a:xfrm flipV="1">
          <a:off x="8750300" y="5884685"/>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0" name="フローチャート: 判断 299"/>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1" name="テキスト ボックス 300"/>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100419</xdr:rowOff>
    </xdr:from>
    <xdr:to>
      <xdr:col>45</xdr:col>
      <xdr:colOff>177800</xdr:colOff>
      <xdr:row>34</xdr:row>
      <xdr:rowOff>161951</xdr:rowOff>
    </xdr:to>
    <xdr:cxnSp macro="">
      <xdr:nvCxnSpPr>
        <xdr:cNvPr id="302" name="直線コネクタ 301"/>
        <xdr:cNvCxnSpPr/>
      </xdr:nvCxnSpPr>
      <xdr:spPr>
        <a:xfrm flipV="1">
          <a:off x="7861300" y="5929719"/>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3" name="フローチャート: 判断 302"/>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4" name="テキスト ボックス 303"/>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140881</xdr:rowOff>
    </xdr:from>
    <xdr:to>
      <xdr:col>41</xdr:col>
      <xdr:colOff>50800</xdr:colOff>
      <xdr:row>34</xdr:row>
      <xdr:rowOff>161951</xdr:rowOff>
    </xdr:to>
    <xdr:cxnSp macro="">
      <xdr:nvCxnSpPr>
        <xdr:cNvPr id="305" name="直線コネクタ 304"/>
        <xdr:cNvCxnSpPr/>
      </xdr:nvCxnSpPr>
      <xdr:spPr>
        <a:xfrm>
          <a:off x="6972300" y="5970181"/>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06" name="フローチャート: 判断 305"/>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07" name="テキスト ボックス 306"/>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08" name="フローチャート: 判断 307"/>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09" name="テキスト ボックス 308"/>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144907</xdr:rowOff>
    </xdr:from>
    <xdr:to>
      <xdr:col>55</xdr:col>
      <xdr:colOff>50800</xdr:colOff>
      <xdr:row>34</xdr:row>
      <xdr:rowOff>75057</xdr:rowOff>
    </xdr:to>
    <xdr:sp macro="" textlink="">
      <xdr:nvSpPr>
        <xdr:cNvPr id="315" name="楕円 314"/>
        <xdr:cNvSpPr/>
      </xdr:nvSpPr>
      <xdr:spPr>
        <a:xfrm>
          <a:off x="10426700" y="5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167784</xdr:rowOff>
    </xdr:from>
    <xdr:ext cx="534377" cy="259045"/>
    <xdr:sp macro="" textlink="">
      <xdr:nvSpPr>
        <xdr:cNvPr id="316" name="補助費等該当値テキスト"/>
        <xdr:cNvSpPr txBox="1"/>
      </xdr:nvSpPr>
      <xdr:spPr>
        <a:xfrm>
          <a:off x="10528300" y="56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4585</xdr:rowOff>
    </xdr:from>
    <xdr:to>
      <xdr:col>50</xdr:col>
      <xdr:colOff>165100</xdr:colOff>
      <xdr:row>34</xdr:row>
      <xdr:rowOff>106185</xdr:rowOff>
    </xdr:to>
    <xdr:sp macro="" textlink="">
      <xdr:nvSpPr>
        <xdr:cNvPr id="317" name="楕円 316"/>
        <xdr:cNvSpPr/>
      </xdr:nvSpPr>
      <xdr:spPr>
        <a:xfrm>
          <a:off x="9588500" y="583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122712</xdr:rowOff>
    </xdr:from>
    <xdr:ext cx="534377" cy="259045"/>
    <xdr:sp macro="" textlink="">
      <xdr:nvSpPr>
        <xdr:cNvPr id="318" name="テキスト ボックス 317"/>
        <xdr:cNvSpPr txBox="1"/>
      </xdr:nvSpPr>
      <xdr:spPr>
        <a:xfrm>
          <a:off x="9372111" y="560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49619</xdr:rowOff>
    </xdr:from>
    <xdr:to>
      <xdr:col>46</xdr:col>
      <xdr:colOff>38100</xdr:colOff>
      <xdr:row>34</xdr:row>
      <xdr:rowOff>151219</xdr:rowOff>
    </xdr:to>
    <xdr:sp macro="" textlink="">
      <xdr:nvSpPr>
        <xdr:cNvPr id="319" name="楕円 318"/>
        <xdr:cNvSpPr/>
      </xdr:nvSpPr>
      <xdr:spPr>
        <a:xfrm>
          <a:off x="8699500" y="587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167746</xdr:rowOff>
    </xdr:from>
    <xdr:ext cx="534377" cy="259045"/>
    <xdr:sp macro="" textlink="">
      <xdr:nvSpPr>
        <xdr:cNvPr id="320" name="テキスト ボックス 319"/>
        <xdr:cNvSpPr txBox="1"/>
      </xdr:nvSpPr>
      <xdr:spPr>
        <a:xfrm>
          <a:off x="8483111" y="565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111151</xdr:rowOff>
    </xdr:from>
    <xdr:to>
      <xdr:col>41</xdr:col>
      <xdr:colOff>101600</xdr:colOff>
      <xdr:row>35</xdr:row>
      <xdr:rowOff>41301</xdr:rowOff>
    </xdr:to>
    <xdr:sp macro="" textlink="">
      <xdr:nvSpPr>
        <xdr:cNvPr id="321" name="楕円 320"/>
        <xdr:cNvSpPr/>
      </xdr:nvSpPr>
      <xdr:spPr>
        <a:xfrm>
          <a:off x="7810500" y="59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57828</xdr:rowOff>
    </xdr:from>
    <xdr:ext cx="534377" cy="259045"/>
    <xdr:sp macro="" textlink="">
      <xdr:nvSpPr>
        <xdr:cNvPr id="322" name="テキスト ボックス 321"/>
        <xdr:cNvSpPr txBox="1"/>
      </xdr:nvSpPr>
      <xdr:spPr>
        <a:xfrm>
          <a:off x="7594111" y="571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90081</xdr:rowOff>
    </xdr:from>
    <xdr:to>
      <xdr:col>36</xdr:col>
      <xdr:colOff>165100</xdr:colOff>
      <xdr:row>35</xdr:row>
      <xdr:rowOff>20231</xdr:rowOff>
    </xdr:to>
    <xdr:sp macro="" textlink="">
      <xdr:nvSpPr>
        <xdr:cNvPr id="323" name="楕円 322"/>
        <xdr:cNvSpPr/>
      </xdr:nvSpPr>
      <xdr:spPr>
        <a:xfrm>
          <a:off x="6921500" y="59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36758</xdr:rowOff>
    </xdr:from>
    <xdr:ext cx="534377" cy="259045"/>
    <xdr:sp macro="" textlink="">
      <xdr:nvSpPr>
        <xdr:cNvPr id="324" name="テキスト ボックス 323"/>
        <xdr:cNvSpPr txBox="1"/>
      </xdr:nvSpPr>
      <xdr:spPr>
        <a:xfrm>
          <a:off x="6705111" y="569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49" name="直線コネクタ 348"/>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0"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1" name="直線コネクタ 350"/>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2"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3" name="直線コネクタ 352"/>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38373</xdr:rowOff>
    </xdr:from>
    <xdr:to>
      <xdr:col>55</xdr:col>
      <xdr:colOff>0</xdr:colOff>
      <xdr:row>59</xdr:row>
      <xdr:rowOff>82397</xdr:rowOff>
    </xdr:to>
    <xdr:cxnSp macro="">
      <xdr:nvCxnSpPr>
        <xdr:cNvPr id="354" name="直線コネクタ 353"/>
        <xdr:cNvCxnSpPr/>
      </xdr:nvCxnSpPr>
      <xdr:spPr>
        <a:xfrm flipV="1">
          <a:off x="9639300" y="9982473"/>
          <a:ext cx="838200" cy="2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5"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56" name="フローチャート: 判断 355"/>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2978</xdr:rowOff>
    </xdr:from>
    <xdr:to>
      <xdr:col>50</xdr:col>
      <xdr:colOff>114300</xdr:colOff>
      <xdr:row>59</xdr:row>
      <xdr:rowOff>82397</xdr:rowOff>
    </xdr:to>
    <xdr:cxnSp macro="">
      <xdr:nvCxnSpPr>
        <xdr:cNvPr id="357" name="直線コネクタ 356"/>
        <xdr:cNvCxnSpPr/>
      </xdr:nvCxnSpPr>
      <xdr:spPr>
        <a:xfrm>
          <a:off x="8750300" y="10118528"/>
          <a:ext cx="889000" cy="7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58" name="フローチャート: 判断 357"/>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59" name="テキスト ボックス 358"/>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2978</xdr:rowOff>
    </xdr:from>
    <xdr:to>
      <xdr:col>45</xdr:col>
      <xdr:colOff>177800</xdr:colOff>
      <xdr:row>59</xdr:row>
      <xdr:rowOff>24829</xdr:rowOff>
    </xdr:to>
    <xdr:cxnSp macro="">
      <xdr:nvCxnSpPr>
        <xdr:cNvPr id="360" name="直線コネクタ 359"/>
        <xdr:cNvCxnSpPr/>
      </xdr:nvCxnSpPr>
      <xdr:spPr>
        <a:xfrm flipV="1">
          <a:off x="7861300" y="10118528"/>
          <a:ext cx="8890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1" name="フローチャート: 判断 360"/>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2" name="テキスト ボックス 361"/>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158235</xdr:rowOff>
    </xdr:from>
    <xdr:to>
      <xdr:col>41</xdr:col>
      <xdr:colOff>50800</xdr:colOff>
      <xdr:row>59</xdr:row>
      <xdr:rowOff>24829</xdr:rowOff>
    </xdr:to>
    <xdr:cxnSp macro="">
      <xdr:nvCxnSpPr>
        <xdr:cNvPr id="363" name="直線コネクタ 362"/>
        <xdr:cNvCxnSpPr/>
      </xdr:nvCxnSpPr>
      <xdr:spPr>
        <a:xfrm>
          <a:off x="6972300" y="9930885"/>
          <a:ext cx="889000" cy="20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4" name="フローチャート: 判断 363"/>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5" name="テキスト ボックス 364"/>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66" name="フローチャート: 判断 365"/>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67" name="テキスト ボックス 366"/>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159023</xdr:rowOff>
    </xdr:from>
    <xdr:to>
      <xdr:col>55</xdr:col>
      <xdr:colOff>50800</xdr:colOff>
      <xdr:row>58</xdr:row>
      <xdr:rowOff>89173</xdr:rowOff>
    </xdr:to>
    <xdr:sp macro="" textlink="">
      <xdr:nvSpPr>
        <xdr:cNvPr id="373" name="楕円 372"/>
        <xdr:cNvSpPr/>
      </xdr:nvSpPr>
      <xdr:spPr>
        <a:xfrm>
          <a:off x="10426700" y="99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137450</xdr:rowOff>
    </xdr:from>
    <xdr:ext cx="534377" cy="259045"/>
    <xdr:sp macro="" textlink="">
      <xdr:nvSpPr>
        <xdr:cNvPr id="374" name="普通建設事業費該当値テキスト"/>
        <xdr:cNvSpPr txBox="1"/>
      </xdr:nvSpPr>
      <xdr:spPr>
        <a:xfrm>
          <a:off x="10528300" y="991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31597</xdr:rowOff>
    </xdr:from>
    <xdr:to>
      <xdr:col>50</xdr:col>
      <xdr:colOff>165100</xdr:colOff>
      <xdr:row>59</xdr:row>
      <xdr:rowOff>133197</xdr:rowOff>
    </xdr:to>
    <xdr:sp macro="" textlink="">
      <xdr:nvSpPr>
        <xdr:cNvPr id="375" name="楕円 374"/>
        <xdr:cNvSpPr/>
      </xdr:nvSpPr>
      <xdr:spPr>
        <a:xfrm>
          <a:off x="9588500" y="101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124324</xdr:rowOff>
    </xdr:from>
    <xdr:ext cx="534377" cy="259045"/>
    <xdr:sp macro="" textlink="">
      <xdr:nvSpPr>
        <xdr:cNvPr id="376" name="テキスト ボックス 375"/>
        <xdr:cNvSpPr txBox="1"/>
      </xdr:nvSpPr>
      <xdr:spPr>
        <a:xfrm>
          <a:off x="9372111" y="1023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123628</xdr:rowOff>
    </xdr:from>
    <xdr:to>
      <xdr:col>46</xdr:col>
      <xdr:colOff>38100</xdr:colOff>
      <xdr:row>59</xdr:row>
      <xdr:rowOff>53778</xdr:rowOff>
    </xdr:to>
    <xdr:sp macro="" textlink="">
      <xdr:nvSpPr>
        <xdr:cNvPr id="377" name="楕円 376"/>
        <xdr:cNvSpPr/>
      </xdr:nvSpPr>
      <xdr:spPr>
        <a:xfrm>
          <a:off x="8699500" y="100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44905</xdr:rowOff>
    </xdr:from>
    <xdr:ext cx="534377" cy="259045"/>
    <xdr:sp macro="" textlink="">
      <xdr:nvSpPr>
        <xdr:cNvPr id="378" name="テキスト ボックス 377"/>
        <xdr:cNvSpPr txBox="1"/>
      </xdr:nvSpPr>
      <xdr:spPr>
        <a:xfrm>
          <a:off x="8483111" y="1016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145479</xdr:rowOff>
    </xdr:from>
    <xdr:to>
      <xdr:col>41</xdr:col>
      <xdr:colOff>101600</xdr:colOff>
      <xdr:row>59</xdr:row>
      <xdr:rowOff>75629</xdr:rowOff>
    </xdr:to>
    <xdr:sp macro="" textlink="">
      <xdr:nvSpPr>
        <xdr:cNvPr id="379" name="楕円 378"/>
        <xdr:cNvSpPr/>
      </xdr:nvSpPr>
      <xdr:spPr>
        <a:xfrm>
          <a:off x="7810500" y="100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66756</xdr:rowOff>
    </xdr:from>
    <xdr:ext cx="534377" cy="259045"/>
    <xdr:sp macro="" textlink="">
      <xdr:nvSpPr>
        <xdr:cNvPr id="380" name="テキスト ボックス 379"/>
        <xdr:cNvSpPr txBox="1"/>
      </xdr:nvSpPr>
      <xdr:spPr>
        <a:xfrm>
          <a:off x="7594111" y="101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107435</xdr:rowOff>
    </xdr:from>
    <xdr:to>
      <xdr:col>36</xdr:col>
      <xdr:colOff>165100</xdr:colOff>
      <xdr:row>58</xdr:row>
      <xdr:rowOff>37585</xdr:rowOff>
    </xdr:to>
    <xdr:sp macro="" textlink="">
      <xdr:nvSpPr>
        <xdr:cNvPr id="381" name="楕円 380"/>
        <xdr:cNvSpPr/>
      </xdr:nvSpPr>
      <xdr:spPr>
        <a:xfrm>
          <a:off x="6921500" y="98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28712</xdr:rowOff>
    </xdr:from>
    <xdr:ext cx="534377" cy="259045"/>
    <xdr:sp macro="" textlink="">
      <xdr:nvSpPr>
        <xdr:cNvPr id="382" name="テキスト ボックス 381"/>
        <xdr:cNvSpPr txBox="1"/>
      </xdr:nvSpPr>
      <xdr:spPr>
        <a:xfrm>
          <a:off x="6705111" y="997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4" name="直線コネクタ 403"/>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5"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6" name="直線コネクタ 405"/>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07"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08" name="直線コネクタ 407"/>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145232</xdr:rowOff>
    </xdr:from>
    <xdr:to>
      <xdr:col>55</xdr:col>
      <xdr:colOff>0</xdr:colOff>
      <xdr:row>78</xdr:row>
      <xdr:rowOff>46568</xdr:rowOff>
    </xdr:to>
    <xdr:cxnSp macro="">
      <xdr:nvCxnSpPr>
        <xdr:cNvPr id="409" name="直線コネクタ 408"/>
        <xdr:cNvCxnSpPr/>
      </xdr:nvCxnSpPr>
      <xdr:spPr>
        <a:xfrm flipV="1">
          <a:off x="9639300" y="13003982"/>
          <a:ext cx="838200" cy="4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118808</xdr:rowOff>
    </xdr:from>
    <xdr:ext cx="534377" cy="259045"/>
    <xdr:sp macro="" textlink="">
      <xdr:nvSpPr>
        <xdr:cNvPr id="410" name="普通建設事業費 （ うち新規整備　）平均値テキスト"/>
        <xdr:cNvSpPr txBox="1"/>
      </xdr:nvSpPr>
      <xdr:spPr>
        <a:xfrm>
          <a:off x="10528300" y="12977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1" name="フローチャート: 判断 410"/>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46568</xdr:rowOff>
    </xdr:from>
    <xdr:to>
      <xdr:col>50</xdr:col>
      <xdr:colOff>114300</xdr:colOff>
      <xdr:row>78</xdr:row>
      <xdr:rowOff>59964</xdr:rowOff>
    </xdr:to>
    <xdr:cxnSp macro="">
      <xdr:nvCxnSpPr>
        <xdr:cNvPr id="412" name="直線コネクタ 411"/>
        <xdr:cNvCxnSpPr/>
      </xdr:nvCxnSpPr>
      <xdr:spPr>
        <a:xfrm flipV="1">
          <a:off x="8750300" y="13419668"/>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3" name="フローチャート: 判断 412"/>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4" name="テキスト ボックス 413"/>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59964</xdr:rowOff>
    </xdr:from>
    <xdr:to>
      <xdr:col>45</xdr:col>
      <xdr:colOff>177800</xdr:colOff>
      <xdr:row>78</xdr:row>
      <xdr:rowOff>66137</xdr:rowOff>
    </xdr:to>
    <xdr:cxnSp macro="">
      <xdr:nvCxnSpPr>
        <xdr:cNvPr id="415" name="直線コネクタ 414"/>
        <xdr:cNvCxnSpPr/>
      </xdr:nvCxnSpPr>
      <xdr:spPr>
        <a:xfrm flipV="1">
          <a:off x="7861300" y="1343306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16" name="フローチャート: 判断 415"/>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17" name="テキスト ボックス 416"/>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123606</xdr:rowOff>
    </xdr:from>
    <xdr:to>
      <xdr:col>41</xdr:col>
      <xdr:colOff>50800</xdr:colOff>
      <xdr:row>78</xdr:row>
      <xdr:rowOff>66137</xdr:rowOff>
    </xdr:to>
    <xdr:cxnSp macro="">
      <xdr:nvCxnSpPr>
        <xdr:cNvPr id="418" name="直線コネクタ 417"/>
        <xdr:cNvCxnSpPr/>
      </xdr:nvCxnSpPr>
      <xdr:spPr>
        <a:xfrm>
          <a:off x="6972300" y="13325256"/>
          <a:ext cx="889000" cy="1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19" name="フローチャート: 判断 418"/>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0" name="テキスト ボックス 419"/>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1" name="フローチャート: 判断 420"/>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2" name="テキスト ボックス 421"/>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94432</xdr:rowOff>
    </xdr:from>
    <xdr:to>
      <xdr:col>55</xdr:col>
      <xdr:colOff>50800</xdr:colOff>
      <xdr:row>76</xdr:row>
      <xdr:rowOff>24581</xdr:rowOff>
    </xdr:to>
    <xdr:sp macro="" textlink="">
      <xdr:nvSpPr>
        <xdr:cNvPr id="428" name="楕円 427"/>
        <xdr:cNvSpPr/>
      </xdr:nvSpPr>
      <xdr:spPr>
        <a:xfrm>
          <a:off x="10426700" y="12953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117309</xdr:rowOff>
    </xdr:from>
    <xdr:ext cx="534377" cy="259045"/>
    <xdr:sp macro="" textlink="">
      <xdr:nvSpPr>
        <xdr:cNvPr id="429" name="普通建設事業費 （ うち新規整備　）該当値テキスト"/>
        <xdr:cNvSpPr txBox="1"/>
      </xdr:nvSpPr>
      <xdr:spPr>
        <a:xfrm>
          <a:off x="10528300" y="128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167218</xdr:rowOff>
    </xdr:from>
    <xdr:to>
      <xdr:col>50</xdr:col>
      <xdr:colOff>165100</xdr:colOff>
      <xdr:row>78</xdr:row>
      <xdr:rowOff>97368</xdr:rowOff>
    </xdr:to>
    <xdr:sp macro="" textlink="">
      <xdr:nvSpPr>
        <xdr:cNvPr id="430" name="楕円 429"/>
        <xdr:cNvSpPr/>
      </xdr:nvSpPr>
      <xdr:spPr>
        <a:xfrm>
          <a:off x="9588500" y="133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88495</xdr:rowOff>
    </xdr:from>
    <xdr:ext cx="469744" cy="259045"/>
    <xdr:sp macro="" textlink="">
      <xdr:nvSpPr>
        <xdr:cNvPr id="431" name="テキスト ボックス 430"/>
        <xdr:cNvSpPr txBox="1"/>
      </xdr:nvSpPr>
      <xdr:spPr>
        <a:xfrm>
          <a:off x="9404428" y="1346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9164</xdr:rowOff>
    </xdr:from>
    <xdr:to>
      <xdr:col>46</xdr:col>
      <xdr:colOff>38100</xdr:colOff>
      <xdr:row>78</xdr:row>
      <xdr:rowOff>110764</xdr:rowOff>
    </xdr:to>
    <xdr:sp macro="" textlink="">
      <xdr:nvSpPr>
        <xdr:cNvPr id="432" name="楕円 431"/>
        <xdr:cNvSpPr/>
      </xdr:nvSpPr>
      <xdr:spPr>
        <a:xfrm>
          <a:off x="86995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101891</xdr:rowOff>
    </xdr:from>
    <xdr:ext cx="469744" cy="259045"/>
    <xdr:sp macro="" textlink="">
      <xdr:nvSpPr>
        <xdr:cNvPr id="433" name="テキスト ボックス 432"/>
        <xdr:cNvSpPr txBox="1"/>
      </xdr:nvSpPr>
      <xdr:spPr>
        <a:xfrm>
          <a:off x="8515428"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15337</xdr:rowOff>
    </xdr:from>
    <xdr:to>
      <xdr:col>41</xdr:col>
      <xdr:colOff>101600</xdr:colOff>
      <xdr:row>78</xdr:row>
      <xdr:rowOff>116937</xdr:rowOff>
    </xdr:to>
    <xdr:sp macro="" textlink="">
      <xdr:nvSpPr>
        <xdr:cNvPr id="434" name="楕円 433"/>
        <xdr:cNvSpPr/>
      </xdr:nvSpPr>
      <xdr:spPr>
        <a:xfrm>
          <a:off x="7810500" y="133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108064</xdr:rowOff>
    </xdr:from>
    <xdr:ext cx="469744" cy="259045"/>
    <xdr:sp macro="" textlink="">
      <xdr:nvSpPr>
        <xdr:cNvPr id="435" name="テキスト ボックス 434"/>
        <xdr:cNvSpPr txBox="1"/>
      </xdr:nvSpPr>
      <xdr:spPr>
        <a:xfrm>
          <a:off x="7626428" y="1348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72806</xdr:rowOff>
    </xdr:from>
    <xdr:to>
      <xdr:col>36</xdr:col>
      <xdr:colOff>165100</xdr:colOff>
      <xdr:row>78</xdr:row>
      <xdr:rowOff>2956</xdr:rowOff>
    </xdr:to>
    <xdr:sp macro="" textlink="">
      <xdr:nvSpPr>
        <xdr:cNvPr id="436" name="楕円 435"/>
        <xdr:cNvSpPr/>
      </xdr:nvSpPr>
      <xdr:spPr>
        <a:xfrm>
          <a:off x="6921500" y="132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165533</xdr:rowOff>
    </xdr:from>
    <xdr:ext cx="469744" cy="259045"/>
    <xdr:sp macro="" textlink="">
      <xdr:nvSpPr>
        <xdr:cNvPr id="437" name="テキスト ボックス 436"/>
        <xdr:cNvSpPr txBox="1"/>
      </xdr:nvSpPr>
      <xdr:spPr>
        <a:xfrm>
          <a:off x="6737428" y="1336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59" name="直線コネクタ 458"/>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0"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1" name="直線コネクタ 460"/>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2"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3" name="直線コネクタ 462"/>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153896</xdr:rowOff>
    </xdr:from>
    <xdr:to>
      <xdr:col>55</xdr:col>
      <xdr:colOff>0</xdr:colOff>
      <xdr:row>97</xdr:row>
      <xdr:rowOff>6220</xdr:rowOff>
    </xdr:to>
    <xdr:cxnSp macro="">
      <xdr:nvCxnSpPr>
        <xdr:cNvPr id="464" name="直線コネクタ 463"/>
        <xdr:cNvCxnSpPr/>
      </xdr:nvCxnSpPr>
      <xdr:spPr>
        <a:xfrm>
          <a:off x="9639300" y="16613096"/>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5"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66" name="フローチャート: 判断 465"/>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67325</xdr:rowOff>
    </xdr:from>
    <xdr:to>
      <xdr:col>50</xdr:col>
      <xdr:colOff>114300</xdr:colOff>
      <xdr:row>96</xdr:row>
      <xdr:rowOff>153896</xdr:rowOff>
    </xdr:to>
    <xdr:cxnSp macro="">
      <xdr:nvCxnSpPr>
        <xdr:cNvPr id="467" name="直線コネクタ 466"/>
        <xdr:cNvCxnSpPr/>
      </xdr:nvCxnSpPr>
      <xdr:spPr>
        <a:xfrm>
          <a:off x="8750300" y="16526525"/>
          <a:ext cx="889000" cy="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68" name="フローチャート: 判断 467"/>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69" name="テキスト ボックス 468"/>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67325</xdr:rowOff>
    </xdr:from>
    <xdr:to>
      <xdr:col>45</xdr:col>
      <xdr:colOff>177800</xdr:colOff>
      <xdr:row>96</xdr:row>
      <xdr:rowOff>111810</xdr:rowOff>
    </xdr:to>
    <xdr:cxnSp macro="">
      <xdr:nvCxnSpPr>
        <xdr:cNvPr id="470" name="直線コネクタ 469"/>
        <xdr:cNvCxnSpPr/>
      </xdr:nvCxnSpPr>
      <xdr:spPr>
        <a:xfrm flipV="1">
          <a:off x="7861300" y="16526525"/>
          <a:ext cx="889000" cy="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1" name="フローチャート: 判断 470"/>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2" name="テキスト ボックス 471"/>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48603</xdr:rowOff>
    </xdr:from>
    <xdr:to>
      <xdr:col>41</xdr:col>
      <xdr:colOff>50800</xdr:colOff>
      <xdr:row>96</xdr:row>
      <xdr:rowOff>111810</xdr:rowOff>
    </xdr:to>
    <xdr:cxnSp macro="">
      <xdr:nvCxnSpPr>
        <xdr:cNvPr id="473" name="直線コネクタ 472"/>
        <xdr:cNvCxnSpPr/>
      </xdr:nvCxnSpPr>
      <xdr:spPr>
        <a:xfrm>
          <a:off x="6972300" y="16336353"/>
          <a:ext cx="889000" cy="2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4" name="フローチャート: 判断 473"/>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5" name="テキスト ボックス 474"/>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76" name="フローチャート: 判断 475"/>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77" name="テキスト ボックス 476"/>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126870</xdr:rowOff>
    </xdr:from>
    <xdr:to>
      <xdr:col>55</xdr:col>
      <xdr:colOff>50800</xdr:colOff>
      <xdr:row>97</xdr:row>
      <xdr:rowOff>57020</xdr:rowOff>
    </xdr:to>
    <xdr:sp macro="" textlink="">
      <xdr:nvSpPr>
        <xdr:cNvPr id="483" name="楕円 482"/>
        <xdr:cNvSpPr/>
      </xdr:nvSpPr>
      <xdr:spPr>
        <a:xfrm>
          <a:off x="10426700" y="165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105297</xdr:rowOff>
    </xdr:from>
    <xdr:ext cx="534377" cy="259045"/>
    <xdr:sp macro="" textlink="">
      <xdr:nvSpPr>
        <xdr:cNvPr id="484" name="普通建設事業費 （ うち更新整備　）該当値テキスト"/>
        <xdr:cNvSpPr txBox="1"/>
      </xdr:nvSpPr>
      <xdr:spPr>
        <a:xfrm>
          <a:off x="10528300" y="1656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103096</xdr:rowOff>
    </xdr:from>
    <xdr:to>
      <xdr:col>50</xdr:col>
      <xdr:colOff>165100</xdr:colOff>
      <xdr:row>97</xdr:row>
      <xdr:rowOff>33246</xdr:rowOff>
    </xdr:to>
    <xdr:sp macro="" textlink="">
      <xdr:nvSpPr>
        <xdr:cNvPr id="485" name="楕円 484"/>
        <xdr:cNvSpPr/>
      </xdr:nvSpPr>
      <xdr:spPr>
        <a:xfrm>
          <a:off x="9588500" y="165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24373</xdr:rowOff>
    </xdr:from>
    <xdr:ext cx="534377" cy="259045"/>
    <xdr:sp macro="" textlink="">
      <xdr:nvSpPr>
        <xdr:cNvPr id="486" name="テキスト ボックス 485"/>
        <xdr:cNvSpPr txBox="1"/>
      </xdr:nvSpPr>
      <xdr:spPr>
        <a:xfrm>
          <a:off x="9372111" y="166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16525</xdr:rowOff>
    </xdr:from>
    <xdr:to>
      <xdr:col>46</xdr:col>
      <xdr:colOff>38100</xdr:colOff>
      <xdr:row>96</xdr:row>
      <xdr:rowOff>118125</xdr:rowOff>
    </xdr:to>
    <xdr:sp macro="" textlink="">
      <xdr:nvSpPr>
        <xdr:cNvPr id="487" name="楕円 486"/>
        <xdr:cNvSpPr/>
      </xdr:nvSpPr>
      <xdr:spPr>
        <a:xfrm>
          <a:off x="8699500" y="164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109252</xdr:rowOff>
    </xdr:from>
    <xdr:ext cx="534377" cy="259045"/>
    <xdr:sp macro="" textlink="">
      <xdr:nvSpPr>
        <xdr:cNvPr id="488" name="テキスト ボックス 487"/>
        <xdr:cNvSpPr txBox="1"/>
      </xdr:nvSpPr>
      <xdr:spPr>
        <a:xfrm>
          <a:off x="8483111" y="1656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61010</xdr:rowOff>
    </xdr:from>
    <xdr:to>
      <xdr:col>41</xdr:col>
      <xdr:colOff>101600</xdr:colOff>
      <xdr:row>96</xdr:row>
      <xdr:rowOff>162610</xdr:rowOff>
    </xdr:to>
    <xdr:sp macro="" textlink="">
      <xdr:nvSpPr>
        <xdr:cNvPr id="489" name="楕円 488"/>
        <xdr:cNvSpPr/>
      </xdr:nvSpPr>
      <xdr:spPr>
        <a:xfrm>
          <a:off x="7810500" y="165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153737</xdr:rowOff>
    </xdr:from>
    <xdr:ext cx="534377" cy="259045"/>
    <xdr:sp macro="" textlink="">
      <xdr:nvSpPr>
        <xdr:cNvPr id="490" name="テキスト ボックス 489"/>
        <xdr:cNvSpPr txBox="1"/>
      </xdr:nvSpPr>
      <xdr:spPr>
        <a:xfrm>
          <a:off x="7594111" y="1661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169253</xdr:rowOff>
    </xdr:from>
    <xdr:to>
      <xdr:col>36</xdr:col>
      <xdr:colOff>165100</xdr:colOff>
      <xdr:row>95</xdr:row>
      <xdr:rowOff>99403</xdr:rowOff>
    </xdr:to>
    <xdr:sp macro="" textlink="">
      <xdr:nvSpPr>
        <xdr:cNvPr id="491" name="楕円 490"/>
        <xdr:cNvSpPr/>
      </xdr:nvSpPr>
      <xdr:spPr>
        <a:xfrm>
          <a:off x="6921500" y="162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115930</xdr:rowOff>
    </xdr:from>
    <xdr:ext cx="534377" cy="259045"/>
    <xdr:sp macro="" textlink="">
      <xdr:nvSpPr>
        <xdr:cNvPr id="492" name="テキスト ボックス 491"/>
        <xdr:cNvSpPr txBox="1"/>
      </xdr:nvSpPr>
      <xdr:spPr>
        <a:xfrm>
          <a:off x="6705111" y="160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6" name="テキスト ボックス 50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8" name="テキスト ボックス 50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0" name="テキスト ボックス 50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2" name="テキスト ボックス 511"/>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18" name="直線コネクタ 517"/>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19"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1"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2" name="直線コネクタ 521"/>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58220</xdr:rowOff>
    </xdr:from>
    <xdr:to>
      <xdr:col>85</xdr:col>
      <xdr:colOff>127000</xdr:colOff>
      <xdr:row>39</xdr:row>
      <xdr:rowOff>98878</xdr:rowOff>
    </xdr:to>
    <xdr:cxnSp macro="">
      <xdr:nvCxnSpPr>
        <xdr:cNvPr id="523" name="直線コネクタ 522"/>
        <xdr:cNvCxnSpPr/>
      </xdr:nvCxnSpPr>
      <xdr:spPr>
        <a:xfrm flipV="1">
          <a:off x="15481300" y="6744770"/>
          <a:ext cx="8382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4"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5" name="フローチャート: 判断 524"/>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27" name="フローチャート: 判断 526"/>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28" name="テキスト ボックス 527"/>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0" name="フローチャート: 判断 529"/>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1" name="テキスト ボックス 530"/>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3" name="フローチャート: 判断 532"/>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4" name="テキスト ボックス 533"/>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5" name="フローチャート: 判断 534"/>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36" name="テキスト ボックス 535"/>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7420</xdr:rowOff>
    </xdr:from>
    <xdr:to>
      <xdr:col>85</xdr:col>
      <xdr:colOff>177800</xdr:colOff>
      <xdr:row>39</xdr:row>
      <xdr:rowOff>109020</xdr:rowOff>
    </xdr:to>
    <xdr:sp macro="" textlink="">
      <xdr:nvSpPr>
        <xdr:cNvPr id="542" name="楕円 541"/>
        <xdr:cNvSpPr/>
      </xdr:nvSpPr>
      <xdr:spPr>
        <a:xfrm>
          <a:off x="16268700" y="66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378565" cy="259045"/>
    <xdr:sp macro="" textlink="">
      <xdr:nvSpPr>
        <xdr:cNvPr id="543" name="災害復旧事業費該当値テキスト"/>
        <xdr:cNvSpPr txBox="1"/>
      </xdr:nvSpPr>
      <xdr:spPr>
        <a:xfrm>
          <a:off x="16370300" y="666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3" name="直線コネクタ 622"/>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4"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5" name="直線コネクタ 624"/>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26"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27" name="直線コネクタ 626"/>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42134</xdr:rowOff>
    </xdr:from>
    <xdr:to>
      <xdr:col>85</xdr:col>
      <xdr:colOff>127000</xdr:colOff>
      <xdr:row>79</xdr:row>
      <xdr:rowOff>53129</xdr:rowOff>
    </xdr:to>
    <xdr:cxnSp macro="">
      <xdr:nvCxnSpPr>
        <xdr:cNvPr id="628" name="直線コネクタ 627"/>
        <xdr:cNvCxnSpPr/>
      </xdr:nvCxnSpPr>
      <xdr:spPr>
        <a:xfrm>
          <a:off x="15481300" y="13586684"/>
          <a:ext cx="8382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29"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0" name="フローチャート: 判断 629"/>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17742</xdr:rowOff>
    </xdr:from>
    <xdr:to>
      <xdr:col>81</xdr:col>
      <xdr:colOff>50800</xdr:colOff>
      <xdr:row>79</xdr:row>
      <xdr:rowOff>42134</xdr:rowOff>
    </xdr:to>
    <xdr:cxnSp macro="">
      <xdr:nvCxnSpPr>
        <xdr:cNvPr id="631" name="直線コネクタ 630"/>
        <xdr:cNvCxnSpPr/>
      </xdr:nvCxnSpPr>
      <xdr:spPr>
        <a:xfrm>
          <a:off x="14592300" y="13562292"/>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2" name="フローチャート: 判断 631"/>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3" name="テキスト ボックス 632"/>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17742</xdr:rowOff>
    </xdr:from>
    <xdr:to>
      <xdr:col>76</xdr:col>
      <xdr:colOff>114300</xdr:colOff>
      <xdr:row>79</xdr:row>
      <xdr:rowOff>20439</xdr:rowOff>
    </xdr:to>
    <xdr:cxnSp macro="">
      <xdr:nvCxnSpPr>
        <xdr:cNvPr id="634" name="直線コネクタ 633"/>
        <xdr:cNvCxnSpPr/>
      </xdr:nvCxnSpPr>
      <xdr:spPr>
        <a:xfrm flipV="1">
          <a:off x="13703300" y="13562292"/>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5" name="フローチャート: 判断 634"/>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36" name="テキスト ボックス 635"/>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7432</xdr:rowOff>
    </xdr:from>
    <xdr:to>
      <xdr:col>71</xdr:col>
      <xdr:colOff>177800</xdr:colOff>
      <xdr:row>79</xdr:row>
      <xdr:rowOff>20439</xdr:rowOff>
    </xdr:to>
    <xdr:cxnSp macro="">
      <xdr:nvCxnSpPr>
        <xdr:cNvPr id="637" name="直線コネクタ 636"/>
        <xdr:cNvCxnSpPr/>
      </xdr:nvCxnSpPr>
      <xdr:spPr>
        <a:xfrm>
          <a:off x="12814300" y="13551982"/>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38" name="フローチャート: 判断 637"/>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39" name="テキスト ボックス 638"/>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0" name="フローチャート: 判断 639"/>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1" name="テキスト ボックス 640"/>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2329</xdr:rowOff>
    </xdr:from>
    <xdr:to>
      <xdr:col>85</xdr:col>
      <xdr:colOff>177800</xdr:colOff>
      <xdr:row>79</xdr:row>
      <xdr:rowOff>103929</xdr:rowOff>
    </xdr:to>
    <xdr:sp macro="" textlink="">
      <xdr:nvSpPr>
        <xdr:cNvPr id="647" name="楕円 646"/>
        <xdr:cNvSpPr/>
      </xdr:nvSpPr>
      <xdr:spPr>
        <a:xfrm>
          <a:off x="16268700" y="135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88706</xdr:rowOff>
    </xdr:from>
    <xdr:ext cx="534377" cy="259045"/>
    <xdr:sp macro="" textlink="">
      <xdr:nvSpPr>
        <xdr:cNvPr id="648" name="公債費該当値テキスト"/>
        <xdr:cNvSpPr txBox="1"/>
      </xdr:nvSpPr>
      <xdr:spPr>
        <a:xfrm>
          <a:off x="16370300" y="134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162784</xdr:rowOff>
    </xdr:from>
    <xdr:to>
      <xdr:col>81</xdr:col>
      <xdr:colOff>101600</xdr:colOff>
      <xdr:row>79</xdr:row>
      <xdr:rowOff>92934</xdr:rowOff>
    </xdr:to>
    <xdr:sp macro="" textlink="">
      <xdr:nvSpPr>
        <xdr:cNvPr id="649" name="楕円 648"/>
        <xdr:cNvSpPr/>
      </xdr:nvSpPr>
      <xdr:spPr>
        <a:xfrm>
          <a:off x="15430500" y="13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84061</xdr:rowOff>
    </xdr:from>
    <xdr:ext cx="534377" cy="259045"/>
    <xdr:sp macro="" textlink="">
      <xdr:nvSpPr>
        <xdr:cNvPr id="650" name="テキスト ボックス 649"/>
        <xdr:cNvSpPr txBox="1"/>
      </xdr:nvSpPr>
      <xdr:spPr>
        <a:xfrm>
          <a:off x="15214111" y="1362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138392</xdr:rowOff>
    </xdr:from>
    <xdr:to>
      <xdr:col>76</xdr:col>
      <xdr:colOff>165100</xdr:colOff>
      <xdr:row>79</xdr:row>
      <xdr:rowOff>68542</xdr:rowOff>
    </xdr:to>
    <xdr:sp macro="" textlink="">
      <xdr:nvSpPr>
        <xdr:cNvPr id="651" name="楕円 650"/>
        <xdr:cNvSpPr/>
      </xdr:nvSpPr>
      <xdr:spPr>
        <a:xfrm>
          <a:off x="14541500" y="135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59669</xdr:rowOff>
    </xdr:from>
    <xdr:ext cx="534377" cy="259045"/>
    <xdr:sp macro="" textlink="">
      <xdr:nvSpPr>
        <xdr:cNvPr id="652" name="テキスト ボックス 651"/>
        <xdr:cNvSpPr txBox="1"/>
      </xdr:nvSpPr>
      <xdr:spPr>
        <a:xfrm>
          <a:off x="14325111" y="1360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141089</xdr:rowOff>
    </xdr:from>
    <xdr:to>
      <xdr:col>72</xdr:col>
      <xdr:colOff>38100</xdr:colOff>
      <xdr:row>79</xdr:row>
      <xdr:rowOff>71239</xdr:rowOff>
    </xdr:to>
    <xdr:sp macro="" textlink="">
      <xdr:nvSpPr>
        <xdr:cNvPr id="653" name="楕円 652"/>
        <xdr:cNvSpPr/>
      </xdr:nvSpPr>
      <xdr:spPr>
        <a:xfrm>
          <a:off x="13652500" y="135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62366</xdr:rowOff>
    </xdr:from>
    <xdr:ext cx="534377" cy="259045"/>
    <xdr:sp macro="" textlink="">
      <xdr:nvSpPr>
        <xdr:cNvPr id="654" name="テキスト ボックス 653"/>
        <xdr:cNvSpPr txBox="1"/>
      </xdr:nvSpPr>
      <xdr:spPr>
        <a:xfrm>
          <a:off x="13436111" y="1360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128082</xdr:rowOff>
    </xdr:from>
    <xdr:to>
      <xdr:col>67</xdr:col>
      <xdr:colOff>101600</xdr:colOff>
      <xdr:row>79</xdr:row>
      <xdr:rowOff>58232</xdr:rowOff>
    </xdr:to>
    <xdr:sp macro="" textlink="">
      <xdr:nvSpPr>
        <xdr:cNvPr id="655" name="楕円 654"/>
        <xdr:cNvSpPr/>
      </xdr:nvSpPr>
      <xdr:spPr>
        <a:xfrm>
          <a:off x="12763500" y="135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49359</xdr:rowOff>
    </xdr:from>
    <xdr:ext cx="534377" cy="259045"/>
    <xdr:sp macro="" textlink="">
      <xdr:nvSpPr>
        <xdr:cNvPr id="656" name="テキスト ボックス 655"/>
        <xdr:cNvSpPr txBox="1"/>
      </xdr:nvSpPr>
      <xdr:spPr>
        <a:xfrm>
          <a:off x="12547111" y="135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78" name="直線コネクタ 677"/>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79"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0" name="直線コネクタ 679"/>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1"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2" name="直線コネクタ 681"/>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30704</xdr:rowOff>
    </xdr:from>
    <xdr:to>
      <xdr:col>85</xdr:col>
      <xdr:colOff>127000</xdr:colOff>
      <xdr:row>97</xdr:row>
      <xdr:rowOff>106141</xdr:rowOff>
    </xdr:to>
    <xdr:cxnSp macro="">
      <xdr:nvCxnSpPr>
        <xdr:cNvPr id="683" name="直線コネクタ 682"/>
        <xdr:cNvCxnSpPr/>
      </xdr:nvCxnSpPr>
      <xdr:spPr>
        <a:xfrm>
          <a:off x="15481300" y="16661354"/>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4"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5" name="フローチャート: 判断 684"/>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30704</xdr:rowOff>
    </xdr:from>
    <xdr:to>
      <xdr:col>81</xdr:col>
      <xdr:colOff>50800</xdr:colOff>
      <xdr:row>97</xdr:row>
      <xdr:rowOff>76515</xdr:rowOff>
    </xdr:to>
    <xdr:cxnSp macro="">
      <xdr:nvCxnSpPr>
        <xdr:cNvPr id="686" name="直線コネクタ 685"/>
        <xdr:cNvCxnSpPr/>
      </xdr:nvCxnSpPr>
      <xdr:spPr>
        <a:xfrm flipV="1">
          <a:off x="14592300" y="16661354"/>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87" name="フローチャート: 判断 686"/>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88" name="テキスト ボックス 687"/>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13376</xdr:rowOff>
    </xdr:from>
    <xdr:to>
      <xdr:col>76</xdr:col>
      <xdr:colOff>114300</xdr:colOff>
      <xdr:row>97</xdr:row>
      <xdr:rowOff>76515</xdr:rowOff>
    </xdr:to>
    <xdr:cxnSp macro="">
      <xdr:nvCxnSpPr>
        <xdr:cNvPr id="689" name="直線コネクタ 688"/>
        <xdr:cNvCxnSpPr/>
      </xdr:nvCxnSpPr>
      <xdr:spPr>
        <a:xfrm>
          <a:off x="13703300" y="16644026"/>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0" name="フローチャート: 判断 689"/>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1" name="テキスト ボックス 690"/>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12781</xdr:rowOff>
    </xdr:from>
    <xdr:to>
      <xdr:col>71</xdr:col>
      <xdr:colOff>177800</xdr:colOff>
      <xdr:row>97</xdr:row>
      <xdr:rowOff>13376</xdr:rowOff>
    </xdr:to>
    <xdr:cxnSp macro="">
      <xdr:nvCxnSpPr>
        <xdr:cNvPr id="692" name="直線コネクタ 691"/>
        <xdr:cNvCxnSpPr/>
      </xdr:nvCxnSpPr>
      <xdr:spPr>
        <a:xfrm>
          <a:off x="12814300" y="1664343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3" name="フローチャート: 判断 692"/>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4" name="テキスト ボックス 693"/>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5" name="フローチャート: 判断 694"/>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696" name="テキスト ボックス 695"/>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55341</xdr:rowOff>
    </xdr:from>
    <xdr:to>
      <xdr:col>85</xdr:col>
      <xdr:colOff>177800</xdr:colOff>
      <xdr:row>97</xdr:row>
      <xdr:rowOff>156941</xdr:rowOff>
    </xdr:to>
    <xdr:sp macro="" textlink="">
      <xdr:nvSpPr>
        <xdr:cNvPr id="702" name="楕円 701"/>
        <xdr:cNvSpPr/>
      </xdr:nvSpPr>
      <xdr:spPr>
        <a:xfrm>
          <a:off x="16268700" y="166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33768</xdr:rowOff>
    </xdr:from>
    <xdr:ext cx="469744" cy="259045"/>
    <xdr:sp macro="" textlink="">
      <xdr:nvSpPr>
        <xdr:cNvPr id="703" name="積立金該当値テキスト"/>
        <xdr:cNvSpPr txBox="1"/>
      </xdr:nvSpPr>
      <xdr:spPr>
        <a:xfrm>
          <a:off x="16370300" y="1666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151354</xdr:rowOff>
    </xdr:from>
    <xdr:to>
      <xdr:col>81</xdr:col>
      <xdr:colOff>101600</xdr:colOff>
      <xdr:row>97</xdr:row>
      <xdr:rowOff>81504</xdr:rowOff>
    </xdr:to>
    <xdr:sp macro="" textlink="">
      <xdr:nvSpPr>
        <xdr:cNvPr id="704" name="楕円 703"/>
        <xdr:cNvSpPr/>
      </xdr:nvSpPr>
      <xdr:spPr>
        <a:xfrm>
          <a:off x="15430500" y="166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72631</xdr:rowOff>
    </xdr:from>
    <xdr:ext cx="469744" cy="259045"/>
    <xdr:sp macro="" textlink="">
      <xdr:nvSpPr>
        <xdr:cNvPr id="705" name="テキスト ボックス 704"/>
        <xdr:cNvSpPr txBox="1"/>
      </xdr:nvSpPr>
      <xdr:spPr>
        <a:xfrm>
          <a:off x="15246428" y="167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25715</xdr:rowOff>
    </xdr:from>
    <xdr:to>
      <xdr:col>76</xdr:col>
      <xdr:colOff>165100</xdr:colOff>
      <xdr:row>97</xdr:row>
      <xdr:rowOff>127315</xdr:rowOff>
    </xdr:to>
    <xdr:sp macro="" textlink="">
      <xdr:nvSpPr>
        <xdr:cNvPr id="706" name="楕円 705"/>
        <xdr:cNvSpPr/>
      </xdr:nvSpPr>
      <xdr:spPr>
        <a:xfrm>
          <a:off x="14541500" y="166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118442</xdr:rowOff>
    </xdr:from>
    <xdr:ext cx="469744" cy="259045"/>
    <xdr:sp macro="" textlink="">
      <xdr:nvSpPr>
        <xdr:cNvPr id="707" name="テキスト ボックス 706"/>
        <xdr:cNvSpPr txBox="1"/>
      </xdr:nvSpPr>
      <xdr:spPr>
        <a:xfrm>
          <a:off x="14357428" y="1674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134026</xdr:rowOff>
    </xdr:from>
    <xdr:to>
      <xdr:col>72</xdr:col>
      <xdr:colOff>38100</xdr:colOff>
      <xdr:row>97</xdr:row>
      <xdr:rowOff>64176</xdr:rowOff>
    </xdr:to>
    <xdr:sp macro="" textlink="">
      <xdr:nvSpPr>
        <xdr:cNvPr id="708" name="楕円 707"/>
        <xdr:cNvSpPr/>
      </xdr:nvSpPr>
      <xdr:spPr>
        <a:xfrm>
          <a:off x="13652500" y="165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55303</xdr:rowOff>
    </xdr:from>
    <xdr:ext cx="469744" cy="259045"/>
    <xdr:sp macro="" textlink="">
      <xdr:nvSpPr>
        <xdr:cNvPr id="709" name="テキスト ボックス 708"/>
        <xdr:cNvSpPr txBox="1"/>
      </xdr:nvSpPr>
      <xdr:spPr>
        <a:xfrm>
          <a:off x="13468428" y="1668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133431</xdr:rowOff>
    </xdr:from>
    <xdr:to>
      <xdr:col>67</xdr:col>
      <xdr:colOff>101600</xdr:colOff>
      <xdr:row>97</xdr:row>
      <xdr:rowOff>63581</xdr:rowOff>
    </xdr:to>
    <xdr:sp macro="" textlink="">
      <xdr:nvSpPr>
        <xdr:cNvPr id="710" name="楕円 709"/>
        <xdr:cNvSpPr/>
      </xdr:nvSpPr>
      <xdr:spPr>
        <a:xfrm>
          <a:off x="12763500" y="165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54708</xdr:rowOff>
    </xdr:from>
    <xdr:ext cx="469744" cy="259045"/>
    <xdr:sp macro="" textlink="">
      <xdr:nvSpPr>
        <xdr:cNvPr id="711" name="テキスト ボックス 710"/>
        <xdr:cNvSpPr txBox="1"/>
      </xdr:nvSpPr>
      <xdr:spPr>
        <a:xfrm>
          <a:off x="12579428" y="166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5" name="直線コネクタ 734"/>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38"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39" name="直線コネクタ 738"/>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159321</xdr:rowOff>
    </xdr:from>
    <xdr:to>
      <xdr:col>116</xdr:col>
      <xdr:colOff>63500</xdr:colOff>
      <xdr:row>38</xdr:row>
      <xdr:rowOff>826</xdr:rowOff>
    </xdr:to>
    <xdr:cxnSp macro="">
      <xdr:nvCxnSpPr>
        <xdr:cNvPr id="740" name="直線コネクタ 739"/>
        <xdr:cNvCxnSpPr/>
      </xdr:nvCxnSpPr>
      <xdr:spPr>
        <a:xfrm>
          <a:off x="21323300" y="6502971"/>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113618</xdr:rowOff>
    </xdr:from>
    <xdr:ext cx="469744" cy="259045"/>
    <xdr:sp macro="" textlink="">
      <xdr:nvSpPr>
        <xdr:cNvPr id="741" name="投資及び出資金平均値テキスト"/>
        <xdr:cNvSpPr txBox="1"/>
      </xdr:nvSpPr>
      <xdr:spPr>
        <a:xfrm>
          <a:off x="22212300" y="64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2" name="フローチャート: 判断 741"/>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159321</xdr:rowOff>
    </xdr:from>
    <xdr:to>
      <xdr:col>111</xdr:col>
      <xdr:colOff>177800</xdr:colOff>
      <xdr:row>38</xdr:row>
      <xdr:rowOff>28257</xdr:rowOff>
    </xdr:to>
    <xdr:cxnSp macro="">
      <xdr:nvCxnSpPr>
        <xdr:cNvPr id="743" name="直線コネクタ 742"/>
        <xdr:cNvCxnSpPr/>
      </xdr:nvCxnSpPr>
      <xdr:spPr>
        <a:xfrm flipV="1">
          <a:off x="20434300" y="6502971"/>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4" name="フローチャート: 判断 743"/>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113619</xdr:rowOff>
    </xdr:from>
    <xdr:ext cx="378565" cy="259045"/>
    <xdr:sp macro="" textlink="">
      <xdr:nvSpPr>
        <xdr:cNvPr id="745" name="テキスト ボックス 744"/>
        <xdr:cNvSpPr txBox="1"/>
      </xdr:nvSpPr>
      <xdr:spPr>
        <a:xfrm>
          <a:off x="21134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10160</xdr:rowOff>
    </xdr:from>
    <xdr:to>
      <xdr:col>107</xdr:col>
      <xdr:colOff>50800</xdr:colOff>
      <xdr:row>38</xdr:row>
      <xdr:rowOff>28257</xdr:rowOff>
    </xdr:to>
    <xdr:cxnSp macro="">
      <xdr:nvCxnSpPr>
        <xdr:cNvPr id="746" name="直線コネクタ 745"/>
        <xdr:cNvCxnSpPr/>
      </xdr:nvCxnSpPr>
      <xdr:spPr>
        <a:xfrm>
          <a:off x="19545300" y="652526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47" name="フローチャート: 判断 746"/>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155909</xdr:rowOff>
    </xdr:from>
    <xdr:ext cx="378565" cy="259045"/>
    <xdr:sp macro="" textlink="">
      <xdr:nvSpPr>
        <xdr:cNvPr id="748" name="テキスト ボックス 747"/>
        <xdr:cNvSpPr txBox="1"/>
      </xdr:nvSpPr>
      <xdr:spPr>
        <a:xfrm>
          <a:off x="20245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10160</xdr:rowOff>
    </xdr:from>
    <xdr:to>
      <xdr:col>102</xdr:col>
      <xdr:colOff>114300</xdr:colOff>
      <xdr:row>38</xdr:row>
      <xdr:rowOff>55118</xdr:rowOff>
    </xdr:to>
    <xdr:cxnSp macro="">
      <xdr:nvCxnSpPr>
        <xdr:cNvPr id="749" name="直線コネクタ 748"/>
        <xdr:cNvCxnSpPr/>
      </xdr:nvCxnSpPr>
      <xdr:spPr>
        <a:xfrm flipV="1">
          <a:off x="18656300" y="6525260"/>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0" name="フローチャート: 判断 749"/>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158005</xdr:rowOff>
    </xdr:from>
    <xdr:ext cx="378565" cy="259045"/>
    <xdr:sp macro="" textlink="">
      <xdr:nvSpPr>
        <xdr:cNvPr id="751" name="テキスト ボックス 750"/>
        <xdr:cNvSpPr txBox="1"/>
      </xdr:nvSpPr>
      <xdr:spPr>
        <a:xfrm>
          <a:off x="19356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2" name="フローチャート: 判断 751"/>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135717</xdr:rowOff>
    </xdr:from>
    <xdr:ext cx="378565" cy="259045"/>
    <xdr:sp macro="" textlink="">
      <xdr:nvSpPr>
        <xdr:cNvPr id="753" name="テキスト ボックス 752"/>
        <xdr:cNvSpPr txBox="1"/>
      </xdr:nvSpPr>
      <xdr:spPr>
        <a:xfrm>
          <a:off x="18467017" y="665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121476</xdr:rowOff>
    </xdr:from>
    <xdr:to>
      <xdr:col>116</xdr:col>
      <xdr:colOff>114300</xdr:colOff>
      <xdr:row>38</xdr:row>
      <xdr:rowOff>51626</xdr:rowOff>
    </xdr:to>
    <xdr:sp macro="" textlink="">
      <xdr:nvSpPr>
        <xdr:cNvPr id="759" name="楕円 758"/>
        <xdr:cNvSpPr/>
      </xdr:nvSpPr>
      <xdr:spPr>
        <a:xfrm>
          <a:off x="221107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144353</xdr:rowOff>
    </xdr:from>
    <xdr:ext cx="469744" cy="259045"/>
    <xdr:sp macro="" textlink="">
      <xdr:nvSpPr>
        <xdr:cNvPr id="760" name="投資及び出資金該当値テキスト"/>
        <xdr:cNvSpPr txBox="1"/>
      </xdr:nvSpPr>
      <xdr:spPr>
        <a:xfrm>
          <a:off x="22212300" y="63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108522</xdr:rowOff>
    </xdr:from>
    <xdr:to>
      <xdr:col>112</xdr:col>
      <xdr:colOff>38100</xdr:colOff>
      <xdr:row>38</xdr:row>
      <xdr:rowOff>38672</xdr:rowOff>
    </xdr:to>
    <xdr:sp macro="" textlink="">
      <xdr:nvSpPr>
        <xdr:cNvPr id="761" name="楕円 760"/>
        <xdr:cNvSpPr/>
      </xdr:nvSpPr>
      <xdr:spPr>
        <a:xfrm>
          <a:off x="21272500" y="64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55199</xdr:rowOff>
    </xdr:from>
    <xdr:ext cx="469744" cy="259045"/>
    <xdr:sp macro="" textlink="">
      <xdr:nvSpPr>
        <xdr:cNvPr id="762" name="テキスト ボックス 761"/>
        <xdr:cNvSpPr txBox="1"/>
      </xdr:nvSpPr>
      <xdr:spPr>
        <a:xfrm>
          <a:off x="21088428" y="622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148908</xdr:rowOff>
    </xdr:from>
    <xdr:to>
      <xdr:col>107</xdr:col>
      <xdr:colOff>101600</xdr:colOff>
      <xdr:row>38</xdr:row>
      <xdr:rowOff>79057</xdr:rowOff>
    </xdr:to>
    <xdr:sp macro="" textlink="">
      <xdr:nvSpPr>
        <xdr:cNvPr id="763" name="楕円 762"/>
        <xdr:cNvSpPr/>
      </xdr:nvSpPr>
      <xdr:spPr>
        <a:xfrm>
          <a:off x="20383500" y="64925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95585</xdr:rowOff>
    </xdr:from>
    <xdr:ext cx="378565" cy="259045"/>
    <xdr:sp macro="" textlink="">
      <xdr:nvSpPr>
        <xdr:cNvPr id="764" name="テキスト ボックス 763"/>
        <xdr:cNvSpPr txBox="1"/>
      </xdr:nvSpPr>
      <xdr:spPr>
        <a:xfrm>
          <a:off x="20245017" y="626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130810</xdr:rowOff>
    </xdr:from>
    <xdr:to>
      <xdr:col>102</xdr:col>
      <xdr:colOff>165100</xdr:colOff>
      <xdr:row>38</xdr:row>
      <xdr:rowOff>60960</xdr:rowOff>
    </xdr:to>
    <xdr:sp macro="" textlink="">
      <xdr:nvSpPr>
        <xdr:cNvPr id="765" name="楕円 764"/>
        <xdr:cNvSpPr/>
      </xdr:nvSpPr>
      <xdr:spPr>
        <a:xfrm>
          <a:off x="19494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77487</xdr:rowOff>
    </xdr:from>
    <xdr:ext cx="469744" cy="259045"/>
    <xdr:sp macro="" textlink="">
      <xdr:nvSpPr>
        <xdr:cNvPr id="766" name="テキスト ボックス 765"/>
        <xdr:cNvSpPr txBox="1"/>
      </xdr:nvSpPr>
      <xdr:spPr>
        <a:xfrm>
          <a:off x="19310428" y="62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xdr:rowOff>
    </xdr:from>
    <xdr:to>
      <xdr:col>98</xdr:col>
      <xdr:colOff>38100</xdr:colOff>
      <xdr:row>38</xdr:row>
      <xdr:rowOff>105918</xdr:rowOff>
    </xdr:to>
    <xdr:sp macro="" textlink="">
      <xdr:nvSpPr>
        <xdr:cNvPr id="767" name="楕円 766"/>
        <xdr:cNvSpPr/>
      </xdr:nvSpPr>
      <xdr:spPr>
        <a:xfrm>
          <a:off x="18605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122445</xdr:rowOff>
    </xdr:from>
    <xdr:ext cx="378565" cy="259045"/>
    <xdr:sp macro="" textlink="">
      <xdr:nvSpPr>
        <xdr:cNvPr id="768" name="テキスト ボックス 767"/>
        <xdr:cNvSpPr txBox="1"/>
      </xdr:nvSpPr>
      <xdr:spPr>
        <a:xfrm>
          <a:off x="18467017" y="629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88" name="直線コネクタ 787"/>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1"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2" name="直線コネクタ 791"/>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3" name="直線コネクタ 792"/>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4"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5" name="フローチャート: 判断 794"/>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6" name="直線コネクタ 795"/>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797" name="フローチャート: 判断 796"/>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798" name="テキスト ボックス 797"/>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9" name="直線コネクタ 798"/>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0" name="フローチャート: 判断 799"/>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1" name="テキスト ボックス 800"/>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2" name="直線コネクタ 801"/>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3" name="フローチャート: 判断 802"/>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4" name="テキスト ボックス 803"/>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5" name="フローチャート: 判断 804"/>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06" name="テキスト ボックス 805"/>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楕円 811"/>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3"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4" name="楕円 813"/>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5" name="テキスト ボックス 814"/>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6" name="楕円 815"/>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7" name="テキスト ボックス 816"/>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8" name="楕円 817"/>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楕円 819"/>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4" name="直線コネクタ 843"/>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5"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46" name="直線コネクタ 845"/>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47"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48" name="直線コネクタ 847"/>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36830</xdr:rowOff>
    </xdr:from>
    <xdr:to>
      <xdr:col>116</xdr:col>
      <xdr:colOff>63500</xdr:colOff>
      <xdr:row>76</xdr:row>
      <xdr:rowOff>112588</xdr:rowOff>
    </xdr:to>
    <xdr:cxnSp macro="">
      <xdr:nvCxnSpPr>
        <xdr:cNvPr id="849" name="直線コネクタ 848"/>
        <xdr:cNvCxnSpPr/>
      </xdr:nvCxnSpPr>
      <xdr:spPr>
        <a:xfrm flipV="1">
          <a:off x="21323300" y="13067030"/>
          <a:ext cx="8382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0"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1" name="フローチャート: 判断 850"/>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112588</xdr:rowOff>
    </xdr:from>
    <xdr:to>
      <xdr:col>111</xdr:col>
      <xdr:colOff>177800</xdr:colOff>
      <xdr:row>77</xdr:row>
      <xdr:rowOff>48899</xdr:rowOff>
    </xdr:to>
    <xdr:cxnSp macro="">
      <xdr:nvCxnSpPr>
        <xdr:cNvPr id="852" name="直線コネクタ 851"/>
        <xdr:cNvCxnSpPr/>
      </xdr:nvCxnSpPr>
      <xdr:spPr>
        <a:xfrm flipV="1">
          <a:off x="20434300" y="13142788"/>
          <a:ext cx="889000" cy="1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3" name="フローチャート: 判断 852"/>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4" name="テキスト ボックス 853"/>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48899</xdr:rowOff>
    </xdr:from>
    <xdr:to>
      <xdr:col>107</xdr:col>
      <xdr:colOff>50800</xdr:colOff>
      <xdr:row>77</xdr:row>
      <xdr:rowOff>88539</xdr:rowOff>
    </xdr:to>
    <xdr:cxnSp macro="">
      <xdr:nvCxnSpPr>
        <xdr:cNvPr id="855" name="直線コネクタ 854"/>
        <xdr:cNvCxnSpPr/>
      </xdr:nvCxnSpPr>
      <xdr:spPr>
        <a:xfrm flipV="1">
          <a:off x="19545300" y="13250549"/>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56" name="フローチャート: 判断 855"/>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57" name="テキスト ボックス 856"/>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88539</xdr:rowOff>
    </xdr:from>
    <xdr:to>
      <xdr:col>102</xdr:col>
      <xdr:colOff>114300</xdr:colOff>
      <xdr:row>77</xdr:row>
      <xdr:rowOff>136317</xdr:rowOff>
    </xdr:to>
    <xdr:cxnSp macro="">
      <xdr:nvCxnSpPr>
        <xdr:cNvPr id="858" name="直線コネクタ 857"/>
        <xdr:cNvCxnSpPr/>
      </xdr:nvCxnSpPr>
      <xdr:spPr>
        <a:xfrm flipV="1">
          <a:off x="18656300" y="13290189"/>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59" name="フローチャート: 判断 858"/>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0" name="テキスト ボックス 859"/>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1" name="フローチャート: 判断 860"/>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2" name="テキスト ボックス 861"/>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157480</xdr:rowOff>
    </xdr:from>
    <xdr:to>
      <xdr:col>116</xdr:col>
      <xdr:colOff>114300</xdr:colOff>
      <xdr:row>76</xdr:row>
      <xdr:rowOff>87630</xdr:rowOff>
    </xdr:to>
    <xdr:sp macro="" textlink="">
      <xdr:nvSpPr>
        <xdr:cNvPr id="868" name="楕円 867"/>
        <xdr:cNvSpPr/>
      </xdr:nvSpPr>
      <xdr:spPr>
        <a:xfrm>
          <a:off x="221107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135907</xdr:rowOff>
    </xdr:from>
    <xdr:ext cx="534377" cy="259045"/>
    <xdr:sp macro="" textlink="">
      <xdr:nvSpPr>
        <xdr:cNvPr id="869" name="繰出金該当値テキスト"/>
        <xdr:cNvSpPr txBox="1"/>
      </xdr:nvSpPr>
      <xdr:spPr>
        <a:xfrm>
          <a:off x="22212300" y="129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61788</xdr:rowOff>
    </xdr:from>
    <xdr:to>
      <xdr:col>112</xdr:col>
      <xdr:colOff>38100</xdr:colOff>
      <xdr:row>76</xdr:row>
      <xdr:rowOff>163388</xdr:rowOff>
    </xdr:to>
    <xdr:sp macro="" textlink="">
      <xdr:nvSpPr>
        <xdr:cNvPr id="870" name="楕円 869"/>
        <xdr:cNvSpPr/>
      </xdr:nvSpPr>
      <xdr:spPr>
        <a:xfrm>
          <a:off x="21272500" y="130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154515</xdr:rowOff>
    </xdr:from>
    <xdr:ext cx="534377" cy="259045"/>
    <xdr:sp macro="" textlink="">
      <xdr:nvSpPr>
        <xdr:cNvPr id="871" name="テキスト ボックス 870"/>
        <xdr:cNvSpPr txBox="1"/>
      </xdr:nvSpPr>
      <xdr:spPr>
        <a:xfrm>
          <a:off x="21056111" y="131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169549</xdr:rowOff>
    </xdr:from>
    <xdr:to>
      <xdr:col>107</xdr:col>
      <xdr:colOff>101600</xdr:colOff>
      <xdr:row>77</xdr:row>
      <xdr:rowOff>99699</xdr:rowOff>
    </xdr:to>
    <xdr:sp macro="" textlink="">
      <xdr:nvSpPr>
        <xdr:cNvPr id="872" name="楕円 871"/>
        <xdr:cNvSpPr/>
      </xdr:nvSpPr>
      <xdr:spPr>
        <a:xfrm>
          <a:off x="20383500" y="131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90826</xdr:rowOff>
    </xdr:from>
    <xdr:ext cx="534377" cy="259045"/>
    <xdr:sp macro="" textlink="">
      <xdr:nvSpPr>
        <xdr:cNvPr id="873" name="テキスト ボックス 872"/>
        <xdr:cNvSpPr txBox="1"/>
      </xdr:nvSpPr>
      <xdr:spPr>
        <a:xfrm>
          <a:off x="20167111" y="1329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37739</xdr:rowOff>
    </xdr:from>
    <xdr:to>
      <xdr:col>102</xdr:col>
      <xdr:colOff>165100</xdr:colOff>
      <xdr:row>77</xdr:row>
      <xdr:rowOff>139339</xdr:rowOff>
    </xdr:to>
    <xdr:sp macro="" textlink="">
      <xdr:nvSpPr>
        <xdr:cNvPr id="874" name="楕円 873"/>
        <xdr:cNvSpPr/>
      </xdr:nvSpPr>
      <xdr:spPr>
        <a:xfrm>
          <a:off x="19494500" y="132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130466</xdr:rowOff>
    </xdr:from>
    <xdr:ext cx="534377" cy="259045"/>
    <xdr:sp macro="" textlink="">
      <xdr:nvSpPr>
        <xdr:cNvPr id="875" name="テキスト ボックス 874"/>
        <xdr:cNvSpPr txBox="1"/>
      </xdr:nvSpPr>
      <xdr:spPr>
        <a:xfrm>
          <a:off x="19278111" y="133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85517</xdr:rowOff>
    </xdr:from>
    <xdr:to>
      <xdr:col>98</xdr:col>
      <xdr:colOff>38100</xdr:colOff>
      <xdr:row>78</xdr:row>
      <xdr:rowOff>15667</xdr:rowOff>
    </xdr:to>
    <xdr:sp macro="" textlink="">
      <xdr:nvSpPr>
        <xdr:cNvPr id="876" name="楕円 875"/>
        <xdr:cNvSpPr/>
      </xdr:nvSpPr>
      <xdr:spPr>
        <a:xfrm>
          <a:off x="186055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6794</xdr:rowOff>
    </xdr:from>
    <xdr:ext cx="534377" cy="259045"/>
    <xdr:sp macro="" textlink="">
      <xdr:nvSpPr>
        <xdr:cNvPr id="877" name="テキスト ボックス 876"/>
        <xdr:cNvSpPr txBox="1"/>
      </xdr:nvSpPr>
      <xdr:spPr>
        <a:xfrm>
          <a:off x="18389111" y="133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歳出決算総額は、住民１人あたり</a:t>
          </a:r>
          <a:r>
            <a:rPr kumimoji="1" lang="en-US" altLang="ja-JP" sz="1300">
              <a:latin typeface="ＭＳ Ｐゴシック" panose="020B0600070205080204" pitchFamily="50" charset="-128"/>
              <a:ea typeface="ＭＳ Ｐゴシック" panose="020B0600070205080204" pitchFamily="50" charset="-128"/>
            </a:rPr>
            <a:t>284,449</a:t>
          </a:r>
          <a:r>
            <a:rPr kumimoji="1" lang="ja-JP" altLang="en-US" sz="1300">
              <a:latin typeface="ＭＳ Ｐゴシック" panose="020B0600070205080204" pitchFamily="50" charset="-128"/>
              <a:ea typeface="ＭＳ Ｐゴシック" panose="020B0600070205080204" pitchFamily="50" charset="-128"/>
            </a:rPr>
            <a:t>円となっており、前年度の</a:t>
          </a:r>
          <a:r>
            <a:rPr kumimoji="1" lang="en-US" altLang="ja-JP" sz="1300">
              <a:latin typeface="ＭＳ Ｐゴシック" panose="020B0600070205080204" pitchFamily="50" charset="-128"/>
              <a:ea typeface="ＭＳ Ｐゴシック" panose="020B0600070205080204" pitchFamily="50" charset="-128"/>
            </a:rPr>
            <a:t>265,723</a:t>
          </a:r>
          <a:r>
            <a:rPr kumimoji="1" lang="ja-JP" altLang="en-US" sz="1300">
              <a:latin typeface="ＭＳ Ｐゴシック" panose="020B0600070205080204" pitchFamily="50" charset="-128"/>
              <a:ea typeface="ＭＳ Ｐゴシック" panose="020B0600070205080204" pitchFamily="50" charset="-128"/>
            </a:rPr>
            <a:t>円と比べて</a:t>
          </a:r>
          <a:r>
            <a:rPr kumimoji="1" lang="en-US" altLang="ja-JP" sz="1300">
              <a:latin typeface="ＭＳ Ｐゴシック" panose="020B0600070205080204" pitchFamily="50" charset="-128"/>
              <a:ea typeface="ＭＳ Ｐゴシック" panose="020B0600070205080204" pitchFamily="50" charset="-128"/>
            </a:rPr>
            <a:t>18,726</a:t>
          </a:r>
          <a:r>
            <a:rPr kumimoji="1" lang="ja-JP" altLang="en-US" sz="1300">
              <a:latin typeface="ＭＳ Ｐゴシック" panose="020B0600070205080204" pitchFamily="50" charset="-128"/>
              <a:ea typeface="ＭＳ Ｐゴシック" panose="020B0600070205080204" pitchFamily="50" charset="-128"/>
            </a:rPr>
            <a:t>円の増となっている。主な増加項目である普通建設事業費は小中学校・幼稚園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空調設備整備を実施したことに</a:t>
          </a:r>
          <a:r>
            <a:rPr kumimoji="1" lang="ja-JP" altLang="en-US" sz="1300">
              <a:latin typeface="ＭＳ Ｐゴシック" panose="020B0600070205080204" pitchFamily="50" charset="-128"/>
              <a:ea typeface="ＭＳ Ｐゴシック" panose="020B0600070205080204" pitchFamily="50" charset="-128"/>
            </a:rPr>
            <a:t>より、前年度より</a:t>
          </a:r>
          <a:r>
            <a:rPr kumimoji="1" lang="en-US" altLang="ja-JP" sz="1300">
              <a:latin typeface="ＭＳ Ｐゴシック" panose="020B0600070205080204" pitchFamily="50" charset="-128"/>
              <a:ea typeface="ＭＳ Ｐゴシック" panose="020B0600070205080204" pitchFamily="50" charset="-128"/>
            </a:rPr>
            <a:t>11,311</a:t>
          </a:r>
          <a:r>
            <a:rPr kumimoji="1" lang="ja-JP" altLang="en-US" sz="1300">
              <a:latin typeface="ＭＳ Ｐゴシック" panose="020B0600070205080204" pitchFamily="50" charset="-128"/>
              <a:ea typeface="ＭＳ Ｐゴシック" panose="020B0600070205080204" pitchFamily="50" charset="-128"/>
            </a:rPr>
            <a:t>円の増となっている。また、扶助費は障害者介護給付費や保育園入園委託料の増加により、</a:t>
          </a:r>
          <a:r>
            <a:rPr kumimoji="1" lang="en-US" altLang="ja-JP" sz="1300">
              <a:latin typeface="ＭＳ Ｐゴシック" panose="020B0600070205080204" pitchFamily="50" charset="-128"/>
              <a:ea typeface="ＭＳ Ｐゴシック" panose="020B0600070205080204" pitchFamily="50" charset="-128"/>
            </a:rPr>
            <a:t>3,899</a:t>
          </a:r>
          <a:r>
            <a:rPr kumimoji="1" lang="ja-JP" altLang="en-US" sz="1300">
              <a:latin typeface="ＭＳ Ｐゴシック" panose="020B0600070205080204" pitchFamily="50" charset="-128"/>
              <a:ea typeface="ＭＳ Ｐゴシック" panose="020B0600070205080204" pitchFamily="50" charset="-128"/>
            </a:rPr>
            <a:t>円の増となっている。少子高齢化の影響により、医療、介護などの社会保障関連経費は今後も増加傾向が継続していくことが見込まれる。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一方、人件費は退職金の積立となる総合事務組合負担金が減少となり、前年度より</a:t>
          </a:r>
          <a:r>
            <a:rPr kumimoji="1" lang="en-US" altLang="ja-JP" sz="1300">
              <a:latin typeface="ＭＳ Ｐゴシック" panose="020B0600070205080204" pitchFamily="50" charset="-128"/>
              <a:ea typeface="ＭＳ Ｐゴシック" panose="020B0600070205080204" pitchFamily="50" charset="-128"/>
            </a:rPr>
            <a:t>1,454</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175,045
171,374
103.69
51,882,717
49,791,352
1,521,582
30,316,454
31,023,511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45720</xdr:rowOff>
    </xdr:from>
    <xdr:to>
      <xdr:col>24</xdr:col>
      <xdr:colOff>63500</xdr:colOff>
      <xdr:row>33</xdr:row>
      <xdr:rowOff>115570</xdr:rowOff>
    </xdr:to>
    <xdr:cxnSp macro="">
      <xdr:nvCxnSpPr>
        <xdr:cNvPr id="61" name="直線コネクタ 60"/>
        <xdr:cNvCxnSpPr/>
      </xdr:nvCxnSpPr>
      <xdr:spPr>
        <a:xfrm>
          <a:off x="3797300" y="5703570"/>
          <a:ext cx="8382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45720</xdr:rowOff>
    </xdr:from>
    <xdr:to>
      <xdr:col>19</xdr:col>
      <xdr:colOff>177800</xdr:colOff>
      <xdr:row>33</xdr:row>
      <xdr:rowOff>58420</xdr:rowOff>
    </xdr:to>
    <xdr:cxnSp macro="">
      <xdr:nvCxnSpPr>
        <xdr:cNvPr id="64" name="直線コネクタ 63"/>
        <xdr:cNvCxnSpPr/>
      </xdr:nvCxnSpPr>
      <xdr:spPr>
        <a:xfrm flipV="1">
          <a:off x="2908300" y="57035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58420</xdr:rowOff>
    </xdr:from>
    <xdr:to>
      <xdr:col>15</xdr:col>
      <xdr:colOff>50800</xdr:colOff>
      <xdr:row>33</xdr:row>
      <xdr:rowOff>60960</xdr:rowOff>
    </xdr:to>
    <xdr:cxnSp macro="">
      <xdr:nvCxnSpPr>
        <xdr:cNvPr id="67" name="直線コネクタ 66"/>
        <xdr:cNvCxnSpPr/>
      </xdr:nvCxnSpPr>
      <xdr:spPr>
        <a:xfrm flipV="1">
          <a:off x="2019300" y="57162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86360</xdr:rowOff>
    </xdr:from>
    <xdr:to>
      <xdr:col>10</xdr:col>
      <xdr:colOff>114300</xdr:colOff>
      <xdr:row>33</xdr:row>
      <xdr:rowOff>60960</xdr:rowOff>
    </xdr:to>
    <xdr:cxnSp macro="">
      <xdr:nvCxnSpPr>
        <xdr:cNvPr id="70" name="直線コネクタ 69"/>
        <xdr:cNvCxnSpPr/>
      </xdr:nvCxnSpPr>
      <xdr:spPr>
        <a:xfrm>
          <a:off x="1130300" y="5572760"/>
          <a:ext cx="889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64770</xdr:rowOff>
    </xdr:from>
    <xdr:to>
      <xdr:col>24</xdr:col>
      <xdr:colOff>114300</xdr:colOff>
      <xdr:row>33</xdr:row>
      <xdr:rowOff>166370</xdr:rowOff>
    </xdr:to>
    <xdr:sp macro="" textlink="">
      <xdr:nvSpPr>
        <xdr:cNvPr id="80" name="楕円 79"/>
        <xdr:cNvSpPr/>
      </xdr:nvSpPr>
      <xdr:spPr>
        <a:xfrm>
          <a:off x="4584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87647</xdr:rowOff>
    </xdr:from>
    <xdr:ext cx="469744" cy="259045"/>
    <xdr:sp macro="" textlink="">
      <xdr:nvSpPr>
        <xdr:cNvPr id="81" name="議会費該当値テキスト"/>
        <xdr:cNvSpPr txBox="1"/>
      </xdr:nvSpPr>
      <xdr:spPr>
        <a:xfrm>
          <a:off x="46863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166370</xdr:rowOff>
    </xdr:from>
    <xdr:to>
      <xdr:col>20</xdr:col>
      <xdr:colOff>38100</xdr:colOff>
      <xdr:row>33</xdr:row>
      <xdr:rowOff>96520</xdr:rowOff>
    </xdr:to>
    <xdr:sp macro="" textlink="">
      <xdr:nvSpPr>
        <xdr:cNvPr id="82" name="楕円 81"/>
        <xdr:cNvSpPr/>
      </xdr:nvSpPr>
      <xdr:spPr>
        <a:xfrm>
          <a:off x="3746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113047</xdr:rowOff>
    </xdr:from>
    <xdr:ext cx="469744" cy="259045"/>
    <xdr:sp macro="" textlink="">
      <xdr:nvSpPr>
        <xdr:cNvPr id="83" name="テキスト ボックス 82"/>
        <xdr:cNvSpPr txBox="1"/>
      </xdr:nvSpPr>
      <xdr:spPr>
        <a:xfrm>
          <a:off x="3562428" y="54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7620</xdr:rowOff>
    </xdr:from>
    <xdr:to>
      <xdr:col>15</xdr:col>
      <xdr:colOff>101600</xdr:colOff>
      <xdr:row>33</xdr:row>
      <xdr:rowOff>109220</xdr:rowOff>
    </xdr:to>
    <xdr:sp macro="" textlink="">
      <xdr:nvSpPr>
        <xdr:cNvPr id="84" name="楕円 83"/>
        <xdr:cNvSpPr/>
      </xdr:nvSpPr>
      <xdr:spPr>
        <a:xfrm>
          <a:off x="28575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125747</xdr:rowOff>
    </xdr:from>
    <xdr:ext cx="469744" cy="259045"/>
    <xdr:sp macro="" textlink="">
      <xdr:nvSpPr>
        <xdr:cNvPr id="85" name="テキスト ボックス 84"/>
        <xdr:cNvSpPr txBox="1"/>
      </xdr:nvSpPr>
      <xdr:spPr>
        <a:xfrm>
          <a:off x="2673428" y="54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10160</xdr:rowOff>
    </xdr:from>
    <xdr:to>
      <xdr:col>10</xdr:col>
      <xdr:colOff>165100</xdr:colOff>
      <xdr:row>33</xdr:row>
      <xdr:rowOff>111760</xdr:rowOff>
    </xdr:to>
    <xdr:sp macro="" textlink="">
      <xdr:nvSpPr>
        <xdr:cNvPr id="86" name="楕円 85"/>
        <xdr:cNvSpPr/>
      </xdr:nvSpPr>
      <xdr:spPr>
        <a:xfrm>
          <a:off x="1968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128287</xdr:rowOff>
    </xdr:from>
    <xdr:ext cx="469744" cy="259045"/>
    <xdr:sp macro="" textlink="">
      <xdr:nvSpPr>
        <xdr:cNvPr id="87" name="テキスト ボックス 86"/>
        <xdr:cNvSpPr txBox="1"/>
      </xdr:nvSpPr>
      <xdr:spPr>
        <a:xfrm>
          <a:off x="1784428" y="544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35560</xdr:rowOff>
    </xdr:from>
    <xdr:to>
      <xdr:col>6</xdr:col>
      <xdr:colOff>38100</xdr:colOff>
      <xdr:row>32</xdr:row>
      <xdr:rowOff>137160</xdr:rowOff>
    </xdr:to>
    <xdr:sp macro="" textlink="">
      <xdr:nvSpPr>
        <xdr:cNvPr id="88" name="楕円 87"/>
        <xdr:cNvSpPr/>
      </xdr:nvSpPr>
      <xdr:spPr>
        <a:xfrm>
          <a:off x="1079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153687</xdr:rowOff>
    </xdr:from>
    <xdr:ext cx="469744" cy="259045"/>
    <xdr:sp macro="" textlink="">
      <xdr:nvSpPr>
        <xdr:cNvPr id="89" name="テキスト ボックス 88"/>
        <xdr:cNvSpPr txBox="1"/>
      </xdr:nvSpPr>
      <xdr:spPr>
        <a:xfrm>
          <a:off x="895428"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7820</xdr:rowOff>
    </xdr:from>
    <xdr:to>
      <xdr:col>24</xdr:col>
      <xdr:colOff>63500</xdr:colOff>
      <xdr:row>57</xdr:row>
      <xdr:rowOff>26269</xdr:rowOff>
    </xdr:to>
    <xdr:cxnSp macro="">
      <xdr:nvCxnSpPr>
        <xdr:cNvPr id="117" name="直線コネクタ 116"/>
        <xdr:cNvCxnSpPr/>
      </xdr:nvCxnSpPr>
      <xdr:spPr>
        <a:xfrm>
          <a:off x="3797300" y="9780470"/>
          <a:ext cx="8382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7820</xdr:rowOff>
    </xdr:from>
    <xdr:to>
      <xdr:col>19</xdr:col>
      <xdr:colOff>177800</xdr:colOff>
      <xdr:row>57</xdr:row>
      <xdr:rowOff>54043</xdr:rowOff>
    </xdr:to>
    <xdr:cxnSp macro="">
      <xdr:nvCxnSpPr>
        <xdr:cNvPr id="120" name="直線コネクタ 119"/>
        <xdr:cNvCxnSpPr/>
      </xdr:nvCxnSpPr>
      <xdr:spPr>
        <a:xfrm flipV="1">
          <a:off x="2908300" y="9780470"/>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168618</xdr:rowOff>
    </xdr:from>
    <xdr:to>
      <xdr:col>15</xdr:col>
      <xdr:colOff>50800</xdr:colOff>
      <xdr:row>57</xdr:row>
      <xdr:rowOff>54043</xdr:rowOff>
    </xdr:to>
    <xdr:cxnSp macro="">
      <xdr:nvCxnSpPr>
        <xdr:cNvPr id="123" name="直線コネクタ 122"/>
        <xdr:cNvCxnSpPr/>
      </xdr:nvCxnSpPr>
      <xdr:spPr>
        <a:xfrm>
          <a:off x="2019300" y="9769818"/>
          <a:ext cx="889000" cy="5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68628</xdr:rowOff>
    </xdr:from>
    <xdr:to>
      <xdr:col>10</xdr:col>
      <xdr:colOff>114300</xdr:colOff>
      <xdr:row>56</xdr:row>
      <xdr:rowOff>168618</xdr:rowOff>
    </xdr:to>
    <xdr:cxnSp macro="">
      <xdr:nvCxnSpPr>
        <xdr:cNvPr id="126" name="直線コネクタ 125"/>
        <xdr:cNvCxnSpPr/>
      </xdr:nvCxnSpPr>
      <xdr:spPr>
        <a:xfrm>
          <a:off x="1130300" y="9669828"/>
          <a:ext cx="889000" cy="9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118076</xdr:rowOff>
    </xdr:from>
    <xdr:ext cx="534377" cy="259045"/>
    <xdr:sp macro="" textlink="">
      <xdr:nvSpPr>
        <xdr:cNvPr id="130" name="テキスト ボックス 129"/>
        <xdr:cNvSpPr txBox="1"/>
      </xdr:nvSpPr>
      <xdr:spPr>
        <a:xfrm>
          <a:off x="863111" y="9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146919</xdr:rowOff>
    </xdr:from>
    <xdr:to>
      <xdr:col>24</xdr:col>
      <xdr:colOff>114300</xdr:colOff>
      <xdr:row>57</xdr:row>
      <xdr:rowOff>77069</xdr:rowOff>
    </xdr:to>
    <xdr:sp macro="" textlink="">
      <xdr:nvSpPr>
        <xdr:cNvPr id="136" name="楕円 135"/>
        <xdr:cNvSpPr/>
      </xdr:nvSpPr>
      <xdr:spPr>
        <a:xfrm>
          <a:off x="4584700" y="97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125346</xdr:rowOff>
    </xdr:from>
    <xdr:ext cx="534377" cy="259045"/>
    <xdr:sp macro="" textlink="">
      <xdr:nvSpPr>
        <xdr:cNvPr id="137" name="総務費該当値テキスト"/>
        <xdr:cNvSpPr txBox="1"/>
      </xdr:nvSpPr>
      <xdr:spPr>
        <a:xfrm>
          <a:off x="4686300" y="97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128470</xdr:rowOff>
    </xdr:from>
    <xdr:to>
      <xdr:col>20</xdr:col>
      <xdr:colOff>38100</xdr:colOff>
      <xdr:row>57</xdr:row>
      <xdr:rowOff>58620</xdr:rowOff>
    </xdr:to>
    <xdr:sp macro="" textlink="">
      <xdr:nvSpPr>
        <xdr:cNvPr id="138" name="楕円 137"/>
        <xdr:cNvSpPr/>
      </xdr:nvSpPr>
      <xdr:spPr>
        <a:xfrm>
          <a:off x="3746500" y="97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49747</xdr:rowOff>
    </xdr:from>
    <xdr:ext cx="534377" cy="259045"/>
    <xdr:sp macro="" textlink="">
      <xdr:nvSpPr>
        <xdr:cNvPr id="139" name="テキスト ボックス 138"/>
        <xdr:cNvSpPr txBox="1"/>
      </xdr:nvSpPr>
      <xdr:spPr>
        <a:xfrm>
          <a:off x="3530111" y="982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3243</xdr:rowOff>
    </xdr:from>
    <xdr:to>
      <xdr:col>15</xdr:col>
      <xdr:colOff>101600</xdr:colOff>
      <xdr:row>57</xdr:row>
      <xdr:rowOff>104843</xdr:rowOff>
    </xdr:to>
    <xdr:sp macro="" textlink="">
      <xdr:nvSpPr>
        <xdr:cNvPr id="140" name="楕円 139"/>
        <xdr:cNvSpPr/>
      </xdr:nvSpPr>
      <xdr:spPr>
        <a:xfrm>
          <a:off x="2857500" y="97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95970</xdr:rowOff>
    </xdr:from>
    <xdr:ext cx="534377" cy="259045"/>
    <xdr:sp macro="" textlink="">
      <xdr:nvSpPr>
        <xdr:cNvPr id="141" name="テキスト ボックス 140"/>
        <xdr:cNvSpPr txBox="1"/>
      </xdr:nvSpPr>
      <xdr:spPr>
        <a:xfrm>
          <a:off x="2641111" y="986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117818</xdr:rowOff>
    </xdr:from>
    <xdr:to>
      <xdr:col>10</xdr:col>
      <xdr:colOff>165100</xdr:colOff>
      <xdr:row>57</xdr:row>
      <xdr:rowOff>47968</xdr:rowOff>
    </xdr:to>
    <xdr:sp macro="" textlink="">
      <xdr:nvSpPr>
        <xdr:cNvPr id="142" name="楕円 141"/>
        <xdr:cNvSpPr/>
      </xdr:nvSpPr>
      <xdr:spPr>
        <a:xfrm>
          <a:off x="1968500" y="97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39095</xdr:rowOff>
    </xdr:from>
    <xdr:ext cx="534377" cy="259045"/>
    <xdr:sp macro="" textlink="">
      <xdr:nvSpPr>
        <xdr:cNvPr id="143" name="テキスト ボックス 142"/>
        <xdr:cNvSpPr txBox="1"/>
      </xdr:nvSpPr>
      <xdr:spPr>
        <a:xfrm>
          <a:off x="1752111" y="98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17828</xdr:rowOff>
    </xdr:from>
    <xdr:to>
      <xdr:col>6</xdr:col>
      <xdr:colOff>38100</xdr:colOff>
      <xdr:row>56</xdr:row>
      <xdr:rowOff>119428</xdr:rowOff>
    </xdr:to>
    <xdr:sp macro="" textlink="">
      <xdr:nvSpPr>
        <xdr:cNvPr id="144" name="楕円 143"/>
        <xdr:cNvSpPr/>
      </xdr:nvSpPr>
      <xdr:spPr>
        <a:xfrm>
          <a:off x="1079500" y="961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135955</xdr:rowOff>
    </xdr:from>
    <xdr:ext cx="534377" cy="259045"/>
    <xdr:sp macro="" textlink="">
      <xdr:nvSpPr>
        <xdr:cNvPr id="145" name="テキスト ボックス 144"/>
        <xdr:cNvSpPr txBox="1"/>
      </xdr:nvSpPr>
      <xdr:spPr>
        <a:xfrm>
          <a:off x="863111" y="939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96734</xdr:rowOff>
    </xdr:from>
    <xdr:to>
      <xdr:col>24</xdr:col>
      <xdr:colOff>62865</xdr:colOff>
      <xdr:row>77</xdr:row>
      <xdr:rowOff>106770</xdr:rowOff>
    </xdr:to>
    <xdr:cxnSp macro="">
      <xdr:nvCxnSpPr>
        <xdr:cNvPr id="172" name="直線コネクタ 171"/>
        <xdr:cNvCxnSpPr/>
      </xdr:nvCxnSpPr>
      <xdr:spPr>
        <a:xfrm flipV="1">
          <a:off x="4633595" y="12098234"/>
          <a:ext cx="1270" cy="121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110597</xdr:rowOff>
    </xdr:from>
    <xdr:ext cx="599010" cy="259045"/>
    <xdr:sp macro="" textlink="">
      <xdr:nvSpPr>
        <xdr:cNvPr id="173" name="民生費最小値テキスト"/>
        <xdr:cNvSpPr txBox="1"/>
      </xdr:nvSpPr>
      <xdr:spPr>
        <a:xfrm>
          <a:off x="4686300" y="1331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106770</xdr:rowOff>
    </xdr:from>
    <xdr:to>
      <xdr:col>24</xdr:col>
      <xdr:colOff>152400</xdr:colOff>
      <xdr:row>77</xdr:row>
      <xdr:rowOff>106770</xdr:rowOff>
    </xdr:to>
    <xdr:cxnSp macro="">
      <xdr:nvCxnSpPr>
        <xdr:cNvPr id="174" name="直線コネクタ 173"/>
        <xdr:cNvCxnSpPr/>
      </xdr:nvCxnSpPr>
      <xdr:spPr>
        <a:xfrm>
          <a:off x="4546600" y="1330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43411</xdr:rowOff>
    </xdr:from>
    <xdr:ext cx="599010" cy="259045"/>
    <xdr:sp macro="" textlink="">
      <xdr:nvSpPr>
        <xdr:cNvPr id="175" name="民生費最大値テキスト"/>
        <xdr:cNvSpPr txBox="1"/>
      </xdr:nvSpPr>
      <xdr:spPr>
        <a:xfrm>
          <a:off x="4686300" y="1187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96734</xdr:rowOff>
    </xdr:from>
    <xdr:to>
      <xdr:col>24</xdr:col>
      <xdr:colOff>152400</xdr:colOff>
      <xdr:row>70</xdr:row>
      <xdr:rowOff>96734</xdr:rowOff>
    </xdr:to>
    <xdr:cxnSp macro="">
      <xdr:nvCxnSpPr>
        <xdr:cNvPr id="176" name="直線コネクタ 175"/>
        <xdr:cNvCxnSpPr/>
      </xdr:nvCxnSpPr>
      <xdr:spPr>
        <a:xfrm>
          <a:off x="4546600" y="1209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106770</xdr:rowOff>
    </xdr:from>
    <xdr:to>
      <xdr:col>24</xdr:col>
      <xdr:colOff>63500</xdr:colOff>
      <xdr:row>78</xdr:row>
      <xdr:rowOff>43819</xdr:rowOff>
    </xdr:to>
    <xdr:cxnSp macro="">
      <xdr:nvCxnSpPr>
        <xdr:cNvPr id="177" name="直線コネクタ 176"/>
        <xdr:cNvCxnSpPr/>
      </xdr:nvCxnSpPr>
      <xdr:spPr>
        <a:xfrm flipV="1">
          <a:off x="3797300" y="13308420"/>
          <a:ext cx="838200" cy="10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1472</xdr:rowOff>
    </xdr:from>
    <xdr:ext cx="599010" cy="259045"/>
    <xdr:sp macro="" textlink="">
      <xdr:nvSpPr>
        <xdr:cNvPr id="178" name="民生費平均値テキスト"/>
        <xdr:cNvSpPr txBox="1"/>
      </xdr:nvSpPr>
      <xdr:spPr>
        <a:xfrm>
          <a:off x="4686300" y="126887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150045</xdr:rowOff>
    </xdr:from>
    <xdr:to>
      <xdr:col>24</xdr:col>
      <xdr:colOff>114300</xdr:colOff>
      <xdr:row>75</xdr:row>
      <xdr:rowOff>80195</xdr:rowOff>
    </xdr:to>
    <xdr:sp macro="" textlink="">
      <xdr:nvSpPr>
        <xdr:cNvPr id="179" name="フローチャート: 判断 178"/>
        <xdr:cNvSpPr/>
      </xdr:nvSpPr>
      <xdr:spPr>
        <a:xfrm>
          <a:off x="4584700" y="1283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43819</xdr:rowOff>
    </xdr:from>
    <xdr:to>
      <xdr:col>19</xdr:col>
      <xdr:colOff>177800</xdr:colOff>
      <xdr:row>78</xdr:row>
      <xdr:rowOff>82550</xdr:rowOff>
    </xdr:to>
    <xdr:cxnSp macro="">
      <xdr:nvCxnSpPr>
        <xdr:cNvPr id="180" name="直線コネクタ 179"/>
        <xdr:cNvCxnSpPr/>
      </xdr:nvCxnSpPr>
      <xdr:spPr>
        <a:xfrm flipV="1">
          <a:off x="2908300" y="13416919"/>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48361</xdr:rowOff>
    </xdr:from>
    <xdr:to>
      <xdr:col>20</xdr:col>
      <xdr:colOff>38100</xdr:colOff>
      <xdr:row>75</xdr:row>
      <xdr:rowOff>149961</xdr:rowOff>
    </xdr:to>
    <xdr:sp macro="" textlink="">
      <xdr:nvSpPr>
        <xdr:cNvPr id="181" name="フローチャート: 判断 180"/>
        <xdr:cNvSpPr/>
      </xdr:nvSpPr>
      <xdr:spPr>
        <a:xfrm>
          <a:off x="37465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166488</xdr:rowOff>
    </xdr:from>
    <xdr:ext cx="599010" cy="259045"/>
    <xdr:sp macro="" textlink="">
      <xdr:nvSpPr>
        <xdr:cNvPr id="182" name="テキスト ボックス 181"/>
        <xdr:cNvSpPr txBox="1"/>
      </xdr:nvSpPr>
      <xdr:spPr>
        <a:xfrm>
          <a:off x="3497795" y="1268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82550</xdr:rowOff>
    </xdr:from>
    <xdr:to>
      <xdr:col>15</xdr:col>
      <xdr:colOff>50800</xdr:colOff>
      <xdr:row>78</xdr:row>
      <xdr:rowOff>83703</xdr:rowOff>
    </xdr:to>
    <xdr:cxnSp macro="">
      <xdr:nvCxnSpPr>
        <xdr:cNvPr id="183" name="直線コネクタ 182"/>
        <xdr:cNvCxnSpPr/>
      </xdr:nvCxnSpPr>
      <xdr:spPr>
        <a:xfrm flipV="1">
          <a:off x="2019300" y="13455650"/>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28125</xdr:rowOff>
    </xdr:from>
    <xdr:to>
      <xdr:col>15</xdr:col>
      <xdr:colOff>101600</xdr:colOff>
      <xdr:row>75</xdr:row>
      <xdr:rowOff>129725</xdr:rowOff>
    </xdr:to>
    <xdr:sp macro="" textlink="">
      <xdr:nvSpPr>
        <xdr:cNvPr id="184" name="フローチャート: 判断 183"/>
        <xdr:cNvSpPr/>
      </xdr:nvSpPr>
      <xdr:spPr>
        <a:xfrm>
          <a:off x="2857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146252</xdr:rowOff>
    </xdr:from>
    <xdr:ext cx="599010" cy="259045"/>
    <xdr:sp macro="" textlink="">
      <xdr:nvSpPr>
        <xdr:cNvPr id="185" name="テキスト ボックス 184"/>
        <xdr:cNvSpPr txBox="1"/>
      </xdr:nvSpPr>
      <xdr:spPr>
        <a:xfrm>
          <a:off x="2608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83703</xdr:rowOff>
    </xdr:from>
    <xdr:to>
      <xdr:col>10</xdr:col>
      <xdr:colOff>114300</xdr:colOff>
      <xdr:row>78</xdr:row>
      <xdr:rowOff>157911</xdr:rowOff>
    </xdr:to>
    <xdr:cxnSp macro="">
      <xdr:nvCxnSpPr>
        <xdr:cNvPr id="186" name="直線コネクタ 185"/>
        <xdr:cNvCxnSpPr/>
      </xdr:nvCxnSpPr>
      <xdr:spPr>
        <a:xfrm flipV="1">
          <a:off x="1130300" y="13456803"/>
          <a:ext cx="889000" cy="7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148630</xdr:rowOff>
    </xdr:from>
    <xdr:to>
      <xdr:col>10</xdr:col>
      <xdr:colOff>165100</xdr:colOff>
      <xdr:row>75</xdr:row>
      <xdr:rowOff>78780</xdr:rowOff>
    </xdr:to>
    <xdr:sp macro="" textlink="">
      <xdr:nvSpPr>
        <xdr:cNvPr id="187" name="フローチャート: 判断 186"/>
        <xdr:cNvSpPr/>
      </xdr:nvSpPr>
      <xdr:spPr>
        <a:xfrm>
          <a:off x="1968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95307</xdr:rowOff>
    </xdr:from>
    <xdr:ext cx="599010" cy="259045"/>
    <xdr:sp macro="" textlink="">
      <xdr:nvSpPr>
        <xdr:cNvPr id="188" name="テキスト ボックス 187"/>
        <xdr:cNvSpPr txBox="1"/>
      </xdr:nvSpPr>
      <xdr:spPr>
        <a:xfrm>
          <a:off x="1719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75445</xdr:rowOff>
    </xdr:from>
    <xdr:to>
      <xdr:col>6</xdr:col>
      <xdr:colOff>38100</xdr:colOff>
      <xdr:row>76</xdr:row>
      <xdr:rowOff>5595</xdr:rowOff>
    </xdr:to>
    <xdr:sp macro="" textlink="">
      <xdr:nvSpPr>
        <xdr:cNvPr id="189" name="フローチャート: 判断 188"/>
        <xdr:cNvSpPr/>
      </xdr:nvSpPr>
      <xdr:spPr>
        <a:xfrm>
          <a:off x="1079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22122</xdr:rowOff>
    </xdr:from>
    <xdr:ext cx="599010" cy="259045"/>
    <xdr:sp macro="" textlink="">
      <xdr:nvSpPr>
        <xdr:cNvPr id="190" name="テキスト ボックス 189"/>
        <xdr:cNvSpPr txBox="1"/>
      </xdr:nvSpPr>
      <xdr:spPr>
        <a:xfrm>
          <a:off x="830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55970</xdr:rowOff>
    </xdr:from>
    <xdr:to>
      <xdr:col>24</xdr:col>
      <xdr:colOff>114300</xdr:colOff>
      <xdr:row>77</xdr:row>
      <xdr:rowOff>157570</xdr:rowOff>
    </xdr:to>
    <xdr:sp macro="" textlink="">
      <xdr:nvSpPr>
        <xdr:cNvPr id="196" name="楕円 195"/>
        <xdr:cNvSpPr/>
      </xdr:nvSpPr>
      <xdr:spPr>
        <a:xfrm>
          <a:off x="4584700" y="132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142347</xdr:rowOff>
    </xdr:from>
    <xdr:ext cx="599010" cy="259045"/>
    <xdr:sp macro="" textlink="">
      <xdr:nvSpPr>
        <xdr:cNvPr id="197" name="民生費該当値テキスト"/>
        <xdr:cNvSpPr txBox="1"/>
      </xdr:nvSpPr>
      <xdr:spPr>
        <a:xfrm>
          <a:off x="4686300" y="1317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164469</xdr:rowOff>
    </xdr:from>
    <xdr:to>
      <xdr:col>20</xdr:col>
      <xdr:colOff>38100</xdr:colOff>
      <xdr:row>78</xdr:row>
      <xdr:rowOff>94619</xdr:rowOff>
    </xdr:to>
    <xdr:sp macro="" textlink="">
      <xdr:nvSpPr>
        <xdr:cNvPr id="198" name="楕円 197"/>
        <xdr:cNvSpPr/>
      </xdr:nvSpPr>
      <xdr:spPr>
        <a:xfrm>
          <a:off x="3746500" y="133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85746</xdr:rowOff>
    </xdr:from>
    <xdr:ext cx="599010" cy="259045"/>
    <xdr:sp macro="" textlink="">
      <xdr:nvSpPr>
        <xdr:cNvPr id="199" name="テキスト ボックス 198"/>
        <xdr:cNvSpPr txBox="1"/>
      </xdr:nvSpPr>
      <xdr:spPr>
        <a:xfrm>
          <a:off x="3497795" y="1345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31750</xdr:rowOff>
    </xdr:from>
    <xdr:to>
      <xdr:col>15</xdr:col>
      <xdr:colOff>101600</xdr:colOff>
      <xdr:row>78</xdr:row>
      <xdr:rowOff>133350</xdr:rowOff>
    </xdr:to>
    <xdr:sp macro="" textlink="">
      <xdr:nvSpPr>
        <xdr:cNvPr id="200" name="楕円 199"/>
        <xdr:cNvSpPr/>
      </xdr:nvSpPr>
      <xdr:spPr>
        <a:xfrm>
          <a:off x="2857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124477</xdr:rowOff>
    </xdr:from>
    <xdr:ext cx="599010" cy="259045"/>
    <xdr:sp macro="" textlink="">
      <xdr:nvSpPr>
        <xdr:cNvPr id="201" name="テキスト ボックス 200"/>
        <xdr:cNvSpPr txBox="1"/>
      </xdr:nvSpPr>
      <xdr:spPr>
        <a:xfrm>
          <a:off x="2608795" y="1349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32903</xdr:rowOff>
    </xdr:from>
    <xdr:to>
      <xdr:col>10</xdr:col>
      <xdr:colOff>165100</xdr:colOff>
      <xdr:row>78</xdr:row>
      <xdr:rowOff>134503</xdr:rowOff>
    </xdr:to>
    <xdr:sp macro="" textlink="">
      <xdr:nvSpPr>
        <xdr:cNvPr id="202" name="楕円 201"/>
        <xdr:cNvSpPr/>
      </xdr:nvSpPr>
      <xdr:spPr>
        <a:xfrm>
          <a:off x="1968500" y="134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125630</xdr:rowOff>
    </xdr:from>
    <xdr:ext cx="599010" cy="259045"/>
    <xdr:sp macro="" textlink="">
      <xdr:nvSpPr>
        <xdr:cNvPr id="203" name="テキスト ボックス 202"/>
        <xdr:cNvSpPr txBox="1"/>
      </xdr:nvSpPr>
      <xdr:spPr>
        <a:xfrm>
          <a:off x="1719795" y="1349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107111</xdr:rowOff>
    </xdr:from>
    <xdr:to>
      <xdr:col>6</xdr:col>
      <xdr:colOff>38100</xdr:colOff>
      <xdr:row>79</xdr:row>
      <xdr:rowOff>37261</xdr:rowOff>
    </xdr:to>
    <xdr:sp macro="" textlink="">
      <xdr:nvSpPr>
        <xdr:cNvPr id="204" name="楕円 203"/>
        <xdr:cNvSpPr/>
      </xdr:nvSpPr>
      <xdr:spPr>
        <a:xfrm>
          <a:off x="10795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28388</xdr:rowOff>
    </xdr:from>
    <xdr:ext cx="599010" cy="259045"/>
    <xdr:sp macro="" textlink="">
      <xdr:nvSpPr>
        <xdr:cNvPr id="205" name="テキスト ボックス 204"/>
        <xdr:cNvSpPr txBox="1"/>
      </xdr:nvSpPr>
      <xdr:spPr>
        <a:xfrm>
          <a:off x="830795" y="1357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30" name="直線コネクタ 229"/>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31"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2" name="直線コネクタ 231"/>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3"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4" name="直線コネクタ 233"/>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56299</xdr:rowOff>
    </xdr:from>
    <xdr:to>
      <xdr:col>24</xdr:col>
      <xdr:colOff>63500</xdr:colOff>
      <xdr:row>96</xdr:row>
      <xdr:rowOff>91390</xdr:rowOff>
    </xdr:to>
    <xdr:cxnSp macro="">
      <xdr:nvCxnSpPr>
        <xdr:cNvPr id="235" name="直線コネクタ 234"/>
        <xdr:cNvCxnSpPr/>
      </xdr:nvCxnSpPr>
      <xdr:spPr>
        <a:xfrm>
          <a:off x="3797300" y="16515499"/>
          <a:ext cx="8382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6"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7" name="フローチャート: 判断 236"/>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56299</xdr:rowOff>
    </xdr:from>
    <xdr:to>
      <xdr:col>19</xdr:col>
      <xdr:colOff>177800</xdr:colOff>
      <xdr:row>96</xdr:row>
      <xdr:rowOff>64300</xdr:rowOff>
    </xdr:to>
    <xdr:cxnSp macro="">
      <xdr:nvCxnSpPr>
        <xdr:cNvPr id="238" name="直線コネクタ 237"/>
        <xdr:cNvCxnSpPr/>
      </xdr:nvCxnSpPr>
      <xdr:spPr>
        <a:xfrm flipV="1">
          <a:off x="2908300" y="165154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9" name="フローチャート: 判断 238"/>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40" name="テキスト ボックス 239"/>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64300</xdr:rowOff>
    </xdr:from>
    <xdr:to>
      <xdr:col>15</xdr:col>
      <xdr:colOff>50800</xdr:colOff>
      <xdr:row>96</xdr:row>
      <xdr:rowOff>81369</xdr:rowOff>
    </xdr:to>
    <xdr:cxnSp macro="">
      <xdr:nvCxnSpPr>
        <xdr:cNvPr id="241" name="直線コネクタ 240"/>
        <xdr:cNvCxnSpPr/>
      </xdr:nvCxnSpPr>
      <xdr:spPr>
        <a:xfrm flipV="1">
          <a:off x="2019300" y="16523500"/>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2" name="フローチャート: 判断 241"/>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3" name="テキスト ボックス 242"/>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81369</xdr:rowOff>
    </xdr:from>
    <xdr:to>
      <xdr:col>10</xdr:col>
      <xdr:colOff>114300</xdr:colOff>
      <xdr:row>96</xdr:row>
      <xdr:rowOff>92456</xdr:rowOff>
    </xdr:to>
    <xdr:cxnSp macro="">
      <xdr:nvCxnSpPr>
        <xdr:cNvPr id="244" name="直線コネクタ 243"/>
        <xdr:cNvCxnSpPr/>
      </xdr:nvCxnSpPr>
      <xdr:spPr>
        <a:xfrm flipV="1">
          <a:off x="1130300" y="16540569"/>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5" name="フローチャート: 判断 244"/>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6" name="テキスト ボックス 245"/>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7" name="フローチャート: 判断 246"/>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8" name="テキスト ボックス 247"/>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40590</xdr:rowOff>
    </xdr:from>
    <xdr:to>
      <xdr:col>24</xdr:col>
      <xdr:colOff>114300</xdr:colOff>
      <xdr:row>96</xdr:row>
      <xdr:rowOff>142190</xdr:rowOff>
    </xdr:to>
    <xdr:sp macro="" textlink="">
      <xdr:nvSpPr>
        <xdr:cNvPr id="254" name="楕円 253"/>
        <xdr:cNvSpPr/>
      </xdr:nvSpPr>
      <xdr:spPr>
        <a:xfrm>
          <a:off x="4584700" y="164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19017</xdr:rowOff>
    </xdr:from>
    <xdr:ext cx="534377" cy="259045"/>
    <xdr:sp macro="" textlink="">
      <xdr:nvSpPr>
        <xdr:cNvPr id="255" name="衛生費該当値テキスト"/>
        <xdr:cNvSpPr txBox="1"/>
      </xdr:nvSpPr>
      <xdr:spPr>
        <a:xfrm>
          <a:off x="4686300" y="164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5499</xdr:rowOff>
    </xdr:from>
    <xdr:to>
      <xdr:col>20</xdr:col>
      <xdr:colOff>38100</xdr:colOff>
      <xdr:row>96</xdr:row>
      <xdr:rowOff>107099</xdr:rowOff>
    </xdr:to>
    <xdr:sp macro="" textlink="">
      <xdr:nvSpPr>
        <xdr:cNvPr id="256" name="楕円 255"/>
        <xdr:cNvSpPr/>
      </xdr:nvSpPr>
      <xdr:spPr>
        <a:xfrm>
          <a:off x="3746500" y="164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98226</xdr:rowOff>
    </xdr:from>
    <xdr:ext cx="534377" cy="259045"/>
    <xdr:sp macro="" textlink="">
      <xdr:nvSpPr>
        <xdr:cNvPr id="257" name="テキスト ボックス 256"/>
        <xdr:cNvSpPr txBox="1"/>
      </xdr:nvSpPr>
      <xdr:spPr>
        <a:xfrm>
          <a:off x="3530111" y="1655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13500</xdr:rowOff>
    </xdr:from>
    <xdr:to>
      <xdr:col>15</xdr:col>
      <xdr:colOff>101600</xdr:colOff>
      <xdr:row>96</xdr:row>
      <xdr:rowOff>115100</xdr:rowOff>
    </xdr:to>
    <xdr:sp macro="" textlink="">
      <xdr:nvSpPr>
        <xdr:cNvPr id="258" name="楕円 257"/>
        <xdr:cNvSpPr/>
      </xdr:nvSpPr>
      <xdr:spPr>
        <a:xfrm>
          <a:off x="2857500" y="164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106227</xdr:rowOff>
    </xdr:from>
    <xdr:ext cx="534377" cy="259045"/>
    <xdr:sp macro="" textlink="">
      <xdr:nvSpPr>
        <xdr:cNvPr id="259" name="テキスト ボックス 258"/>
        <xdr:cNvSpPr txBox="1"/>
      </xdr:nvSpPr>
      <xdr:spPr>
        <a:xfrm>
          <a:off x="2641111" y="165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30569</xdr:rowOff>
    </xdr:from>
    <xdr:to>
      <xdr:col>10</xdr:col>
      <xdr:colOff>165100</xdr:colOff>
      <xdr:row>96</xdr:row>
      <xdr:rowOff>132169</xdr:rowOff>
    </xdr:to>
    <xdr:sp macro="" textlink="">
      <xdr:nvSpPr>
        <xdr:cNvPr id="260" name="楕円 259"/>
        <xdr:cNvSpPr/>
      </xdr:nvSpPr>
      <xdr:spPr>
        <a:xfrm>
          <a:off x="1968500" y="164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123296</xdr:rowOff>
    </xdr:from>
    <xdr:ext cx="534377" cy="259045"/>
    <xdr:sp macro="" textlink="">
      <xdr:nvSpPr>
        <xdr:cNvPr id="261" name="テキスト ボックス 260"/>
        <xdr:cNvSpPr txBox="1"/>
      </xdr:nvSpPr>
      <xdr:spPr>
        <a:xfrm>
          <a:off x="1752111" y="165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41656</xdr:rowOff>
    </xdr:from>
    <xdr:to>
      <xdr:col>6</xdr:col>
      <xdr:colOff>38100</xdr:colOff>
      <xdr:row>96</xdr:row>
      <xdr:rowOff>143256</xdr:rowOff>
    </xdr:to>
    <xdr:sp macro="" textlink="">
      <xdr:nvSpPr>
        <xdr:cNvPr id="262" name="楕円 261"/>
        <xdr:cNvSpPr/>
      </xdr:nvSpPr>
      <xdr:spPr>
        <a:xfrm>
          <a:off x="1079500" y="165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134383</xdr:rowOff>
    </xdr:from>
    <xdr:ext cx="534377" cy="259045"/>
    <xdr:sp macro="" textlink="">
      <xdr:nvSpPr>
        <xdr:cNvPr id="263" name="テキスト ボックス 262"/>
        <xdr:cNvSpPr txBox="1"/>
      </xdr:nvSpPr>
      <xdr:spPr>
        <a:xfrm>
          <a:off x="863111" y="1659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5" name="直線コネクタ 284"/>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6"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7" name="直線コネクタ 286"/>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8"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9" name="直線コネクタ 288"/>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105639</xdr:rowOff>
    </xdr:from>
    <xdr:to>
      <xdr:col>55</xdr:col>
      <xdr:colOff>0</xdr:colOff>
      <xdr:row>38</xdr:row>
      <xdr:rowOff>106782</xdr:rowOff>
    </xdr:to>
    <xdr:cxnSp macro="">
      <xdr:nvCxnSpPr>
        <xdr:cNvPr id="290" name="直線コネクタ 289"/>
        <xdr:cNvCxnSpPr/>
      </xdr:nvCxnSpPr>
      <xdr:spPr>
        <a:xfrm>
          <a:off x="9639300" y="662073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91"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2" name="フローチャート: 判断 291"/>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103581</xdr:rowOff>
    </xdr:from>
    <xdr:to>
      <xdr:col>50</xdr:col>
      <xdr:colOff>114300</xdr:colOff>
      <xdr:row>38</xdr:row>
      <xdr:rowOff>105639</xdr:rowOff>
    </xdr:to>
    <xdr:cxnSp macro="">
      <xdr:nvCxnSpPr>
        <xdr:cNvPr id="293" name="直線コネクタ 292"/>
        <xdr:cNvCxnSpPr/>
      </xdr:nvCxnSpPr>
      <xdr:spPr>
        <a:xfrm>
          <a:off x="8750300" y="6618681"/>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4" name="フローチャート: 判断 293"/>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5" name="テキスト ボックス 294"/>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103581</xdr:rowOff>
    </xdr:from>
    <xdr:to>
      <xdr:col>45</xdr:col>
      <xdr:colOff>177800</xdr:colOff>
      <xdr:row>38</xdr:row>
      <xdr:rowOff>103581</xdr:rowOff>
    </xdr:to>
    <xdr:cxnSp macro="">
      <xdr:nvCxnSpPr>
        <xdr:cNvPr id="296" name="直線コネクタ 295"/>
        <xdr:cNvCxnSpPr/>
      </xdr:nvCxnSpPr>
      <xdr:spPr>
        <a:xfrm>
          <a:off x="7861300" y="6618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7" name="フローチャート: 判断 296"/>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8" name="テキスト ボックス 297"/>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103581</xdr:rowOff>
    </xdr:from>
    <xdr:to>
      <xdr:col>41</xdr:col>
      <xdr:colOff>50800</xdr:colOff>
      <xdr:row>38</xdr:row>
      <xdr:rowOff>109296</xdr:rowOff>
    </xdr:to>
    <xdr:cxnSp macro="">
      <xdr:nvCxnSpPr>
        <xdr:cNvPr id="299" name="直線コネクタ 298"/>
        <xdr:cNvCxnSpPr/>
      </xdr:nvCxnSpPr>
      <xdr:spPr>
        <a:xfrm flipV="1">
          <a:off x="6972300" y="661868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301" name="テキスト ボックス 300"/>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2" name="フローチャート: 判断 301"/>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3" name="テキスト ボックス 302"/>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55982</xdr:rowOff>
    </xdr:from>
    <xdr:to>
      <xdr:col>55</xdr:col>
      <xdr:colOff>50800</xdr:colOff>
      <xdr:row>38</xdr:row>
      <xdr:rowOff>157582</xdr:rowOff>
    </xdr:to>
    <xdr:sp macro="" textlink="">
      <xdr:nvSpPr>
        <xdr:cNvPr id="309" name="楕円 308"/>
        <xdr:cNvSpPr/>
      </xdr:nvSpPr>
      <xdr:spPr>
        <a:xfrm>
          <a:off x="104267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142359</xdr:rowOff>
    </xdr:from>
    <xdr:ext cx="378565" cy="259045"/>
    <xdr:sp macro="" textlink="">
      <xdr:nvSpPr>
        <xdr:cNvPr id="310" name="労働費該当値テキスト"/>
        <xdr:cNvSpPr txBox="1"/>
      </xdr:nvSpPr>
      <xdr:spPr>
        <a:xfrm>
          <a:off x="10528300" y="648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54839</xdr:rowOff>
    </xdr:from>
    <xdr:to>
      <xdr:col>50</xdr:col>
      <xdr:colOff>165100</xdr:colOff>
      <xdr:row>38</xdr:row>
      <xdr:rowOff>156439</xdr:rowOff>
    </xdr:to>
    <xdr:sp macro="" textlink="">
      <xdr:nvSpPr>
        <xdr:cNvPr id="311" name="楕円 310"/>
        <xdr:cNvSpPr/>
      </xdr:nvSpPr>
      <xdr:spPr>
        <a:xfrm>
          <a:off x="9588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147566</xdr:rowOff>
    </xdr:from>
    <xdr:ext cx="378565" cy="259045"/>
    <xdr:sp macro="" textlink="">
      <xdr:nvSpPr>
        <xdr:cNvPr id="312" name="テキスト ボックス 311"/>
        <xdr:cNvSpPr txBox="1"/>
      </xdr:nvSpPr>
      <xdr:spPr>
        <a:xfrm>
          <a:off x="9450017" y="6662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52781</xdr:rowOff>
    </xdr:from>
    <xdr:to>
      <xdr:col>46</xdr:col>
      <xdr:colOff>38100</xdr:colOff>
      <xdr:row>38</xdr:row>
      <xdr:rowOff>154381</xdr:rowOff>
    </xdr:to>
    <xdr:sp macro="" textlink="">
      <xdr:nvSpPr>
        <xdr:cNvPr id="313" name="楕円 312"/>
        <xdr:cNvSpPr/>
      </xdr:nvSpPr>
      <xdr:spPr>
        <a:xfrm>
          <a:off x="8699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145508</xdr:rowOff>
    </xdr:from>
    <xdr:ext cx="378565" cy="259045"/>
    <xdr:sp macro="" textlink="">
      <xdr:nvSpPr>
        <xdr:cNvPr id="314" name="テキスト ボックス 313"/>
        <xdr:cNvSpPr txBox="1"/>
      </xdr:nvSpPr>
      <xdr:spPr>
        <a:xfrm>
          <a:off x="8561017" y="666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52781</xdr:rowOff>
    </xdr:from>
    <xdr:to>
      <xdr:col>41</xdr:col>
      <xdr:colOff>101600</xdr:colOff>
      <xdr:row>38</xdr:row>
      <xdr:rowOff>154381</xdr:rowOff>
    </xdr:to>
    <xdr:sp macro="" textlink="">
      <xdr:nvSpPr>
        <xdr:cNvPr id="315" name="楕円 314"/>
        <xdr:cNvSpPr/>
      </xdr:nvSpPr>
      <xdr:spPr>
        <a:xfrm>
          <a:off x="7810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145508</xdr:rowOff>
    </xdr:from>
    <xdr:ext cx="378565" cy="259045"/>
    <xdr:sp macro="" textlink="">
      <xdr:nvSpPr>
        <xdr:cNvPr id="316" name="テキスト ボックス 315"/>
        <xdr:cNvSpPr txBox="1"/>
      </xdr:nvSpPr>
      <xdr:spPr>
        <a:xfrm>
          <a:off x="7672017" y="666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58496</xdr:rowOff>
    </xdr:from>
    <xdr:to>
      <xdr:col>36</xdr:col>
      <xdr:colOff>165100</xdr:colOff>
      <xdr:row>38</xdr:row>
      <xdr:rowOff>160096</xdr:rowOff>
    </xdr:to>
    <xdr:sp macro="" textlink="">
      <xdr:nvSpPr>
        <xdr:cNvPr id="317" name="楕円 316"/>
        <xdr:cNvSpPr/>
      </xdr:nvSpPr>
      <xdr:spPr>
        <a:xfrm>
          <a:off x="6921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151223</xdr:rowOff>
    </xdr:from>
    <xdr:ext cx="378565" cy="259045"/>
    <xdr:sp macro="" textlink="">
      <xdr:nvSpPr>
        <xdr:cNvPr id="318" name="テキスト ボックス 317"/>
        <xdr:cNvSpPr txBox="1"/>
      </xdr:nvSpPr>
      <xdr:spPr>
        <a:xfrm>
          <a:off x="6783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2" name="直線コネクタ 341"/>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3"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4" name="直線コネクタ 343"/>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5"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6" name="直線コネクタ 345"/>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70891</xdr:rowOff>
    </xdr:from>
    <xdr:to>
      <xdr:col>55</xdr:col>
      <xdr:colOff>0</xdr:colOff>
      <xdr:row>57</xdr:row>
      <xdr:rowOff>138938</xdr:rowOff>
    </xdr:to>
    <xdr:cxnSp macro="">
      <xdr:nvCxnSpPr>
        <xdr:cNvPr id="347" name="直線コネクタ 346"/>
        <xdr:cNvCxnSpPr/>
      </xdr:nvCxnSpPr>
      <xdr:spPr>
        <a:xfrm>
          <a:off x="9639300" y="9843541"/>
          <a:ext cx="8382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114114</xdr:rowOff>
    </xdr:from>
    <xdr:ext cx="469744" cy="259045"/>
    <xdr:sp macro="" textlink="">
      <xdr:nvSpPr>
        <xdr:cNvPr id="348" name="農林水産業費平均値テキスト"/>
        <xdr:cNvSpPr txBox="1"/>
      </xdr:nvSpPr>
      <xdr:spPr>
        <a:xfrm>
          <a:off x="10528300" y="9886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9" name="フローチャート: 判断 348"/>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152883</xdr:rowOff>
    </xdr:from>
    <xdr:to>
      <xdr:col>50</xdr:col>
      <xdr:colOff>114300</xdr:colOff>
      <xdr:row>57</xdr:row>
      <xdr:rowOff>70891</xdr:rowOff>
    </xdr:to>
    <xdr:cxnSp macro="">
      <xdr:nvCxnSpPr>
        <xdr:cNvPr id="350" name="直線コネクタ 349"/>
        <xdr:cNvCxnSpPr/>
      </xdr:nvCxnSpPr>
      <xdr:spPr>
        <a:xfrm>
          <a:off x="8750300" y="9754083"/>
          <a:ext cx="889000" cy="8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51" name="フローチャート: 判断 350"/>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65727</xdr:rowOff>
    </xdr:from>
    <xdr:ext cx="469744" cy="259045"/>
    <xdr:sp macro="" textlink="">
      <xdr:nvSpPr>
        <xdr:cNvPr id="352" name="テキスト ボックス 351"/>
        <xdr:cNvSpPr txBox="1"/>
      </xdr:nvSpPr>
      <xdr:spPr>
        <a:xfrm>
          <a:off x="9404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152883</xdr:rowOff>
    </xdr:from>
    <xdr:to>
      <xdr:col>45</xdr:col>
      <xdr:colOff>177800</xdr:colOff>
      <xdr:row>58</xdr:row>
      <xdr:rowOff>18314</xdr:rowOff>
    </xdr:to>
    <xdr:cxnSp macro="">
      <xdr:nvCxnSpPr>
        <xdr:cNvPr id="353" name="直線コネクタ 352"/>
        <xdr:cNvCxnSpPr/>
      </xdr:nvCxnSpPr>
      <xdr:spPr>
        <a:xfrm flipV="1">
          <a:off x="7861300" y="9754083"/>
          <a:ext cx="889000" cy="20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4" name="フローチャート: 判断 353"/>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25493</xdr:rowOff>
    </xdr:from>
    <xdr:ext cx="469744" cy="259045"/>
    <xdr:sp macro="" textlink="">
      <xdr:nvSpPr>
        <xdr:cNvPr id="355" name="テキスト ボックス 354"/>
        <xdr:cNvSpPr txBox="1"/>
      </xdr:nvSpPr>
      <xdr:spPr>
        <a:xfrm>
          <a:off x="8515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18314</xdr:rowOff>
    </xdr:from>
    <xdr:to>
      <xdr:col>41</xdr:col>
      <xdr:colOff>50800</xdr:colOff>
      <xdr:row>58</xdr:row>
      <xdr:rowOff>54813</xdr:rowOff>
    </xdr:to>
    <xdr:cxnSp macro="">
      <xdr:nvCxnSpPr>
        <xdr:cNvPr id="356" name="直線コネクタ 355"/>
        <xdr:cNvCxnSpPr/>
      </xdr:nvCxnSpPr>
      <xdr:spPr>
        <a:xfrm flipV="1">
          <a:off x="6972300" y="9962414"/>
          <a:ext cx="8890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7" name="フローチャート: 判断 356"/>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8" name="テキスト ボックス 357"/>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9" name="フローチャート: 判断 358"/>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60" name="テキスト ボックス 359"/>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88138</xdr:rowOff>
    </xdr:from>
    <xdr:to>
      <xdr:col>55</xdr:col>
      <xdr:colOff>50800</xdr:colOff>
      <xdr:row>58</xdr:row>
      <xdr:rowOff>18288</xdr:rowOff>
    </xdr:to>
    <xdr:sp macro="" textlink="">
      <xdr:nvSpPr>
        <xdr:cNvPr id="366" name="楕円 365"/>
        <xdr:cNvSpPr/>
      </xdr:nvSpPr>
      <xdr:spPr>
        <a:xfrm>
          <a:off x="10426700" y="98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111015</xdr:rowOff>
    </xdr:from>
    <xdr:ext cx="469744" cy="259045"/>
    <xdr:sp macro="" textlink="">
      <xdr:nvSpPr>
        <xdr:cNvPr id="367" name="農林水産業費該当値テキスト"/>
        <xdr:cNvSpPr txBox="1"/>
      </xdr:nvSpPr>
      <xdr:spPr>
        <a:xfrm>
          <a:off x="10528300" y="971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20091</xdr:rowOff>
    </xdr:from>
    <xdr:to>
      <xdr:col>50</xdr:col>
      <xdr:colOff>165100</xdr:colOff>
      <xdr:row>57</xdr:row>
      <xdr:rowOff>121691</xdr:rowOff>
    </xdr:to>
    <xdr:sp macro="" textlink="">
      <xdr:nvSpPr>
        <xdr:cNvPr id="368" name="楕円 367"/>
        <xdr:cNvSpPr/>
      </xdr:nvSpPr>
      <xdr:spPr>
        <a:xfrm>
          <a:off x="9588500" y="97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138218</xdr:rowOff>
    </xdr:from>
    <xdr:ext cx="469744" cy="259045"/>
    <xdr:sp macro="" textlink="">
      <xdr:nvSpPr>
        <xdr:cNvPr id="369" name="テキスト ボックス 368"/>
        <xdr:cNvSpPr txBox="1"/>
      </xdr:nvSpPr>
      <xdr:spPr>
        <a:xfrm>
          <a:off x="9404428" y="95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102083</xdr:rowOff>
    </xdr:from>
    <xdr:to>
      <xdr:col>46</xdr:col>
      <xdr:colOff>38100</xdr:colOff>
      <xdr:row>57</xdr:row>
      <xdr:rowOff>32233</xdr:rowOff>
    </xdr:to>
    <xdr:sp macro="" textlink="">
      <xdr:nvSpPr>
        <xdr:cNvPr id="370" name="楕円 369"/>
        <xdr:cNvSpPr/>
      </xdr:nvSpPr>
      <xdr:spPr>
        <a:xfrm>
          <a:off x="8699500" y="97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48760</xdr:rowOff>
    </xdr:from>
    <xdr:ext cx="469744" cy="259045"/>
    <xdr:sp macro="" textlink="">
      <xdr:nvSpPr>
        <xdr:cNvPr id="371" name="テキスト ボックス 370"/>
        <xdr:cNvSpPr txBox="1"/>
      </xdr:nvSpPr>
      <xdr:spPr>
        <a:xfrm>
          <a:off x="8515428" y="947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138964</xdr:rowOff>
    </xdr:from>
    <xdr:to>
      <xdr:col>41</xdr:col>
      <xdr:colOff>101600</xdr:colOff>
      <xdr:row>58</xdr:row>
      <xdr:rowOff>69114</xdr:rowOff>
    </xdr:to>
    <xdr:sp macro="" textlink="">
      <xdr:nvSpPr>
        <xdr:cNvPr id="372" name="楕円 371"/>
        <xdr:cNvSpPr/>
      </xdr:nvSpPr>
      <xdr:spPr>
        <a:xfrm>
          <a:off x="7810500" y="9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60241</xdr:rowOff>
    </xdr:from>
    <xdr:ext cx="469744" cy="259045"/>
    <xdr:sp macro="" textlink="">
      <xdr:nvSpPr>
        <xdr:cNvPr id="373" name="テキスト ボックス 372"/>
        <xdr:cNvSpPr txBox="1"/>
      </xdr:nvSpPr>
      <xdr:spPr>
        <a:xfrm>
          <a:off x="7626428" y="10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4013</xdr:rowOff>
    </xdr:from>
    <xdr:to>
      <xdr:col>36</xdr:col>
      <xdr:colOff>165100</xdr:colOff>
      <xdr:row>58</xdr:row>
      <xdr:rowOff>105613</xdr:rowOff>
    </xdr:to>
    <xdr:sp macro="" textlink="">
      <xdr:nvSpPr>
        <xdr:cNvPr id="374" name="楕円 373"/>
        <xdr:cNvSpPr/>
      </xdr:nvSpPr>
      <xdr:spPr>
        <a:xfrm>
          <a:off x="6921500" y="99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96740</xdr:rowOff>
    </xdr:from>
    <xdr:ext cx="469744" cy="259045"/>
    <xdr:sp macro="" textlink="">
      <xdr:nvSpPr>
        <xdr:cNvPr id="375" name="テキスト ボックス 374"/>
        <xdr:cNvSpPr txBox="1"/>
      </xdr:nvSpPr>
      <xdr:spPr>
        <a:xfrm>
          <a:off x="6737428" y="1004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9" name="直線コネクタ 398"/>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400"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401" name="直線コネクタ 400"/>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2"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3" name="直線コネクタ 402"/>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49061</xdr:rowOff>
    </xdr:from>
    <xdr:to>
      <xdr:col>55</xdr:col>
      <xdr:colOff>0</xdr:colOff>
      <xdr:row>78</xdr:row>
      <xdr:rowOff>83998</xdr:rowOff>
    </xdr:to>
    <xdr:cxnSp macro="">
      <xdr:nvCxnSpPr>
        <xdr:cNvPr id="404" name="直線コネクタ 403"/>
        <xdr:cNvCxnSpPr/>
      </xdr:nvCxnSpPr>
      <xdr:spPr>
        <a:xfrm flipV="1">
          <a:off x="9639300" y="13422161"/>
          <a:ext cx="838200" cy="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5"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6" name="フローチャート: 判断 405"/>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83998</xdr:rowOff>
    </xdr:from>
    <xdr:to>
      <xdr:col>50</xdr:col>
      <xdr:colOff>114300</xdr:colOff>
      <xdr:row>78</xdr:row>
      <xdr:rowOff>108229</xdr:rowOff>
    </xdr:to>
    <xdr:cxnSp macro="">
      <xdr:nvCxnSpPr>
        <xdr:cNvPr id="407" name="直線コネクタ 406"/>
        <xdr:cNvCxnSpPr/>
      </xdr:nvCxnSpPr>
      <xdr:spPr>
        <a:xfrm flipV="1">
          <a:off x="8750300" y="13457098"/>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8" name="フローチャート: 判断 407"/>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9" name="テキスト ボックス 408"/>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107238</xdr:rowOff>
    </xdr:from>
    <xdr:to>
      <xdr:col>45</xdr:col>
      <xdr:colOff>177800</xdr:colOff>
      <xdr:row>78</xdr:row>
      <xdr:rowOff>108229</xdr:rowOff>
    </xdr:to>
    <xdr:cxnSp macro="">
      <xdr:nvCxnSpPr>
        <xdr:cNvPr id="410" name="直線コネクタ 409"/>
        <xdr:cNvCxnSpPr/>
      </xdr:nvCxnSpPr>
      <xdr:spPr>
        <a:xfrm>
          <a:off x="7861300" y="1348033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11" name="フローチャート: 判断 410"/>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2" name="テキスト ボックス 411"/>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62585</xdr:rowOff>
    </xdr:from>
    <xdr:to>
      <xdr:col>41</xdr:col>
      <xdr:colOff>50800</xdr:colOff>
      <xdr:row>78</xdr:row>
      <xdr:rowOff>107238</xdr:rowOff>
    </xdr:to>
    <xdr:cxnSp macro="">
      <xdr:nvCxnSpPr>
        <xdr:cNvPr id="413" name="直線コネクタ 412"/>
        <xdr:cNvCxnSpPr/>
      </xdr:nvCxnSpPr>
      <xdr:spPr>
        <a:xfrm>
          <a:off x="6972300" y="13435685"/>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4" name="フローチャート: 判断 413"/>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5" name="テキスト ボックス 414"/>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6" name="フローチャート: 判断 415"/>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7" name="テキスト ボックス 416"/>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169711</xdr:rowOff>
    </xdr:from>
    <xdr:to>
      <xdr:col>55</xdr:col>
      <xdr:colOff>50800</xdr:colOff>
      <xdr:row>78</xdr:row>
      <xdr:rowOff>99861</xdr:rowOff>
    </xdr:to>
    <xdr:sp macro="" textlink="">
      <xdr:nvSpPr>
        <xdr:cNvPr id="423" name="楕円 422"/>
        <xdr:cNvSpPr/>
      </xdr:nvSpPr>
      <xdr:spPr>
        <a:xfrm>
          <a:off x="10426700" y="133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148138</xdr:rowOff>
    </xdr:from>
    <xdr:ext cx="469744" cy="259045"/>
    <xdr:sp macro="" textlink="">
      <xdr:nvSpPr>
        <xdr:cNvPr id="424" name="商工費該当値テキスト"/>
        <xdr:cNvSpPr txBox="1"/>
      </xdr:nvSpPr>
      <xdr:spPr>
        <a:xfrm>
          <a:off x="10528300" y="1334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33198</xdr:rowOff>
    </xdr:from>
    <xdr:to>
      <xdr:col>50</xdr:col>
      <xdr:colOff>165100</xdr:colOff>
      <xdr:row>78</xdr:row>
      <xdr:rowOff>134798</xdr:rowOff>
    </xdr:to>
    <xdr:sp macro="" textlink="">
      <xdr:nvSpPr>
        <xdr:cNvPr id="425" name="楕円 424"/>
        <xdr:cNvSpPr/>
      </xdr:nvSpPr>
      <xdr:spPr>
        <a:xfrm>
          <a:off x="9588500" y="134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125925</xdr:rowOff>
    </xdr:from>
    <xdr:ext cx="469744" cy="259045"/>
    <xdr:sp macro="" textlink="">
      <xdr:nvSpPr>
        <xdr:cNvPr id="426" name="テキスト ボックス 425"/>
        <xdr:cNvSpPr txBox="1"/>
      </xdr:nvSpPr>
      <xdr:spPr>
        <a:xfrm>
          <a:off x="9404428" y="134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57429</xdr:rowOff>
    </xdr:from>
    <xdr:to>
      <xdr:col>46</xdr:col>
      <xdr:colOff>38100</xdr:colOff>
      <xdr:row>78</xdr:row>
      <xdr:rowOff>159029</xdr:rowOff>
    </xdr:to>
    <xdr:sp macro="" textlink="">
      <xdr:nvSpPr>
        <xdr:cNvPr id="427" name="楕円 426"/>
        <xdr:cNvSpPr/>
      </xdr:nvSpPr>
      <xdr:spPr>
        <a:xfrm>
          <a:off x="8699500" y="134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150156</xdr:rowOff>
    </xdr:from>
    <xdr:ext cx="469744" cy="259045"/>
    <xdr:sp macro="" textlink="">
      <xdr:nvSpPr>
        <xdr:cNvPr id="428" name="テキスト ボックス 427"/>
        <xdr:cNvSpPr txBox="1"/>
      </xdr:nvSpPr>
      <xdr:spPr>
        <a:xfrm>
          <a:off x="8515428" y="1352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56438</xdr:rowOff>
    </xdr:from>
    <xdr:to>
      <xdr:col>41</xdr:col>
      <xdr:colOff>101600</xdr:colOff>
      <xdr:row>78</xdr:row>
      <xdr:rowOff>158038</xdr:rowOff>
    </xdr:to>
    <xdr:sp macro="" textlink="">
      <xdr:nvSpPr>
        <xdr:cNvPr id="429" name="楕円 428"/>
        <xdr:cNvSpPr/>
      </xdr:nvSpPr>
      <xdr:spPr>
        <a:xfrm>
          <a:off x="78105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149165</xdr:rowOff>
    </xdr:from>
    <xdr:ext cx="469744" cy="259045"/>
    <xdr:sp macro="" textlink="">
      <xdr:nvSpPr>
        <xdr:cNvPr id="430" name="テキスト ボックス 429"/>
        <xdr:cNvSpPr txBox="1"/>
      </xdr:nvSpPr>
      <xdr:spPr>
        <a:xfrm>
          <a:off x="7626428" y="1352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11785</xdr:rowOff>
    </xdr:from>
    <xdr:to>
      <xdr:col>36</xdr:col>
      <xdr:colOff>165100</xdr:colOff>
      <xdr:row>78</xdr:row>
      <xdr:rowOff>113385</xdr:rowOff>
    </xdr:to>
    <xdr:sp macro="" textlink="">
      <xdr:nvSpPr>
        <xdr:cNvPr id="431" name="楕円 430"/>
        <xdr:cNvSpPr/>
      </xdr:nvSpPr>
      <xdr:spPr>
        <a:xfrm>
          <a:off x="6921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104512</xdr:rowOff>
    </xdr:from>
    <xdr:ext cx="469744" cy="259045"/>
    <xdr:sp macro="" textlink="">
      <xdr:nvSpPr>
        <xdr:cNvPr id="432" name="テキスト ボックス 431"/>
        <xdr:cNvSpPr txBox="1"/>
      </xdr:nvSpPr>
      <xdr:spPr>
        <a:xfrm>
          <a:off x="6737428"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9" name="直線コネクタ 458"/>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60"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61" name="直線コネクタ 460"/>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2"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3" name="直線コネクタ 462"/>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120856</xdr:rowOff>
    </xdr:from>
    <xdr:to>
      <xdr:col>55</xdr:col>
      <xdr:colOff>0</xdr:colOff>
      <xdr:row>97</xdr:row>
      <xdr:rowOff>132156</xdr:rowOff>
    </xdr:to>
    <xdr:cxnSp macro="">
      <xdr:nvCxnSpPr>
        <xdr:cNvPr id="464" name="直線コネクタ 463"/>
        <xdr:cNvCxnSpPr/>
      </xdr:nvCxnSpPr>
      <xdr:spPr>
        <a:xfrm>
          <a:off x="9639300" y="16751506"/>
          <a:ext cx="8382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5"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6" name="フローチャート: 判断 465"/>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21971</xdr:rowOff>
    </xdr:from>
    <xdr:to>
      <xdr:col>50</xdr:col>
      <xdr:colOff>114300</xdr:colOff>
      <xdr:row>97</xdr:row>
      <xdr:rowOff>120856</xdr:rowOff>
    </xdr:to>
    <xdr:cxnSp macro="">
      <xdr:nvCxnSpPr>
        <xdr:cNvPr id="467" name="直線コネクタ 466"/>
        <xdr:cNvCxnSpPr/>
      </xdr:nvCxnSpPr>
      <xdr:spPr>
        <a:xfrm>
          <a:off x="8750300" y="16652621"/>
          <a:ext cx="889000" cy="9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8" name="フローチャート: 判断 467"/>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9" name="テキスト ボックス 468"/>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21971</xdr:rowOff>
    </xdr:from>
    <xdr:to>
      <xdr:col>45</xdr:col>
      <xdr:colOff>177800</xdr:colOff>
      <xdr:row>97</xdr:row>
      <xdr:rowOff>49011</xdr:rowOff>
    </xdr:to>
    <xdr:cxnSp macro="">
      <xdr:nvCxnSpPr>
        <xdr:cNvPr id="470" name="直線コネクタ 469"/>
        <xdr:cNvCxnSpPr/>
      </xdr:nvCxnSpPr>
      <xdr:spPr>
        <a:xfrm flipV="1">
          <a:off x="7861300" y="16652621"/>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71" name="フローチャート: 判断 470"/>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2" name="テキスト ボックス 471"/>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49011</xdr:rowOff>
    </xdr:from>
    <xdr:to>
      <xdr:col>41</xdr:col>
      <xdr:colOff>50800</xdr:colOff>
      <xdr:row>98</xdr:row>
      <xdr:rowOff>19031</xdr:rowOff>
    </xdr:to>
    <xdr:cxnSp macro="">
      <xdr:nvCxnSpPr>
        <xdr:cNvPr id="473" name="直線コネクタ 472"/>
        <xdr:cNvCxnSpPr/>
      </xdr:nvCxnSpPr>
      <xdr:spPr>
        <a:xfrm flipV="1">
          <a:off x="6972300" y="16679661"/>
          <a:ext cx="889000" cy="14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4" name="フローチャート: 判断 473"/>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5" name="テキスト ボックス 474"/>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6" name="フローチャート: 判断 475"/>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121465</xdr:rowOff>
    </xdr:from>
    <xdr:ext cx="534377" cy="259045"/>
    <xdr:sp macro="" textlink="">
      <xdr:nvSpPr>
        <xdr:cNvPr id="477" name="テキスト ボックス 476"/>
        <xdr:cNvSpPr txBox="1"/>
      </xdr:nvSpPr>
      <xdr:spPr>
        <a:xfrm>
          <a:off x="6705111" y="158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81356</xdr:rowOff>
    </xdr:from>
    <xdr:to>
      <xdr:col>55</xdr:col>
      <xdr:colOff>50800</xdr:colOff>
      <xdr:row>98</xdr:row>
      <xdr:rowOff>11506</xdr:rowOff>
    </xdr:to>
    <xdr:sp macro="" textlink="">
      <xdr:nvSpPr>
        <xdr:cNvPr id="483" name="楕円 482"/>
        <xdr:cNvSpPr/>
      </xdr:nvSpPr>
      <xdr:spPr>
        <a:xfrm>
          <a:off x="104267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59783</xdr:rowOff>
    </xdr:from>
    <xdr:ext cx="534377" cy="259045"/>
    <xdr:sp macro="" textlink="">
      <xdr:nvSpPr>
        <xdr:cNvPr id="484" name="土木費該当値テキスト"/>
        <xdr:cNvSpPr txBox="1"/>
      </xdr:nvSpPr>
      <xdr:spPr>
        <a:xfrm>
          <a:off x="10528300" y="166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70056</xdr:rowOff>
    </xdr:from>
    <xdr:to>
      <xdr:col>50</xdr:col>
      <xdr:colOff>165100</xdr:colOff>
      <xdr:row>98</xdr:row>
      <xdr:rowOff>206</xdr:rowOff>
    </xdr:to>
    <xdr:sp macro="" textlink="">
      <xdr:nvSpPr>
        <xdr:cNvPr id="485" name="楕円 484"/>
        <xdr:cNvSpPr/>
      </xdr:nvSpPr>
      <xdr:spPr>
        <a:xfrm>
          <a:off x="9588500" y="167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162783</xdr:rowOff>
    </xdr:from>
    <xdr:ext cx="534377" cy="259045"/>
    <xdr:sp macro="" textlink="">
      <xdr:nvSpPr>
        <xdr:cNvPr id="486" name="テキスト ボックス 485"/>
        <xdr:cNvSpPr txBox="1"/>
      </xdr:nvSpPr>
      <xdr:spPr>
        <a:xfrm>
          <a:off x="9372111" y="167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142621</xdr:rowOff>
    </xdr:from>
    <xdr:to>
      <xdr:col>46</xdr:col>
      <xdr:colOff>38100</xdr:colOff>
      <xdr:row>97</xdr:row>
      <xdr:rowOff>72771</xdr:rowOff>
    </xdr:to>
    <xdr:sp macro="" textlink="">
      <xdr:nvSpPr>
        <xdr:cNvPr id="487" name="楕円 486"/>
        <xdr:cNvSpPr/>
      </xdr:nvSpPr>
      <xdr:spPr>
        <a:xfrm>
          <a:off x="8699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63898</xdr:rowOff>
    </xdr:from>
    <xdr:ext cx="534377" cy="259045"/>
    <xdr:sp macro="" textlink="">
      <xdr:nvSpPr>
        <xdr:cNvPr id="488" name="テキスト ボックス 487"/>
        <xdr:cNvSpPr txBox="1"/>
      </xdr:nvSpPr>
      <xdr:spPr>
        <a:xfrm>
          <a:off x="8483111"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169661</xdr:rowOff>
    </xdr:from>
    <xdr:to>
      <xdr:col>41</xdr:col>
      <xdr:colOff>101600</xdr:colOff>
      <xdr:row>97</xdr:row>
      <xdr:rowOff>99811</xdr:rowOff>
    </xdr:to>
    <xdr:sp macro="" textlink="">
      <xdr:nvSpPr>
        <xdr:cNvPr id="489" name="楕円 488"/>
        <xdr:cNvSpPr/>
      </xdr:nvSpPr>
      <xdr:spPr>
        <a:xfrm>
          <a:off x="7810500" y="166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90938</xdr:rowOff>
    </xdr:from>
    <xdr:ext cx="534377" cy="259045"/>
    <xdr:sp macro="" textlink="">
      <xdr:nvSpPr>
        <xdr:cNvPr id="490" name="テキスト ボックス 489"/>
        <xdr:cNvSpPr txBox="1"/>
      </xdr:nvSpPr>
      <xdr:spPr>
        <a:xfrm>
          <a:off x="7594111" y="167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139681</xdr:rowOff>
    </xdr:from>
    <xdr:to>
      <xdr:col>36</xdr:col>
      <xdr:colOff>165100</xdr:colOff>
      <xdr:row>98</xdr:row>
      <xdr:rowOff>69831</xdr:rowOff>
    </xdr:to>
    <xdr:sp macro="" textlink="">
      <xdr:nvSpPr>
        <xdr:cNvPr id="491" name="楕円 490"/>
        <xdr:cNvSpPr/>
      </xdr:nvSpPr>
      <xdr:spPr>
        <a:xfrm>
          <a:off x="6921500" y="167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60958</xdr:rowOff>
    </xdr:from>
    <xdr:ext cx="534377" cy="259045"/>
    <xdr:sp macro="" textlink="">
      <xdr:nvSpPr>
        <xdr:cNvPr id="492" name="テキスト ボックス 491"/>
        <xdr:cNvSpPr txBox="1"/>
      </xdr:nvSpPr>
      <xdr:spPr>
        <a:xfrm>
          <a:off x="6705111" y="1686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7" name="直線コネクタ 516"/>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8"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9" name="直線コネクタ 518"/>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20"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21" name="直線コネクタ 520"/>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18288</xdr:rowOff>
    </xdr:from>
    <xdr:to>
      <xdr:col>85</xdr:col>
      <xdr:colOff>127000</xdr:colOff>
      <xdr:row>32</xdr:row>
      <xdr:rowOff>69596</xdr:rowOff>
    </xdr:to>
    <xdr:cxnSp macro="">
      <xdr:nvCxnSpPr>
        <xdr:cNvPr id="522" name="直線コネクタ 521"/>
        <xdr:cNvCxnSpPr/>
      </xdr:nvCxnSpPr>
      <xdr:spPr>
        <a:xfrm flipV="1">
          <a:off x="15481300" y="5333238"/>
          <a:ext cx="838200" cy="2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23" name="消防費平均値テキスト"/>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4" name="フローチャート: 判断 523"/>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69596</xdr:rowOff>
    </xdr:from>
    <xdr:to>
      <xdr:col>81</xdr:col>
      <xdr:colOff>50800</xdr:colOff>
      <xdr:row>33</xdr:row>
      <xdr:rowOff>144653</xdr:rowOff>
    </xdr:to>
    <xdr:cxnSp macro="">
      <xdr:nvCxnSpPr>
        <xdr:cNvPr id="525" name="直線コネクタ 524"/>
        <xdr:cNvCxnSpPr/>
      </xdr:nvCxnSpPr>
      <xdr:spPr>
        <a:xfrm flipV="1">
          <a:off x="14592300" y="5555996"/>
          <a:ext cx="889000" cy="24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6" name="フローチャート: 判断 525"/>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7" name="テキスト ボックス 526"/>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5207</xdr:rowOff>
    </xdr:from>
    <xdr:to>
      <xdr:col>76</xdr:col>
      <xdr:colOff>114300</xdr:colOff>
      <xdr:row>33</xdr:row>
      <xdr:rowOff>144653</xdr:rowOff>
    </xdr:to>
    <xdr:cxnSp macro="">
      <xdr:nvCxnSpPr>
        <xdr:cNvPr id="528" name="直線コネクタ 527"/>
        <xdr:cNvCxnSpPr/>
      </xdr:nvCxnSpPr>
      <xdr:spPr>
        <a:xfrm>
          <a:off x="13703300" y="5663057"/>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9" name="フローチャート: 判断 528"/>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30" name="テキスト ボックス 529"/>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5207</xdr:rowOff>
    </xdr:from>
    <xdr:to>
      <xdr:col>71</xdr:col>
      <xdr:colOff>177800</xdr:colOff>
      <xdr:row>34</xdr:row>
      <xdr:rowOff>91567</xdr:rowOff>
    </xdr:to>
    <xdr:cxnSp macro="">
      <xdr:nvCxnSpPr>
        <xdr:cNvPr id="531" name="直線コネクタ 530"/>
        <xdr:cNvCxnSpPr/>
      </xdr:nvCxnSpPr>
      <xdr:spPr>
        <a:xfrm flipV="1">
          <a:off x="12814300" y="5663057"/>
          <a:ext cx="889000" cy="2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2" name="フローチャート: 判断 531"/>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3" name="テキスト ボックス 532"/>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4" name="フローチャート: 判断 533"/>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151655</xdr:rowOff>
    </xdr:from>
    <xdr:ext cx="534377" cy="259045"/>
    <xdr:sp macro="" textlink="">
      <xdr:nvSpPr>
        <xdr:cNvPr id="535" name="テキスト ボックス 534"/>
        <xdr:cNvSpPr txBox="1"/>
      </xdr:nvSpPr>
      <xdr:spPr>
        <a:xfrm>
          <a:off x="12547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138938</xdr:rowOff>
    </xdr:from>
    <xdr:to>
      <xdr:col>85</xdr:col>
      <xdr:colOff>177800</xdr:colOff>
      <xdr:row>31</xdr:row>
      <xdr:rowOff>69088</xdr:rowOff>
    </xdr:to>
    <xdr:sp macro="" textlink="">
      <xdr:nvSpPr>
        <xdr:cNvPr id="541" name="楕円 540"/>
        <xdr:cNvSpPr/>
      </xdr:nvSpPr>
      <xdr:spPr>
        <a:xfrm>
          <a:off x="16268700" y="52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161815</xdr:rowOff>
    </xdr:from>
    <xdr:ext cx="534377" cy="259045"/>
    <xdr:sp macro="" textlink="">
      <xdr:nvSpPr>
        <xdr:cNvPr id="542" name="消防費該当値テキスト"/>
        <xdr:cNvSpPr txBox="1"/>
      </xdr:nvSpPr>
      <xdr:spPr>
        <a:xfrm>
          <a:off x="16370300" y="513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18796</xdr:rowOff>
    </xdr:from>
    <xdr:to>
      <xdr:col>81</xdr:col>
      <xdr:colOff>101600</xdr:colOff>
      <xdr:row>32</xdr:row>
      <xdr:rowOff>120396</xdr:rowOff>
    </xdr:to>
    <xdr:sp macro="" textlink="">
      <xdr:nvSpPr>
        <xdr:cNvPr id="543" name="楕円 542"/>
        <xdr:cNvSpPr/>
      </xdr:nvSpPr>
      <xdr:spPr>
        <a:xfrm>
          <a:off x="15430500" y="55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136923</xdr:rowOff>
    </xdr:from>
    <xdr:ext cx="534377" cy="259045"/>
    <xdr:sp macro="" textlink="">
      <xdr:nvSpPr>
        <xdr:cNvPr id="544" name="テキスト ボックス 543"/>
        <xdr:cNvSpPr txBox="1"/>
      </xdr:nvSpPr>
      <xdr:spPr>
        <a:xfrm>
          <a:off x="15214111" y="528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93853</xdr:rowOff>
    </xdr:from>
    <xdr:to>
      <xdr:col>76</xdr:col>
      <xdr:colOff>165100</xdr:colOff>
      <xdr:row>34</xdr:row>
      <xdr:rowOff>24003</xdr:rowOff>
    </xdr:to>
    <xdr:sp macro="" textlink="">
      <xdr:nvSpPr>
        <xdr:cNvPr id="545" name="楕円 544"/>
        <xdr:cNvSpPr/>
      </xdr:nvSpPr>
      <xdr:spPr>
        <a:xfrm>
          <a:off x="14541500" y="57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40530</xdr:rowOff>
    </xdr:from>
    <xdr:ext cx="534377" cy="259045"/>
    <xdr:sp macro="" textlink="">
      <xdr:nvSpPr>
        <xdr:cNvPr id="546" name="テキスト ボックス 545"/>
        <xdr:cNvSpPr txBox="1"/>
      </xdr:nvSpPr>
      <xdr:spPr>
        <a:xfrm>
          <a:off x="14325111" y="552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125857</xdr:rowOff>
    </xdr:from>
    <xdr:to>
      <xdr:col>72</xdr:col>
      <xdr:colOff>38100</xdr:colOff>
      <xdr:row>33</xdr:row>
      <xdr:rowOff>56007</xdr:rowOff>
    </xdr:to>
    <xdr:sp macro="" textlink="">
      <xdr:nvSpPr>
        <xdr:cNvPr id="547" name="楕円 546"/>
        <xdr:cNvSpPr/>
      </xdr:nvSpPr>
      <xdr:spPr>
        <a:xfrm>
          <a:off x="13652500" y="56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72534</xdr:rowOff>
    </xdr:from>
    <xdr:ext cx="534377" cy="259045"/>
    <xdr:sp macro="" textlink="">
      <xdr:nvSpPr>
        <xdr:cNvPr id="548" name="テキスト ボックス 547"/>
        <xdr:cNvSpPr txBox="1"/>
      </xdr:nvSpPr>
      <xdr:spPr>
        <a:xfrm>
          <a:off x="13436111" y="53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40767</xdr:rowOff>
    </xdr:from>
    <xdr:to>
      <xdr:col>67</xdr:col>
      <xdr:colOff>101600</xdr:colOff>
      <xdr:row>34</xdr:row>
      <xdr:rowOff>142367</xdr:rowOff>
    </xdr:to>
    <xdr:sp macro="" textlink="">
      <xdr:nvSpPr>
        <xdr:cNvPr id="549" name="楕円 548"/>
        <xdr:cNvSpPr/>
      </xdr:nvSpPr>
      <xdr:spPr>
        <a:xfrm>
          <a:off x="12763500" y="58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158894</xdr:rowOff>
    </xdr:from>
    <xdr:ext cx="534377" cy="259045"/>
    <xdr:sp macro="" textlink="">
      <xdr:nvSpPr>
        <xdr:cNvPr id="550" name="テキスト ボックス 549"/>
        <xdr:cNvSpPr txBox="1"/>
      </xdr:nvSpPr>
      <xdr:spPr>
        <a:xfrm>
          <a:off x="12547111" y="56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3" name="直線コネクタ 572"/>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4"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5" name="直線コネクタ 574"/>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6"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7" name="直線コネクタ 576"/>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130921</xdr:rowOff>
    </xdr:from>
    <xdr:to>
      <xdr:col>85</xdr:col>
      <xdr:colOff>127000</xdr:colOff>
      <xdr:row>57</xdr:row>
      <xdr:rowOff>1694</xdr:rowOff>
    </xdr:to>
    <xdr:cxnSp macro="">
      <xdr:nvCxnSpPr>
        <xdr:cNvPr id="578" name="直線コネクタ 577"/>
        <xdr:cNvCxnSpPr/>
      </xdr:nvCxnSpPr>
      <xdr:spPr>
        <a:xfrm flipV="1">
          <a:off x="15481300" y="9560671"/>
          <a:ext cx="838200" cy="2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9"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80" name="フローチャート: 判断 579"/>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1625</xdr:rowOff>
    </xdr:from>
    <xdr:to>
      <xdr:col>81</xdr:col>
      <xdr:colOff>50800</xdr:colOff>
      <xdr:row>57</xdr:row>
      <xdr:rowOff>1694</xdr:rowOff>
    </xdr:to>
    <xdr:cxnSp macro="">
      <xdr:nvCxnSpPr>
        <xdr:cNvPr id="581" name="直線コネクタ 580"/>
        <xdr:cNvCxnSpPr/>
      </xdr:nvCxnSpPr>
      <xdr:spPr>
        <a:xfrm>
          <a:off x="14592300" y="977427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2" name="フローチャート: 判断 581"/>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3" name="テキスト ボックス 582"/>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1625</xdr:rowOff>
    </xdr:from>
    <xdr:to>
      <xdr:col>76</xdr:col>
      <xdr:colOff>114300</xdr:colOff>
      <xdr:row>57</xdr:row>
      <xdr:rowOff>82962</xdr:rowOff>
    </xdr:to>
    <xdr:cxnSp macro="">
      <xdr:nvCxnSpPr>
        <xdr:cNvPr id="584" name="直線コネクタ 583"/>
        <xdr:cNvCxnSpPr/>
      </xdr:nvCxnSpPr>
      <xdr:spPr>
        <a:xfrm flipV="1">
          <a:off x="13703300" y="9774275"/>
          <a:ext cx="889000" cy="8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5" name="フローチャート: 判断 584"/>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6" name="テキスト ボックス 585"/>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136385</xdr:rowOff>
    </xdr:from>
    <xdr:to>
      <xdr:col>71</xdr:col>
      <xdr:colOff>177800</xdr:colOff>
      <xdr:row>57</xdr:row>
      <xdr:rowOff>82962</xdr:rowOff>
    </xdr:to>
    <xdr:cxnSp macro="">
      <xdr:nvCxnSpPr>
        <xdr:cNvPr id="587" name="直線コネクタ 586"/>
        <xdr:cNvCxnSpPr/>
      </xdr:nvCxnSpPr>
      <xdr:spPr>
        <a:xfrm>
          <a:off x="12814300" y="9566135"/>
          <a:ext cx="889000" cy="2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8" name="フローチャート: 判断 587"/>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9" name="テキスト ボックス 588"/>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90" name="フローチャート: 判断 589"/>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91" name="テキスト ボックス 590"/>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80121</xdr:rowOff>
    </xdr:from>
    <xdr:to>
      <xdr:col>85</xdr:col>
      <xdr:colOff>177800</xdr:colOff>
      <xdr:row>56</xdr:row>
      <xdr:rowOff>10271</xdr:rowOff>
    </xdr:to>
    <xdr:sp macro="" textlink="">
      <xdr:nvSpPr>
        <xdr:cNvPr id="597" name="楕円 596"/>
        <xdr:cNvSpPr/>
      </xdr:nvSpPr>
      <xdr:spPr>
        <a:xfrm>
          <a:off x="16268700" y="95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102998</xdr:rowOff>
    </xdr:from>
    <xdr:ext cx="534377" cy="259045"/>
    <xdr:sp macro="" textlink="">
      <xdr:nvSpPr>
        <xdr:cNvPr id="598" name="教育費該当値テキスト"/>
        <xdr:cNvSpPr txBox="1"/>
      </xdr:nvSpPr>
      <xdr:spPr>
        <a:xfrm>
          <a:off x="16370300" y="936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122344</xdr:rowOff>
    </xdr:from>
    <xdr:to>
      <xdr:col>81</xdr:col>
      <xdr:colOff>101600</xdr:colOff>
      <xdr:row>57</xdr:row>
      <xdr:rowOff>52494</xdr:rowOff>
    </xdr:to>
    <xdr:sp macro="" textlink="">
      <xdr:nvSpPr>
        <xdr:cNvPr id="599" name="楕円 598"/>
        <xdr:cNvSpPr/>
      </xdr:nvSpPr>
      <xdr:spPr>
        <a:xfrm>
          <a:off x="15430500" y="97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43621</xdr:rowOff>
    </xdr:from>
    <xdr:ext cx="534377" cy="259045"/>
    <xdr:sp macro="" textlink="">
      <xdr:nvSpPr>
        <xdr:cNvPr id="600" name="テキスト ボックス 599"/>
        <xdr:cNvSpPr txBox="1"/>
      </xdr:nvSpPr>
      <xdr:spPr>
        <a:xfrm>
          <a:off x="15214111" y="98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122275</xdr:rowOff>
    </xdr:from>
    <xdr:to>
      <xdr:col>76</xdr:col>
      <xdr:colOff>165100</xdr:colOff>
      <xdr:row>57</xdr:row>
      <xdr:rowOff>52425</xdr:rowOff>
    </xdr:to>
    <xdr:sp macro="" textlink="">
      <xdr:nvSpPr>
        <xdr:cNvPr id="601" name="楕円 600"/>
        <xdr:cNvSpPr/>
      </xdr:nvSpPr>
      <xdr:spPr>
        <a:xfrm>
          <a:off x="145415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43552</xdr:rowOff>
    </xdr:from>
    <xdr:ext cx="534377" cy="259045"/>
    <xdr:sp macro="" textlink="">
      <xdr:nvSpPr>
        <xdr:cNvPr id="602" name="テキスト ボックス 601"/>
        <xdr:cNvSpPr txBox="1"/>
      </xdr:nvSpPr>
      <xdr:spPr>
        <a:xfrm>
          <a:off x="14325111" y="98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32162</xdr:rowOff>
    </xdr:from>
    <xdr:to>
      <xdr:col>72</xdr:col>
      <xdr:colOff>38100</xdr:colOff>
      <xdr:row>57</xdr:row>
      <xdr:rowOff>133762</xdr:rowOff>
    </xdr:to>
    <xdr:sp macro="" textlink="">
      <xdr:nvSpPr>
        <xdr:cNvPr id="603" name="楕円 602"/>
        <xdr:cNvSpPr/>
      </xdr:nvSpPr>
      <xdr:spPr>
        <a:xfrm>
          <a:off x="13652500" y="98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124889</xdr:rowOff>
    </xdr:from>
    <xdr:ext cx="534377" cy="259045"/>
    <xdr:sp macro="" textlink="">
      <xdr:nvSpPr>
        <xdr:cNvPr id="604" name="テキスト ボックス 603"/>
        <xdr:cNvSpPr txBox="1"/>
      </xdr:nvSpPr>
      <xdr:spPr>
        <a:xfrm>
          <a:off x="13436111" y="98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85585</xdr:rowOff>
    </xdr:from>
    <xdr:to>
      <xdr:col>67</xdr:col>
      <xdr:colOff>101600</xdr:colOff>
      <xdr:row>56</xdr:row>
      <xdr:rowOff>15735</xdr:rowOff>
    </xdr:to>
    <xdr:sp macro="" textlink="">
      <xdr:nvSpPr>
        <xdr:cNvPr id="605" name="楕円 604"/>
        <xdr:cNvSpPr/>
      </xdr:nvSpPr>
      <xdr:spPr>
        <a:xfrm>
          <a:off x="12763500" y="95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32262</xdr:rowOff>
    </xdr:from>
    <xdr:ext cx="534377" cy="259045"/>
    <xdr:sp macro="" textlink="">
      <xdr:nvSpPr>
        <xdr:cNvPr id="606" name="テキスト ボックス 605"/>
        <xdr:cNvSpPr txBox="1"/>
      </xdr:nvSpPr>
      <xdr:spPr>
        <a:xfrm>
          <a:off x="12547111" y="929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2" name="直線コネクタ 631"/>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3"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5"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6" name="直線コネクタ 635"/>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58220</xdr:rowOff>
    </xdr:from>
    <xdr:to>
      <xdr:col>85</xdr:col>
      <xdr:colOff>127000</xdr:colOff>
      <xdr:row>79</xdr:row>
      <xdr:rowOff>98879</xdr:rowOff>
    </xdr:to>
    <xdr:cxnSp macro="">
      <xdr:nvCxnSpPr>
        <xdr:cNvPr id="637" name="直線コネクタ 636"/>
        <xdr:cNvCxnSpPr/>
      </xdr:nvCxnSpPr>
      <xdr:spPr>
        <a:xfrm flipV="1">
          <a:off x="15481300" y="13602770"/>
          <a:ext cx="838200" cy="4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8"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9" name="フローチャート: 判断 638"/>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41" name="フローチャート: 判断 640"/>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2" name="テキスト ボックス 641"/>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4" name="フローチャート: 判断 643"/>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5" name="テキスト ボックス 644"/>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7" name="フローチャート: 判断 646"/>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8" name="テキスト ボックス 647"/>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9" name="フローチャート: 判断 648"/>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50" name="テキスト ボックス 649"/>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7420</xdr:rowOff>
    </xdr:from>
    <xdr:to>
      <xdr:col>85</xdr:col>
      <xdr:colOff>177800</xdr:colOff>
      <xdr:row>79</xdr:row>
      <xdr:rowOff>109020</xdr:rowOff>
    </xdr:to>
    <xdr:sp macro="" textlink="">
      <xdr:nvSpPr>
        <xdr:cNvPr id="656" name="楕円 655"/>
        <xdr:cNvSpPr/>
      </xdr:nvSpPr>
      <xdr:spPr>
        <a:xfrm>
          <a:off x="16268700" y="135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154358</xdr:rowOff>
    </xdr:from>
    <xdr:ext cx="378565" cy="259045"/>
    <xdr:sp macro="" textlink="">
      <xdr:nvSpPr>
        <xdr:cNvPr id="657" name="災害復旧費該当値テキスト"/>
        <xdr:cNvSpPr txBox="1"/>
      </xdr:nvSpPr>
      <xdr:spPr>
        <a:xfrm>
          <a:off x="16370300" y="1352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8" name="直線コネクタ 687"/>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9"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0" name="直線コネクタ 689"/>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1"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2" name="直線コネクタ 691"/>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42134</xdr:rowOff>
    </xdr:from>
    <xdr:to>
      <xdr:col>85</xdr:col>
      <xdr:colOff>127000</xdr:colOff>
      <xdr:row>99</xdr:row>
      <xdr:rowOff>53129</xdr:rowOff>
    </xdr:to>
    <xdr:cxnSp macro="">
      <xdr:nvCxnSpPr>
        <xdr:cNvPr id="693" name="直線コネクタ 692"/>
        <xdr:cNvCxnSpPr/>
      </xdr:nvCxnSpPr>
      <xdr:spPr>
        <a:xfrm>
          <a:off x="15481300" y="17015684"/>
          <a:ext cx="8382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4"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5" name="フローチャート: 判断 694"/>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17742</xdr:rowOff>
    </xdr:from>
    <xdr:to>
      <xdr:col>81</xdr:col>
      <xdr:colOff>50800</xdr:colOff>
      <xdr:row>99</xdr:row>
      <xdr:rowOff>42134</xdr:rowOff>
    </xdr:to>
    <xdr:cxnSp macro="">
      <xdr:nvCxnSpPr>
        <xdr:cNvPr id="696" name="直線コネクタ 695"/>
        <xdr:cNvCxnSpPr/>
      </xdr:nvCxnSpPr>
      <xdr:spPr>
        <a:xfrm>
          <a:off x="14592300" y="16991292"/>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7" name="フローチャート: 判断 696"/>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8" name="テキスト ボックス 697"/>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17742</xdr:rowOff>
    </xdr:from>
    <xdr:to>
      <xdr:col>76</xdr:col>
      <xdr:colOff>114300</xdr:colOff>
      <xdr:row>99</xdr:row>
      <xdr:rowOff>20439</xdr:rowOff>
    </xdr:to>
    <xdr:cxnSp macro="">
      <xdr:nvCxnSpPr>
        <xdr:cNvPr id="699" name="直線コネクタ 698"/>
        <xdr:cNvCxnSpPr/>
      </xdr:nvCxnSpPr>
      <xdr:spPr>
        <a:xfrm flipV="1">
          <a:off x="13703300" y="16991292"/>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0" name="フローチャート: 判断 699"/>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701" name="テキスト ボックス 700"/>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7432</xdr:rowOff>
    </xdr:from>
    <xdr:to>
      <xdr:col>71</xdr:col>
      <xdr:colOff>177800</xdr:colOff>
      <xdr:row>99</xdr:row>
      <xdr:rowOff>20439</xdr:rowOff>
    </xdr:to>
    <xdr:cxnSp macro="">
      <xdr:nvCxnSpPr>
        <xdr:cNvPr id="702" name="直線コネクタ 701"/>
        <xdr:cNvCxnSpPr/>
      </xdr:nvCxnSpPr>
      <xdr:spPr>
        <a:xfrm>
          <a:off x="12814300" y="16980982"/>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3" name="フローチャート: 判断 702"/>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4" name="テキスト ボックス 703"/>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5" name="フローチャート: 判断 704"/>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6" name="テキスト ボックス 705"/>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2329</xdr:rowOff>
    </xdr:from>
    <xdr:to>
      <xdr:col>85</xdr:col>
      <xdr:colOff>177800</xdr:colOff>
      <xdr:row>99</xdr:row>
      <xdr:rowOff>103929</xdr:rowOff>
    </xdr:to>
    <xdr:sp macro="" textlink="">
      <xdr:nvSpPr>
        <xdr:cNvPr id="712" name="楕円 711"/>
        <xdr:cNvSpPr/>
      </xdr:nvSpPr>
      <xdr:spPr>
        <a:xfrm>
          <a:off x="16268700" y="169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88706</xdr:rowOff>
    </xdr:from>
    <xdr:ext cx="534377" cy="259045"/>
    <xdr:sp macro="" textlink="">
      <xdr:nvSpPr>
        <xdr:cNvPr id="713" name="公債費該当値テキスト"/>
        <xdr:cNvSpPr txBox="1"/>
      </xdr:nvSpPr>
      <xdr:spPr>
        <a:xfrm>
          <a:off x="16370300" y="1689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162784</xdr:rowOff>
    </xdr:from>
    <xdr:to>
      <xdr:col>81</xdr:col>
      <xdr:colOff>101600</xdr:colOff>
      <xdr:row>99</xdr:row>
      <xdr:rowOff>92934</xdr:rowOff>
    </xdr:to>
    <xdr:sp macro="" textlink="">
      <xdr:nvSpPr>
        <xdr:cNvPr id="714" name="楕円 713"/>
        <xdr:cNvSpPr/>
      </xdr:nvSpPr>
      <xdr:spPr>
        <a:xfrm>
          <a:off x="15430500" y="169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84061</xdr:rowOff>
    </xdr:from>
    <xdr:ext cx="534377" cy="259045"/>
    <xdr:sp macro="" textlink="">
      <xdr:nvSpPr>
        <xdr:cNvPr id="715" name="テキスト ボックス 714"/>
        <xdr:cNvSpPr txBox="1"/>
      </xdr:nvSpPr>
      <xdr:spPr>
        <a:xfrm>
          <a:off x="15214111" y="170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138392</xdr:rowOff>
    </xdr:from>
    <xdr:to>
      <xdr:col>76</xdr:col>
      <xdr:colOff>165100</xdr:colOff>
      <xdr:row>99</xdr:row>
      <xdr:rowOff>68542</xdr:rowOff>
    </xdr:to>
    <xdr:sp macro="" textlink="">
      <xdr:nvSpPr>
        <xdr:cNvPr id="716" name="楕円 715"/>
        <xdr:cNvSpPr/>
      </xdr:nvSpPr>
      <xdr:spPr>
        <a:xfrm>
          <a:off x="14541500" y="1694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59669</xdr:rowOff>
    </xdr:from>
    <xdr:ext cx="534377" cy="259045"/>
    <xdr:sp macro="" textlink="">
      <xdr:nvSpPr>
        <xdr:cNvPr id="717" name="テキスト ボックス 716"/>
        <xdr:cNvSpPr txBox="1"/>
      </xdr:nvSpPr>
      <xdr:spPr>
        <a:xfrm>
          <a:off x="14325111" y="1703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141089</xdr:rowOff>
    </xdr:from>
    <xdr:to>
      <xdr:col>72</xdr:col>
      <xdr:colOff>38100</xdr:colOff>
      <xdr:row>99</xdr:row>
      <xdr:rowOff>71239</xdr:rowOff>
    </xdr:to>
    <xdr:sp macro="" textlink="">
      <xdr:nvSpPr>
        <xdr:cNvPr id="718" name="楕円 717"/>
        <xdr:cNvSpPr/>
      </xdr:nvSpPr>
      <xdr:spPr>
        <a:xfrm>
          <a:off x="13652500" y="169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62366</xdr:rowOff>
    </xdr:from>
    <xdr:ext cx="534377" cy="259045"/>
    <xdr:sp macro="" textlink="">
      <xdr:nvSpPr>
        <xdr:cNvPr id="719" name="テキスト ボックス 718"/>
        <xdr:cNvSpPr txBox="1"/>
      </xdr:nvSpPr>
      <xdr:spPr>
        <a:xfrm>
          <a:off x="13436111" y="1703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128082</xdr:rowOff>
    </xdr:from>
    <xdr:to>
      <xdr:col>67</xdr:col>
      <xdr:colOff>101600</xdr:colOff>
      <xdr:row>99</xdr:row>
      <xdr:rowOff>58232</xdr:rowOff>
    </xdr:to>
    <xdr:sp macro="" textlink="">
      <xdr:nvSpPr>
        <xdr:cNvPr id="720" name="楕円 719"/>
        <xdr:cNvSpPr/>
      </xdr:nvSpPr>
      <xdr:spPr>
        <a:xfrm>
          <a:off x="12763500" y="169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49359</xdr:rowOff>
    </xdr:from>
    <xdr:ext cx="534377" cy="259045"/>
    <xdr:sp macro="" textlink="">
      <xdr:nvSpPr>
        <xdr:cNvPr id="721" name="テキスト ボックス 720"/>
        <xdr:cNvSpPr txBox="1"/>
      </xdr:nvSpPr>
      <xdr:spPr>
        <a:xfrm>
          <a:off x="12547111" y="1702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5" name="直線コネクタ 744"/>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8"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9" name="直線コネクタ 748"/>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51"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2" name="フローチャート: 判断 751"/>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4" name="フローチャート: 判断 753"/>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5" name="テキスト ボックス 754"/>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7" name="フローチャート: 判断 756"/>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8" name="テキスト ボックス 757"/>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0" name="フローチャート: 判断 759"/>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1" name="テキスト ボックス 760"/>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3" name="テキスト ボックス 762"/>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歳出決算総額は、住民１人あたり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284,449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265,723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18,726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円の増となっている。消防費は、防災デジタル行政無線の新設及び更新工事の実施、佐倉市八街市酒々井町消防組合への負担金が増加したことにより前年度より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円の増、また、教育費は小中学校・幼稚園空調設備整備により前年度より、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円の増となっている。民生費は、障害者介護給付費や介護保険特別会計、後期高齢者保健特別会計への繰出金の増により、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円の増となっている。少子高齢化の影響により、民生費の高止まり傾向は今後も続くことが見込まれる。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令和元年度台風・大雨災害により、災害復旧費の支出が発生したが、工期の関係上、道路復旧工事や農業用施設の復旧工事など、令和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年度に繰越した事業があったため、住民１人あたりの災害復旧費は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円に留まった。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財政調整基金残高の標準財政規模費は、分母である標準財政規模が</a:t>
          </a:r>
          <a:r>
            <a:rPr kumimoji="1" lang="en-US" altLang="ja-JP" sz="1300" baseline="0">
              <a:latin typeface="ＭＳ ゴシック" pitchFamily="49" charset="-128"/>
              <a:ea typeface="ＭＳ ゴシック" pitchFamily="49" charset="-128"/>
            </a:rPr>
            <a:t>23.4</a:t>
          </a:r>
          <a:r>
            <a:rPr kumimoji="1" lang="ja-JP" altLang="en-US" sz="1300" baseline="0">
              <a:latin typeface="ＭＳ ゴシック" pitchFamily="49" charset="-128"/>
              <a:ea typeface="ＭＳ ゴシック" pitchFamily="49" charset="-128"/>
            </a:rPr>
            <a:t>億円増となった一方で、分子である財政調整基金の年度末残高が前年度</a:t>
          </a:r>
          <a:r>
            <a:rPr kumimoji="1" lang="en-US" altLang="ja-JP" sz="1300" baseline="0">
              <a:latin typeface="ＭＳ ゴシック" pitchFamily="49" charset="-128"/>
              <a:ea typeface="ＭＳ ゴシック" pitchFamily="49" charset="-128"/>
            </a:rPr>
            <a:t>14</a:t>
          </a:r>
          <a:r>
            <a:rPr kumimoji="1" lang="ja-JP" altLang="en-US" sz="1300" baseline="0">
              <a:latin typeface="ＭＳ ゴシック" pitchFamily="49" charset="-128"/>
              <a:ea typeface="ＭＳ ゴシック" pitchFamily="49" charset="-128"/>
            </a:rPr>
            <a:t>億円減少したことで、</a:t>
          </a:r>
          <a:r>
            <a:rPr kumimoji="1" lang="en-US" altLang="ja-JP" sz="1300" baseline="0">
              <a:latin typeface="ＭＳ ゴシック" pitchFamily="49" charset="-128"/>
              <a:ea typeface="ＭＳ ゴシック" pitchFamily="49" charset="-128"/>
            </a:rPr>
            <a:t>4.83</a:t>
          </a:r>
          <a:r>
            <a:rPr kumimoji="1" lang="ja-JP" altLang="en-US" sz="1300" baseline="0">
              <a:latin typeface="ＭＳ ゴシック" pitchFamily="49" charset="-128"/>
              <a:ea typeface="ＭＳ ゴシック" pitchFamily="49" charset="-128"/>
            </a:rPr>
            <a:t>ポイント減少した。実質収支額の標準財政規模比は</a:t>
          </a:r>
          <a:r>
            <a:rPr kumimoji="1" lang="ja-JP" altLang="en-US" sz="1300" baseline="0">
              <a:solidFill>
                <a:srgbClr val="FF0000"/>
              </a:solidFill>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学校空調整備に関する国庫支出金や市債等の歳入増により、実質収支額</a:t>
          </a:r>
          <a:r>
            <a:rPr kumimoji="1" lang="ja-JP" altLang="en-US" sz="1300" baseline="0">
              <a:solidFill>
                <a:sysClr val="windowText" lastClr="000000"/>
              </a:solidFill>
              <a:latin typeface="ＭＳ ゴシック" pitchFamily="49" charset="-128"/>
              <a:ea typeface="ＭＳ ゴシック" pitchFamily="49" charset="-128"/>
            </a:rPr>
            <a:t>は</a:t>
          </a:r>
          <a:r>
            <a:rPr kumimoji="1" lang="en-US" altLang="ja-JP" sz="1300" baseline="0">
              <a:solidFill>
                <a:sysClr val="windowText" lastClr="000000"/>
              </a:solidFill>
              <a:latin typeface="ＭＳ ゴシック" pitchFamily="49" charset="-128"/>
              <a:ea typeface="ＭＳ ゴシック" pitchFamily="49" charset="-128"/>
            </a:rPr>
            <a:t>1.6</a:t>
          </a:r>
          <a:r>
            <a:rPr kumimoji="1" lang="ja-JP" altLang="en-US" sz="1300" baseline="0">
              <a:solidFill>
                <a:sysClr val="windowText" lastClr="000000"/>
              </a:solidFill>
              <a:latin typeface="ＭＳ ゴシック" pitchFamily="49" charset="-128"/>
              <a:ea typeface="ＭＳ ゴシック" pitchFamily="49" charset="-128"/>
            </a:rPr>
            <a:t>億円増加</a:t>
          </a:r>
          <a:r>
            <a:rPr kumimoji="1" lang="ja-JP" altLang="en-US" sz="1300" baseline="0">
              <a:solidFill>
                <a:schemeClr val="dk1"/>
              </a:solidFill>
              <a:latin typeface="ＭＳ ゴシック" pitchFamily="49" charset="-128"/>
              <a:ea typeface="ＭＳ ゴシック" pitchFamily="49" charset="-128"/>
            </a:rPr>
            <a:t>し、</a:t>
          </a:r>
          <a:r>
            <a:rPr kumimoji="1" lang="en-US" altLang="ja-JP" sz="1300" baseline="0">
              <a:solidFill>
                <a:schemeClr val="dk1"/>
              </a:solidFill>
              <a:latin typeface="ＭＳ ゴシック" pitchFamily="49" charset="-128"/>
              <a:ea typeface="ＭＳ ゴシック" pitchFamily="49" charset="-128"/>
            </a:rPr>
            <a:t>0.51</a:t>
          </a:r>
          <a:r>
            <a:rPr kumimoji="1" lang="ja-JP" altLang="en-US" sz="1300" baseline="0">
              <a:solidFill>
                <a:schemeClr val="dk1"/>
              </a:solidFill>
              <a:latin typeface="ＭＳ ゴシック" pitchFamily="49" charset="-128"/>
              <a:ea typeface="ＭＳ ゴシック" pitchFamily="49" charset="-128"/>
            </a:rPr>
            <a:t>ポイント増となった</a:t>
          </a:r>
          <a:r>
            <a:rPr kumimoji="1" lang="ja-JP" altLang="en-US" sz="1300" baseline="0">
              <a:latin typeface="ＭＳ ゴシック" pitchFamily="49" charset="-128"/>
              <a:ea typeface="ＭＳ ゴシック" pitchFamily="49" charset="-128"/>
            </a:rPr>
            <a:t>。実質単年度収支は財政調整基金の取崩額が積立額を上回り、標準財政規模は▲</a:t>
          </a:r>
          <a:r>
            <a:rPr kumimoji="1" lang="en-US" altLang="ja-JP" sz="1300" baseline="0">
              <a:latin typeface="ＭＳ ゴシック" pitchFamily="49" charset="-128"/>
              <a:ea typeface="ＭＳ ゴシック" pitchFamily="49" charset="-128"/>
            </a:rPr>
            <a:t>4.14%</a:t>
          </a:r>
          <a:r>
            <a:rPr kumimoji="1" lang="ja-JP" altLang="en-US" sz="1300" baseline="0">
              <a:latin typeface="ＭＳ ゴシック" pitchFamily="49" charset="-128"/>
              <a:ea typeface="ＭＳ ゴシック" pitchFamily="49" charset="-128"/>
            </a:rPr>
            <a:t>となり、</a:t>
          </a:r>
          <a:r>
            <a:rPr kumimoji="1" lang="en-US" altLang="ja-JP" sz="1300" baseline="0">
              <a:latin typeface="ＭＳ ゴシック" pitchFamily="49" charset="-128"/>
              <a:ea typeface="ＭＳ ゴシック" pitchFamily="49" charset="-128"/>
            </a:rPr>
            <a:t>4</a:t>
          </a:r>
          <a:r>
            <a:rPr kumimoji="1" lang="ja-JP" altLang="en-US" sz="1300" baseline="0">
              <a:latin typeface="ＭＳ ゴシック" pitchFamily="49" charset="-128"/>
              <a:ea typeface="ＭＳ ゴシック" pitchFamily="49" charset="-128"/>
            </a:rPr>
            <a:t>年連続の赤字となっている。</a:t>
          </a:r>
          <a:endParaRPr kumimoji="1" lang="en-US" altLang="ja-JP" sz="13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また、公営企業である上下水道事業などすべての会計において赤字を計上した会計はなく、連結実質赤字比率についても黒字を維持している状況である。しかしながら、少子高齢化の進行による市税収入の減少や、社会保障関連経費の増大が懸念されるなど、財政状況は厳しさを増している。</a:t>
          </a:r>
        </a:p>
        <a:p>
          <a:r>
            <a:rPr kumimoji="1" lang="ja-JP" altLang="en-US" sz="1400">
              <a:latin typeface="ＭＳ ゴシック" pitchFamily="49" charset="-128"/>
              <a:ea typeface="ＭＳ ゴシック" pitchFamily="49" charset="-128"/>
            </a:rPr>
            <a:t>今後とも限られた財源の効率的、効果的な配分を行い、引き続き健全な財政運営に取り組んでいく。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122_&#20304;&#2048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48.9</v>
          </cell>
          <cell r="CF53">
            <v>50.1</v>
          </cell>
          <cell r="CN53">
            <v>51.5</v>
          </cell>
        </row>
        <row r="55">
          <cell r="AN55" t="str">
            <v>類似団体内平均値</v>
          </cell>
          <cell r="BX55">
            <v>16.600000000000001</v>
          </cell>
          <cell r="CF55">
            <v>17.399999999999999</v>
          </cell>
          <cell r="CN55">
            <v>12.1</v>
          </cell>
        </row>
        <row r="57">
          <cell r="BX57">
            <v>58.6</v>
          </cell>
          <cell r="CF57">
            <v>58.9</v>
          </cell>
          <cell r="CN57">
            <v>59.4</v>
          </cell>
        </row>
        <row r="72">
          <cell r="BP72" t="str">
            <v>H27</v>
          </cell>
          <cell r="BX72" t="str">
            <v>H28</v>
          </cell>
          <cell r="CF72" t="str">
            <v>H29</v>
          </cell>
          <cell r="CN72" t="str">
            <v>H30</v>
          </cell>
          <cell r="CV72" t="str">
            <v>R01</v>
          </cell>
        </row>
        <row r="73">
          <cell r="AN73" t="str">
            <v>当該団体値</v>
          </cell>
        </row>
        <row r="75">
          <cell r="BP75">
            <v>3.5</v>
          </cell>
          <cell r="BX75">
            <v>2.6</v>
          </cell>
          <cell r="CF75">
            <v>2.5</v>
          </cell>
          <cell r="CN75">
            <v>1.9</v>
          </cell>
          <cell r="CV75">
            <v>1.6</v>
          </cell>
        </row>
        <row r="77">
          <cell r="AN77" t="str">
            <v>類似団体内平均値</v>
          </cell>
          <cell r="BP77">
            <v>25.4</v>
          </cell>
          <cell r="BX77">
            <v>16.600000000000001</v>
          </cell>
          <cell r="CF77">
            <v>17.399999999999999</v>
          </cell>
          <cell r="CN77">
            <v>12.1</v>
          </cell>
          <cell r="CV77">
            <v>11.2</v>
          </cell>
        </row>
        <row r="79">
          <cell r="BP79">
            <v>4.8</v>
          </cell>
          <cell r="BX79">
            <v>3.6</v>
          </cell>
          <cell r="CF79">
            <v>3.6</v>
          </cell>
          <cell r="CN79">
            <v>3.5</v>
          </cell>
          <cell r="CV79">
            <v>3.5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51882717</v>
      </c>
      <c r="BO4" s="424"/>
      <c r="BP4" s="424"/>
      <c r="BQ4" s="424"/>
      <c r="BR4" s="424"/>
      <c r="BS4" s="424"/>
      <c r="BT4" s="424"/>
      <c r="BU4" s="425"/>
      <c r="BV4" s="423">
        <v>48473768</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5</v>
      </c>
      <c r="CU4" s="608"/>
      <c r="CV4" s="608"/>
      <c r="CW4" s="608"/>
      <c r="CX4" s="608"/>
      <c r="CY4" s="608"/>
      <c r="CZ4" s="608"/>
      <c r="DA4" s="609"/>
      <c r="DB4" s="607">
        <v>4.5</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49791352</v>
      </c>
      <c r="BO5" s="429"/>
      <c r="BP5" s="429"/>
      <c r="BQ5" s="429"/>
      <c r="BR5" s="429"/>
      <c r="BS5" s="429"/>
      <c r="BT5" s="429"/>
      <c r="BU5" s="430"/>
      <c r="BV5" s="428">
        <v>46722897</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95.9</v>
      </c>
      <c r="CU5" s="399"/>
      <c r="CV5" s="399"/>
      <c r="CW5" s="399"/>
      <c r="CX5" s="399"/>
      <c r="CY5" s="399"/>
      <c r="CZ5" s="399"/>
      <c r="DA5" s="400"/>
      <c r="DB5" s="398">
        <v>94.1</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2091365</v>
      </c>
      <c r="BO6" s="429"/>
      <c r="BP6" s="429"/>
      <c r="BQ6" s="429"/>
      <c r="BR6" s="429"/>
      <c r="BS6" s="429"/>
      <c r="BT6" s="429"/>
      <c r="BU6" s="430"/>
      <c r="BV6" s="428">
        <v>1750871</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100.7</v>
      </c>
      <c r="CU6" s="582"/>
      <c r="CV6" s="582"/>
      <c r="CW6" s="582"/>
      <c r="CX6" s="582"/>
      <c r="CY6" s="582"/>
      <c r="CZ6" s="582"/>
      <c r="DA6" s="583"/>
      <c r="DB6" s="581">
        <v>99.6</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569783</v>
      </c>
      <c r="BO7" s="429"/>
      <c r="BP7" s="429"/>
      <c r="BQ7" s="429"/>
      <c r="BR7" s="429"/>
      <c r="BS7" s="429"/>
      <c r="BT7" s="429"/>
      <c r="BU7" s="430"/>
      <c r="BV7" s="428">
        <v>393597</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30316454</v>
      </c>
      <c r="CU7" s="429"/>
      <c r="CV7" s="429"/>
      <c r="CW7" s="429"/>
      <c r="CX7" s="429"/>
      <c r="CY7" s="429"/>
      <c r="CZ7" s="429"/>
      <c r="DA7" s="430"/>
      <c r="DB7" s="428">
        <v>30082420</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1521582</v>
      </c>
      <c r="BO8" s="429"/>
      <c r="BP8" s="429"/>
      <c r="BQ8" s="429"/>
      <c r="BR8" s="429"/>
      <c r="BS8" s="429"/>
      <c r="BT8" s="429"/>
      <c r="BU8" s="430"/>
      <c r="BV8" s="428">
        <v>1357274</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0.92</v>
      </c>
      <c r="CU8" s="542"/>
      <c r="CV8" s="542"/>
      <c r="CW8" s="542"/>
      <c r="CX8" s="542"/>
      <c r="CY8" s="542"/>
      <c r="CZ8" s="542"/>
      <c r="DA8" s="543"/>
      <c r="DB8" s="541">
        <v>0.92</v>
      </c>
      <c r="DC8" s="542"/>
      <c r="DD8" s="542"/>
      <c r="DE8" s="542"/>
      <c r="DF8" s="542"/>
      <c r="DG8" s="542"/>
      <c r="DH8" s="542"/>
      <c r="DI8" s="543"/>
      <c r="DJ8" s="186"/>
      <c r="DK8" s="186"/>
      <c r="DL8" s="186"/>
      <c r="DM8" s="186"/>
      <c r="DN8" s="186"/>
      <c r="DO8" s="186"/>
    </row>
    <row r="9" spans="1:119" ht="18.75" customHeight="1" thickBot="1">
      <c r="A9" s="187"/>
      <c r="B9" s="570" t="s">
        <v>112</v>
      </c>
      <c r="C9" s="571"/>
      <c r="D9" s="571"/>
      <c r="E9" s="571"/>
      <c r="F9" s="571"/>
      <c r="G9" s="571"/>
      <c r="H9" s="571"/>
      <c r="I9" s="571"/>
      <c r="J9" s="571"/>
      <c r="K9" s="491"/>
      <c r="L9" s="572" t="s">
        <v>113</v>
      </c>
      <c r="M9" s="573"/>
      <c r="N9" s="573"/>
      <c r="O9" s="573"/>
      <c r="P9" s="573"/>
      <c r="Q9" s="574"/>
      <c r="R9" s="575">
        <v>172739</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164308</v>
      </c>
      <c r="BO9" s="429"/>
      <c r="BP9" s="429"/>
      <c r="BQ9" s="429"/>
      <c r="BR9" s="429"/>
      <c r="BS9" s="429"/>
      <c r="BT9" s="429"/>
      <c r="BU9" s="430"/>
      <c r="BV9" s="428">
        <v>-689939</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7.7</v>
      </c>
      <c r="CU9" s="399"/>
      <c r="CV9" s="399"/>
      <c r="CW9" s="399"/>
      <c r="CX9" s="399"/>
      <c r="CY9" s="399"/>
      <c r="CZ9" s="399"/>
      <c r="DA9" s="400"/>
      <c r="DB9" s="398">
        <v>8.1</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119</v>
      </c>
      <c r="M10" s="402"/>
      <c r="N10" s="402"/>
      <c r="O10" s="402"/>
      <c r="P10" s="402"/>
      <c r="Q10" s="403"/>
      <c r="R10" s="404">
        <v>172183</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688320</v>
      </c>
      <c r="BO10" s="429"/>
      <c r="BP10" s="429"/>
      <c r="BQ10" s="429"/>
      <c r="BR10" s="429"/>
      <c r="BS10" s="429"/>
      <c r="BT10" s="429"/>
      <c r="BU10" s="430"/>
      <c r="BV10" s="428">
        <v>1032798</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109</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c r="A12" s="187"/>
      <c r="B12" s="544" t="s">
        <v>130</v>
      </c>
      <c r="C12" s="545"/>
      <c r="D12" s="545"/>
      <c r="E12" s="545"/>
      <c r="F12" s="545"/>
      <c r="G12" s="545"/>
      <c r="H12" s="545"/>
      <c r="I12" s="545"/>
      <c r="J12" s="545"/>
      <c r="K12" s="546"/>
      <c r="L12" s="553" t="s">
        <v>131</v>
      </c>
      <c r="M12" s="554"/>
      <c r="N12" s="554"/>
      <c r="O12" s="554"/>
      <c r="P12" s="554"/>
      <c r="Q12" s="555"/>
      <c r="R12" s="556">
        <v>175045</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93</v>
      </c>
      <c r="AV12" s="486"/>
      <c r="AW12" s="486"/>
      <c r="AX12" s="486"/>
      <c r="AY12" s="408" t="s">
        <v>135</v>
      </c>
      <c r="AZ12" s="409"/>
      <c r="BA12" s="409"/>
      <c r="BB12" s="409"/>
      <c r="BC12" s="409"/>
      <c r="BD12" s="409"/>
      <c r="BE12" s="409"/>
      <c r="BF12" s="409"/>
      <c r="BG12" s="409"/>
      <c r="BH12" s="409"/>
      <c r="BI12" s="409"/>
      <c r="BJ12" s="409"/>
      <c r="BK12" s="409"/>
      <c r="BL12" s="409"/>
      <c r="BM12" s="410"/>
      <c r="BN12" s="428">
        <v>2108668</v>
      </c>
      <c r="BO12" s="429"/>
      <c r="BP12" s="429"/>
      <c r="BQ12" s="429"/>
      <c r="BR12" s="429"/>
      <c r="BS12" s="429"/>
      <c r="BT12" s="429"/>
      <c r="BU12" s="430"/>
      <c r="BV12" s="428">
        <v>1231909</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138</v>
      </c>
      <c r="N13" s="529"/>
      <c r="O13" s="529"/>
      <c r="P13" s="529"/>
      <c r="Q13" s="530"/>
      <c r="R13" s="531">
        <v>171374</v>
      </c>
      <c r="S13" s="532"/>
      <c r="T13" s="532"/>
      <c r="U13" s="532"/>
      <c r="V13" s="533"/>
      <c r="W13" s="519" t="s">
        <v>139</v>
      </c>
      <c r="X13" s="441"/>
      <c r="Y13" s="441"/>
      <c r="Z13" s="441"/>
      <c r="AA13" s="441"/>
      <c r="AB13" s="442"/>
      <c r="AC13" s="404">
        <v>1209</v>
      </c>
      <c r="AD13" s="405"/>
      <c r="AE13" s="405"/>
      <c r="AF13" s="405"/>
      <c r="AG13" s="406"/>
      <c r="AH13" s="404">
        <v>1195</v>
      </c>
      <c r="AI13" s="405"/>
      <c r="AJ13" s="405"/>
      <c r="AK13" s="405"/>
      <c r="AL13" s="407"/>
      <c r="AM13" s="497" t="s">
        <v>140</v>
      </c>
      <c r="AN13" s="402"/>
      <c r="AO13" s="402"/>
      <c r="AP13" s="402"/>
      <c r="AQ13" s="402"/>
      <c r="AR13" s="402"/>
      <c r="AS13" s="402"/>
      <c r="AT13" s="403"/>
      <c r="AU13" s="485" t="s">
        <v>105</v>
      </c>
      <c r="AV13" s="486"/>
      <c r="AW13" s="486"/>
      <c r="AX13" s="486"/>
      <c r="AY13" s="408" t="s">
        <v>141</v>
      </c>
      <c r="AZ13" s="409"/>
      <c r="BA13" s="409"/>
      <c r="BB13" s="409"/>
      <c r="BC13" s="409"/>
      <c r="BD13" s="409"/>
      <c r="BE13" s="409"/>
      <c r="BF13" s="409"/>
      <c r="BG13" s="409"/>
      <c r="BH13" s="409"/>
      <c r="BI13" s="409"/>
      <c r="BJ13" s="409"/>
      <c r="BK13" s="409"/>
      <c r="BL13" s="409"/>
      <c r="BM13" s="410"/>
      <c r="BN13" s="428">
        <v>-1256040</v>
      </c>
      <c r="BO13" s="429"/>
      <c r="BP13" s="429"/>
      <c r="BQ13" s="429"/>
      <c r="BR13" s="429"/>
      <c r="BS13" s="429"/>
      <c r="BT13" s="429"/>
      <c r="BU13" s="430"/>
      <c r="BV13" s="428">
        <v>-889050</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1.6</v>
      </c>
      <c r="CU13" s="399"/>
      <c r="CV13" s="399"/>
      <c r="CW13" s="399"/>
      <c r="CX13" s="399"/>
      <c r="CY13" s="399"/>
      <c r="CZ13" s="399"/>
      <c r="DA13" s="400"/>
      <c r="DB13" s="398">
        <v>1.9</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143</v>
      </c>
      <c r="M14" s="565"/>
      <c r="N14" s="565"/>
      <c r="O14" s="565"/>
      <c r="P14" s="565"/>
      <c r="Q14" s="566"/>
      <c r="R14" s="531">
        <v>175833</v>
      </c>
      <c r="S14" s="532"/>
      <c r="T14" s="532"/>
      <c r="U14" s="532"/>
      <c r="V14" s="533"/>
      <c r="W14" s="534"/>
      <c r="X14" s="444"/>
      <c r="Y14" s="444"/>
      <c r="Z14" s="444"/>
      <c r="AA14" s="444"/>
      <c r="AB14" s="445"/>
      <c r="AC14" s="524">
        <v>1.6</v>
      </c>
      <c r="AD14" s="525"/>
      <c r="AE14" s="525"/>
      <c r="AF14" s="525"/>
      <c r="AG14" s="526"/>
      <c r="AH14" s="524">
        <v>1.6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137</v>
      </c>
      <c r="CU14" s="536"/>
      <c r="CV14" s="536"/>
      <c r="CW14" s="536"/>
      <c r="CX14" s="536"/>
      <c r="CY14" s="536"/>
      <c r="CZ14" s="536"/>
      <c r="DA14" s="537"/>
      <c r="DB14" s="535" t="s">
        <v>137</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138</v>
      </c>
      <c r="N15" s="529"/>
      <c r="O15" s="529"/>
      <c r="P15" s="529"/>
      <c r="Q15" s="530"/>
      <c r="R15" s="531">
        <v>172590</v>
      </c>
      <c r="S15" s="532"/>
      <c r="T15" s="532"/>
      <c r="U15" s="532"/>
      <c r="V15" s="533"/>
      <c r="W15" s="519" t="s">
        <v>145</v>
      </c>
      <c r="X15" s="441"/>
      <c r="Y15" s="441"/>
      <c r="Z15" s="441"/>
      <c r="AA15" s="441"/>
      <c r="AB15" s="442"/>
      <c r="AC15" s="404">
        <v>14995</v>
      </c>
      <c r="AD15" s="405"/>
      <c r="AE15" s="405"/>
      <c r="AF15" s="405"/>
      <c r="AG15" s="406"/>
      <c r="AH15" s="404">
        <v>14980</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21118932</v>
      </c>
      <c r="BO15" s="424"/>
      <c r="BP15" s="424"/>
      <c r="BQ15" s="424"/>
      <c r="BR15" s="424"/>
      <c r="BS15" s="424"/>
      <c r="BT15" s="424"/>
      <c r="BU15" s="425"/>
      <c r="BV15" s="423">
        <v>20766255</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20.100000000000001</v>
      </c>
      <c r="AD16" s="525"/>
      <c r="AE16" s="525"/>
      <c r="AF16" s="525"/>
      <c r="AG16" s="526"/>
      <c r="AH16" s="524">
        <v>20</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22839638</v>
      </c>
      <c r="BO16" s="429"/>
      <c r="BP16" s="429"/>
      <c r="BQ16" s="429"/>
      <c r="BR16" s="429"/>
      <c r="BS16" s="429"/>
      <c r="BT16" s="429"/>
      <c r="BU16" s="430"/>
      <c r="BV16" s="428">
        <v>22412468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58417</v>
      </c>
      <c r="AD17" s="405"/>
      <c r="AE17" s="405"/>
      <c r="AF17" s="405"/>
      <c r="AG17" s="406"/>
      <c r="AH17" s="404">
        <v>58884</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27126000</v>
      </c>
      <c r="BO17" s="429"/>
      <c r="BP17" s="429"/>
      <c r="BQ17" s="429"/>
      <c r="BR17" s="429"/>
      <c r="BS17" s="429"/>
      <c r="BT17" s="429"/>
      <c r="BU17" s="430"/>
      <c r="BV17" s="428">
        <v>26643273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155</v>
      </c>
      <c r="C18" s="491"/>
      <c r="D18" s="491"/>
      <c r="E18" s="492"/>
      <c r="F18" s="492"/>
      <c r="G18" s="492"/>
      <c r="H18" s="492"/>
      <c r="I18" s="492"/>
      <c r="J18" s="492"/>
      <c r="K18" s="492"/>
      <c r="L18" s="493">
        <v>103.69</v>
      </c>
      <c r="M18" s="493"/>
      <c r="N18" s="493"/>
      <c r="O18" s="493"/>
      <c r="P18" s="493"/>
      <c r="Q18" s="493"/>
      <c r="R18" s="494"/>
      <c r="S18" s="494"/>
      <c r="T18" s="494"/>
      <c r="U18" s="494"/>
      <c r="V18" s="495"/>
      <c r="W18" s="509"/>
      <c r="X18" s="510"/>
      <c r="Y18" s="510"/>
      <c r="Z18" s="510"/>
      <c r="AA18" s="510"/>
      <c r="AB18" s="520"/>
      <c r="AC18" s="392">
        <v>78.3</v>
      </c>
      <c r="AD18" s="393"/>
      <c r="AE18" s="393"/>
      <c r="AF18" s="393"/>
      <c r="AG18" s="496"/>
      <c r="AH18" s="392">
        <v>78.5</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29467530</v>
      </c>
      <c r="BO18" s="429"/>
      <c r="BP18" s="429"/>
      <c r="BQ18" s="429"/>
      <c r="BR18" s="429"/>
      <c r="BS18" s="429"/>
      <c r="BT18" s="429"/>
      <c r="BU18" s="430"/>
      <c r="BV18" s="428">
        <v>29021149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157</v>
      </c>
      <c r="C19" s="491"/>
      <c r="D19" s="491"/>
      <c r="E19" s="492"/>
      <c r="F19" s="492"/>
      <c r="G19" s="492"/>
      <c r="H19" s="492"/>
      <c r="I19" s="492"/>
      <c r="J19" s="492"/>
      <c r="K19" s="492"/>
      <c r="L19" s="498">
        <v>1666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36579396</v>
      </c>
      <c r="BO19" s="429"/>
      <c r="BP19" s="429"/>
      <c r="BQ19" s="429"/>
      <c r="BR19" s="429"/>
      <c r="BS19" s="429"/>
      <c r="BT19" s="429"/>
      <c r="BU19" s="430"/>
      <c r="BV19" s="428">
        <v>36166617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159</v>
      </c>
      <c r="C20" s="491"/>
      <c r="D20" s="491"/>
      <c r="E20" s="492"/>
      <c r="F20" s="492"/>
      <c r="G20" s="492"/>
      <c r="H20" s="492"/>
      <c r="I20" s="492"/>
      <c r="J20" s="492"/>
      <c r="K20" s="492"/>
      <c r="L20" s="498">
        <v>68696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31023511</v>
      </c>
      <c r="BO23" s="429"/>
      <c r="BP23" s="429"/>
      <c r="BQ23" s="429"/>
      <c r="BR23" s="429"/>
      <c r="BS23" s="429"/>
      <c r="BT23" s="429"/>
      <c r="BU23" s="430"/>
      <c r="BV23" s="428">
        <v>30221134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168</v>
      </c>
      <c r="F24" s="402"/>
      <c r="G24" s="402"/>
      <c r="H24" s="402"/>
      <c r="I24" s="402"/>
      <c r="J24" s="402"/>
      <c r="K24" s="403"/>
      <c r="L24" s="404">
        <v>1</v>
      </c>
      <c r="M24" s="405"/>
      <c r="N24" s="405"/>
      <c r="O24" s="405"/>
      <c r="P24" s="406"/>
      <c r="Q24" s="404">
        <v>9400</v>
      </c>
      <c r="R24" s="405"/>
      <c r="S24" s="405"/>
      <c r="T24" s="405"/>
      <c r="U24" s="405"/>
      <c r="V24" s="406"/>
      <c r="W24" s="470"/>
      <c r="X24" s="461"/>
      <c r="Y24" s="462"/>
      <c r="Z24" s="401" t="s">
        <v>169</v>
      </c>
      <c r="AA24" s="402"/>
      <c r="AB24" s="402"/>
      <c r="AC24" s="402"/>
      <c r="AD24" s="402"/>
      <c r="AE24" s="402"/>
      <c r="AF24" s="402"/>
      <c r="AG24" s="403"/>
      <c r="AH24" s="404">
        <v>890</v>
      </c>
      <c r="AI24" s="405"/>
      <c r="AJ24" s="405"/>
      <c r="AK24" s="405"/>
      <c r="AL24" s="406"/>
      <c r="AM24" s="404">
        <v>2896950</v>
      </c>
      <c r="AN24" s="405"/>
      <c r="AO24" s="405"/>
      <c r="AP24" s="405"/>
      <c r="AQ24" s="405"/>
      <c r="AR24" s="406"/>
      <c r="AS24" s="404">
        <v>3255</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28184001</v>
      </c>
      <c r="BO24" s="429"/>
      <c r="BP24" s="429"/>
      <c r="BQ24" s="429"/>
      <c r="BR24" s="429"/>
      <c r="BS24" s="429"/>
      <c r="BT24" s="429"/>
      <c r="BU24" s="430"/>
      <c r="BV24" s="428">
        <v>27999788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171</v>
      </c>
      <c r="F25" s="402"/>
      <c r="G25" s="402"/>
      <c r="H25" s="402"/>
      <c r="I25" s="402"/>
      <c r="J25" s="402"/>
      <c r="K25" s="403"/>
      <c r="L25" s="404">
        <v>2</v>
      </c>
      <c r="M25" s="405"/>
      <c r="N25" s="405"/>
      <c r="O25" s="405"/>
      <c r="P25" s="406"/>
      <c r="Q25" s="404">
        <v>8000</v>
      </c>
      <c r="R25" s="405"/>
      <c r="S25" s="405"/>
      <c r="T25" s="405"/>
      <c r="U25" s="405"/>
      <c r="V25" s="406"/>
      <c r="W25" s="470"/>
      <c r="X25" s="461"/>
      <c r="Y25" s="462"/>
      <c r="Z25" s="401" t="s">
        <v>172</v>
      </c>
      <c r="AA25" s="402"/>
      <c r="AB25" s="402"/>
      <c r="AC25" s="402"/>
      <c r="AD25" s="402"/>
      <c r="AE25" s="402"/>
      <c r="AF25" s="402"/>
      <c r="AG25" s="403"/>
      <c r="AH25" s="404" t="s">
        <v>173</v>
      </c>
      <c r="AI25" s="405"/>
      <c r="AJ25" s="405"/>
      <c r="AK25" s="405"/>
      <c r="AL25" s="406"/>
      <c r="AM25" s="404" t="s">
        <v>173</v>
      </c>
      <c r="AN25" s="405"/>
      <c r="AO25" s="405"/>
      <c r="AP25" s="405"/>
      <c r="AQ25" s="405"/>
      <c r="AR25" s="406"/>
      <c r="AS25" s="404" t="s">
        <v>173</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9280783</v>
      </c>
      <c r="BO25" s="424"/>
      <c r="BP25" s="424"/>
      <c r="BQ25" s="424"/>
      <c r="BR25" s="424"/>
      <c r="BS25" s="424"/>
      <c r="BT25" s="424"/>
      <c r="BU25" s="425"/>
      <c r="BV25" s="423">
        <v>9851078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175</v>
      </c>
      <c r="F26" s="402"/>
      <c r="G26" s="402"/>
      <c r="H26" s="402"/>
      <c r="I26" s="402"/>
      <c r="J26" s="402"/>
      <c r="K26" s="403"/>
      <c r="L26" s="404">
        <v>1</v>
      </c>
      <c r="M26" s="405"/>
      <c r="N26" s="405"/>
      <c r="O26" s="405"/>
      <c r="P26" s="406"/>
      <c r="Q26" s="404">
        <v>7200</v>
      </c>
      <c r="R26" s="405"/>
      <c r="S26" s="405"/>
      <c r="T26" s="405"/>
      <c r="U26" s="405"/>
      <c r="V26" s="406"/>
      <c r="W26" s="470"/>
      <c r="X26" s="461"/>
      <c r="Y26" s="462"/>
      <c r="Z26" s="401" t="s">
        <v>176</v>
      </c>
      <c r="AA26" s="483"/>
      <c r="AB26" s="483"/>
      <c r="AC26" s="483"/>
      <c r="AD26" s="483"/>
      <c r="AE26" s="483"/>
      <c r="AF26" s="483"/>
      <c r="AG26" s="484"/>
      <c r="AH26" s="404">
        <v>3</v>
      </c>
      <c r="AI26" s="405"/>
      <c r="AJ26" s="405"/>
      <c r="AK26" s="405"/>
      <c r="AL26" s="406"/>
      <c r="AM26" s="404">
        <v>9696</v>
      </c>
      <c r="AN26" s="405"/>
      <c r="AO26" s="405"/>
      <c r="AP26" s="405"/>
      <c r="AQ26" s="405"/>
      <c r="AR26" s="406"/>
      <c r="AS26" s="404">
        <v>3232</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173</v>
      </c>
      <c r="BO26" s="429"/>
      <c r="BP26" s="429"/>
      <c r="BQ26" s="429"/>
      <c r="BR26" s="429"/>
      <c r="BS26" s="429"/>
      <c r="BT26" s="429"/>
      <c r="BU26" s="430"/>
      <c r="BV26" s="428" t="s">
        <v>173</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178</v>
      </c>
      <c r="F27" s="402"/>
      <c r="G27" s="402"/>
      <c r="H27" s="402"/>
      <c r="I27" s="402"/>
      <c r="J27" s="402"/>
      <c r="K27" s="403"/>
      <c r="L27" s="404">
        <v>1</v>
      </c>
      <c r="M27" s="405"/>
      <c r="N27" s="405"/>
      <c r="O27" s="405"/>
      <c r="P27" s="406"/>
      <c r="Q27" s="404">
        <v>5200</v>
      </c>
      <c r="R27" s="405"/>
      <c r="S27" s="405"/>
      <c r="T27" s="405"/>
      <c r="U27" s="405"/>
      <c r="V27" s="406"/>
      <c r="W27" s="470"/>
      <c r="X27" s="461"/>
      <c r="Y27" s="462"/>
      <c r="Z27" s="401" t="s">
        <v>179</v>
      </c>
      <c r="AA27" s="402"/>
      <c r="AB27" s="402"/>
      <c r="AC27" s="402"/>
      <c r="AD27" s="402"/>
      <c r="AE27" s="402"/>
      <c r="AF27" s="402"/>
      <c r="AG27" s="403"/>
      <c r="AH27" s="404">
        <v>29</v>
      </c>
      <c r="AI27" s="405"/>
      <c r="AJ27" s="405"/>
      <c r="AK27" s="405"/>
      <c r="AL27" s="406"/>
      <c r="AM27" s="404">
        <v>106874</v>
      </c>
      <c r="AN27" s="405"/>
      <c r="AO27" s="405"/>
      <c r="AP27" s="405"/>
      <c r="AQ27" s="405"/>
      <c r="AR27" s="406"/>
      <c r="AS27" s="404">
        <v>3685</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2278012</v>
      </c>
      <c r="BO27" s="432"/>
      <c r="BP27" s="432"/>
      <c r="BQ27" s="432"/>
      <c r="BR27" s="432"/>
      <c r="BS27" s="432"/>
      <c r="BT27" s="432"/>
      <c r="BU27" s="433"/>
      <c r="BV27" s="431">
        <v>2274634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181</v>
      </c>
      <c r="F28" s="402"/>
      <c r="G28" s="402"/>
      <c r="H28" s="402"/>
      <c r="I28" s="402"/>
      <c r="J28" s="402"/>
      <c r="K28" s="403"/>
      <c r="L28" s="404">
        <v>1</v>
      </c>
      <c r="M28" s="405"/>
      <c r="N28" s="405"/>
      <c r="O28" s="405"/>
      <c r="P28" s="406"/>
      <c r="Q28" s="404">
        <v>4800</v>
      </c>
      <c r="R28" s="405"/>
      <c r="S28" s="405"/>
      <c r="T28" s="405"/>
      <c r="U28" s="405"/>
      <c r="V28" s="406"/>
      <c r="W28" s="470"/>
      <c r="X28" s="461"/>
      <c r="Y28" s="462"/>
      <c r="Z28" s="401" t="s">
        <v>182</v>
      </c>
      <c r="AA28" s="402"/>
      <c r="AB28" s="402"/>
      <c r="AC28" s="402"/>
      <c r="AD28" s="402"/>
      <c r="AE28" s="402"/>
      <c r="AF28" s="402"/>
      <c r="AG28" s="403"/>
      <c r="AH28" s="404" t="s">
        <v>137</v>
      </c>
      <c r="AI28" s="405"/>
      <c r="AJ28" s="405"/>
      <c r="AK28" s="405"/>
      <c r="AL28" s="406"/>
      <c r="AM28" s="404" t="s">
        <v>173</v>
      </c>
      <c r="AN28" s="405"/>
      <c r="AO28" s="405"/>
      <c r="AP28" s="405"/>
      <c r="AQ28" s="405"/>
      <c r="AR28" s="406"/>
      <c r="AS28" s="404" t="s">
        <v>137</v>
      </c>
      <c r="AT28" s="405"/>
      <c r="AU28" s="405"/>
      <c r="AV28" s="405"/>
      <c r="AW28" s="405"/>
      <c r="AX28" s="407"/>
      <c r="AY28" s="411" t="s">
        <v>183</v>
      </c>
      <c r="AZ28" s="412"/>
      <c r="BA28" s="412"/>
      <c r="BB28" s="413"/>
      <c r="BC28" s="420" t="s">
        <v>47</v>
      </c>
      <c r="BD28" s="421"/>
      <c r="BE28" s="421"/>
      <c r="BF28" s="421"/>
      <c r="BG28" s="421"/>
      <c r="BH28" s="421"/>
      <c r="BI28" s="421"/>
      <c r="BJ28" s="421"/>
      <c r="BK28" s="421"/>
      <c r="BL28" s="421"/>
      <c r="BM28" s="422"/>
      <c r="BN28" s="423">
        <v>4110572</v>
      </c>
      <c r="BO28" s="424"/>
      <c r="BP28" s="424"/>
      <c r="BQ28" s="424"/>
      <c r="BR28" s="424"/>
      <c r="BS28" s="424"/>
      <c r="BT28" s="424"/>
      <c r="BU28" s="425"/>
      <c r="BV28" s="423">
        <v>5530920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184</v>
      </c>
      <c r="F29" s="402"/>
      <c r="G29" s="402"/>
      <c r="H29" s="402"/>
      <c r="I29" s="402"/>
      <c r="J29" s="402"/>
      <c r="K29" s="403"/>
      <c r="L29" s="404">
        <v>26</v>
      </c>
      <c r="M29" s="405"/>
      <c r="N29" s="405"/>
      <c r="O29" s="405"/>
      <c r="P29" s="406"/>
      <c r="Q29" s="404">
        <v>4600</v>
      </c>
      <c r="R29" s="405"/>
      <c r="S29" s="405"/>
      <c r="T29" s="405"/>
      <c r="U29" s="405"/>
      <c r="V29" s="406"/>
      <c r="W29" s="471"/>
      <c r="X29" s="472"/>
      <c r="Y29" s="473"/>
      <c r="Z29" s="401" t="s">
        <v>185</v>
      </c>
      <c r="AA29" s="402"/>
      <c r="AB29" s="402"/>
      <c r="AC29" s="402"/>
      <c r="AD29" s="402"/>
      <c r="AE29" s="402"/>
      <c r="AF29" s="402"/>
      <c r="AG29" s="403"/>
      <c r="AH29" s="404">
        <v>919</v>
      </c>
      <c r="AI29" s="405"/>
      <c r="AJ29" s="405"/>
      <c r="AK29" s="405"/>
      <c r="AL29" s="406"/>
      <c r="AM29" s="404">
        <v>3003824</v>
      </c>
      <c r="AN29" s="405"/>
      <c r="AO29" s="405"/>
      <c r="AP29" s="405"/>
      <c r="AQ29" s="405"/>
      <c r="AR29" s="406"/>
      <c r="AS29" s="404">
        <v>3269</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298331</v>
      </c>
      <c r="BO29" s="429"/>
      <c r="BP29" s="429"/>
      <c r="BQ29" s="429"/>
      <c r="BR29" s="429"/>
      <c r="BS29" s="429"/>
      <c r="BT29" s="429"/>
      <c r="BU29" s="430"/>
      <c r="BV29" s="428">
        <v>297749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100.6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7039192</v>
      </c>
      <c r="BO30" s="432"/>
      <c r="BP30" s="432"/>
      <c r="BQ30" s="432"/>
      <c r="BR30" s="432"/>
      <c r="BS30" s="432"/>
      <c r="BT30" s="432"/>
      <c r="BU30" s="433"/>
      <c r="BV30" s="431">
        <v>7022698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194</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IF('各会計、関係団体の財政状況及び健全化判断比率'!B33="","",'各会計、関係団体の財政状況及び健全化判断比率'!B33)</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千葉県市町村総合事務組合（一般会計）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20</v>
      </c>
      <c r="CP34" s="387"/>
      <c r="CQ34" s="386" t="str">
        <f>IF('各会計、関係団体の財政状況及び健全化判断比率'!BS7="","",'各会計、関係団体の財政状況及び健全化判断比率'!BS7)</f>
        <v>佐倉国際交流基金</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公共用地取得事業特別会計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千葉県市町村総合事務組合（千葉県自治会館管理運営特別会計）</v>
      </c>
      <c r="BZ35" s="386"/>
      <c r="CA35" s="386"/>
      <c r="CB35" s="386"/>
      <c r="CC35" s="386"/>
      <c r="CD35" s="386"/>
      <c r="CE35" s="386"/>
      <c r="CF35" s="386"/>
      <c r="CG35" s="386"/>
      <c r="CH35" s="386"/>
      <c r="CI35" s="386"/>
      <c r="CJ35" s="386"/>
      <c r="CK35" s="386"/>
      <c r="CL35" s="386"/>
      <c r="CM35" s="386"/>
      <c r="CN35" s="214"/>
      <c r="CO35" s="387">
        <f t="shared" ref="CO35:CO43" si="3">IF(CQ35="","",CO34+1)</f>
        <v>21</v>
      </c>
      <c r="CP35" s="387"/>
      <c r="CQ35" s="386" t="str">
        <f>IF('各会計、関係団体の財政状況及び健全化判断比率'!BS8="","",'各会計、関係団体の財政状況及び健全化判断比率'!BS8)</f>
        <v>佐倉緑の基金</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f>IF(E36="","",C35+1)</f>
        <v>3</v>
      </c>
      <c r="D36" s="387"/>
      <c r="E36" s="386" t="str">
        <f>IF('各会計、関係団体の財政状況及び健全化判断比率'!B9="","",'各会計、関係団体の財政状況及び健全化判断比率'!B9)</f>
        <v>災害共済事業特別会計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千葉県市町村総合事務組合（千葉県自治研修センター特別会計）</v>
      </c>
      <c r="BZ36" s="386"/>
      <c r="CA36" s="386"/>
      <c r="CB36" s="386"/>
      <c r="CC36" s="386"/>
      <c r="CD36" s="386"/>
      <c r="CE36" s="386"/>
      <c r="CF36" s="386"/>
      <c r="CG36" s="386"/>
      <c r="CH36" s="386"/>
      <c r="CI36" s="386"/>
      <c r="CJ36" s="386"/>
      <c r="CK36" s="386"/>
      <c r="CL36" s="386"/>
      <c r="CM36" s="386"/>
      <c r="CN36" s="214"/>
      <c r="CO36" s="387">
        <f t="shared" si="3"/>
        <v>22</v>
      </c>
      <c r="CP36" s="387"/>
      <c r="CQ36" s="386" t="str">
        <f>IF('各会計、関係団体の財政状況及び健全化判断比率'!BS9="","",'各会計、関係団体の財政状況及び健全化判断比率'!BS9)</f>
        <v>印旛郡市文化財センター</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千葉県市町村総合事務組合（千葉県市町村交通災害共済特別会計）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千葉県後期高齢者医療広域連合（一般会計）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千葉県後期高齢者医療広域連合（後期高齢者医療特別会計）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佐倉市、酒々井町清掃組合（一般会計）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佐倉市八街市酒々井町消防組合（一般会計）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印旛衛生施設管理組合（一般会計）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19</v>
      </c>
      <c r="BX43" s="387"/>
      <c r="BY43" s="386" t="str">
        <f>IF('各会計、関係団体の財政状況及び健全化判断比率'!B77="","",'各会計、関係団体の財政状況及び健全化判断比率'!B77)</f>
        <v>佐倉市、四街道市、酒々井町葬祭組合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r8f0sQmQVnDXvmduMD844U0sLS+xtsaB+GotaJaI4PNor2p2Yt10DLckZM3SIC7UFXI9UhzrYT03mZCpnMuEcg==" saltValue="Ki7Hd4NP5tsla+gYSvLg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10" t="s">
        <v>563</v>
      </c>
      <c r="D34" s="1210"/>
      <c r="E34" s="1211"/>
      <c r="F34" s="32">
        <v>16.649999999999999</v>
      </c>
      <c r="G34" s="33">
        <v>17.32</v>
      </c>
      <c r="H34" s="33">
        <v>18.88</v>
      </c>
      <c r="I34" s="33">
        <v>16.850000000000001</v>
      </c>
      <c r="J34" s="34">
        <v>17.07</v>
      </c>
      <c r="K34" s="22"/>
      <c r="L34" s="22"/>
      <c r="M34" s="22"/>
      <c r="N34" s="22"/>
      <c r="O34" s="22"/>
      <c r="P34" s="22"/>
    </row>
    <row r="35" spans="1:16" ht="39" customHeight="1">
      <c r="A35" s="22"/>
      <c r="B35" s="35"/>
      <c r="C35" s="1204" t="s">
        <v>564</v>
      </c>
      <c r="D35" s="1205"/>
      <c r="E35" s="1206"/>
      <c r="F35" s="36">
        <v>2.2599999999999998</v>
      </c>
      <c r="G35" s="37">
        <v>2.59</v>
      </c>
      <c r="H35" s="37">
        <v>3.7</v>
      </c>
      <c r="I35" s="37">
        <v>4.8899999999999997</v>
      </c>
      <c r="J35" s="38">
        <v>6.09</v>
      </c>
      <c r="K35" s="22"/>
      <c r="L35" s="22"/>
      <c r="M35" s="22"/>
      <c r="N35" s="22"/>
      <c r="O35" s="22"/>
      <c r="P35" s="22"/>
    </row>
    <row r="36" spans="1:16" ht="39" customHeight="1">
      <c r="A36" s="22"/>
      <c r="B36" s="35"/>
      <c r="C36" s="1204" t="s">
        <v>565</v>
      </c>
      <c r="D36" s="1205"/>
      <c r="E36" s="1206"/>
      <c r="F36" s="36">
        <v>7.41</v>
      </c>
      <c r="G36" s="37">
        <v>4.07</v>
      </c>
      <c r="H36" s="37">
        <v>7.19</v>
      </c>
      <c r="I36" s="37">
        <v>4.5</v>
      </c>
      <c r="J36" s="38">
        <v>5.01</v>
      </c>
      <c r="K36" s="22"/>
      <c r="L36" s="22"/>
      <c r="M36" s="22"/>
      <c r="N36" s="22"/>
      <c r="O36" s="22"/>
      <c r="P36" s="22"/>
    </row>
    <row r="37" spans="1:16" ht="39" customHeight="1">
      <c r="A37" s="22"/>
      <c r="B37" s="35"/>
      <c r="C37" s="1204" t="s">
        <v>566</v>
      </c>
      <c r="D37" s="1205"/>
      <c r="E37" s="1206"/>
      <c r="F37" s="36">
        <v>0.65</v>
      </c>
      <c r="G37" s="37">
        <v>0.93</v>
      </c>
      <c r="H37" s="37">
        <v>0.4</v>
      </c>
      <c r="I37" s="37">
        <v>0.02</v>
      </c>
      <c r="J37" s="38">
        <v>0.17</v>
      </c>
      <c r="K37" s="22"/>
      <c r="L37" s="22"/>
      <c r="M37" s="22"/>
      <c r="N37" s="22"/>
      <c r="O37" s="22"/>
      <c r="P37" s="22"/>
    </row>
    <row r="38" spans="1:16" ht="39" customHeight="1">
      <c r="A38" s="22"/>
      <c r="B38" s="35"/>
      <c r="C38" s="1204" t="s">
        <v>567</v>
      </c>
      <c r="D38" s="1205"/>
      <c r="E38" s="1206"/>
      <c r="F38" s="36">
        <v>0.77</v>
      </c>
      <c r="G38" s="37">
        <v>0.02</v>
      </c>
      <c r="H38" s="37">
        <v>0.54</v>
      </c>
      <c r="I38" s="37">
        <v>0.06</v>
      </c>
      <c r="J38" s="38">
        <v>0.02</v>
      </c>
      <c r="K38" s="22"/>
      <c r="L38" s="22"/>
      <c r="M38" s="22"/>
      <c r="N38" s="22"/>
      <c r="O38" s="22"/>
      <c r="P38" s="22"/>
    </row>
    <row r="39" spans="1:16" ht="39" customHeight="1">
      <c r="A39" s="22"/>
      <c r="B39" s="35"/>
      <c r="C39" s="1204" t="s">
        <v>568</v>
      </c>
      <c r="D39" s="1205"/>
      <c r="E39" s="1206"/>
      <c r="F39" s="36">
        <v>0.01</v>
      </c>
      <c r="G39" s="37">
        <v>0.01</v>
      </c>
      <c r="H39" s="37">
        <v>0.02</v>
      </c>
      <c r="I39" s="37">
        <v>0.01</v>
      </c>
      <c r="J39" s="38">
        <v>0.01</v>
      </c>
      <c r="K39" s="22"/>
      <c r="L39" s="22"/>
      <c r="M39" s="22"/>
      <c r="N39" s="22"/>
      <c r="O39" s="22"/>
      <c r="P39" s="22"/>
    </row>
    <row r="40" spans="1:16" ht="39" customHeight="1">
      <c r="A40" s="22"/>
      <c r="B40" s="35"/>
      <c r="C40" s="1204" t="s">
        <v>569</v>
      </c>
      <c r="D40" s="1205"/>
      <c r="E40" s="1206"/>
      <c r="F40" s="36">
        <v>0</v>
      </c>
      <c r="G40" s="37">
        <v>0</v>
      </c>
      <c r="H40" s="37">
        <v>0</v>
      </c>
      <c r="I40" s="37">
        <v>0</v>
      </c>
      <c r="J40" s="38">
        <v>0</v>
      </c>
      <c r="K40" s="22"/>
      <c r="L40" s="22"/>
      <c r="M40" s="22"/>
      <c r="N40" s="22"/>
      <c r="O40" s="22"/>
      <c r="P40" s="22"/>
    </row>
    <row r="41" spans="1:16" ht="39" customHeight="1">
      <c r="A41" s="22"/>
      <c r="B41" s="35"/>
      <c r="C41" s="1204" t="s">
        <v>570</v>
      </c>
      <c r="D41" s="1205"/>
      <c r="E41" s="1206"/>
      <c r="F41" s="36">
        <v>0.01</v>
      </c>
      <c r="G41" s="37">
        <v>0.01</v>
      </c>
      <c r="H41" s="37">
        <v>0.01</v>
      </c>
      <c r="I41" s="37">
        <v>0.01</v>
      </c>
      <c r="J41" s="38">
        <v>0</v>
      </c>
      <c r="K41" s="22"/>
      <c r="L41" s="22"/>
      <c r="M41" s="22"/>
      <c r="N41" s="22"/>
      <c r="O41" s="22"/>
      <c r="P41" s="22"/>
    </row>
    <row r="42" spans="1:16" ht="39" customHeight="1">
      <c r="A42" s="22"/>
      <c r="B42" s="39"/>
      <c r="C42" s="1204" t="s">
        <v>571</v>
      </c>
      <c r="D42" s="1205"/>
      <c r="E42" s="1206"/>
      <c r="F42" s="36" t="s">
        <v>513</v>
      </c>
      <c r="G42" s="37" t="s">
        <v>513</v>
      </c>
      <c r="H42" s="37" t="s">
        <v>513</v>
      </c>
      <c r="I42" s="37" t="s">
        <v>513</v>
      </c>
      <c r="J42" s="38" t="s">
        <v>513</v>
      </c>
      <c r="K42" s="22"/>
      <c r="L42" s="22"/>
      <c r="M42" s="22"/>
      <c r="N42" s="22"/>
      <c r="O42" s="22"/>
      <c r="P42" s="22"/>
    </row>
    <row r="43" spans="1:16" ht="39" customHeight="1" thickBot="1">
      <c r="A43" s="22"/>
      <c r="B43" s="40"/>
      <c r="C43" s="1207" t="s">
        <v>572</v>
      </c>
      <c r="D43" s="1208"/>
      <c r="E43" s="1209"/>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Yri7Jv7sYyxhXXmdzunVxqVT1ospVUQGrfdmw/A46jg3WrjPHrOwhnEpZ05lcTCQkNgUOSSGotzOOZq0AeIHg==" saltValue="Upst8aVqM1cq5/8u2fqA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E43" sqref="E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0" t="s">
        <v>10</v>
      </c>
      <c r="C45" s="1231"/>
      <c r="D45" s="58"/>
      <c r="E45" s="1236" t="s">
        <v>11</v>
      </c>
      <c r="F45" s="1236"/>
      <c r="G45" s="1236"/>
      <c r="H45" s="1236"/>
      <c r="I45" s="1236"/>
      <c r="J45" s="1237"/>
      <c r="K45" s="59">
        <v>3238</v>
      </c>
      <c r="L45" s="60">
        <v>3131</v>
      </c>
      <c r="M45" s="60">
        <v>3144</v>
      </c>
      <c r="N45" s="60">
        <v>2948</v>
      </c>
      <c r="O45" s="61">
        <v>2851</v>
      </c>
      <c r="P45" s="48"/>
      <c r="Q45" s="48"/>
      <c r="R45" s="48"/>
      <c r="S45" s="48"/>
      <c r="T45" s="48"/>
      <c r="U45" s="48"/>
    </row>
    <row r="46" spans="1:21" ht="30.75" customHeight="1">
      <c r="A46" s="48"/>
      <c r="B46" s="1232"/>
      <c r="C46" s="1233"/>
      <c r="D46" s="62"/>
      <c r="E46" s="1214" t="s">
        <v>12</v>
      </c>
      <c r="F46" s="1214"/>
      <c r="G46" s="1214"/>
      <c r="H46" s="1214"/>
      <c r="I46" s="1214"/>
      <c r="J46" s="1215"/>
      <c r="K46" s="63" t="s">
        <v>513</v>
      </c>
      <c r="L46" s="64" t="s">
        <v>513</v>
      </c>
      <c r="M46" s="64" t="s">
        <v>513</v>
      </c>
      <c r="N46" s="64" t="s">
        <v>513</v>
      </c>
      <c r="O46" s="65" t="s">
        <v>513</v>
      </c>
      <c r="P46" s="48"/>
      <c r="Q46" s="48"/>
      <c r="R46" s="48"/>
      <c r="S46" s="48"/>
      <c r="T46" s="48"/>
      <c r="U46" s="48"/>
    </row>
    <row r="47" spans="1:21" ht="30.75" customHeight="1">
      <c r="A47" s="48"/>
      <c r="B47" s="1232"/>
      <c r="C47" s="1233"/>
      <c r="D47" s="62"/>
      <c r="E47" s="1214" t="s">
        <v>13</v>
      </c>
      <c r="F47" s="1214"/>
      <c r="G47" s="1214"/>
      <c r="H47" s="1214"/>
      <c r="I47" s="1214"/>
      <c r="J47" s="1215"/>
      <c r="K47" s="63" t="s">
        <v>513</v>
      </c>
      <c r="L47" s="64" t="s">
        <v>513</v>
      </c>
      <c r="M47" s="64" t="s">
        <v>513</v>
      </c>
      <c r="N47" s="64" t="s">
        <v>513</v>
      </c>
      <c r="O47" s="65" t="s">
        <v>513</v>
      </c>
      <c r="P47" s="48"/>
      <c r="Q47" s="48"/>
      <c r="R47" s="48"/>
      <c r="S47" s="48"/>
      <c r="T47" s="48"/>
      <c r="U47" s="48"/>
    </row>
    <row r="48" spans="1:21" ht="30.75" customHeight="1">
      <c r="A48" s="48"/>
      <c r="B48" s="1232"/>
      <c r="C48" s="1233"/>
      <c r="D48" s="62"/>
      <c r="E48" s="1214" t="s">
        <v>14</v>
      </c>
      <c r="F48" s="1214"/>
      <c r="G48" s="1214"/>
      <c r="H48" s="1214"/>
      <c r="I48" s="1214"/>
      <c r="J48" s="1215"/>
      <c r="K48" s="63">
        <v>144</v>
      </c>
      <c r="L48" s="64">
        <v>127</v>
      </c>
      <c r="M48" s="64">
        <v>116</v>
      </c>
      <c r="N48" s="64">
        <v>104</v>
      </c>
      <c r="O48" s="65">
        <v>99</v>
      </c>
      <c r="P48" s="48"/>
      <c r="Q48" s="48"/>
      <c r="R48" s="48"/>
      <c r="S48" s="48"/>
      <c r="T48" s="48"/>
      <c r="U48" s="48"/>
    </row>
    <row r="49" spans="1:21" ht="30.75" customHeight="1">
      <c r="A49" s="48"/>
      <c r="B49" s="1232"/>
      <c r="C49" s="1233"/>
      <c r="D49" s="62"/>
      <c r="E49" s="1214" t="s">
        <v>15</v>
      </c>
      <c r="F49" s="1214"/>
      <c r="G49" s="1214"/>
      <c r="H49" s="1214"/>
      <c r="I49" s="1214"/>
      <c r="J49" s="1215"/>
      <c r="K49" s="63">
        <v>431</v>
      </c>
      <c r="L49" s="64">
        <v>401</v>
      </c>
      <c r="M49" s="64">
        <v>361</v>
      </c>
      <c r="N49" s="64">
        <v>393</v>
      </c>
      <c r="O49" s="65">
        <v>392</v>
      </c>
      <c r="P49" s="48"/>
      <c r="Q49" s="48"/>
      <c r="R49" s="48"/>
      <c r="S49" s="48"/>
      <c r="T49" s="48"/>
      <c r="U49" s="48"/>
    </row>
    <row r="50" spans="1:21" ht="30.75" customHeight="1">
      <c r="A50" s="48"/>
      <c r="B50" s="1232"/>
      <c r="C50" s="1233"/>
      <c r="D50" s="62"/>
      <c r="E50" s="1214" t="s">
        <v>16</v>
      </c>
      <c r="F50" s="1214"/>
      <c r="G50" s="1214"/>
      <c r="H50" s="1214"/>
      <c r="I50" s="1214"/>
      <c r="J50" s="1215"/>
      <c r="K50" s="63">
        <v>10</v>
      </c>
      <c r="L50" s="64">
        <v>10</v>
      </c>
      <c r="M50" s="64">
        <v>13</v>
      </c>
      <c r="N50" s="64">
        <v>11</v>
      </c>
      <c r="O50" s="65">
        <v>42</v>
      </c>
      <c r="P50" s="48"/>
      <c r="Q50" s="48"/>
      <c r="R50" s="48"/>
      <c r="S50" s="48"/>
      <c r="T50" s="48"/>
      <c r="U50" s="48"/>
    </row>
    <row r="51" spans="1:21" ht="30.75" customHeight="1">
      <c r="A51" s="48"/>
      <c r="B51" s="1234"/>
      <c r="C51" s="1235"/>
      <c r="D51" s="66"/>
      <c r="E51" s="1214" t="s">
        <v>17</v>
      </c>
      <c r="F51" s="1214"/>
      <c r="G51" s="1214"/>
      <c r="H51" s="1214"/>
      <c r="I51" s="1214"/>
      <c r="J51" s="1215"/>
      <c r="K51" s="63" t="s">
        <v>513</v>
      </c>
      <c r="L51" s="64" t="s">
        <v>513</v>
      </c>
      <c r="M51" s="64" t="s">
        <v>513</v>
      </c>
      <c r="N51" s="64" t="s">
        <v>513</v>
      </c>
      <c r="O51" s="65" t="s">
        <v>513</v>
      </c>
      <c r="P51" s="48"/>
      <c r="Q51" s="48"/>
      <c r="R51" s="48"/>
      <c r="S51" s="48"/>
      <c r="T51" s="48"/>
      <c r="U51" s="48"/>
    </row>
    <row r="52" spans="1:21" ht="30.75" customHeight="1">
      <c r="A52" s="48"/>
      <c r="B52" s="1212" t="s">
        <v>18</v>
      </c>
      <c r="C52" s="1213"/>
      <c r="D52" s="66"/>
      <c r="E52" s="1214" t="s">
        <v>19</v>
      </c>
      <c r="F52" s="1214"/>
      <c r="G52" s="1214"/>
      <c r="H52" s="1214"/>
      <c r="I52" s="1214"/>
      <c r="J52" s="1215"/>
      <c r="K52" s="63">
        <v>2931</v>
      </c>
      <c r="L52" s="64">
        <v>3031</v>
      </c>
      <c r="M52" s="64">
        <v>3053</v>
      </c>
      <c r="N52" s="64">
        <v>3137</v>
      </c>
      <c r="O52" s="65">
        <v>2984</v>
      </c>
      <c r="P52" s="48"/>
      <c r="Q52" s="48"/>
      <c r="R52" s="48"/>
      <c r="S52" s="48"/>
      <c r="T52" s="48"/>
      <c r="U52" s="48"/>
    </row>
    <row r="53" spans="1:21" ht="30.75" customHeight="1" thickBot="1">
      <c r="A53" s="48"/>
      <c r="B53" s="1216" t="s">
        <v>20</v>
      </c>
      <c r="C53" s="1217"/>
      <c r="D53" s="67"/>
      <c r="E53" s="1218" t="s">
        <v>21</v>
      </c>
      <c r="F53" s="1218"/>
      <c r="G53" s="1218"/>
      <c r="H53" s="1218"/>
      <c r="I53" s="1218"/>
      <c r="J53" s="1219"/>
      <c r="K53" s="68">
        <v>892</v>
      </c>
      <c r="L53" s="69">
        <v>638</v>
      </c>
      <c r="M53" s="69">
        <v>581</v>
      </c>
      <c r="N53" s="69">
        <v>319</v>
      </c>
      <c r="O53" s="70">
        <v>400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20" t="s">
        <v>24</v>
      </c>
      <c r="C57" s="1221"/>
      <c r="D57" s="1224" t="s">
        <v>25</v>
      </c>
      <c r="E57" s="1225"/>
      <c r="F57" s="1225"/>
      <c r="G57" s="1225"/>
      <c r="H57" s="1225"/>
      <c r="I57" s="1225"/>
      <c r="J57" s="1226"/>
      <c r="K57" s="83" t="s">
        <v>603</v>
      </c>
      <c r="L57" s="84" t="s">
        <v>603</v>
      </c>
      <c r="M57" s="84" t="s">
        <v>605</v>
      </c>
      <c r="N57" s="84" t="s">
        <v>603</v>
      </c>
      <c r="O57" s="85" t="s">
        <v>603</v>
      </c>
    </row>
    <row r="58" spans="1:21" ht="31.5" customHeight="1" thickBot="1">
      <c r="B58" s="1222"/>
      <c r="C58" s="1223"/>
      <c r="D58" s="1227" t="s">
        <v>26</v>
      </c>
      <c r="E58" s="1228"/>
      <c r="F58" s="1228"/>
      <c r="G58" s="1228"/>
      <c r="H58" s="1228"/>
      <c r="I58" s="1228"/>
      <c r="J58" s="1229"/>
      <c r="K58" s="86" t="s">
        <v>604</v>
      </c>
      <c r="L58" s="87" t="s">
        <v>603</v>
      </c>
      <c r="M58" s="87" t="s">
        <v>603</v>
      </c>
      <c r="N58" s="87" t="s">
        <v>603</v>
      </c>
      <c r="O58" s="88" t="s">
        <v>603</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zLff3cK0bmjhh4Ae+QYauvMaKL4m3GiMdoJbjHGkp39nFl+C47Gn5NH4K5056rIKtPku/Extz4hevIF2qMsXA==" saltValue="8oMgyx0U7tPo54NeRtcs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554</v>
      </c>
      <c r="J40" s="100" t="s">
        <v>555</v>
      </c>
      <c r="K40" s="100" t="s">
        <v>556</v>
      </c>
      <c r="L40" s="100" t="s">
        <v>557</v>
      </c>
      <c r="M40" s="101" t="s">
        <v>558</v>
      </c>
    </row>
    <row r="41" spans="2:13" ht="27.75" customHeight="1">
      <c r="B41" s="1250" t="s">
        <v>29</v>
      </c>
      <c r="C41" s="1251"/>
      <c r="D41" s="102"/>
      <c r="E41" s="1252" t="s">
        <v>30</v>
      </c>
      <c r="F41" s="1252"/>
      <c r="G41" s="1252"/>
      <c r="H41" s="1253"/>
      <c r="I41" s="103">
        <v>31658</v>
      </c>
      <c r="J41" s="104">
        <v>31058</v>
      </c>
      <c r="K41" s="104">
        <v>30535</v>
      </c>
      <c r="L41" s="104">
        <v>30221</v>
      </c>
      <c r="M41" s="105">
        <v>31024</v>
      </c>
    </row>
    <row r="42" spans="2:13" ht="27.75" customHeight="1">
      <c r="B42" s="1240"/>
      <c r="C42" s="1241"/>
      <c r="D42" s="106"/>
      <c r="E42" s="1244" t="s">
        <v>31</v>
      </c>
      <c r="F42" s="1244"/>
      <c r="G42" s="1244"/>
      <c r="H42" s="1245"/>
      <c r="I42" s="107">
        <v>495</v>
      </c>
      <c r="J42" s="108">
        <v>485</v>
      </c>
      <c r="K42" s="108">
        <v>476</v>
      </c>
      <c r="L42" s="108">
        <v>1265</v>
      </c>
      <c r="M42" s="109">
        <v>1234</v>
      </c>
    </row>
    <row r="43" spans="2:13" ht="27.75" customHeight="1">
      <c r="B43" s="1240"/>
      <c r="C43" s="1241"/>
      <c r="D43" s="106"/>
      <c r="E43" s="1244" t="s">
        <v>32</v>
      </c>
      <c r="F43" s="1244"/>
      <c r="G43" s="1244"/>
      <c r="H43" s="1245"/>
      <c r="I43" s="107">
        <v>1184</v>
      </c>
      <c r="J43" s="108">
        <v>1071</v>
      </c>
      <c r="K43" s="108">
        <v>1003</v>
      </c>
      <c r="L43" s="108">
        <v>924</v>
      </c>
      <c r="M43" s="109">
        <v>942</v>
      </c>
    </row>
    <row r="44" spans="2:13" ht="27.75" customHeight="1">
      <c r="B44" s="1240"/>
      <c r="C44" s="1241"/>
      <c r="D44" s="106"/>
      <c r="E44" s="1244" t="s">
        <v>33</v>
      </c>
      <c r="F44" s="1244"/>
      <c r="G44" s="1244"/>
      <c r="H44" s="1245"/>
      <c r="I44" s="107">
        <v>2511</v>
      </c>
      <c r="J44" s="108">
        <v>2689</v>
      </c>
      <c r="K44" s="108">
        <v>3633</v>
      </c>
      <c r="L44" s="108">
        <v>4533</v>
      </c>
      <c r="M44" s="109">
        <v>4281</v>
      </c>
    </row>
    <row r="45" spans="2:13" ht="27.75" customHeight="1">
      <c r="B45" s="1240"/>
      <c r="C45" s="1241"/>
      <c r="D45" s="106"/>
      <c r="E45" s="1244" t="s">
        <v>34</v>
      </c>
      <c r="F45" s="1244"/>
      <c r="G45" s="1244"/>
      <c r="H45" s="1245"/>
      <c r="I45" s="107">
        <v>5023</v>
      </c>
      <c r="J45" s="108">
        <v>5034</v>
      </c>
      <c r="K45" s="108">
        <v>5249</v>
      </c>
      <c r="L45" s="108">
        <v>4510</v>
      </c>
      <c r="M45" s="109">
        <v>4650</v>
      </c>
    </row>
    <row r="46" spans="2:13" ht="27.75" customHeight="1">
      <c r="B46" s="1240"/>
      <c r="C46" s="1241"/>
      <c r="D46" s="110"/>
      <c r="E46" s="1244" t="s">
        <v>35</v>
      </c>
      <c r="F46" s="1244"/>
      <c r="G46" s="1244"/>
      <c r="H46" s="1245"/>
      <c r="I46" s="107" t="s">
        <v>513</v>
      </c>
      <c r="J46" s="108">
        <v>0</v>
      </c>
      <c r="K46" s="108">
        <v>9</v>
      </c>
      <c r="L46" s="108">
        <v>4</v>
      </c>
      <c r="M46" s="109">
        <v>1</v>
      </c>
    </row>
    <row r="47" spans="2:13" ht="27.75" customHeight="1">
      <c r="B47" s="1240"/>
      <c r="C47" s="1241"/>
      <c r="D47" s="111"/>
      <c r="E47" s="1254" t="s">
        <v>36</v>
      </c>
      <c r="F47" s="1255"/>
      <c r="G47" s="1255"/>
      <c r="H47" s="1256"/>
      <c r="I47" s="107" t="s">
        <v>513</v>
      </c>
      <c r="J47" s="108" t="s">
        <v>513</v>
      </c>
      <c r="K47" s="108" t="s">
        <v>513</v>
      </c>
      <c r="L47" s="108" t="s">
        <v>513</v>
      </c>
      <c r="M47" s="109" t="s">
        <v>513</v>
      </c>
    </row>
    <row r="48" spans="2:13" ht="27.75" customHeight="1">
      <c r="B48" s="1240"/>
      <c r="C48" s="1241"/>
      <c r="D48" s="106"/>
      <c r="E48" s="1244" t="s">
        <v>37</v>
      </c>
      <c r="F48" s="1244"/>
      <c r="G48" s="1244"/>
      <c r="H48" s="1245"/>
      <c r="I48" s="107" t="s">
        <v>513</v>
      </c>
      <c r="J48" s="108" t="s">
        <v>513</v>
      </c>
      <c r="K48" s="108" t="s">
        <v>513</v>
      </c>
      <c r="L48" s="108" t="s">
        <v>513</v>
      </c>
      <c r="M48" s="109" t="s">
        <v>513</v>
      </c>
    </row>
    <row r="49" spans="2:13" ht="27.75" customHeight="1">
      <c r="B49" s="1242"/>
      <c r="C49" s="1243"/>
      <c r="D49" s="106"/>
      <c r="E49" s="1244" t="s">
        <v>38</v>
      </c>
      <c r="F49" s="1244"/>
      <c r="G49" s="1244"/>
      <c r="H49" s="1245"/>
      <c r="I49" s="107" t="s">
        <v>513</v>
      </c>
      <c r="J49" s="108" t="s">
        <v>513</v>
      </c>
      <c r="K49" s="108" t="s">
        <v>513</v>
      </c>
      <c r="L49" s="108" t="s">
        <v>513</v>
      </c>
      <c r="M49" s="109" t="s">
        <v>513</v>
      </c>
    </row>
    <row r="50" spans="2:13" ht="27.75" customHeight="1">
      <c r="B50" s="1238" t="s">
        <v>39</v>
      </c>
      <c r="C50" s="1239"/>
      <c r="D50" s="112"/>
      <c r="E50" s="1244" t="s">
        <v>40</v>
      </c>
      <c r="F50" s="1244"/>
      <c r="G50" s="1244"/>
      <c r="H50" s="1245"/>
      <c r="I50" s="107">
        <v>19137</v>
      </c>
      <c r="J50" s="108">
        <v>19446</v>
      </c>
      <c r="K50" s="108">
        <v>17505</v>
      </c>
      <c r="L50" s="108">
        <v>17482</v>
      </c>
      <c r="M50" s="109">
        <v>15977</v>
      </c>
    </row>
    <row r="51" spans="2:13" ht="27.75" customHeight="1">
      <c r="B51" s="1240"/>
      <c r="C51" s="1241"/>
      <c r="D51" s="106"/>
      <c r="E51" s="1244" t="s">
        <v>41</v>
      </c>
      <c r="F51" s="1244"/>
      <c r="G51" s="1244"/>
      <c r="H51" s="1245"/>
      <c r="I51" s="107">
        <v>1728</v>
      </c>
      <c r="J51" s="108">
        <v>1506</v>
      </c>
      <c r="K51" s="108">
        <v>1259</v>
      </c>
      <c r="L51" s="108">
        <v>3909</v>
      </c>
      <c r="M51" s="109">
        <v>3698</v>
      </c>
    </row>
    <row r="52" spans="2:13" ht="27.75" customHeight="1">
      <c r="B52" s="1242"/>
      <c r="C52" s="1243"/>
      <c r="D52" s="106"/>
      <c r="E52" s="1244" t="s">
        <v>42</v>
      </c>
      <c r="F52" s="1244"/>
      <c r="G52" s="1244"/>
      <c r="H52" s="1245"/>
      <c r="I52" s="107">
        <v>31641</v>
      </c>
      <c r="J52" s="108">
        <v>31607</v>
      </c>
      <c r="K52" s="108">
        <v>31611</v>
      </c>
      <c r="L52" s="108">
        <v>31933</v>
      </c>
      <c r="M52" s="109">
        <v>31396</v>
      </c>
    </row>
    <row r="53" spans="2:13" ht="27.75" customHeight="1" thickBot="1">
      <c r="B53" s="1246" t="s">
        <v>43</v>
      </c>
      <c r="C53" s="1247"/>
      <c r="D53" s="113"/>
      <c r="E53" s="1248" t="s">
        <v>44</v>
      </c>
      <c r="F53" s="1248"/>
      <c r="G53" s="1248"/>
      <c r="H53" s="1249"/>
      <c r="I53" s="114">
        <v>-11636</v>
      </c>
      <c r="J53" s="115">
        <v>-12222</v>
      </c>
      <c r="K53" s="115">
        <v>-9471</v>
      </c>
      <c r="L53" s="115">
        <v>-11867</v>
      </c>
      <c r="M53" s="116">
        <v>-8940</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IJa2Dg9tyA5NAHYbGCHe0n/5W0o4MSyalp/JpTfor8eZVmv9MvY3aN2y60J69BX5/woFzNDf4mmxN3wEOO17Q==" saltValue="QhuK4nD5h7uQteUCr2j8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556</v>
      </c>
      <c r="G54" s="125" t="s">
        <v>557</v>
      </c>
      <c r="H54" s="126" t="s">
        <v>558</v>
      </c>
    </row>
    <row r="55" spans="2:8" ht="52.5" customHeight="1">
      <c r="B55" s="127"/>
      <c r="C55" s="1265" t="s">
        <v>47</v>
      </c>
      <c r="D55" s="1265"/>
      <c r="E55" s="1266"/>
      <c r="F55" s="128">
        <v>5730</v>
      </c>
      <c r="G55" s="128">
        <v>5531</v>
      </c>
      <c r="H55" s="129">
        <v>4111</v>
      </c>
    </row>
    <row r="56" spans="2:8" ht="52.5" customHeight="1">
      <c r="B56" s="130"/>
      <c r="C56" s="1267" t="s">
        <v>48</v>
      </c>
      <c r="D56" s="1267"/>
      <c r="E56" s="1268"/>
      <c r="F56" s="131">
        <v>297</v>
      </c>
      <c r="G56" s="131">
        <v>298</v>
      </c>
      <c r="H56" s="132">
        <v>298</v>
      </c>
    </row>
    <row r="57" spans="2:8" ht="53.25" customHeight="1">
      <c r="B57" s="130"/>
      <c r="C57" s="1269" t="s">
        <v>49</v>
      </c>
      <c r="D57" s="1269"/>
      <c r="E57" s="1270"/>
      <c r="F57" s="133">
        <v>7082</v>
      </c>
      <c r="G57" s="133">
        <v>7023</v>
      </c>
      <c r="H57" s="134">
        <v>7039</v>
      </c>
    </row>
    <row r="58" spans="2:8" ht="45.75" customHeight="1">
      <c r="B58" s="135"/>
      <c r="C58" s="1257" t="s">
        <v>598</v>
      </c>
      <c r="D58" s="1258"/>
      <c r="E58" s="1259"/>
      <c r="F58" s="136">
        <v>5267</v>
      </c>
      <c r="G58" s="136">
        <v>5277</v>
      </c>
      <c r="H58" s="137">
        <v>5288</v>
      </c>
    </row>
    <row r="59" spans="2:8" ht="45.75" customHeight="1">
      <c r="B59" s="135"/>
      <c r="C59" s="1257" t="s">
        <v>599</v>
      </c>
      <c r="D59" s="1258"/>
      <c r="E59" s="1259"/>
      <c r="F59" s="136">
        <v>536</v>
      </c>
      <c r="G59" s="136">
        <v>539</v>
      </c>
      <c r="H59" s="137">
        <v>546</v>
      </c>
    </row>
    <row r="60" spans="2:8" ht="45.75" customHeight="1">
      <c r="B60" s="135"/>
      <c r="C60" s="1257" t="s">
        <v>600</v>
      </c>
      <c r="D60" s="1258"/>
      <c r="E60" s="1259"/>
      <c r="F60" s="136">
        <v>395</v>
      </c>
      <c r="G60" s="136">
        <v>397</v>
      </c>
      <c r="H60" s="137">
        <v>401</v>
      </c>
    </row>
    <row r="61" spans="2:8" ht="45.75" customHeight="1">
      <c r="B61" s="135"/>
      <c r="C61" s="1257" t="s">
        <v>601</v>
      </c>
      <c r="D61" s="1258"/>
      <c r="E61" s="1259"/>
      <c r="F61" s="136">
        <v>286</v>
      </c>
      <c r="G61" s="136">
        <v>294</v>
      </c>
      <c r="H61" s="137">
        <v>294</v>
      </c>
    </row>
    <row r="62" spans="2:8" ht="45.75" customHeight="1" thickBot="1">
      <c r="B62" s="138"/>
      <c r="C62" s="1260" t="s">
        <v>602</v>
      </c>
      <c r="D62" s="1261"/>
      <c r="E62" s="1262"/>
      <c r="F62" s="139">
        <v>154</v>
      </c>
      <c r="G62" s="139">
        <v>155</v>
      </c>
      <c r="H62" s="140">
        <v>157</v>
      </c>
    </row>
    <row r="63" spans="2:8" ht="52.5" customHeight="1" thickBot="1">
      <c r="B63" s="141"/>
      <c r="C63" s="1263" t="s">
        <v>50</v>
      </c>
      <c r="D63" s="1263"/>
      <c r="E63" s="1264"/>
      <c r="F63" s="142">
        <v>13110</v>
      </c>
      <c r="G63" s="142">
        <v>12851</v>
      </c>
      <c r="H63" s="143">
        <v>11448</v>
      </c>
    </row>
    <row r="64" spans="2:8" ht="15" customHeight="1"/>
  </sheetData>
  <sheetProtection algorithmName="SHA-512" hashValue="zERsTCt4WONcsWxPLCtsqAl3ibkWtebP7PK5gXbRmIhvxThMU9BJPq6tIrz6C/+CTQ5HeXToYtaxDKG3L9Z82w==" saltValue="9ce0XeI06MM60JCbbM7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4" zoomScaleNormal="100" zoomScaleSheetLayoutView="55" workbookViewId="0">
      <selection activeCell="CJ13" sqref="CJ13"/>
    </sheetView>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607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608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609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610</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554</v>
      </c>
      <c r="BQ50" s="1305"/>
      <c r="BR50" s="1305"/>
      <c r="BS50" s="1305"/>
      <c r="BT50" s="1305"/>
      <c r="BU50" s="1305"/>
      <c r="BV50" s="1305"/>
      <c r="BW50" s="1305"/>
      <c r="BX50" s="1305" t="s">
        <v>555</v>
      </c>
      <c r="BY50" s="1305"/>
      <c r="BZ50" s="1305"/>
      <c r="CA50" s="1305"/>
      <c r="CB50" s="1305"/>
      <c r="CC50" s="1305"/>
      <c r="CD50" s="1305"/>
      <c r="CE50" s="1305"/>
      <c r="CF50" s="1305" t="s">
        <v>556</v>
      </c>
      <c r="CG50" s="1305"/>
      <c r="CH50" s="1305"/>
      <c r="CI50" s="1305"/>
      <c r="CJ50" s="1305"/>
      <c r="CK50" s="1305"/>
      <c r="CL50" s="1305"/>
      <c r="CM50" s="1305"/>
      <c r="CN50" s="1305" t="s">
        <v>557</v>
      </c>
      <c r="CO50" s="1305"/>
      <c r="CP50" s="1305"/>
      <c r="CQ50" s="1305"/>
      <c r="CR50" s="1305"/>
      <c r="CS50" s="1305"/>
      <c r="CT50" s="1305"/>
      <c r="CU50" s="1305"/>
      <c r="CV50" s="1305" t="s">
        <v>558</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611</v>
      </c>
      <c r="AO51" s="1309"/>
      <c r="AP51" s="1309"/>
      <c r="AQ51" s="1309"/>
      <c r="AR51" s="1309"/>
      <c r="AS51" s="1309"/>
      <c r="AT51" s="1309"/>
      <c r="AU51" s="1309"/>
      <c r="AV51" s="1309"/>
      <c r="AW51" s="1309"/>
      <c r="AX51" s="1309"/>
      <c r="AY51" s="1309"/>
      <c r="AZ51" s="1309"/>
      <c r="BA51" s="1309"/>
      <c r="BB51" s="1309" t="s">
        <v>612</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0"/>
      <c r="CW51" s="1311"/>
      <c r="CX51" s="1311"/>
      <c r="CY51" s="1311"/>
      <c r="CZ51" s="1311"/>
      <c r="DA51" s="1311"/>
      <c r="DB51" s="1311"/>
      <c r="DC51" s="1311"/>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613</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48.9</v>
      </c>
      <c r="BY53" s="1311"/>
      <c r="BZ53" s="1311"/>
      <c r="CA53" s="1311"/>
      <c r="CB53" s="1311"/>
      <c r="CC53" s="1311"/>
      <c r="CD53" s="1311"/>
      <c r="CE53" s="1311"/>
      <c r="CF53" s="1311">
        <v>50.1</v>
      </c>
      <c r="CG53" s="1311"/>
      <c r="CH53" s="1311"/>
      <c r="CI53" s="1311"/>
      <c r="CJ53" s="1311"/>
      <c r="CK53" s="1311"/>
      <c r="CL53" s="1311"/>
      <c r="CM53" s="1311"/>
      <c r="CN53" s="1311">
        <v>51.5</v>
      </c>
      <c r="CO53" s="1311"/>
      <c r="CP53" s="1311"/>
      <c r="CQ53" s="1311"/>
      <c r="CR53" s="1311"/>
      <c r="CS53" s="1311"/>
      <c r="CT53" s="1311"/>
      <c r="CU53" s="1311"/>
      <c r="CV53" s="1310"/>
      <c r="CW53" s="1311"/>
      <c r="CX53" s="1311"/>
      <c r="CY53" s="1311"/>
      <c r="CZ53" s="1311"/>
      <c r="DA53" s="1311"/>
      <c r="DB53" s="1311"/>
      <c r="DC53" s="1311"/>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1288"/>
      <c r="B55" s="1280"/>
      <c r="G55" s="1299"/>
      <c r="H55" s="1299"/>
      <c r="I55" s="1299"/>
      <c r="J55" s="1299"/>
      <c r="K55" s="1308"/>
      <c r="L55" s="1308"/>
      <c r="M55" s="1308"/>
      <c r="N55" s="1308"/>
      <c r="AN55" s="1305" t="s">
        <v>614</v>
      </c>
      <c r="AO55" s="1305"/>
      <c r="AP55" s="1305"/>
      <c r="AQ55" s="1305"/>
      <c r="AR55" s="1305"/>
      <c r="AS55" s="1305"/>
      <c r="AT55" s="1305"/>
      <c r="AU55" s="1305"/>
      <c r="AV55" s="1305"/>
      <c r="AW55" s="1305"/>
      <c r="AX55" s="1305"/>
      <c r="AY55" s="1305"/>
      <c r="AZ55" s="1305"/>
      <c r="BA55" s="1305"/>
      <c r="BB55" s="1309" t="s">
        <v>612</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16.600000000000001</v>
      </c>
      <c r="BY55" s="1311"/>
      <c r="BZ55" s="1311"/>
      <c r="CA55" s="1311"/>
      <c r="CB55" s="1311"/>
      <c r="CC55" s="1311"/>
      <c r="CD55" s="1311"/>
      <c r="CE55" s="1311"/>
      <c r="CF55" s="1311">
        <v>17.399999999999999</v>
      </c>
      <c r="CG55" s="1311"/>
      <c r="CH55" s="1311"/>
      <c r="CI55" s="1311"/>
      <c r="CJ55" s="1311"/>
      <c r="CK55" s="1311"/>
      <c r="CL55" s="1311"/>
      <c r="CM55" s="1311"/>
      <c r="CN55" s="1311">
        <v>12.1</v>
      </c>
      <c r="CO55" s="1311"/>
      <c r="CP55" s="1311"/>
      <c r="CQ55" s="1311"/>
      <c r="CR55" s="1311"/>
      <c r="CS55" s="1311"/>
      <c r="CT55" s="1311"/>
      <c r="CU55" s="1311"/>
      <c r="CV55" s="1310"/>
      <c r="CW55" s="1311"/>
      <c r="CX55" s="1311"/>
      <c r="CY55" s="1311"/>
      <c r="CZ55" s="1311"/>
      <c r="DA55" s="1311"/>
      <c r="DB55" s="1311"/>
      <c r="DC55" s="1311"/>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613</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58.6</v>
      </c>
      <c r="BY57" s="1311"/>
      <c r="BZ57" s="1311"/>
      <c r="CA57" s="1311"/>
      <c r="CB57" s="1311"/>
      <c r="CC57" s="1311"/>
      <c r="CD57" s="1311"/>
      <c r="CE57" s="1311"/>
      <c r="CF57" s="1311">
        <v>58.9</v>
      </c>
      <c r="CG57" s="1311"/>
      <c r="CH57" s="1311"/>
      <c r="CI57" s="1311"/>
      <c r="CJ57" s="1311"/>
      <c r="CK57" s="1311"/>
      <c r="CL57" s="1311"/>
      <c r="CM57" s="1311"/>
      <c r="CN57" s="1311">
        <v>59.4</v>
      </c>
      <c r="CO57" s="1311"/>
      <c r="CP57" s="1311"/>
      <c r="CQ57" s="1311"/>
      <c r="CR57" s="1311"/>
      <c r="CS57" s="1311"/>
      <c r="CT57" s="1311"/>
      <c r="CU57" s="1311"/>
      <c r="CV57" s="1310"/>
      <c r="CW57" s="1311"/>
      <c r="CX57" s="1311"/>
      <c r="CY57" s="1311"/>
      <c r="CZ57" s="1311"/>
      <c r="DA57" s="1311"/>
      <c r="DB57" s="1311"/>
      <c r="DC57" s="1311"/>
      <c r="DD57" s="1314"/>
      <c r="DE57" s="1312"/>
    </row>
    <row r="58" spans="1:109" s="1288" customFormat="1">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20" t="s">
        <v>615</v>
      </c>
    </row>
    <row r="64" spans="1:109">
      <c r="B64" s="1280"/>
      <c r="G64" s="1287"/>
      <c r="I64" s="1321"/>
      <c r="J64" s="1321"/>
      <c r="K64" s="1321"/>
      <c r="L64" s="1321"/>
      <c r="M64" s="1321"/>
      <c r="N64" s="1322"/>
      <c r="AM64" s="1287"/>
      <c r="AN64" s="1287" t="s">
        <v>608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616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6"/>
      <c r="I71" s="1327"/>
      <c r="J71" s="1324"/>
      <c r="K71" s="1324"/>
      <c r="L71" s="1325"/>
      <c r="M71" s="1324"/>
      <c r="N71" s="1325"/>
      <c r="AM71" s="1326"/>
      <c r="AN71" s="1273" t="s">
        <v>610</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554</v>
      </c>
      <c r="BQ72" s="1305"/>
      <c r="BR72" s="1305"/>
      <c r="BS72" s="1305"/>
      <c r="BT72" s="1305"/>
      <c r="BU72" s="1305"/>
      <c r="BV72" s="1305"/>
      <c r="BW72" s="1305"/>
      <c r="BX72" s="1305" t="s">
        <v>555</v>
      </c>
      <c r="BY72" s="1305"/>
      <c r="BZ72" s="1305"/>
      <c r="CA72" s="1305"/>
      <c r="CB72" s="1305"/>
      <c r="CC72" s="1305"/>
      <c r="CD72" s="1305"/>
      <c r="CE72" s="1305"/>
      <c r="CF72" s="1305" t="s">
        <v>556</v>
      </c>
      <c r="CG72" s="1305"/>
      <c r="CH72" s="1305"/>
      <c r="CI72" s="1305"/>
      <c r="CJ72" s="1305"/>
      <c r="CK72" s="1305"/>
      <c r="CL72" s="1305"/>
      <c r="CM72" s="1305"/>
      <c r="CN72" s="1305" t="s">
        <v>557</v>
      </c>
      <c r="CO72" s="1305"/>
      <c r="CP72" s="1305"/>
      <c r="CQ72" s="1305"/>
      <c r="CR72" s="1305"/>
      <c r="CS72" s="1305"/>
      <c r="CT72" s="1305"/>
      <c r="CU72" s="1305"/>
      <c r="CV72" s="1305" t="s">
        <v>558</v>
      </c>
      <c r="CW72" s="1305"/>
      <c r="CX72" s="1305"/>
      <c r="CY72" s="1305"/>
      <c r="CZ72" s="1305"/>
      <c r="DA72" s="1305"/>
      <c r="DB72" s="1305"/>
      <c r="DC72" s="1305"/>
    </row>
    <row r="73" spans="2:107">
      <c r="B73" s="1280"/>
      <c r="G73" s="1306"/>
      <c r="H73" s="1306"/>
      <c r="I73" s="1306"/>
      <c r="J73" s="1306"/>
      <c r="K73" s="1328"/>
      <c r="L73" s="1328"/>
      <c r="M73" s="1328"/>
      <c r="N73" s="1328"/>
      <c r="AM73" s="1298"/>
      <c r="AN73" s="1309" t="s">
        <v>611</v>
      </c>
      <c r="AO73" s="1309"/>
      <c r="AP73" s="1309"/>
      <c r="AQ73" s="1309"/>
      <c r="AR73" s="1309"/>
      <c r="AS73" s="1309"/>
      <c r="AT73" s="1309"/>
      <c r="AU73" s="1309"/>
      <c r="AV73" s="1309"/>
      <c r="AW73" s="1309"/>
      <c r="AX73" s="1309"/>
      <c r="AY73" s="1309"/>
      <c r="AZ73" s="1309"/>
      <c r="BA73" s="1309"/>
      <c r="BB73" s="1309" t="s">
        <v>617</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618</v>
      </c>
      <c r="BC75" s="1309"/>
      <c r="BD75" s="1309"/>
      <c r="BE75" s="1309"/>
      <c r="BF75" s="1309"/>
      <c r="BG75" s="1309"/>
      <c r="BH75" s="1309"/>
      <c r="BI75" s="1309"/>
      <c r="BJ75" s="1309"/>
      <c r="BK75" s="1309"/>
      <c r="BL75" s="1309"/>
      <c r="BM75" s="1309"/>
      <c r="BN75" s="1309"/>
      <c r="BO75" s="1309"/>
      <c r="BP75" s="1311">
        <v>3.5</v>
      </c>
      <c r="BQ75" s="1311"/>
      <c r="BR75" s="1311"/>
      <c r="BS75" s="1311"/>
      <c r="BT75" s="1311"/>
      <c r="BU75" s="1311"/>
      <c r="BV75" s="1311"/>
      <c r="BW75" s="1311"/>
      <c r="BX75" s="1311">
        <v>2.6</v>
      </c>
      <c r="BY75" s="1311"/>
      <c r="BZ75" s="1311"/>
      <c r="CA75" s="1311"/>
      <c r="CB75" s="1311"/>
      <c r="CC75" s="1311"/>
      <c r="CD75" s="1311"/>
      <c r="CE75" s="1311"/>
      <c r="CF75" s="1311">
        <v>2.5</v>
      </c>
      <c r="CG75" s="1311"/>
      <c r="CH75" s="1311"/>
      <c r="CI75" s="1311"/>
      <c r="CJ75" s="1311"/>
      <c r="CK75" s="1311"/>
      <c r="CL75" s="1311"/>
      <c r="CM75" s="1311"/>
      <c r="CN75" s="1311">
        <v>1.9</v>
      </c>
      <c r="CO75" s="1311"/>
      <c r="CP75" s="1311"/>
      <c r="CQ75" s="1311"/>
      <c r="CR75" s="1311"/>
      <c r="CS75" s="1311"/>
      <c r="CT75" s="1311"/>
      <c r="CU75" s="1311"/>
      <c r="CV75" s="1311">
        <v>1.6</v>
      </c>
      <c r="CW75" s="1311"/>
      <c r="CX75" s="1311"/>
      <c r="CY75" s="1311"/>
      <c r="CZ75" s="1311"/>
      <c r="DA75" s="1311"/>
      <c r="DB75" s="1311"/>
      <c r="DC75" s="1311"/>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1280"/>
      <c r="G77" s="1299"/>
      <c r="H77" s="1299"/>
      <c r="I77" s="1299"/>
      <c r="J77" s="1299"/>
      <c r="K77" s="1328"/>
      <c r="L77" s="1328"/>
      <c r="M77" s="1328"/>
      <c r="N77" s="1328"/>
      <c r="AN77" s="1305" t="s">
        <v>614</v>
      </c>
      <c r="AO77" s="1305"/>
      <c r="AP77" s="1305"/>
      <c r="AQ77" s="1305"/>
      <c r="AR77" s="1305"/>
      <c r="AS77" s="1305"/>
      <c r="AT77" s="1305"/>
      <c r="AU77" s="1305"/>
      <c r="AV77" s="1305"/>
      <c r="AW77" s="1305"/>
      <c r="AX77" s="1305"/>
      <c r="AY77" s="1305"/>
      <c r="AZ77" s="1305"/>
      <c r="BA77" s="1305"/>
      <c r="BB77" s="1309" t="s">
        <v>612</v>
      </c>
      <c r="BC77" s="1309"/>
      <c r="BD77" s="1309"/>
      <c r="BE77" s="1309"/>
      <c r="BF77" s="1309"/>
      <c r="BG77" s="1309"/>
      <c r="BH77" s="1309"/>
      <c r="BI77" s="1309"/>
      <c r="BJ77" s="1309"/>
      <c r="BK77" s="1309"/>
      <c r="BL77" s="1309"/>
      <c r="BM77" s="1309"/>
      <c r="BN77" s="1309"/>
      <c r="BO77" s="1309"/>
      <c r="BP77" s="1311">
        <v>25.4</v>
      </c>
      <c r="BQ77" s="1311"/>
      <c r="BR77" s="1311"/>
      <c r="BS77" s="1311"/>
      <c r="BT77" s="1311"/>
      <c r="BU77" s="1311"/>
      <c r="BV77" s="1311"/>
      <c r="BW77" s="1311"/>
      <c r="BX77" s="1311">
        <v>16.600000000000001</v>
      </c>
      <c r="BY77" s="1311"/>
      <c r="BZ77" s="1311"/>
      <c r="CA77" s="1311"/>
      <c r="CB77" s="1311"/>
      <c r="CC77" s="1311"/>
      <c r="CD77" s="1311"/>
      <c r="CE77" s="1311"/>
      <c r="CF77" s="1311">
        <v>17.399999999999999</v>
      </c>
      <c r="CG77" s="1311"/>
      <c r="CH77" s="1311"/>
      <c r="CI77" s="1311"/>
      <c r="CJ77" s="1311"/>
      <c r="CK77" s="1311"/>
      <c r="CL77" s="1311"/>
      <c r="CM77" s="1311"/>
      <c r="CN77" s="1311">
        <v>12.1</v>
      </c>
      <c r="CO77" s="1311"/>
      <c r="CP77" s="1311"/>
      <c r="CQ77" s="1311"/>
      <c r="CR77" s="1311"/>
      <c r="CS77" s="1311"/>
      <c r="CT77" s="1311"/>
      <c r="CU77" s="1311"/>
      <c r="CV77" s="1311">
        <v>11.2</v>
      </c>
      <c r="CW77" s="1311"/>
      <c r="CX77" s="1311"/>
      <c r="CY77" s="1311"/>
      <c r="CZ77" s="1311"/>
      <c r="DA77" s="1311"/>
      <c r="DB77" s="1311"/>
      <c r="DC77" s="1311"/>
    </row>
    <row r="78" spans="2:107">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618</v>
      </c>
      <c r="BC79" s="1309"/>
      <c r="BD79" s="1309"/>
      <c r="BE79" s="1309"/>
      <c r="BF79" s="1309"/>
      <c r="BG79" s="1309"/>
      <c r="BH79" s="1309"/>
      <c r="BI79" s="1309"/>
      <c r="BJ79" s="1309"/>
      <c r="BK79" s="1309"/>
      <c r="BL79" s="1309"/>
      <c r="BM79" s="1309"/>
      <c r="BN79" s="1309"/>
      <c r="BO79" s="1309"/>
      <c r="BP79" s="1311">
        <v>4.8</v>
      </c>
      <c r="BQ79" s="1311"/>
      <c r="BR79" s="1311"/>
      <c r="BS79" s="1311"/>
      <c r="BT79" s="1311"/>
      <c r="BU79" s="1311"/>
      <c r="BV79" s="1311"/>
      <c r="BW79" s="1311"/>
      <c r="BX79" s="1311">
        <v>3.6</v>
      </c>
      <c r="BY79" s="1311"/>
      <c r="BZ79" s="1311"/>
      <c r="CA79" s="1311"/>
      <c r="CB79" s="1311"/>
      <c r="CC79" s="1311"/>
      <c r="CD79" s="1311"/>
      <c r="CE79" s="1311"/>
      <c r="CF79" s="1311">
        <v>3.6</v>
      </c>
      <c r="CG79" s="1311"/>
      <c r="CH79" s="1311"/>
      <c r="CI79" s="1311"/>
      <c r="CJ79" s="1311"/>
      <c r="CK79" s="1311"/>
      <c r="CL79" s="1311"/>
      <c r="CM79" s="1311"/>
      <c r="CN79" s="1311">
        <v>3.5</v>
      </c>
      <c r="CO79" s="1311"/>
      <c r="CP79" s="1311"/>
      <c r="CQ79" s="1311"/>
      <c r="CR79" s="1311"/>
      <c r="CS79" s="1311"/>
      <c r="CT79" s="1311"/>
      <c r="CU79" s="1311"/>
      <c r="CV79" s="1311">
        <v>3.5</v>
      </c>
      <c r="CW79" s="1311"/>
      <c r="CX79" s="1311"/>
      <c r="CY79" s="1311"/>
      <c r="CZ79" s="1311"/>
      <c r="DA79" s="1311"/>
      <c r="DB79" s="1311"/>
      <c r="DC79" s="1311"/>
    </row>
    <row r="80" spans="2:107">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1280"/>
    </row>
    <row r="82" spans="2:109" ht="17.2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1"/>
      <c r="AQ87" s="1331"/>
      <c r="BC87" s="1331"/>
      <c r="BO87" s="1331"/>
      <c r="CA87" s="1331"/>
      <c r="CM87" s="1331"/>
      <c r="CY87" s="1331"/>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2kTwx9sW64r5dMtDq/3jj9ly8KaPX9WLTCjK9zESG4E5cXAafRIQHgpNUpaf9YntiMHDChJzgM6B0jeumdjKHw==" saltValue="lJduXxOsafQ4eLv1do9a0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Normal="100" zoomScaleSheetLayoutView="70" workbookViewId="0">
      <selection activeCell="CJ13" sqref="CJ13"/>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500</v>
      </c>
    </row>
  </sheetData>
  <sheetProtection algorithmName="SHA-512" hashValue="carKgYwhrLN2Dsp14gwj7q3E5j2O2lzWBjsIHFODKGZLEZ9UwUV+Yq1KFj0Q3Yvhk4L5FyOXXaVnu0d1Iiig+g==" saltValue="LmicqjqKDqeLtm4jdgPV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election activeCell="CJ13" sqref="CJ13"/>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500</v>
      </c>
    </row>
  </sheetData>
  <sheetProtection algorithmName="SHA-512" hashValue="blCvXE5HcDk6sjtRKxRVxNwp08AVjBGX0fqoxIOynF30VdUC9NabjxLVy00sVVV8UwKnaL/eBQ4KB48SrgXWfw==" saltValue="tFeujZ2J6QuPrvFkVOXC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551</v>
      </c>
      <c r="G2" s="157"/>
      <c r="H2" s="158"/>
    </row>
    <row r="3" spans="1:8">
      <c r="A3" s="154" t="s">
        <v>544</v>
      </c>
      <c r="B3" s="159"/>
      <c r="C3" s="160"/>
      <c r="D3" s="161">
        <v>32027</v>
      </c>
      <c r="E3" s="162"/>
      <c r="F3" s="163">
        <v>39951</v>
      </c>
      <c r="G3" s="164"/>
      <c r="H3" s="165"/>
    </row>
    <row r="4" spans="1:8">
      <c r="A4" s="166"/>
      <c r="B4" s="167"/>
      <c r="C4" s="168"/>
      <c r="D4" s="169">
        <v>15535</v>
      </c>
      <c r="E4" s="170"/>
      <c r="F4" s="171">
        <v>22555</v>
      </c>
      <c r="G4" s="172"/>
      <c r="H4" s="173"/>
    </row>
    <row r="5" spans="1:8">
      <c r="A5" s="154" t="s">
        <v>546</v>
      </c>
      <c r="B5" s="159"/>
      <c r="C5" s="160"/>
      <c r="D5" s="161">
        <v>21030</v>
      </c>
      <c r="E5" s="162"/>
      <c r="F5" s="163">
        <v>39893</v>
      </c>
      <c r="G5" s="164"/>
      <c r="H5" s="165"/>
    </row>
    <row r="6" spans="1:8">
      <c r="A6" s="166"/>
      <c r="B6" s="167"/>
      <c r="C6" s="168"/>
      <c r="D6" s="169">
        <v>13407</v>
      </c>
      <c r="E6" s="170"/>
      <c r="F6" s="171">
        <v>26170</v>
      </c>
      <c r="G6" s="172"/>
      <c r="H6" s="173"/>
    </row>
    <row r="7" spans="1:8">
      <c r="A7" s="154" t="s">
        <v>547</v>
      </c>
      <c r="B7" s="159"/>
      <c r="C7" s="160"/>
      <c r="D7" s="161">
        <v>22177</v>
      </c>
      <c r="E7" s="162"/>
      <c r="F7" s="163">
        <v>41080</v>
      </c>
      <c r="G7" s="164"/>
      <c r="H7" s="165"/>
    </row>
    <row r="8" spans="1:8">
      <c r="A8" s="166"/>
      <c r="B8" s="167"/>
      <c r="C8" s="168"/>
      <c r="D8" s="169">
        <v>13382</v>
      </c>
      <c r="E8" s="170"/>
      <c r="F8" s="171">
        <v>27265</v>
      </c>
      <c r="G8" s="172"/>
      <c r="H8" s="173"/>
    </row>
    <row r="9" spans="1:8">
      <c r="A9" s="154" t="s">
        <v>548</v>
      </c>
      <c r="B9" s="159"/>
      <c r="C9" s="160"/>
      <c r="D9" s="161">
        <v>18008</v>
      </c>
      <c r="E9" s="162"/>
      <c r="F9" s="163">
        <v>33173</v>
      </c>
      <c r="G9" s="164"/>
      <c r="H9" s="165"/>
    </row>
    <row r="10" spans="1:8">
      <c r="A10" s="166"/>
      <c r="B10" s="167"/>
      <c r="C10" s="168"/>
      <c r="D10" s="169">
        <v>13445</v>
      </c>
      <c r="E10" s="170"/>
      <c r="F10" s="171">
        <v>20353</v>
      </c>
      <c r="G10" s="172"/>
      <c r="H10" s="173"/>
    </row>
    <row r="11" spans="1:8">
      <c r="A11" s="154" t="s">
        <v>549</v>
      </c>
      <c r="B11" s="159"/>
      <c r="C11" s="160"/>
      <c r="D11" s="161">
        <v>29319</v>
      </c>
      <c r="E11" s="162"/>
      <c r="F11" s="163">
        <v>37644</v>
      </c>
      <c r="G11" s="164"/>
      <c r="H11" s="165"/>
    </row>
    <row r="12" spans="1:8">
      <c r="A12" s="166"/>
      <c r="B12" s="167"/>
      <c r="C12" s="174"/>
      <c r="D12" s="169">
        <v>17058</v>
      </c>
      <c r="E12" s="170"/>
      <c r="F12" s="171">
        <v>24939</v>
      </c>
      <c r="G12" s="172"/>
      <c r="H12" s="173"/>
    </row>
    <row r="13" spans="1:8">
      <c r="A13" s="154"/>
      <c r="B13" s="159"/>
      <c r="C13" s="175"/>
      <c r="D13" s="176">
        <v>24512</v>
      </c>
      <c r="E13" s="177"/>
      <c r="F13" s="178">
        <v>38348</v>
      </c>
      <c r="G13" s="179"/>
      <c r="H13" s="165"/>
    </row>
    <row r="14" spans="1:8">
      <c r="A14" s="166"/>
      <c r="B14" s="167"/>
      <c r="C14" s="168"/>
      <c r="D14" s="169">
        <v>14565</v>
      </c>
      <c r="E14" s="170"/>
      <c r="F14" s="171">
        <v>24256</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7.43</v>
      </c>
      <c r="C19" s="180">
        <f>ROUND(VALUE(SUBSTITUTE(実質収支比率等に係る経年分析!G$48,"▲","-")),2)</f>
        <v>4.09</v>
      </c>
      <c r="D19" s="180">
        <f>ROUND(VALUE(SUBSTITUTE(実質収支比率等に係る経年分析!H$48,"▲","-")),2)</f>
        <v>7.21</v>
      </c>
      <c r="E19" s="180">
        <f>ROUND(VALUE(SUBSTITUTE(実質収支比率等に係る経年分析!I$48,"▲","-")),2)</f>
        <v>4.51</v>
      </c>
      <c r="F19" s="180">
        <f>ROUND(VALUE(SUBSTITUTE(実質収支比率等に係る経年分析!J$48,"▲","-")),2)</f>
        <v>5.0199999999999996</v>
      </c>
    </row>
    <row r="20" spans="1:11">
      <c r="A20" s="180" t="s">
        <v>54</v>
      </c>
      <c r="B20" s="180">
        <f>ROUND(VALUE(SUBSTITUTE(実質収支比率等に係る経年分析!F$47,"▲","-")),2)</f>
        <v>28.66</v>
      </c>
      <c r="C20" s="180">
        <f>ROUND(VALUE(SUBSTITUTE(実質収支比率等に係る経年分析!G$47,"▲","-")),2)</f>
        <v>28.19</v>
      </c>
      <c r="D20" s="180">
        <f>ROUND(VALUE(SUBSTITUTE(実質収支比率等に係る経年分析!H$47,"▲","-")),2)</f>
        <v>20.170000000000002</v>
      </c>
      <c r="E20" s="180">
        <f>ROUND(VALUE(SUBSTITUTE(実質収支比率等に係る経年分析!I$47,"▲","-")),2)</f>
        <v>18.39</v>
      </c>
      <c r="F20" s="180">
        <f>ROUND(VALUE(SUBSTITUTE(実質収支比率等に係る経年分析!J$47,"▲","-")),2)</f>
        <v>13.56</v>
      </c>
    </row>
    <row r="21" spans="1:11">
      <c r="A21" s="180" t="s">
        <v>55</v>
      </c>
      <c r="B21" s="180">
        <f>IF(ISNUMBER(VALUE(SUBSTITUTE(実質収支比率等に係る経年分析!F$49,"▲","-"))),ROUND(VALUE(SUBSTITUTE(実質収支比率等に係る経年分析!F$49,"▲","-")),2),NA())</f>
        <v>2.44</v>
      </c>
      <c r="C21" s="180">
        <f>IF(ISNUMBER(VALUE(SUBSTITUTE(実質収支比率等に係る経年分析!G$49,"▲","-"))),ROUND(VALUE(SUBSTITUTE(実質収支比率等に係る経年分析!G$49,"▲","-")),2),NA())</f>
        <v>-3.97</v>
      </c>
      <c r="D21" s="180">
        <f>IF(ISNUMBER(VALUE(SUBSTITUTE(実質収支比率等に係る経年分析!H$49,"▲","-"))),ROUND(VALUE(SUBSTITUTE(実質収支比率等に係る経年分析!H$49,"▲","-")),2),NA())</f>
        <v>-6.22</v>
      </c>
      <c r="E21" s="180">
        <f>IF(ISNUMBER(VALUE(SUBSTITUTE(実質収支比率等に係る経年分析!I$49,"▲","-"))),ROUND(VALUE(SUBSTITUTE(実質収支比率等に係る経年分析!I$49,"▲","-")),2),NA())</f>
        <v>-2.96</v>
      </c>
      <c r="F21" s="180">
        <f>IF(ISNUMBER(VALUE(SUBSTITUTE(実質収支比率等に係る経年分析!J$49,"▲","-"))),ROUND(VALUE(SUBSTITUTE(実質収支比率等に係る経年分析!J$49,"▲","-")),2),NA())</f>
        <v>-4.1399999999999997</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災害共済事業特別会計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公共用地取得事業特別会計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5.01</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2.2599999999999998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4.8899999999999997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16.649999999999999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16.850000000000001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17.07</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2931</v>
      </c>
      <c r="E42" s="182"/>
      <c r="F42" s="182"/>
      <c r="G42" s="182">
        <f>'実質公債費比率（分子）の構造'!L$52</f>
        <v>3031</v>
      </c>
      <c r="H42" s="182"/>
      <c r="I42" s="182"/>
      <c r="J42" s="182">
        <f>'実質公債費比率（分子）の構造'!M$52</f>
        <v>3053</v>
      </c>
      <c r="K42" s="182"/>
      <c r="L42" s="182"/>
      <c r="M42" s="182">
        <f>'実質公債費比率（分子）の構造'!N$52</f>
        <v>3137</v>
      </c>
      <c r="N42" s="182"/>
      <c r="O42" s="182"/>
      <c r="P42" s="182">
        <f>'実質公債費比率（分子）の構造'!O$52</f>
        <v>2984</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10</v>
      </c>
      <c r="C44" s="182"/>
      <c r="D44" s="182"/>
      <c r="E44" s="182">
        <f>'実質公債費比率（分子）の構造'!L$50</f>
        <v>10</v>
      </c>
      <c r="F44" s="182"/>
      <c r="G44" s="182"/>
      <c r="H44" s="182">
        <f>'実質公債費比率（分子）の構造'!M$50</f>
        <v>13</v>
      </c>
      <c r="I44" s="182"/>
      <c r="J44" s="182"/>
      <c r="K44" s="182">
        <f>'実質公債費比率（分子）の構造'!N$50</f>
        <v>11</v>
      </c>
      <c r="L44" s="182"/>
      <c r="M44" s="182"/>
      <c r="N44" s="182">
        <f>'実質公債費比率（分子）の構造'!O$50</f>
        <v>42</v>
      </c>
      <c r="O44" s="182"/>
      <c r="P44" s="182"/>
    </row>
    <row r="45" spans="1:16">
      <c r="A45" s="182" t="s">
        <v>65</v>
      </c>
      <c r="B45" s="182">
        <f>'実質公債費比率（分子）の構造'!K$49</f>
        <v>431</v>
      </c>
      <c r="C45" s="182"/>
      <c r="D45" s="182"/>
      <c r="E45" s="182">
        <f>'実質公債費比率（分子）の構造'!L$49</f>
        <v>401</v>
      </c>
      <c r="F45" s="182"/>
      <c r="G45" s="182"/>
      <c r="H45" s="182">
        <f>'実質公債費比率（分子）の構造'!M$49</f>
        <v>361</v>
      </c>
      <c r="I45" s="182"/>
      <c r="J45" s="182"/>
      <c r="K45" s="182">
        <f>'実質公債費比率（分子）の構造'!N$49</f>
        <v>393</v>
      </c>
      <c r="L45" s="182"/>
      <c r="M45" s="182"/>
      <c r="N45" s="182">
        <f>'実質公債費比率（分子）の構造'!O$49</f>
        <v>392</v>
      </c>
      <c r="O45" s="182"/>
      <c r="P45" s="182"/>
    </row>
    <row r="46" spans="1:16">
      <c r="A46" s="182" t="s">
        <v>66</v>
      </c>
      <c r="B46" s="182">
        <f>'実質公債費比率（分子）の構造'!K$48</f>
        <v>144</v>
      </c>
      <c r="C46" s="182"/>
      <c r="D46" s="182"/>
      <c r="E46" s="182">
        <f>'実質公債費比率（分子）の構造'!L$48</f>
        <v>127</v>
      </c>
      <c r="F46" s="182"/>
      <c r="G46" s="182"/>
      <c r="H46" s="182">
        <f>'実質公債費比率（分子）の構造'!M$48</f>
        <v>116</v>
      </c>
      <c r="I46" s="182"/>
      <c r="J46" s="182"/>
      <c r="K46" s="182">
        <f>'実質公債費比率（分子）の構造'!N$48</f>
        <v>104</v>
      </c>
      <c r="L46" s="182"/>
      <c r="M46" s="182"/>
      <c r="N46" s="182">
        <f>'実質公債費比率（分子）の構造'!O$48</f>
        <v>99</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3238</v>
      </c>
      <c r="C49" s="182"/>
      <c r="D49" s="182"/>
      <c r="E49" s="182">
        <f>'実質公債費比率（分子）の構造'!L$45</f>
        <v>3131</v>
      </c>
      <c r="F49" s="182"/>
      <c r="G49" s="182"/>
      <c r="H49" s="182">
        <f>'実質公債費比率（分子）の構造'!M$45</f>
        <v>3144</v>
      </c>
      <c r="I49" s="182"/>
      <c r="J49" s="182"/>
      <c r="K49" s="182">
        <f>'実質公債費比率（分子）の構造'!N$45</f>
        <v>2948</v>
      </c>
      <c r="L49" s="182"/>
      <c r="M49" s="182"/>
      <c r="N49" s="182">
        <f>'実質公債費比率（分子）の構造'!O$45</f>
        <v>2851</v>
      </c>
      <c r="O49" s="182"/>
      <c r="P49" s="182"/>
    </row>
    <row r="50" spans="1:16">
      <c r="A50" s="182" t="s">
        <v>70</v>
      </c>
      <c r="B50" s="182" t="e">
        <f>NA()</f>
        <v>#N/A</v>
      </c>
      <c r="C50" s="182">
        <f>IF(ISNUMBER('実質公債費比率（分子）の構造'!K$53),'実質公債費比率（分子）の構造'!K$53,NA())</f>
        <v>892</v>
      </c>
      <c r="D50" s="182" t="e">
        <f>NA()</f>
        <v>#N/A</v>
      </c>
      <c r="E50" s="182" t="e">
        <f>NA()</f>
        <v>#N/A</v>
      </c>
      <c r="F50" s="182">
        <f>IF(ISNUMBER('実質公債費比率（分子）の構造'!L$53),'実質公債費比率（分子）の構造'!L$53,NA())</f>
        <v>638</v>
      </c>
      <c r="G50" s="182" t="e">
        <f>NA()</f>
        <v>#N/A</v>
      </c>
      <c r="H50" s="182" t="e">
        <f>NA()</f>
        <v>#N/A</v>
      </c>
      <c r="I50" s="182">
        <f>IF(ISNUMBER('実質公債費比率（分子）の構造'!M$53),'実質公債費比率（分子）の構造'!M$53,NA())</f>
        <v>581</v>
      </c>
      <c r="J50" s="182" t="e">
        <f>NA()</f>
        <v>#N/A</v>
      </c>
      <c r="K50" s="182" t="e">
        <f>NA()</f>
        <v>#N/A</v>
      </c>
      <c r="L50" s="182">
        <f>IF(ISNUMBER('実質公債費比率（分子）の構造'!N$53),'実質公債費比率（分子）の構造'!N$53,NA())</f>
        <v>319</v>
      </c>
      <c r="M50" s="182" t="e">
        <f>NA()</f>
        <v>#N/A</v>
      </c>
      <c r="N50" s="182" t="e">
        <f>NA()</f>
        <v>#N/A</v>
      </c>
      <c r="O50" s="182">
        <f>IF(ISNUMBER('実質公債費比率（分子）の構造'!O$53),'実質公債費比率（分子）の構造'!O$53,NA())</f>
        <v>400</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31641</v>
      </c>
      <c r="E56" s="181"/>
      <c r="F56" s="181"/>
      <c r="G56" s="181">
        <f>'将来負担比率（分子）の構造'!J$52</f>
        <v>31607</v>
      </c>
      <c r="H56" s="181"/>
      <c r="I56" s="181"/>
      <c r="J56" s="181">
        <f>'将来負担比率（分子）の構造'!K$52</f>
        <v>31611</v>
      </c>
      <c r="K56" s="181"/>
      <c r="L56" s="181"/>
      <c r="M56" s="181">
        <f>'将来負担比率（分子）の構造'!L$52</f>
        <v>31933</v>
      </c>
      <c r="N56" s="181"/>
      <c r="O56" s="181"/>
      <c r="P56" s="181">
        <f>'将来負担比率（分子）の構造'!M$52</f>
        <v>31396</v>
      </c>
    </row>
    <row r="57" spans="1:16">
      <c r="A57" s="181" t="s">
        <v>41</v>
      </c>
      <c r="B57" s="181"/>
      <c r="C57" s="181"/>
      <c r="D57" s="181">
        <f>'将来負担比率（分子）の構造'!I$51</f>
        <v>1728</v>
      </c>
      <c r="E57" s="181"/>
      <c r="F57" s="181"/>
      <c r="G57" s="181">
        <f>'将来負担比率（分子）の構造'!J$51</f>
        <v>1506</v>
      </c>
      <c r="H57" s="181"/>
      <c r="I57" s="181"/>
      <c r="J57" s="181">
        <f>'将来負担比率（分子）の構造'!K$51</f>
        <v>1259</v>
      </c>
      <c r="K57" s="181"/>
      <c r="L57" s="181"/>
      <c r="M57" s="181">
        <f>'将来負担比率（分子）の構造'!L$51</f>
        <v>3909</v>
      </c>
      <c r="N57" s="181"/>
      <c r="O57" s="181"/>
      <c r="P57" s="181">
        <f>'将来負担比率（分子）の構造'!M$51</f>
        <v>3698</v>
      </c>
    </row>
    <row r="58" spans="1:16">
      <c r="A58" s="181" t="s">
        <v>40</v>
      </c>
      <c r="B58" s="181"/>
      <c r="C58" s="181"/>
      <c r="D58" s="181">
        <f>'将来負担比率（分子）の構造'!I$50</f>
        <v>19137</v>
      </c>
      <c r="E58" s="181"/>
      <c r="F58" s="181"/>
      <c r="G58" s="181">
        <f>'将来負担比率（分子）の構造'!J$50</f>
        <v>19446</v>
      </c>
      <c r="H58" s="181"/>
      <c r="I58" s="181"/>
      <c r="J58" s="181">
        <f>'将来負担比率（分子）の構造'!K$50</f>
        <v>17505</v>
      </c>
      <c r="K58" s="181"/>
      <c r="L58" s="181"/>
      <c r="M58" s="181">
        <f>'将来負担比率（分子）の構造'!L$50</f>
        <v>17482</v>
      </c>
      <c r="N58" s="181"/>
      <c r="O58" s="181"/>
      <c r="P58" s="181">
        <f>'将来負担比率（分子）の構造'!M$50</f>
        <v>15977</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f>'将来負担比率（分子）の構造'!J$46</f>
        <v>0</v>
      </c>
      <c r="F61" s="181"/>
      <c r="G61" s="181"/>
      <c r="H61" s="181">
        <f>'将来負担比率（分子）の構造'!K$46</f>
        <v>9</v>
      </c>
      <c r="I61" s="181"/>
      <c r="J61" s="181"/>
      <c r="K61" s="181">
        <f>'将来負担比率（分子）の構造'!L$46</f>
        <v>4</v>
      </c>
      <c r="L61" s="181"/>
      <c r="M61" s="181"/>
      <c r="N61" s="181">
        <f>'将来負担比率（分子）の構造'!M$46</f>
        <v>1</v>
      </c>
      <c r="O61" s="181"/>
      <c r="P61" s="181"/>
    </row>
    <row r="62" spans="1:16">
      <c r="A62" s="181" t="s">
        <v>34</v>
      </c>
      <c r="B62" s="181">
        <f>'将来負担比率（分子）の構造'!I$45</f>
        <v>5023</v>
      </c>
      <c r="C62" s="181"/>
      <c r="D62" s="181"/>
      <c r="E62" s="181">
        <f>'将来負担比率（分子）の構造'!J$45</f>
        <v>5034</v>
      </c>
      <c r="F62" s="181"/>
      <c r="G62" s="181"/>
      <c r="H62" s="181">
        <f>'将来負担比率（分子）の構造'!K$45</f>
        <v>5249</v>
      </c>
      <c r="I62" s="181"/>
      <c r="J62" s="181"/>
      <c r="K62" s="181">
        <f>'将来負担比率（分子）の構造'!L$45</f>
        <v>4510</v>
      </c>
      <c r="L62" s="181"/>
      <c r="M62" s="181"/>
      <c r="N62" s="181">
        <f>'将来負担比率（分子）の構造'!M$45</f>
        <v>4650</v>
      </c>
      <c r="O62" s="181"/>
      <c r="P62" s="181"/>
    </row>
    <row r="63" spans="1:16">
      <c r="A63" s="181" t="s">
        <v>33</v>
      </c>
      <c r="B63" s="181">
        <f>'将来負担比率（分子）の構造'!I$44</f>
        <v>2511</v>
      </c>
      <c r="C63" s="181"/>
      <c r="D63" s="181"/>
      <c r="E63" s="181">
        <f>'将来負担比率（分子）の構造'!J$44</f>
        <v>2689</v>
      </c>
      <c r="F63" s="181"/>
      <c r="G63" s="181"/>
      <c r="H63" s="181">
        <f>'将来負担比率（分子）の構造'!K$44</f>
        <v>3633</v>
      </c>
      <c r="I63" s="181"/>
      <c r="J63" s="181"/>
      <c r="K63" s="181">
        <f>'将来負担比率（分子）の構造'!L$44</f>
        <v>4533</v>
      </c>
      <c r="L63" s="181"/>
      <c r="M63" s="181"/>
      <c r="N63" s="181">
        <f>'将来負担比率（分子）の構造'!M$44</f>
        <v>4281</v>
      </c>
      <c r="O63" s="181"/>
      <c r="P63" s="181"/>
    </row>
    <row r="64" spans="1:16">
      <c r="A64" s="181" t="s">
        <v>32</v>
      </c>
      <c r="B64" s="181">
        <f>'将来負担比率（分子）の構造'!I$43</f>
        <v>1184</v>
      </c>
      <c r="C64" s="181"/>
      <c r="D64" s="181"/>
      <c r="E64" s="181">
        <f>'将来負担比率（分子）の構造'!J$43</f>
        <v>1071</v>
      </c>
      <c r="F64" s="181"/>
      <c r="G64" s="181"/>
      <c r="H64" s="181">
        <f>'将来負担比率（分子）の構造'!K$43</f>
        <v>1003</v>
      </c>
      <c r="I64" s="181"/>
      <c r="J64" s="181"/>
      <c r="K64" s="181">
        <f>'将来負担比率（分子）の構造'!L$43</f>
        <v>924</v>
      </c>
      <c r="L64" s="181"/>
      <c r="M64" s="181"/>
      <c r="N64" s="181">
        <f>'将来負担比率（分子）の構造'!M$43</f>
        <v>942</v>
      </c>
      <c r="O64" s="181"/>
      <c r="P64" s="181"/>
    </row>
    <row r="65" spans="1:16">
      <c r="A65" s="181" t="s">
        <v>31</v>
      </c>
      <c r="B65" s="181">
        <f>'将来負担比率（分子）の構造'!I$42</f>
        <v>495</v>
      </c>
      <c r="C65" s="181"/>
      <c r="D65" s="181"/>
      <c r="E65" s="181">
        <f>'将来負担比率（分子）の構造'!J$42</f>
        <v>485</v>
      </c>
      <c r="F65" s="181"/>
      <c r="G65" s="181"/>
      <c r="H65" s="181">
        <f>'将来負担比率（分子）の構造'!K$42</f>
        <v>476</v>
      </c>
      <c r="I65" s="181"/>
      <c r="J65" s="181"/>
      <c r="K65" s="181">
        <f>'将来負担比率（分子）の構造'!L$42</f>
        <v>1265</v>
      </c>
      <c r="L65" s="181"/>
      <c r="M65" s="181"/>
      <c r="N65" s="181">
        <f>'将来負担比率（分子）の構造'!M$42</f>
        <v>1234</v>
      </c>
      <c r="O65" s="181"/>
      <c r="P65" s="181"/>
    </row>
    <row r="66" spans="1:16">
      <c r="A66" s="181" t="s">
        <v>30</v>
      </c>
      <c r="B66" s="181">
        <f>'将来負担比率（分子）の構造'!I$41</f>
        <v>31658</v>
      </c>
      <c r="C66" s="181"/>
      <c r="D66" s="181"/>
      <c r="E66" s="181">
        <f>'将来負担比率（分子）の構造'!J$41</f>
        <v>31058</v>
      </c>
      <c r="F66" s="181"/>
      <c r="G66" s="181"/>
      <c r="H66" s="181">
        <f>'将来負担比率（分子）の構造'!K$41</f>
        <v>30535</v>
      </c>
      <c r="I66" s="181"/>
      <c r="J66" s="181"/>
      <c r="K66" s="181">
        <f>'将来負担比率（分子）の構造'!L$41</f>
        <v>30221</v>
      </c>
      <c r="L66" s="181"/>
      <c r="M66" s="181"/>
      <c r="N66" s="181">
        <f>'将来負担比率（分子）の構造'!M$41</f>
        <v>31024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5730</v>
      </c>
      <c r="C72" s="185">
        <f>基金残高に係る経年分析!G55</f>
        <v>5531</v>
      </c>
      <c r="D72" s="185">
        <f>基金残高に係る経年分析!H55</f>
        <v>4111</v>
      </c>
    </row>
    <row r="73" spans="1:16">
      <c r="A73" s="184" t="s">
        <v>77</v>
      </c>
      <c r="B73" s="185">
        <f>基金残高に係る経年分析!F56</f>
        <v>297</v>
      </c>
      <c r="C73" s="185">
        <f>基金残高に係る経年分析!G56</f>
        <v>298</v>
      </c>
      <c r="D73" s="185">
        <f>基金残高に係る経年分析!H56</f>
        <v>298</v>
      </c>
    </row>
    <row r="74" spans="1:16">
      <c r="A74" s="184" t="s">
        <v>78</v>
      </c>
      <c r="B74" s="185">
        <f>基金残高に係る経年分析!F57</f>
        <v>7082</v>
      </c>
      <c r="C74" s="185">
        <f>基金残高に係る経年分析!G57</f>
        <v>7023</v>
      </c>
      <c r="D74" s="185">
        <f>基金残高に係る経年分析!H57</f>
        <v>7039</v>
      </c>
    </row>
  </sheetData>
  <sheetProtection algorithmName="SHA-512" hashValue="XUPIHGN89UozHPgOAA5sGlrsp2kToPiwnr+V51fhcl26ggwChA4r4C3QRA5P6WFZMUTp1OkaEL41k0y0W9bK3Q==" saltValue="mfc4RRKyKuRxssl4W+MgO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222</v>
      </c>
      <c r="C5" s="707"/>
      <c r="D5" s="707"/>
      <c r="E5" s="707"/>
      <c r="F5" s="707"/>
      <c r="G5" s="707"/>
      <c r="H5" s="707"/>
      <c r="I5" s="707"/>
      <c r="J5" s="707"/>
      <c r="K5" s="707"/>
      <c r="L5" s="707"/>
      <c r="M5" s="707"/>
      <c r="N5" s="707"/>
      <c r="O5" s="707"/>
      <c r="P5" s="707"/>
      <c r="Q5" s="708"/>
      <c r="R5" s="695">
        <v>24809200</v>
      </c>
      <c r="S5" s="696"/>
      <c r="T5" s="696"/>
      <c r="U5" s="696"/>
      <c r="V5" s="696"/>
      <c r="W5" s="696"/>
      <c r="X5" s="696"/>
      <c r="Y5" s="739"/>
      <c r="Z5" s="757">
        <v>47.8</v>
      </c>
      <c r="AA5" s="757"/>
      <c r="AB5" s="757"/>
      <c r="AC5" s="757"/>
      <c r="AD5" s="758">
        <v>23188320</v>
      </c>
      <c r="AE5" s="758"/>
      <c r="AF5" s="758"/>
      <c r="AG5" s="758"/>
      <c r="AH5" s="758"/>
      <c r="AI5" s="758"/>
      <c r="AJ5" s="758"/>
      <c r="AK5" s="758"/>
      <c r="AL5" s="740">
        <v>79.2</v>
      </c>
      <c r="AM5" s="711"/>
      <c r="AN5" s="711"/>
      <c r="AO5" s="741"/>
      <c r="AP5" s="706" t="s">
        <v>223</v>
      </c>
      <c r="AQ5" s="707"/>
      <c r="AR5" s="707"/>
      <c r="AS5" s="707"/>
      <c r="AT5" s="707"/>
      <c r="AU5" s="707"/>
      <c r="AV5" s="707"/>
      <c r="AW5" s="707"/>
      <c r="AX5" s="707"/>
      <c r="AY5" s="707"/>
      <c r="AZ5" s="707"/>
      <c r="BA5" s="707"/>
      <c r="BB5" s="707"/>
      <c r="BC5" s="707"/>
      <c r="BD5" s="707"/>
      <c r="BE5" s="707"/>
      <c r="BF5" s="708"/>
      <c r="BG5" s="640">
        <v>23188320</v>
      </c>
      <c r="BH5" s="641"/>
      <c r="BI5" s="641"/>
      <c r="BJ5" s="641"/>
      <c r="BK5" s="641"/>
      <c r="BL5" s="641"/>
      <c r="BM5" s="641"/>
      <c r="BN5" s="642"/>
      <c r="BO5" s="677">
        <v>93.5</v>
      </c>
      <c r="BP5" s="677"/>
      <c r="BQ5" s="677"/>
      <c r="BR5" s="677"/>
      <c r="BS5" s="678" t="s">
        <v>173</v>
      </c>
      <c r="BT5" s="678"/>
      <c r="BU5" s="678"/>
      <c r="BV5" s="678"/>
      <c r="BW5" s="678"/>
      <c r="BX5" s="678"/>
      <c r="BY5" s="678"/>
      <c r="BZ5" s="678"/>
      <c r="CA5" s="678"/>
      <c r="CB5" s="737"/>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c r="B6" s="637" t="s">
        <v>227</v>
      </c>
      <c r="C6" s="638"/>
      <c r="D6" s="638"/>
      <c r="E6" s="638"/>
      <c r="F6" s="638"/>
      <c r="G6" s="638"/>
      <c r="H6" s="638"/>
      <c r="I6" s="638"/>
      <c r="J6" s="638"/>
      <c r="K6" s="638"/>
      <c r="L6" s="638"/>
      <c r="M6" s="638"/>
      <c r="N6" s="638"/>
      <c r="O6" s="638"/>
      <c r="P6" s="638"/>
      <c r="Q6" s="639"/>
      <c r="R6" s="640">
        <v>453023</v>
      </c>
      <c r="S6" s="641"/>
      <c r="T6" s="641"/>
      <c r="U6" s="641"/>
      <c r="V6" s="641"/>
      <c r="W6" s="641"/>
      <c r="X6" s="641"/>
      <c r="Y6" s="642"/>
      <c r="Z6" s="677">
        <v>0.9</v>
      </c>
      <c r="AA6" s="677"/>
      <c r="AB6" s="677"/>
      <c r="AC6" s="677"/>
      <c r="AD6" s="678">
        <v>453023</v>
      </c>
      <c r="AE6" s="678"/>
      <c r="AF6" s="678"/>
      <c r="AG6" s="678"/>
      <c r="AH6" s="678"/>
      <c r="AI6" s="678"/>
      <c r="AJ6" s="678"/>
      <c r="AK6" s="678"/>
      <c r="AL6" s="643">
        <v>1.5</v>
      </c>
      <c r="AM6" s="644"/>
      <c r="AN6" s="644"/>
      <c r="AO6" s="679"/>
      <c r="AP6" s="637" t="s">
        <v>228</v>
      </c>
      <c r="AQ6" s="638"/>
      <c r="AR6" s="638"/>
      <c r="AS6" s="638"/>
      <c r="AT6" s="638"/>
      <c r="AU6" s="638"/>
      <c r="AV6" s="638"/>
      <c r="AW6" s="638"/>
      <c r="AX6" s="638"/>
      <c r="AY6" s="638"/>
      <c r="AZ6" s="638"/>
      <c r="BA6" s="638"/>
      <c r="BB6" s="638"/>
      <c r="BC6" s="638"/>
      <c r="BD6" s="638"/>
      <c r="BE6" s="638"/>
      <c r="BF6" s="639"/>
      <c r="BG6" s="640">
        <v>23188320</v>
      </c>
      <c r="BH6" s="641"/>
      <c r="BI6" s="641"/>
      <c r="BJ6" s="641"/>
      <c r="BK6" s="641"/>
      <c r="BL6" s="641"/>
      <c r="BM6" s="641"/>
      <c r="BN6" s="642"/>
      <c r="BO6" s="677">
        <v>93.5</v>
      </c>
      <c r="BP6" s="677"/>
      <c r="BQ6" s="677"/>
      <c r="BR6" s="677"/>
      <c r="BS6" s="678" t="s">
        <v>173</v>
      </c>
      <c r="BT6" s="678"/>
      <c r="BU6" s="678"/>
      <c r="BV6" s="678"/>
      <c r="BW6" s="678"/>
      <c r="BX6" s="678"/>
      <c r="BY6" s="678"/>
      <c r="BZ6" s="678"/>
      <c r="CA6" s="678"/>
      <c r="CB6" s="737"/>
      <c r="CD6" s="698" t="s">
        <v>229</v>
      </c>
      <c r="CE6" s="699"/>
      <c r="CF6" s="699"/>
      <c r="CG6" s="699"/>
      <c r="CH6" s="699"/>
      <c r="CI6" s="699"/>
      <c r="CJ6" s="699"/>
      <c r="CK6" s="699"/>
      <c r="CL6" s="699"/>
      <c r="CM6" s="699"/>
      <c r="CN6" s="699"/>
      <c r="CO6" s="699"/>
      <c r="CP6" s="699"/>
      <c r="CQ6" s="700"/>
      <c r="CR6" s="640">
        <v>394516</v>
      </c>
      <c r="CS6" s="641"/>
      <c r="CT6" s="641"/>
      <c r="CU6" s="641"/>
      <c r="CV6" s="641"/>
      <c r="CW6" s="641"/>
      <c r="CX6" s="641"/>
      <c r="CY6" s="642"/>
      <c r="CZ6" s="740">
        <v>0.8</v>
      </c>
      <c r="DA6" s="711"/>
      <c r="DB6" s="711"/>
      <c r="DC6" s="743"/>
      <c r="DD6" s="646" t="s">
        <v>173</v>
      </c>
      <c r="DE6" s="641"/>
      <c r="DF6" s="641"/>
      <c r="DG6" s="641"/>
      <c r="DH6" s="641"/>
      <c r="DI6" s="641"/>
      <c r="DJ6" s="641"/>
      <c r="DK6" s="641"/>
      <c r="DL6" s="641"/>
      <c r="DM6" s="641"/>
      <c r="DN6" s="641"/>
      <c r="DO6" s="641"/>
      <c r="DP6" s="642"/>
      <c r="DQ6" s="646">
        <v>394516</v>
      </c>
      <c r="DR6" s="641"/>
      <c r="DS6" s="641"/>
      <c r="DT6" s="641"/>
      <c r="DU6" s="641"/>
      <c r="DV6" s="641"/>
      <c r="DW6" s="641"/>
      <c r="DX6" s="641"/>
      <c r="DY6" s="641"/>
      <c r="DZ6" s="641"/>
      <c r="EA6" s="641"/>
      <c r="EB6" s="641"/>
      <c r="EC6" s="684"/>
    </row>
    <row r="7" spans="2:143" ht="11.25" customHeight="1">
      <c r="B7" s="637" t="s">
        <v>230</v>
      </c>
      <c r="C7" s="638"/>
      <c r="D7" s="638"/>
      <c r="E7" s="638"/>
      <c r="F7" s="638"/>
      <c r="G7" s="638"/>
      <c r="H7" s="638"/>
      <c r="I7" s="638"/>
      <c r="J7" s="638"/>
      <c r="K7" s="638"/>
      <c r="L7" s="638"/>
      <c r="M7" s="638"/>
      <c r="N7" s="638"/>
      <c r="O7" s="638"/>
      <c r="P7" s="638"/>
      <c r="Q7" s="639"/>
      <c r="R7" s="640">
        <v>20449</v>
      </c>
      <c r="S7" s="641"/>
      <c r="T7" s="641"/>
      <c r="U7" s="641"/>
      <c r="V7" s="641"/>
      <c r="W7" s="641"/>
      <c r="X7" s="641"/>
      <c r="Y7" s="642"/>
      <c r="Z7" s="677">
        <v>0</v>
      </c>
      <c r="AA7" s="677"/>
      <c r="AB7" s="677"/>
      <c r="AC7" s="677"/>
      <c r="AD7" s="678">
        <v>20449</v>
      </c>
      <c r="AE7" s="678"/>
      <c r="AF7" s="678"/>
      <c r="AG7" s="678"/>
      <c r="AH7" s="678"/>
      <c r="AI7" s="678"/>
      <c r="AJ7" s="678"/>
      <c r="AK7" s="678"/>
      <c r="AL7" s="643">
        <v>0.1</v>
      </c>
      <c r="AM7" s="644"/>
      <c r="AN7" s="644"/>
      <c r="AO7" s="679"/>
      <c r="AP7" s="637" t="s">
        <v>231</v>
      </c>
      <c r="AQ7" s="638"/>
      <c r="AR7" s="638"/>
      <c r="AS7" s="638"/>
      <c r="AT7" s="638"/>
      <c r="AU7" s="638"/>
      <c r="AV7" s="638"/>
      <c r="AW7" s="638"/>
      <c r="AX7" s="638"/>
      <c r="AY7" s="638"/>
      <c r="AZ7" s="638"/>
      <c r="BA7" s="638"/>
      <c r="BB7" s="638"/>
      <c r="BC7" s="638"/>
      <c r="BD7" s="638"/>
      <c r="BE7" s="638"/>
      <c r="BF7" s="639"/>
      <c r="BG7" s="640">
        <v>12699565</v>
      </c>
      <c r="BH7" s="641"/>
      <c r="BI7" s="641"/>
      <c r="BJ7" s="641"/>
      <c r="BK7" s="641"/>
      <c r="BL7" s="641"/>
      <c r="BM7" s="641"/>
      <c r="BN7" s="642"/>
      <c r="BO7" s="677">
        <v>51.2</v>
      </c>
      <c r="BP7" s="677"/>
      <c r="BQ7" s="677"/>
      <c r="BR7" s="677"/>
      <c r="BS7" s="678" t="s">
        <v>137</v>
      </c>
      <c r="BT7" s="678"/>
      <c r="BU7" s="678"/>
      <c r="BV7" s="678"/>
      <c r="BW7" s="678"/>
      <c r="BX7" s="678"/>
      <c r="BY7" s="678"/>
      <c r="BZ7" s="678"/>
      <c r="CA7" s="678"/>
      <c r="CB7" s="737"/>
      <c r="CD7" s="673" t="s">
        <v>232</v>
      </c>
      <c r="CE7" s="674"/>
      <c r="CF7" s="674"/>
      <c r="CG7" s="674"/>
      <c r="CH7" s="674"/>
      <c r="CI7" s="674"/>
      <c r="CJ7" s="674"/>
      <c r="CK7" s="674"/>
      <c r="CL7" s="674"/>
      <c r="CM7" s="674"/>
      <c r="CN7" s="674"/>
      <c r="CO7" s="674"/>
      <c r="CP7" s="674"/>
      <c r="CQ7" s="675"/>
      <c r="CR7" s="640">
        <v>5682313</v>
      </c>
      <c r="CS7" s="641"/>
      <c r="CT7" s="641"/>
      <c r="CU7" s="641"/>
      <c r="CV7" s="641"/>
      <c r="CW7" s="641"/>
      <c r="CX7" s="641"/>
      <c r="CY7" s="642"/>
      <c r="CZ7" s="677">
        <v>11.4</v>
      </c>
      <c r="DA7" s="677"/>
      <c r="DB7" s="677"/>
      <c r="DC7" s="677"/>
      <c r="DD7" s="646">
        <v>132350</v>
      </c>
      <c r="DE7" s="641"/>
      <c r="DF7" s="641"/>
      <c r="DG7" s="641"/>
      <c r="DH7" s="641"/>
      <c r="DI7" s="641"/>
      <c r="DJ7" s="641"/>
      <c r="DK7" s="641"/>
      <c r="DL7" s="641"/>
      <c r="DM7" s="641"/>
      <c r="DN7" s="641"/>
      <c r="DO7" s="641"/>
      <c r="DP7" s="642"/>
      <c r="DQ7" s="646">
        <v>4957084</v>
      </c>
      <c r="DR7" s="641"/>
      <c r="DS7" s="641"/>
      <c r="DT7" s="641"/>
      <c r="DU7" s="641"/>
      <c r="DV7" s="641"/>
      <c r="DW7" s="641"/>
      <c r="DX7" s="641"/>
      <c r="DY7" s="641"/>
      <c r="DZ7" s="641"/>
      <c r="EA7" s="641"/>
      <c r="EB7" s="641"/>
      <c r="EC7" s="684"/>
    </row>
    <row r="8" spans="2:143" ht="11.25" customHeight="1">
      <c r="B8" s="637" t="s">
        <v>233</v>
      </c>
      <c r="C8" s="638"/>
      <c r="D8" s="638"/>
      <c r="E8" s="638"/>
      <c r="F8" s="638"/>
      <c r="G8" s="638"/>
      <c r="H8" s="638"/>
      <c r="I8" s="638"/>
      <c r="J8" s="638"/>
      <c r="K8" s="638"/>
      <c r="L8" s="638"/>
      <c r="M8" s="638"/>
      <c r="N8" s="638"/>
      <c r="O8" s="638"/>
      <c r="P8" s="638"/>
      <c r="Q8" s="639"/>
      <c r="R8" s="640">
        <v>142119</v>
      </c>
      <c r="S8" s="641"/>
      <c r="T8" s="641"/>
      <c r="U8" s="641"/>
      <c r="V8" s="641"/>
      <c r="W8" s="641"/>
      <c r="X8" s="641"/>
      <c r="Y8" s="642"/>
      <c r="Z8" s="677">
        <v>0.3</v>
      </c>
      <c r="AA8" s="677"/>
      <c r="AB8" s="677"/>
      <c r="AC8" s="677"/>
      <c r="AD8" s="678">
        <v>142119</v>
      </c>
      <c r="AE8" s="678"/>
      <c r="AF8" s="678"/>
      <c r="AG8" s="678"/>
      <c r="AH8" s="678"/>
      <c r="AI8" s="678"/>
      <c r="AJ8" s="678"/>
      <c r="AK8" s="678"/>
      <c r="AL8" s="643">
        <v>0.5</v>
      </c>
      <c r="AM8" s="644"/>
      <c r="AN8" s="644"/>
      <c r="AO8" s="679"/>
      <c r="AP8" s="637" t="s">
        <v>234</v>
      </c>
      <c r="AQ8" s="638"/>
      <c r="AR8" s="638"/>
      <c r="AS8" s="638"/>
      <c r="AT8" s="638"/>
      <c r="AU8" s="638"/>
      <c r="AV8" s="638"/>
      <c r="AW8" s="638"/>
      <c r="AX8" s="638"/>
      <c r="AY8" s="638"/>
      <c r="AZ8" s="638"/>
      <c r="BA8" s="638"/>
      <c r="BB8" s="638"/>
      <c r="BC8" s="638"/>
      <c r="BD8" s="638"/>
      <c r="BE8" s="638"/>
      <c r="BF8" s="639"/>
      <c r="BG8" s="640">
        <v>313556</v>
      </c>
      <c r="BH8" s="641"/>
      <c r="BI8" s="641"/>
      <c r="BJ8" s="641"/>
      <c r="BK8" s="641"/>
      <c r="BL8" s="641"/>
      <c r="BM8" s="641"/>
      <c r="BN8" s="642"/>
      <c r="BO8" s="677">
        <v>1.3</v>
      </c>
      <c r="BP8" s="677"/>
      <c r="BQ8" s="677"/>
      <c r="BR8" s="677"/>
      <c r="BS8" s="646" t="s">
        <v>173</v>
      </c>
      <c r="BT8" s="641"/>
      <c r="BU8" s="641"/>
      <c r="BV8" s="641"/>
      <c r="BW8" s="641"/>
      <c r="BX8" s="641"/>
      <c r="BY8" s="641"/>
      <c r="BZ8" s="641"/>
      <c r="CA8" s="641"/>
      <c r="CB8" s="684"/>
      <c r="CD8" s="673" t="s">
        <v>235</v>
      </c>
      <c r="CE8" s="674"/>
      <c r="CF8" s="674"/>
      <c r="CG8" s="674"/>
      <c r="CH8" s="674"/>
      <c r="CI8" s="674"/>
      <c r="CJ8" s="674"/>
      <c r="CK8" s="674"/>
      <c r="CL8" s="674"/>
      <c r="CM8" s="674"/>
      <c r="CN8" s="674"/>
      <c r="CO8" s="674"/>
      <c r="CP8" s="674"/>
      <c r="CQ8" s="675"/>
      <c r="CR8" s="640">
        <v>21140983</v>
      </c>
      <c r="CS8" s="641"/>
      <c r="CT8" s="641"/>
      <c r="CU8" s="641"/>
      <c r="CV8" s="641"/>
      <c r="CW8" s="641"/>
      <c r="CX8" s="641"/>
      <c r="CY8" s="642"/>
      <c r="CZ8" s="677">
        <v>42.5</v>
      </c>
      <c r="DA8" s="677"/>
      <c r="DB8" s="677"/>
      <c r="DC8" s="677"/>
      <c r="DD8" s="646">
        <v>1010397</v>
      </c>
      <c r="DE8" s="641"/>
      <c r="DF8" s="641"/>
      <c r="DG8" s="641"/>
      <c r="DH8" s="641"/>
      <c r="DI8" s="641"/>
      <c r="DJ8" s="641"/>
      <c r="DK8" s="641"/>
      <c r="DL8" s="641"/>
      <c r="DM8" s="641"/>
      <c r="DN8" s="641"/>
      <c r="DO8" s="641"/>
      <c r="DP8" s="642"/>
      <c r="DQ8" s="646">
        <v>10672812</v>
      </c>
      <c r="DR8" s="641"/>
      <c r="DS8" s="641"/>
      <c r="DT8" s="641"/>
      <c r="DU8" s="641"/>
      <c r="DV8" s="641"/>
      <c r="DW8" s="641"/>
      <c r="DX8" s="641"/>
      <c r="DY8" s="641"/>
      <c r="DZ8" s="641"/>
      <c r="EA8" s="641"/>
      <c r="EB8" s="641"/>
      <c r="EC8" s="684"/>
    </row>
    <row r="9" spans="2:143" ht="11.25" customHeight="1">
      <c r="B9" s="637" t="s">
        <v>236</v>
      </c>
      <c r="C9" s="638"/>
      <c r="D9" s="638"/>
      <c r="E9" s="638"/>
      <c r="F9" s="638"/>
      <c r="G9" s="638"/>
      <c r="H9" s="638"/>
      <c r="I9" s="638"/>
      <c r="J9" s="638"/>
      <c r="K9" s="638"/>
      <c r="L9" s="638"/>
      <c r="M9" s="638"/>
      <c r="N9" s="638"/>
      <c r="O9" s="638"/>
      <c r="P9" s="638"/>
      <c r="Q9" s="639"/>
      <c r="R9" s="640">
        <v>93305</v>
      </c>
      <c r="S9" s="641"/>
      <c r="T9" s="641"/>
      <c r="U9" s="641"/>
      <c r="V9" s="641"/>
      <c r="W9" s="641"/>
      <c r="X9" s="641"/>
      <c r="Y9" s="642"/>
      <c r="Z9" s="677">
        <v>0.2</v>
      </c>
      <c r="AA9" s="677"/>
      <c r="AB9" s="677"/>
      <c r="AC9" s="677"/>
      <c r="AD9" s="678">
        <v>93305</v>
      </c>
      <c r="AE9" s="678"/>
      <c r="AF9" s="678"/>
      <c r="AG9" s="678"/>
      <c r="AH9" s="678"/>
      <c r="AI9" s="678"/>
      <c r="AJ9" s="678"/>
      <c r="AK9" s="678"/>
      <c r="AL9" s="643">
        <v>0.3</v>
      </c>
      <c r="AM9" s="644"/>
      <c r="AN9" s="644"/>
      <c r="AO9" s="679"/>
      <c r="AP9" s="637" t="s">
        <v>237</v>
      </c>
      <c r="AQ9" s="638"/>
      <c r="AR9" s="638"/>
      <c r="AS9" s="638"/>
      <c r="AT9" s="638"/>
      <c r="AU9" s="638"/>
      <c r="AV9" s="638"/>
      <c r="AW9" s="638"/>
      <c r="AX9" s="638"/>
      <c r="AY9" s="638"/>
      <c r="AZ9" s="638"/>
      <c r="BA9" s="638"/>
      <c r="BB9" s="638"/>
      <c r="BC9" s="638"/>
      <c r="BD9" s="638"/>
      <c r="BE9" s="638"/>
      <c r="BF9" s="639"/>
      <c r="BG9" s="640">
        <v>10950974</v>
      </c>
      <c r="BH9" s="641"/>
      <c r="BI9" s="641"/>
      <c r="BJ9" s="641"/>
      <c r="BK9" s="641"/>
      <c r="BL9" s="641"/>
      <c r="BM9" s="641"/>
      <c r="BN9" s="642"/>
      <c r="BO9" s="677">
        <v>44.1</v>
      </c>
      <c r="BP9" s="677"/>
      <c r="BQ9" s="677"/>
      <c r="BR9" s="677"/>
      <c r="BS9" s="646" t="s">
        <v>173</v>
      </c>
      <c r="BT9" s="641"/>
      <c r="BU9" s="641"/>
      <c r="BV9" s="641"/>
      <c r="BW9" s="641"/>
      <c r="BX9" s="641"/>
      <c r="BY9" s="641"/>
      <c r="BZ9" s="641"/>
      <c r="CA9" s="641"/>
      <c r="CB9" s="684"/>
      <c r="CD9" s="673" t="s">
        <v>238</v>
      </c>
      <c r="CE9" s="674"/>
      <c r="CF9" s="674"/>
      <c r="CG9" s="674"/>
      <c r="CH9" s="674"/>
      <c r="CI9" s="674"/>
      <c r="CJ9" s="674"/>
      <c r="CK9" s="674"/>
      <c r="CL9" s="674"/>
      <c r="CM9" s="674"/>
      <c r="CN9" s="674"/>
      <c r="CO9" s="674"/>
      <c r="CP9" s="674"/>
      <c r="CQ9" s="675"/>
      <c r="CR9" s="640">
        <v>3897847</v>
      </c>
      <c r="CS9" s="641"/>
      <c r="CT9" s="641"/>
      <c r="CU9" s="641"/>
      <c r="CV9" s="641"/>
      <c r="CW9" s="641"/>
      <c r="CX9" s="641"/>
      <c r="CY9" s="642"/>
      <c r="CZ9" s="677">
        <v>7.8</v>
      </c>
      <c r="DA9" s="677"/>
      <c r="DB9" s="677"/>
      <c r="DC9" s="677"/>
      <c r="DD9" s="646">
        <v>12931</v>
      </c>
      <c r="DE9" s="641"/>
      <c r="DF9" s="641"/>
      <c r="DG9" s="641"/>
      <c r="DH9" s="641"/>
      <c r="DI9" s="641"/>
      <c r="DJ9" s="641"/>
      <c r="DK9" s="641"/>
      <c r="DL9" s="641"/>
      <c r="DM9" s="641"/>
      <c r="DN9" s="641"/>
      <c r="DO9" s="641"/>
      <c r="DP9" s="642"/>
      <c r="DQ9" s="646">
        <v>3479930</v>
      </c>
      <c r="DR9" s="641"/>
      <c r="DS9" s="641"/>
      <c r="DT9" s="641"/>
      <c r="DU9" s="641"/>
      <c r="DV9" s="641"/>
      <c r="DW9" s="641"/>
      <c r="DX9" s="641"/>
      <c r="DY9" s="641"/>
      <c r="DZ9" s="641"/>
      <c r="EA9" s="641"/>
      <c r="EB9" s="641"/>
      <c r="EC9" s="684"/>
    </row>
    <row r="10" spans="2:143" ht="11.25" customHeight="1">
      <c r="B10" s="637" t="s">
        <v>239</v>
      </c>
      <c r="C10" s="638"/>
      <c r="D10" s="638"/>
      <c r="E10" s="638"/>
      <c r="F10" s="638"/>
      <c r="G10" s="638"/>
      <c r="H10" s="638"/>
      <c r="I10" s="638"/>
      <c r="J10" s="638"/>
      <c r="K10" s="638"/>
      <c r="L10" s="638"/>
      <c r="M10" s="638"/>
      <c r="N10" s="638"/>
      <c r="O10" s="638"/>
      <c r="P10" s="638"/>
      <c r="Q10" s="639"/>
      <c r="R10" s="640" t="s">
        <v>137</v>
      </c>
      <c r="S10" s="641"/>
      <c r="T10" s="641"/>
      <c r="U10" s="641"/>
      <c r="V10" s="641"/>
      <c r="W10" s="641"/>
      <c r="X10" s="641"/>
      <c r="Y10" s="642"/>
      <c r="Z10" s="677" t="s">
        <v>240</v>
      </c>
      <c r="AA10" s="677"/>
      <c r="AB10" s="677"/>
      <c r="AC10" s="677"/>
      <c r="AD10" s="678" t="s">
        <v>173</v>
      </c>
      <c r="AE10" s="678"/>
      <c r="AF10" s="678"/>
      <c r="AG10" s="678"/>
      <c r="AH10" s="678"/>
      <c r="AI10" s="678"/>
      <c r="AJ10" s="678"/>
      <c r="AK10" s="678"/>
      <c r="AL10" s="643" t="s">
        <v>173</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403324</v>
      </c>
      <c r="BH10" s="641"/>
      <c r="BI10" s="641"/>
      <c r="BJ10" s="641"/>
      <c r="BK10" s="641"/>
      <c r="BL10" s="641"/>
      <c r="BM10" s="641"/>
      <c r="BN10" s="642"/>
      <c r="BO10" s="677">
        <v>1.6</v>
      </c>
      <c r="BP10" s="677"/>
      <c r="BQ10" s="677"/>
      <c r="BR10" s="677"/>
      <c r="BS10" s="646" t="s">
        <v>173</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v>25272</v>
      </c>
      <c r="CS10" s="641"/>
      <c r="CT10" s="641"/>
      <c r="CU10" s="641"/>
      <c r="CV10" s="641"/>
      <c r="CW10" s="641"/>
      <c r="CX10" s="641"/>
      <c r="CY10" s="642"/>
      <c r="CZ10" s="677">
        <v>0.1</v>
      </c>
      <c r="DA10" s="677"/>
      <c r="DB10" s="677"/>
      <c r="DC10" s="677"/>
      <c r="DD10" s="646" t="s">
        <v>173</v>
      </c>
      <c r="DE10" s="641"/>
      <c r="DF10" s="641"/>
      <c r="DG10" s="641"/>
      <c r="DH10" s="641"/>
      <c r="DI10" s="641"/>
      <c r="DJ10" s="641"/>
      <c r="DK10" s="641"/>
      <c r="DL10" s="641"/>
      <c r="DM10" s="641"/>
      <c r="DN10" s="641"/>
      <c r="DO10" s="641"/>
      <c r="DP10" s="642"/>
      <c r="DQ10" s="646">
        <v>25272</v>
      </c>
      <c r="DR10" s="641"/>
      <c r="DS10" s="641"/>
      <c r="DT10" s="641"/>
      <c r="DU10" s="641"/>
      <c r="DV10" s="641"/>
      <c r="DW10" s="641"/>
      <c r="DX10" s="641"/>
      <c r="DY10" s="641"/>
      <c r="DZ10" s="641"/>
      <c r="EA10" s="641"/>
      <c r="EB10" s="641"/>
      <c r="EC10" s="684"/>
    </row>
    <row r="11" spans="2:143" ht="11.25" customHeight="1">
      <c r="B11" s="637" t="s">
        <v>243</v>
      </c>
      <c r="C11" s="638"/>
      <c r="D11" s="638"/>
      <c r="E11" s="638"/>
      <c r="F11" s="638"/>
      <c r="G11" s="638"/>
      <c r="H11" s="638"/>
      <c r="I11" s="638"/>
      <c r="J11" s="638"/>
      <c r="K11" s="638"/>
      <c r="L11" s="638"/>
      <c r="M11" s="638"/>
      <c r="N11" s="638"/>
      <c r="O11" s="638"/>
      <c r="P11" s="638"/>
      <c r="Q11" s="639"/>
      <c r="R11" s="640">
        <v>2877372</v>
      </c>
      <c r="S11" s="641"/>
      <c r="T11" s="641"/>
      <c r="U11" s="641"/>
      <c r="V11" s="641"/>
      <c r="W11" s="641"/>
      <c r="X11" s="641"/>
      <c r="Y11" s="642"/>
      <c r="Z11" s="643">
        <v>5.5</v>
      </c>
      <c r="AA11" s="644"/>
      <c r="AB11" s="644"/>
      <c r="AC11" s="645"/>
      <c r="AD11" s="646">
        <v>2877372</v>
      </c>
      <c r="AE11" s="641"/>
      <c r="AF11" s="641"/>
      <c r="AG11" s="641"/>
      <c r="AH11" s="641"/>
      <c r="AI11" s="641"/>
      <c r="AJ11" s="641"/>
      <c r="AK11" s="642"/>
      <c r="AL11" s="643">
        <v>9.8000000000000007</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1031711</v>
      </c>
      <c r="BH11" s="641"/>
      <c r="BI11" s="641"/>
      <c r="BJ11" s="641"/>
      <c r="BK11" s="641"/>
      <c r="BL11" s="641"/>
      <c r="BM11" s="641"/>
      <c r="BN11" s="642"/>
      <c r="BO11" s="677">
        <v>4.2</v>
      </c>
      <c r="BP11" s="677"/>
      <c r="BQ11" s="677"/>
      <c r="BR11" s="677"/>
      <c r="BS11" s="646" t="s">
        <v>173</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570647</v>
      </c>
      <c r="CS11" s="641"/>
      <c r="CT11" s="641"/>
      <c r="CU11" s="641"/>
      <c r="CV11" s="641"/>
      <c r="CW11" s="641"/>
      <c r="CX11" s="641"/>
      <c r="CY11" s="642"/>
      <c r="CZ11" s="677">
        <v>1.1000000000000001</v>
      </c>
      <c r="DA11" s="677"/>
      <c r="DB11" s="677"/>
      <c r="DC11" s="677"/>
      <c r="DD11" s="646">
        <v>36670</v>
      </c>
      <c r="DE11" s="641"/>
      <c r="DF11" s="641"/>
      <c r="DG11" s="641"/>
      <c r="DH11" s="641"/>
      <c r="DI11" s="641"/>
      <c r="DJ11" s="641"/>
      <c r="DK11" s="641"/>
      <c r="DL11" s="641"/>
      <c r="DM11" s="641"/>
      <c r="DN11" s="641"/>
      <c r="DO11" s="641"/>
      <c r="DP11" s="642"/>
      <c r="DQ11" s="646">
        <v>424508</v>
      </c>
      <c r="DR11" s="641"/>
      <c r="DS11" s="641"/>
      <c r="DT11" s="641"/>
      <c r="DU11" s="641"/>
      <c r="DV11" s="641"/>
      <c r="DW11" s="641"/>
      <c r="DX11" s="641"/>
      <c r="DY11" s="641"/>
      <c r="DZ11" s="641"/>
      <c r="EA11" s="641"/>
      <c r="EB11" s="641"/>
      <c r="EC11" s="684"/>
    </row>
    <row r="12" spans="2:143" ht="11.25" customHeight="1">
      <c r="B12" s="637" t="s">
        <v>246</v>
      </c>
      <c r="C12" s="638"/>
      <c r="D12" s="638"/>
      <c r="E12" s="638"/>
      <c r="F12" s="638"/>
      <c r="G12" s="638"/>
      <c r="H12" s="638"/>
      <c r="I12" s="638"/>
      <c r="J12" s="638"/>
      <c r="K12" s="638"/>
      <c r="L12" s="638"/>
      <c r="M12" s="638"/>
      <c r="N12" s="638"/>
      <c r="O12" s="638"/>
      <c r="P12" s="638"/>
      <c r="Q12" s="639"/>
      <c r="R12" s="640">
        <v>36442</v>
      </c>
      <c r="S12" s="641"/>
      <c r="T12" s="641"/>
      <c r="U12" s="641"/>
      <c r="V12" s="641"/>
      <c r="W12" s="641"/>
      <c r="X12" s="641"/>
      <c r="Y12" s="642"/>
      <c r="Z12" s="677">
        <v>0.1</v>
      </c>
      <c r="AA12" s="677"/>
      <c r="AB12" s="677"/>
      <c r="AC12" s="677"/>
      <c r="AD12" s="678">
        <v>36442</v>
      </c>
      <c r="AE12" s="678"/>
      <c r="AF12" s="678"/>
      <c r="AG12" s="678"/>
      <c r="AH12" s="678"/>
      <c r="AI12" s="678"/>
      <c r="AJ12" s="678"/>
      <c r="AK12" s="678"/>
      <c r="AL12" s="643">
        <v>0.1</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9376088</v>
      </c>
      <c r="BH12" s="641"/>
      <c r="BI12" s="641"/>
      <c r="BJ12" s="641"/>
      <c r="BK12" s="641"/>
      <c r="BL12" s="641"/>
      <c r="BM12" s="641"/>
      <c r="BN12" s="642"/>
      <c r="BO12" s="677">
        <v>37.799999999999997</v>
      </c>
      <c r="BP12" s="677"/>
      <c r="BQ12" s="677"/>
      <c r="BR12" s="677"/>
      <c r="BS12" s="646" t="s">
        <v>173</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766451</v>
      </c>
      <c r="CS12" s="641"/>
      <c r="CT12" s="641"/>
      <c r="CU12" s="641"/>
      <c r="CV12" s="641"/>
      <c r="CW12" s="641"/>
      <c r="CX12" s="641"/>
      <c r="CY12" s="642"/>
      <c r="CZ12" s="677">
        <v>1.5</v>
      </c>
      <c r="DA12" s="677"/>
      <c r="DB12" s="677"/>
      <c r="DC12" s="677"/>
      <c r="DD12" s="646">
        <v>683</v>
      </c>
      <c r="DE12" s="641"/>
      <c r="DF12" s="641"/>
      <c r="DG12" s="641"/>
      <c r="DH12" s="641"/>
      <c r="DI12" s="641"/>
      <c r="DJ12" s="641"/>
      <c r="DK12" s="641"/>
      <c r="DL12" s="641"/>
      <c r="DM12" s="641"/>
      <c r="DN12" s="641"/>
      <c r="DO12" s="641"/>
      <c r="DP12" s="642"/>
      <c r="DQ12" s="646">
        <v>645889</v>
      </c>
      <c r="DR12" s="641"/>
      <c r="DS12" s="641"/>
      <c r="DT12" s="641"/>
      <c r="DU12" s="641"/>
      <c r="DV12" s="641"/>
      <c r="DW12" s="641"/>
      <c r="DX12" s="641"/>
      <c r="DY12" s="641"/>
      <c r="DZ12" s="641"/>
      <c r="EA12" s="641"/>
      <c r="EB12" s="641"/>
      <c r="EC12" s="684"/>
    </row>
    <row r="13" spans="2:143" ht="11.25" customHeight="1">
      <c r="B13" s="637" t="s">
        <v>249</v>
      </c>
      <c r="C13" s="638"/>
      <c r="D13" s="638"/>
      <c r="E13" s="638"/>
      <c r="F13" s="638"/>
      <c r="G13" s="638"/>
      <c r="H13" s="638"/>
      <c r="I13" s="638"/>
      <c r="J13" s="638"/>
      <c r="K13" s="638"/>
      <c r="L13" s="638"/>
      <c r="M13" s="638"/>
      <c r="N13" s="638"/>
      <c r="O13" s="638"/>
      <c r="P13" s="638"/>
      <c r="Q13" s="639"/>
      <c r="R13" s="640" t="s">
        <v>173</v>
      </c>
      <c r="S13" s="641"/>
      <c r="T13" s="641"/>
      <c r="U13" s="641"/>
      <c r="V13" s="641"/>
      <c r="W13" s="641"/>
      <c r="X13" s="641"/>
      <c r="Y13" s="642"/>
      <c r="Z13" s="677" t="s">
        <v>137</v>
      </c>
      <c r="AA13" s="677"/>
      <c r="AB13" s="677"/>
      <c r="AC13" s="677"/>
      <c r="AD13" s="678" t="s">
        <v>240</v>
      </c>
      <c r="AE13" s="678"/>
      <c r="AF13" s="678"/>
      <c r="AG13" s="678"/>
      <c r="AH13" s="678"/>
      <c r="AI13" s="678"/>
      <c r="AJ13" s="678"/>
      <c r="AK13" s="678"/>
      <c r="AL13" s="643" t="s">
        <v>173</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9358777</v>
      </c>
      <c r="BH13" s="641"/>
      <c r="BI13" s="641"/>
      <c r="BJ13" s="641"/>
      <c r="BK13" s="641"/>
      <c r="BL13" s="641"/>
      <c r="BM13" s="641"/>
      <c r="BN13" s="642"/>
      <c r="BO13" s="677">
        <v>37.700000000000003</v>
      </c>
      <c r="BP13" s="677"/>
      <c r="BQ13" s="677"/>
      <c r="BR13" s="677"/>
      <c r="BS13" s="646" t="s">
        <v>240</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3410072</v>
      </c>
      <c r="CS13" s="641"/>
      <c r="CT13" s="641"/>
      <c r="CU13" s="641"/>
      <c r="CV13" s="641"/>
      <c r="CW13" s="641"/>
      <c r="CX13" s="641"/>
      <c r="CY13" s="642"/>
      <c r="CZ13" s="677">
        <v>6.8</v>
      </c>
      <c r="DA13" s="677"/>
      <c r="DB13" s="677"/>
      <c r="DC13" s="677"/>
      <c r="DD13" s="646">
        <v>980384</v>
      </c>
      <c r="DE13" s="641"/>
      <c r="DF13" s="641"/>
      <c r="DG13" s="641"/>
      <c r="DH13" s="641"/>
      <c r="DI13" s="641"/>
      <c r="DJ13" s="641"/>
      <c r="DK13" s="641"/>
      <c r="DL13" s="641"/>
      <c r="DM13" s="641"/>
      <c r="DN13" s="641"/>
      <c r="DO13" s="641"/>
      <c r="DP13" s="642"/>
      <c r="DQ13" s="646">
        <v>2810447</v>
      </c>
      <c r="DR13" s="641"/>
      <c r="DS13" s="641"/>
      <c r="DT13" s="641"/>
      <c r="DU13" s="641"/>
      <c r="DV13" s="641"/>
      <c r="DW13" s="641"/>
      <c r="DX13" s="641"/>
      <c r="DY13" s="641"/>
      <c r="DZ13" s="641"/>
      <c r="EA13" s="641"/>
      <c r="EB13" s="641"/>
      <c r="EC13" s="684"/>
    </row>
    <row r="14" spans="2:143" ht="11.25" customHeight="1">
      <c r="B14" s="637" t="s">
        <v>252</v>
      </c>
      <c r="C14" s="638"/>
      <c r="D14" s="638"/>
      <c r="E14" s="638"/>
      <c r="F14" s="638"/>
      <c r="G14" s="638"/>
      <c r="H14" s="638"/>
      <c r="I14" s="638"/>
      <c r="J14" s="638"/>
      <c r="K14" s="638"/>
      <c r="L14" s="638"/>
      <c r="M14" s="638"/>
      <c r="N14" s="638"/>
      <c r="O14" s="638"/>
      <c r="P14" s="638"/>
      <c r="Q14" s="639"/>
      <c r="R14" s="640">
        <v>93946</v>
      </c>
      <c r="S14" s="641"/>
      <c r="T14" s="641"/>
      <c r="U14" s="641"/>
      <c r="V14" s="641"/>
      <c r="W14" s="641"/>
      <c r="X14" s="641"/>
      <c r="Y14" s="642"/>
      <c r="Z14" s="677">
        <v>0.2</v>
      </c>
      <c r="AA14" s="677"/>
      <c r="AB14" s="677"/>
      <c r="AC14" s="677"/>
      <c r="AD14" s="678">
        <v>93946</v>
      </c>
      <c r="AE14" s="678"/>
      <c r="AF14" s="678"/>
      <c r="AG14" s="678"/>
      <c r="AH14" s="678"/>
      <c r="AI14" s="678"/>
      <c r="AJ14" s="678"/>
      <c r="AK14" s="678"/>
      <c r="AL14" s="643">
        <v>0.3</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269900</v>
      </c>
      <c r="BH14" s="641"/>
      <c r="BI14" s="641"/>
      <c r="BJ14" s="641"/>
      <c r="BK14" s="641"/>
      <c r="BL14" s="641"/>
      <c r="BM14" s="641"/>
      <c r="BN14" s="642"/>
      <c r="BO14" s="677">
        <v>1.1000000000000001</v>
      </c>
      <c r="BP14" s="677"/>
      <c r="BQ14" s="677"/>
      <c r="BR14" s="677"/>
      <c r="BS14" s="646" t="s">
        <v>137</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3502028</v>
      </c>
      <c r="CS14" s="641"/>
      <c r="CT14" s="641"/>
      <c r="CU14" s="641"/>
      <c r="CV14" s="641"/>
      <c r="CW14" s="641"/>
      <c r="CX14" s="641"/>
      <c r="CY14" s="642"/>
      <c r="CZ14" s="677">
        <v>7</v>
      </c>
      <c r="DA14" s="677"/>
      <c r="DB14" s="677"/>
      <c r="DC14" s="677"/>
      <c r="DD14" s="646">
        <v>411727</v>
      </c>
      <c r="DE14" s="641"/>
      <c r="DF14" s="641"/>
      <c r="DG14" s="641"/>
      <c r="DH14" s="641"/>
      <c r="DI14" s="641"/>
      <c r="DJ14" s="641"/>
      <c r="DK14" s="641"/>
      <c r="DL14" s="641"/>
      <c r="DM14" s="641"/>
      <c r="DN14" s="641"/>
      <c r="DO14" s="641"/>
      <c r="DP14" s="642"/>
      <c r="DQ14" s="646">
        <v>3098682</v>
      </c>
      <c r="DR14" s="641"/>
      <c r="DS14" s="641"/>
      <c r="DT14" s="641"/>
      <c r="DU14" s="641"/>
      <c r="DV14" s="641"/>
      <c r="DW14" s="641"/>
      <c r="DX14" s="641"/>
      <c r="DY14" s="641"/>
      <c r="DZ14" s="641"/>
      <c r="EA14" s="641"/>
      <c r="EB14" s="641"/>
      <c r="EC14" s="684"/>
    </row>
    <row r="15" spans="2:143" ht="11.25" customHeight="1">
      <c r="B15" s="637" t="s">
        <v>255</v>
      </c>
      <c r="C15" s="638"/>
      <c r="D15" s="638"/>
      <c r="E15" s="638"/>
      <c r="F15" s="638"/>
      <c r="G15" s="638"/>
      <c r="H15" s="638"/>
      <c r="I15" s="638"/>
      <c r="J15" s="638"/>
      <c r="K15" s="638"/>
      <c r="L15" s="638"/>
      <c r="M15" s="638"/>
      <c r="N15" s="638"/>
      <c r="O15" s="638"/>
      <c r="P15" s="638"/>
      <c r="Q15" s="639"/>
      <c r="R15" s="640" t="s">
        <v>137</v>
      </c>
      <c r="S15" s="641"/>
      <c r="T15" s="641"/>
      <c r="U15" s="641"/>
      <c r="V15" s="641"/>
      <c r="W15" s="641"/>
      <c r="X15" s="641"/>
      <c r="Y15" s="642"/>
      <c r="Z15" s="677" t="s">
        <v>240</v>
      </c>
      <c r="AA15" s="677"/>
      <c r="AB15" s="677"/>
      <c r="AC15" s="677"/>
      <c r="AD15" s="678" t="s">
        <v>173</v>
      </c>
      <c r="AE15" s="678"/>
      <c r="AF15" s="678"/>
      <c r="AG15" s="678"/>
      <c r="AH15" s="678"/>
      <c r="AI15" s="678"/>
      <c r="AJ15" s="678"/>
      <c r="AK15" s="678"/>
      <c r="AL15" s="643" t="s">
        <v>240</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842767</v>
      </c>
      <c r="BH15" s="641"/>
      <c r="BI15" s="641"/>
      <c r="BJ15" s="641"/>
      <c r="BK15" s="641"/>
      <c r="BL15" s="641"/>
      <c r="BM15" s="641"/>
      <c r="BN15" s="642"/>
      <c r="BO15" s="677">
        <v>3.4</v>
      </c>
      <c r="BP15" s="677"/>
      <c r="BQ15" s="677"/>
      <c r="BR15" s="677"/>
      <c r="BS15" s="646" t="s">
        <v>137</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7506577</v>
      </c>
      <c r="CS15" s="641"/>
      <c r="CT15" s="641"/>
      <c r="CU15" s="641"/>
      <c r="CV15" s="641"/>
      <c r="CW15" s="641"/>
      <c r="CX15" s="641"/>
      <c r="CY15" s="642"/>
      <c r="CZ15" s="677">
        <v>15.1</v>
      </c>
      <c r="DA15" s="677"/>
      <c r="DB15" s="677"/>
      <c r="DC15" s="677"/>
      <c r="DD15" s="646">
        <v>2546915</v>
      </c>
      <c r="DE15" s="641"/>
      <c r="DF15" s="641"/>
      <c r="DG15" s="641"/>
      <c r="DH15" s="641"/>
      <c r="DI15" s="641"/>
      <c r="DJ15" s="641"/>
      <c r="DK15" s="641"/>
      <c r="DL15" s="641"/>
      <c r="DM15" s="641"/>
      <c r="DN15" s="641"/>
      <c r="DO15" s="641"/>
      <c r="DP15" s="642"/>
      <c r="DQ15" s="646">
        <v>5144555</v>
      </c>
      <c r="DR15" s="641"/>
      <c r="DS15" s="641"/>
      <c r="DT15" s="641"/>
      <c r="DU15" s="641"/>
      <c r="DV15" s="641"/>
      <c r="DW15" s="641"/>
      <c r="DX15" s="641"/>
      <c r="DY15" s="641"/>
      <c r="DZ15" s="641"/>
      <c r="EA15" s="641"/>
      <c r="EB15" s="641"/>
      <c r="EC15" s="684"/>
    </row>
    <row r="16" spans="2:143" ht="11.25" customHeight="1">
      <c r="B16" s="637" t="s">
        <v>258</v>
      </c>
      <c r="C16" s="638"/>
      <c r="D16" s="638"/>
      <c r="E16" s="638"/>
      <c r="F16" s="638"/>
      <c r="G16" s="638"/>
      <c r="H16" s="638"/>
      <c r="I16" s="638"/>
      <c r="J16" s="638"/>
      <c r="K16" s="638"/>
      <c r="L16" s="638"/>
      <c r="M16" s="638"/>
      <c r="N16" s="638"/>
      <c r="O16" s="638"/>
      <c r="P16" s="638"/>
      <c r="Q16" s="639"/>
      <c r="R16" s="640">
        <v>27452</v>
      </c>
      <c r="S16" s="641"/>
      <c r="T16" s="641"/>
      <c r="U16" s="641"/>
      <c r="V16" s="641"/>
      <c r="W16" s="641"/>
      <c r="X16" s="641"/>
      <c r="Y16" s="642"/>
      <c r="Z16" s="677">
        <v>0.1</v>
      </c>
      <c r="AA16" s="677"/>
      <c r="AB16" s="677"/>
      <c r="AC16" s="677"/>
      <c r="AD16" s="678">
        <v>27452</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240</v>
      </c>
      <c r="BH16" s="641"/>
      <c r="BI16" s="641"/>
      <c r="BJ16" s="641"/>
      <c r="BK16" s="641"/>
      <c r="BL16" s="641"/>
      <c r="BM16" s="641"/>
      <c r="BN16" s="642"/>
      <c r="BO16" s="677" t="s">
        <v>173</v>
      </c>
      <c r="BP16" s="677"/>
      <c r="BQ16" s="677"/>
      <c r="BR16" s="677"/>
      <c r="BS16" s="646" t="s">
        <v>240</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v>43671</v>
      </c>
      <c r="CS16" s="641"/>
      <c r="CT16" s="641"/>
      <c r="CU16" s="641"/>
      <c r="CV16" s="641"/>
      <c r="CW16" s="641"/>
      <c r="CX16" s="641"/>
      <c r="CY16" s="642"/>
      <c r="CZ16" s="677">
        <v>0.1</v>
      </c>
      <c r="DA16" s="677"/>
      <c r="DB16" s="677"/>
      <c r="DC16" s="677"/>
      <c r="DD16" s="646" t="s">
        <v>173</v>
      </c>
      <c r="DE16" s="641"/>
      <c r="DF16" s="641"/>
      <c r="DG16" s="641"/>
      <c r="DH16" s="641"/>
      <c r="DI16" s="641"/>
      <c r="DJ16" s="641"/>
      <c r="DK16" s="641"/>
      <c r="DL16" s="641"/>
      <c r="DM16" s="641"/>
      <c r="DN16" s="641"/>
      <c r="DO16" s="641"/>
      <c r="DP16" s="642"/>
      <c r="DQ16" s="646">
        <v>23686</v>
      </c>
      <c r="DR16" s="641"/>
      <c r="DS16" s="641"/>
      <c r="DT16" s="641"/>
      <c r="DU16" s="641"/>
      <c r="DV16" s="641"/>
      <c r="DW16" s="641"/>
      <c r="DX16" s="641"/>
      <c r="DY16" s="641"/>
      <c r="DZ16" s="641"/>
      <c r="EA16" s="641"/>
      <c r="EB16" s="641"/>
      <c r="EC16" s="684"/>
    </row>
    <row r="17" spans="2:133" ht="11.25" customHeight="1">
      <c r="B17" s="637" t="s">
        <v>261</v>
      </c>
      <c r="C17" s="638"/>
      <c r="D17" s="638"/>
      <c r="E17" s="638"/>
      <c r="F17" s="638"/>
      <c r="G17" s="638"/>
      <c r="H17" s="638"/>
      <c r="I17" s="638"/>
      <c r="J17" s="638"/>
      <c r="K17" s="638"/>
      <c r="L17" s="638"/>
      <c r="M17" s="638"/>
      <c r="N17" s="638"/>
      <c r="O17" s="638"/>
      <c r="P17" s="638"/>
      <c r="Q17" s="639"/>
      <c r="R17" s="640">
        <v>381334</v>
      </c>
      <c r="S17" s="641"/>
      <c r="T17" s="641"/>
      <c r="U17" s="641"/>
      <c r="V17" s="641"/>
      <c r="W17" s="641"/>
      <c r="X17" s="641"/>
      <c r="Y17" s="642"/>
      <c r="Z17" s="677">
        <v>0.7</v>
      </c>
      <c r="AA17" s="677"/>
      <c r="AB17" s="677"/>
      <c r="AC17" s="677"/>
      <c r="AD17" s="678">
        <v>381334</v>
      </c>
      <c r="AE17" s="678"/>
      <c r="AF17" s="678"/>
      <c r="AG17" s="678"/>
      <c r="AH17" s="678"/>
      <c r="AI17" s="678"/>
      <c r="AJ17" s="678"/>
      <c r="AK17" s="678"/>
      <c r="AL17" s="643">
        <v>1.3</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173</v>
      </c>
      <c r="BH17" s="641"/>
      <c r="BI17" s="641"/>
      <c r="BJ17" s="641"/>
      <c r="BK17" s="641"/>
      <c r="BL17" s="641"/>
      <c r="BM17" s="641"/>
      <c r="BN17" s="642"/>
      <c r="BO17" s="677" t="s">
        <v>240</v>
      </c>
      <c r="BP17" s="677"/>
      <c r="BQ17" s="677"/>
      <c r="BR17" s="677"/>
      <c r="BS17" s="646" t="s">
        <v>240</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2850975</v>
      </c>
      <c r="CS17" s="641"/>
      <c r="CT17" s="641"/>
      <c r="CU17" s="641"/>
      <c r="CV17" s="641"/>
      <c r="CW17" s="641"/>
      <c r="CX17" s="641"/>
      <c r="CY17" s="642"/>
      <c r="CZ17" s="677">
        <v>5.7</v>
      </c>
      <c r="DA17" s="677"/>
      <c r="DB17" s="677"/>
      <c r="DC17" s="677"/>
      <c r="DD17" s="646" t="s">
        <v>173</v>
      </c>
      <c r="DE17" s="641"/>
      <c r="DF17" s="641"/>
      <c r="DG17" s="641"/>
      <c r="DH17" s="641"/>
      <c r="DI17" s="641"/>
      <c r="DJ17" s="641"/>
      <c r="DK17" s="641"/>
      <c r="DL17" s="641"/>
      <c r="DM17" s="641"/>
      <c r="DN17" s="641"/>
      <c r="DO17" s="641"/>
      <c r="DP17" s="642"/>
      <c r="DQ17" s="646">
        <v>2820975</v>
      </c>
      <c r="DR17" s="641"/>
      <c r="DS17" s="641"/>
      <c r="DT17" s="641"/>
      <c r="DU17" s="641"/>
      <c r="DV17" s="641"/>
      <c r="DW17" s="641"/>
      <c r="DX17" s="641"/>
      <c r="DY17" s="641"/>
      <c r="DZ17" s="641"/>
      <c r="EA17" s="641"/>
      <c r="EB17" s="641"/>
      <c r="EC17" s="684"/>
    </row>
    <row r="18" spans="2:133" ht="11.25" customHeight="1">
      <c r="B18" s="637" t="s">
        <v>264</v>
      </c>
      <c r="C18" s="638"/>
      <c r="D18" s="638"/>
      <c r="E18" s="638"/>
      <c r="F18" s="638"/>
      <c r="G18" s="638"/>
      <c r="H18" s="638"/>
      <c r="I18" s="638"/>
      <c r="J18" s="638"/>
      <c r="K18" s="638"/>
      <c r="L18" s="638"/>
      <c r="M18" s="638"/>
      <c r="N18" s="638"/>
      <c r="O18" s="638"/>
      <c r="P18" s="638"/>
      <c r="Q18" s="639"/>
      <c r="R18" s="640">
        <v>151026</v>
      </c>
      <c r="S18" s="641"/>
      <c r="T18" s="641"/>
      <c r="U18" s="641"/>
      <c r="V18" s="641"/>
      <c r="W18" s="641"/>
      <c r="X18" s="641"/>
      <c r="Y18" s="642"/>
      <c r="Z18" s="677">
        <v>0.3</v>
      </c>
      <c r="AA18" s="677"/>
      <c r="AB18" s="677"/>
      <c r="AC18" s="677"/>
      <c r="AD18" s="678">
        <v>151026</v>
      </c>
      <c r="AE18" s="678"/>
      <c r="AF18" s="678"/>
      <c r="AG18" s="678"/>
      <c r="AH18" s="678"/>
      <c r="AI18" s="678"/>
      <c r="AJ18" s="678"/>
      <c r="AK18" s="678"/>
      <c r="AL18" s="643">
        <v>0.5</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240</v>
      </c>
      <c r="BH18" s="641"/>
      <c r="BI18" s="641"/>
      <c r="BJ18" s="641"/>
      <c r="BK18" s="641"/>
      <c r="BL18" s="641"/>
      <c r="BM18" s="641"/>
      <c r="BN18" s="642"/>
      <c r="BO18" s="677" t="s">
        <v>173</v>
      </c>
      <c r="BP18" s="677"/>
      <c r="BQ18" s="677"/>
      <c r="BR18" s="677"/>
      <c r="BS18" s="646" t="s">
        <v>173</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173</v>
      </c>
      <c r="CS18" s="641"/>
      <c r="CT18" s="641"/>
      <c r="CU18" s="641"/>
      <c r="CV18" s="641"/>
      <c r="CW18" s="641"/>
      <c r="CX18" s="641"/>
      <c r="CY18" s="642"/>
      <c r="CZ18" s="677" t="s">
        <v>173</v>
      </c>
      <c r="DA18" s="677"/>
      <c r="DB18" s="677"/>
      <c r="DC18" s="677"/>
      <c r="DD18" s="646" t="s">
        <v>173</v>
      </c>
      <c r="DE18" s="641"/>
      <c r="DF18" s="641"/>
      <c r="DG18" s="641"/>
      <c r="DH18" s="641"/>
      <c r="DI18" s="641"/>
      <c r="DJ18" s="641"/>
      <c r="DK18" s="641"/>
      <c r="DL18" s="641"/>
      <c r="DM18" s="641"/>
      <c r="DN18" s="641"/>
      <c r="DO18" s="641"/>
      <c r="DP18" s="642"/>
      <c r="DQ18" s="646" t="s">
        <v>173</v>
      </c>
      <c r="DR18" s="641"/>
      <c r="DS18" s="641"/>
      <c r="DT18" s="641"/>
      <c r="DU18" s="641"/>
      <c r="DV18" s="641"/>
      <c r="DW18" s="641"/>
      <c r="DX18" s="641"/>
      <c r="DY18" s="641"/>
      <c r="DZ18" s="641"/>
      <c r="EA18" s="641"/>
      <c r="EB18" s="641"/>
      <c r="EC18" s="684"/>
    </row>
    <row r="19" spans="2:133" ht="11.25" customHeight="1">
      <c r="B19" s="637" t="s">
        <v>267</v>
      </c>
      <c r="C19" s="638"/>
      <c r="D19" s="638"/>
      <c r="E19" s="638"/>
      <c r="F19" s="638"/>
      <c r="G19" s="638"/>
      <c r="H19" s="638"/>
      <c r="I19" s="638"/>
      <c r="J19" s="638"/>
      <c r="K19" s="638"/>
      <c r="L19" s="638"/>
      <c r="M19" s="638"/>
      <c r="N19" s="638"/>
      <c r="O19" s="638"/>
      <c r="P19" s="638"/>
      <c r="Q19" s="639"/>
      <c r="R19" s="640">
        <v>12988</v>
      </c>
      <c r="S19" s="641"/>
      <c r="T19" s="641"/>
      <c r="U19" s="641"/>
      <c r="V19" s="641"/>
      <c r="W19" s="641"/>
      <c r="X19" s="641"/>
      <c r="Y19" s="642"/>
      <c r="Z19" s="677">
        <v>0</v>
      </c>
      <c r="AA19" s="677"/>
      <c r="AB19" s="677"/>
      <c r="AC19" s="677"/>
      <c r="AD19" s="678">
        <v>12988</v>
      </c>
      <c r="AE19" s="678"/>
      <c r="AF19" s="678"/>
      <c r="AG19" s="678"/>
      <c r="AH19" s="678"/>
      <c r="AI19" s="678"/>
      <c r="AJ19" s="678"/>
      <c r="AK19" s="678"/>
      <c r="AL19" s="643">
        <v>0</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1620880</v>
      </c>
      <c r="BH19" s="641"/>
      <c r="BI19" s="641"/>
      <c r="BJ19" s="641"/>
      <c r="BK19" s="641"/>
      <c r="BL19" s="641"/>
      <c r="BM19" s="641"/>
      <c r="BN19" s="642"/>
      <c r="BO19" s="677">
        <v>6.5</v>
      </c>
      <c r="BP19" s="677"/>
      <c r="BQ19" s="677"/>
      <c r="BR19" s="677"/>
      <c r="BS19" s="646" t="s">
        <v>173</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173</v>
      </c>
      <c r="CS19" s="641"/>
      <c r="CT19" s="641"/>
      <c r="CU19" s="641"/>
      <c r="CV19" s="641"/>
      <c r="CW19" s="641"/>
      <c r="CX19" s="641"/>
      <c r="CY19" s="642"/>
      <c r="CZ19" s="677" t="s">
        <v>240</v>
      </c>
      <c r="DA19" s="677"/>
      <c r="DB19" s="677"/>
      <c r="DC19" s="677"/>
      <c r="DD19" s="646" t="s">
        <v>240</v>
      </c>
      <c r="DE19" s="641"/>
      <c r="DF19" s="641"/>
      <c r="DG19" s="641"/>
      <c r="DH19" s="641"/>
      <c r="DI19" s="641"/>
      <c r="DJ19" s="641"/>
      <c r="DK19" s="641"/>
      <c r="DL19" s="641"/>
      <c r="DM19" s="641"/>
      <c r="DN19" s="641"/>
      <c r="DO19" s="641"/>
      <c r="DP19" s="642"/>
      <c r="DQ19" s="646" t="s">
        <v>173</v>
      </c>
      <c r="DR19" s="641"/>
      <c r="DS19" s="641"/>
      <c r="DT19" s="641"/>
      <c r="DU19" s="641"/>
      <c r="DV19" s="641"/>
      <c r="DW19" s="641"/>
      <c r="DX19" s="641"/>
      <c r="DY19" s="641"/>
      <c r="DZ19" s="641"/>
      <c r="EA19" s="641"/>
      <c r="EB19" s="641"/>
      <c r="EC19" s="684"/>
    </row>
    <row r="20" spans="2:133" ht="11.25" customHeight="1">
      <c r="B20" s="637" t="s">
        <v>270</v>
      </c>
      <c r="C20" s="638"/>
      <c r="D20" s="638"/>
      <c r="E20" s="638"/>
      <c r="F20" s="638"/>
      <c r="G20" s="638"/>
      <c r="H20" s="638"/>
      <c r="I20" s="638"/>
      <c r="J20" s="638"/>
      <c r="K20" s="638"/>
      <c r="L20" s="638"/>
      <c r="M20" s="638"/>
      <c r="N20" s="638"/>
      <c r="O20" s="638"/>
      <c r="P20" s="638"/>
      <c r="Q20" s="639"/>
      <c r="R20" s="640">
        <v>2406</v>
      </c>
      <c r="S20" s="641"/>
      <c r="T20" s="641"/>
      <c r="U20" s="641"/>
      <c r="V20" s="641"/>
      <c r="W20" s="641"/>
      <c r="X20" s="641"/>
      <c r="Y20" s="642"/>
      <c r="Z20" s="677">
        <v>0</v>
      </c>
      <c r="AA20" s="677"/>
      <c r="AB20" s="677"/>
      <c r="AC20" s="677"/>
      <c r="AD20" s="678">
        <v>2406</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1620880</v>
      </c>
      <c r="BH20" s="641"/>
      <c r="BI20" s="641"/>
      <c r="BJ20" s="641"/>
      <c r="BK20" s="641"/>
      <c r="BL20" s="641"/>
      <c r="BM20" s="641"/>
      <c r="BN20" s="642"/>
      <c r="BO20" s="677">
        <v>6.5</v>
      </c>
      <c r="BP20" s="677"/>
      <c r="BQ20" s="677"/>
      <c r="BR20" s="677"/>
      <c r="BS20" s="646" t="s">
        <v>173</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49791352</v>
      </c>
      <c r="CS20" s="641"/>
      <c r="CT20" s="641"/>
      <c r="CU20" s="641"/>
      <c r="CV20" s="641"/>
      <c r="CW20" s="641"/>
      <c r="CX20" s="641"/>
      <c r="CY20" s="642"/>
      <c r="CZ20" s="677">
        <v>100</v>
      </c>
      <c r="DA20" s="677"/>
      <c r="DB20" s="677"/>
      <c r="DC20" s="677"/>
      <c r="DD20" s="646">
        <v>5132057</v>
      </c>
      <c r="DE20" s="641"/>
      <c r="DF20" s="641"/>
      <c r="DG20" s="641"/>
      <c r="DH20" s="641"/>
      <c r="DI20" s="641"/>
      <c r="DJ20" s="641"/>
      <c r="DK20" s="641"/>
      <c r="DL20" s="641"/>
      <c r="DM20" s="641"/>
      <c r="DN20" s="641"/>
      <c r="DO20" s="641"/>
      <c r="DP20" s="642"/>
      <c r="DQ20" s="646">
        <v>34498356</v>
      </c>
      <c r="DR20" s="641"/>
      <c r="DS20" s="641"/>
      <c r="DT20" s="641"/>
      <c r="DU20" s="641"/>
      <c r="DV20" s="641"/>
      <c r="DW20" s="641"/>
      <c r="DX20" s="641"/>
      <c r="DY20" s="641"/>
      <c r="DZ20" s="641"/>
      <c r="EA20" s="641"/>
      <c r="EB20" s="641"/>
      <c r="EC20" s="684"/>
    </row>
    <row r="21" spans="2:133" ht="11.25" customHeight="1">
      <c r="B21" s="637" t="s">
        <v>273</v>
      </c>
      <c r="C21" s="638"/>
      <c r="D21" s="638"/>
      <c r="E21" s="638"/>
      <c r="F21" s="638"/>
      <c r="G21" s="638"/>
      <c r="H21" s="638"/>
      <c r="I21" s="638"/>
      <c r="J21" s="638"/>
      <c r="K21" s="638"/>
      <c r="L21" s="638"/>
      <c r="M21" s="638"/>
      <c r="N21" s="638"/>
      <c r="O21" s="638"/>
      <c r="P21" s="638"/>
      <c r="Q21" s="639"/>
      <c r="R21" s="640">
        <v>214914</v>
      </c>
      <c r="S21" s="641"/>
      <c r="T21" s="641"/>
      <c r="U21" s="641"/>
      <c r="V21" s="641"/>
      <c r="W21" s="641"/>
      <c r="X21" s="641"/>
      <c r="Y21" s="642"/>
      <c r="Z21" s="677">
        <v>0.4</v>
      </c>
      <c r="AA21" s="677"/>
      <c r="AB21" s="677"/>
      <c r="AC21" s="677"/>
      <c r="AD21" s="678">
        <v>214914</v>
      </c>
      <c r="AE21" s="678"/>
      <c r="AF21" s="678"/>
      <c r="AG21" s="678"/>
      <c r="AH21" s="678"/>
      <c r="AI21" s="678"/>
      <c r="AJ21" s="678"/>
      <c r="AK21" s="678"/>
      <c r="AL21" s="643">
        <v>0.7</v>
      </c>
      <c r="AM21" s="644"/>
      <c r="AN21" s="644"/>
      <c r="AO21" s="679"/>
      <c r="AP21" s="734" t="s">
        <v>274</v>
      </c>
      <c r="AQ21" s="742"/>
      <c r="AR21" s="742"/>
      <c r="AS21" s="742"/>
      <c r="AT21" s="742"/>
      <c r="AU21" s="742"/>
      <c r="AV21" s="742"/>
      <c r="AW21" s="742"/>
      <c r="AX21" s="742"/>
      <c r="AY21" s="742"/>
      <c r="AZ21" s="742"/>
      <c r="BA21" s="742"/>
      <c r="BB21" s="742"/>
      <c r="BC21" s="742"/>
      <c r="BD21" s="742"/>
      <c r="BE21" s="742"/>
      <c r="BF21" s="736"/>
      <c r="BG21" s="640" t="s">
        <v>173</v>
      </c>
      <c r="BH21" s="641"/>
      <c r="BI21" s="641"/>
      <c r="BJ21" s="641"/>
      <c r="BK21" s="641"/>
      <c r="BL21" s="641"/>
      <c r="BM21" s="641"/>
      <c r="BN21" s="642"/>
      <c r="BO21" s="677" t="s">
        <v>173</v>
      </c>
      <c r="BP21" s="677"/>
      <c r="BQ21" s="677"/>
      <c r="BR21" s="677"/>
      <c r="BS21" s="646" t="s">
        <v>173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275</v>
      </c>
      <c r="C22" s="638"/>
      <c r="D22" s="638"/>
      <c r="E22" s="638"/>
      <c r="F22" s="638"/>
      <c r="G22" s="638"/>
      <c r="H22" s="638"/>
      <c r="I22" s="638"/>
      <c r="J22" s="638"/>
      <c r="K22" s="638"/>
      <c r="L22" s="638"/>
      <c r="M22" s="638"/>
      <c r="N22" s="638"/>
      <c r="O22" s="638"/>
      <c r="P22" s="638"/>
      <c r="Q22" s="639"/>
      <c r="R22" s="640">
        <v>2156595</v>
      </c>
      <c r="S22" s="641"/>
      <c r="T22" s="641"/>
      <c r="U22" s="641"/>
      <c r="V22" s="641"/>
      <c r="W22" s="641"/>
      <c r="X22" s="641"/>
      <c r="Y22" s="642"/>
      <c r="Z22" s="677">
        <v>4.2</v>
      </c>
      <c r="AA22" s="677"/>
      <c r="AB22" s="677"/>
      <c r="AC22" s="677"/>
      <c r="AD22" s="678">
        <v>1700526</v>
      </c>
      <c r="AE22" s="678"/>
      <c r="AF22" s="678"/>
      <c r="AG22" s="678"/>
      <c r="AH22" s="678"/>
      <c r="AI22" s="678"/>
      <c r="AJ22" s="678"/>
      <c r="AK22" s="678"/>
      <c r="AL22" s="643">
        <v>5.8</v>
      </c>
      <c r="AM22" s="644"/>
      <c r="AN22" s="644"/>
      <c r="AO22" s="679"/>
      <c r="AP22" s="734" t="s">
        <v>276</v>
      </c>
      <c r="AQ22" s="742"/>
      <c r="AR22" s="742"/>
      <c r="AS22" s="742"/>
      <c r="AT22" s="742"/>
      <c r="AU22" s="742"/>
      <c r="AV22" s="742"/>
      <c r="AW22" s="742"/>
      <c r="AX22" s="742"/>
      <c r="AY22" s="742"/>
      <c r="AZ22" s="742"/>
      <c r="BA22" s="742"/>
      <c r="BB22" s="742"/>
      <c r="BC22" s="742"/>
      <c r="BD22" s="742"/>
      <c r="BE22" s="742"/>
      <c r="BF22" s="736"/>
      <c r="BG22" s="640" t="s">
        <v>173</v>
      </c>
      <c r="BH22" s="641"/>
      <c r="BI22" s="641"/>
      <c r="BJ22" s="641"/>
      <c r="BK22" s="641"/>
      <c r="BL22" s="641"/>
      <c r="BM22" s="641"/>
      <c r="BN22" s="642"/>
      <c r="BO22" s="677" t="s">
        <v>173</v>
      </c>
      <c r="BP22" s="677"/>
      <c r="BQ22" s="677"/>
      <c r="BR22" s="677"/>
      <c r="BS22" s="646" t="s">
        <v>240</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278</v>
      </c>
      <c r="C23" s="638"/>
      <c r="D23" s="638"/>
      <c r="E23" s="638"/>
      <c r="F23" s="638"/>
      <c r="G23" s="638"/>
      <c r="H23" s="638"/>
      <c r="I23" s="638"/>
      <c r="J23" s="638"/>
      <c r="K23" s="638"/>
      <c r="L23" s="638"/>
      <c r="M23" s="638"/>
      <c r="N23" s="638"/>
      <c r="O23" s="638"/>
      <c r="P23" s="638"/>
      <c r="Q23" s="639"/>
      <c r="R23" s="640">
        <v>1700526</v>
      </c>
      <c r="S23" s="641"/>
      <c r="T23" s="641"/>
      <c r="U23" s="641"/>
      <c r="V23" s="641"/>
      <c r="W23" s="641"/>
      <c r="X23" s="641"/>
      <c r="Y23" s="642"/>
      <c r="Z23" s="677">
        <v>3.3</v>
      </c>
      <c r="AA23" s="677"/>
      <c r="AB23" s="677"/>
      <c r="AC23" s="677"/>
      <c r="AD23" s="678">
        <v>1700526</v>
      </c>
      <c r="AE23" s="678"/>
      <c r="AF23" s="678"/>
      <c r="AG23" s="678"/>
      <c r="AH23" s="678"/>
      <c r="AI23" s="678"/>
      <c r="AJ23" s="678"/>
      <c r="AK23" s="678"/>
      <c r="AL23" s="643">
        <v>5.8</v>
      </c>
      <c r="AM23" s="644"/>
      <c r="AN23" s="644"/>
      <c r="AO23" s="679"/>
      <c r="AP23" s="734" t="s">
        <v>279</v>
      </c>
      <c r="AQ23" s="742"/>
      <c r="AR23" s="742"/>
      <c r="AS23" s="742"/>
      <c r="AT23" s="742"/>
      <c r="AU23" s="742"/>
      <c r="AV23" s="742"/>
      <c r="AW23" s="742"/>
      <c r="AX23" s="742"/>
      <c r="AY23" s="742"/>
      <c r="AZ23" s="742"/>
      <c r="BA23" s="742"/>
      <c r="BB23" s="742"/>
      <c r="BC23" s="742"/>
      <c r="BD23" s="742"/>
      <c r="BE23" s="742"/>
      <c r="BF23" s="736"/>
      <c r="BG23" s="640">
        <v>1620880</v>
      </c>
      <c r="BH23" s="641"/>
      <c r="BI23" s="641"/>
      <c r="BJ23" s="641"/>
      <c r="BK23" s="641"/>
      <c r="BL23" s="641"/>
      <c r="BM23" s="641"/>
      <c r="BN23" s="642"/>
      <c r="BO23" s="677">
        <v>6.5</v>
      </c>
      <c r="BP23" s="677"/>
      <c r="BQ23" s="677"/>
      <c r="BR23" s="677"/>
      <c r="BS23" s="646" t="s">
        <v>173</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c r="B24" s="637" t="s">
        <v>285</v>
      </c>
      <c r="C24" s="638"/>
      <c r="D24" s="638"/>
      <c r="E24" s="638"/>
      <c r="F24" s="638"/>
      <c r="G24" s="638"/>
      <c r="H24" s="638"/>
      <c r="I24" s="638"/>
      <c r="J24" s="638"/>
      <c r="K24" s="638"/>
      <c r="L24" s="638"/>
      <c r="M24" s="638"/>
      <c r="N24" s="638"/>
      <c r="O24" s="638"/>
      <c r="P24" s="638"/>
      <c r="Q24" s="639"/>
      <c r="R24" s="640">
        <v>440582</v>
      </c>
      <c r="S24" s="641"/>
      <c r="T24" s="641"/>
      <c r="U24" s="641"/>
      <c r="V24" s="641"/>
      <c r="W24" s="641"/>
      <c r="X24" s="641"/>
      <c r="Y24" s="642"/>
      <c r="Z24" s="677">
        <v>0.8</v>
      </c>
      <c r="AA24" s="677"/>
      <c r="AB24" s="677"/>
      <c r="AC24" s="677"/>
      <c r="AD24" s="678" t="s">
        <v>240</v>
      </c>
      <c r="AE24" s="678"/>
      <c r="AF24" s="678"/>
      <c r="AG24" s="678"/>
      <c r="AH24" s="678"/>
      <c r="AI24" s="678"/>
      <c r="AJ24" s="678"/>
      <c r="AK24" s="678"/>
      <c r="AL24" s="643" t="s">
        <v>173</v>
      </c>
      <c r="AM24" s="644"/>
      <c r="AN24" s="644"/>
      <c r="AO24" s="679"/>
      <c r="AP24" s="734" t="s">
        <v>286</v>
      </c>
      <c r="AQ24" s="742"/>
      <c r="AR24" s="742"/>
      <c r="AS24" s="742"/>
      <c r="AT24" s="742"/>
      <c r="AU24" s="742"/>
      <c r="AV24" s="742"/>
      <c r="AW24" s="742"/>
      <c r="AX24" s="742"/>
      <c r="AY24" s="742"/>
      <c r="AZ24" s="742"/>
      <c r="BA24" s="742"/>
      <c r="BB24" s="742"/>
      <c r="BC24" s="742"/>
      <c r="BD24" s="742"/>
      <c r="BE24" s="742"/>
      <c r="BF24" s="736"/>
      <c r="BG24" s="640" t="s">
        <v>173</v>
      </c>
      <c r="BH24" s="641"/>
      <c r="BI24" s="641"/>
      <c r="BJ24" s="641"/>
      <c r="BK24" s="641"/>
      <c r="BL24" s="641"/>
      <c r="BM24" s="641"/>
      <c r="BN24" s="642"/>
      <c r="BO24" s="677" t="s">
        <v>240</v>
      </c>
      <c r="BP24" s="677"/>
      <c r="BQ24" s="677"/>
      <c r="BR24" s="677"/>
      <c r="BS24" s="646" t="s">
        <v>240</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23710320</v>
      </c>
      <c r="CS24" s="696"/>
      <c r="CT24" s="696"/>
      <c r="CU24" s="696"/>
      <c r="CV24" s="696"/>
      <c r="CW24" s="696"/>
      <c r="CX24" s="696"/>
      <c r="CY24" s="739"/>
      <c r="CZ24" s="740">
        <v>47.6</v>
      </c>
      <c r="DA24" s="711"/>
      <c r="DB24" s="711"/>
      <c r="DC24" s="743"/>
      <c r="DD24" s="738">
        <v>14393992</v>
      </c>
      <c r="DE24" s="696"/>
      <c r="DF24" s="696"/>
      <c r="DG24" s="696"/>
      <c r="DH24" s="696"/>
      <c r="DI24" s="696"/>
      <c r="DJ24" s="696"/>
      <c r="DK24" s="739"/>
      <c r="DL24" s="738">
        <v>14340170</v>
      </c>
      <c r="DM24" s="696"/>
      <c r="DN24" s="696"/>
      <c r="DO24" s="696"/>
      <c r="DP24" s="696"/>
      <c r="DQ24" s="696"/>
      <c r="DR24" s="696"/>
      <c r="DS24" s="696"/>
      <c r="DT24" s="696"/>
      <c r="DU24" s="696"/>
      <c r="DV24" s="739"/>
      <c r="DW24" s="740">
        <v>46.7</v>
      </c>
      <c r="DX24" s="711"/>
      <c r="DY24" s="711"/>
      <c r="DZ24" s="711"/>
      <c r="EA24" s="711"/>
      <c r="EB24" s="711"/>
      <c r="EC24" s="741"/>
    </row>
    <row r="25" spans="2:133" ht="11.25" customHeight="1">
      <c r="B25" s="637" t="s">
        <v>288</v>
      </c>
      <c r="C25" s="638"/>
      <c r="D25" s="638"/>
      <c r="E25" s="638"/>
      <c r="F25" s="638"/>
      <c r="G25" s="638"/>
      <c r="H25" s="638"/>
      <c r="I25" s="638"/>
      <c r="J25" s="638"/>
      <c r="K25" s="638"/>
      <c r="L25" s="638"/>
      <c r="M25" s="638"/>
      <c r="N25" s="638"/>
      <c r="O25" s="638"/>
      <c r="P25" s="638"/>
      <c r="Q25" s="639"/>
      <c r="R25" s="640">
        <v>15487</v>
      </c>
      <c r="S25" s="641"/>
      <c r="T25" s="641"/>
      <c r="U25" s="641"/>
      <c r="V25" s="641"/>
      <c r="W25" s="641"/>
      <c r="X25" s="641"/>
      <c r="Y25" s="642"/>
      <c r="Z25" s="677">
        <v>0</v>
      </c>
      <c r="AA25" s="677"/>
      <c r="AB25" s="677"/>
      <c r="AC25" s="677"/>
      <c r="AD25" s="678" t="s">
        <v>240</v>
      </c>
      <c r="AE25" s="678"/>
      <c r="AF25" s="678"/>
      <c r="AG25" s="678"/>
      <c r="AH25" s="678"/>
      <c r="AI25" s="678"/>
      <c r="AJ25" s="678"/>
      <c r="AK25" s="678"/>
      <c r="AL25" s="643" t="s">
        <v>173</v>
      </c>
      <c r="AM25" s="644"/>
      <c r="AN25" s="644"/>
      <c r="AO25" s="679"/>
      <c r="AP25" s="734" t="s">
        <v>289</v>
      </c>
      <c r="AQ25" s="742"/>
      <c r="AR25" s="742"/>
      <c r="AS25" s="742"/>
      <c r="AT25" s="742"/>
      <c r="AU25" s="742"/>
      <c r="AV25" s="742"/>
      <c r="AW25" s="742"/>
      <c r="AX25" s="742"/>
      <c r="AY25" s="742"/>
      <c r="AZ25" s="742"/>
      <c r="BA25" s="742"/>
      <c r="BB25" s="742"/>
      <c r="BC25" s="742"/>
      <c r="BD25" s="742"/>
      <c r="BE25" s="742"/>
      <c r="BF25" s="736"/>
      <c r="BG25" s="640" t="s">
        <v>173</v>
      </c>
      <c r="BH25" s="641"/>
      <c r="BI25" s="641"/>
      <c r="BJ25" s="641"/>
      <c r="BK25" s="641"/>
      <c r="BL25" s="641"/>
      <c r="BM25" s="641"/>
      <c r="BN25" s="642"/>
      <c r="BO25" s="677" t="s">
        <v>173</v>
      </c>
      <c r="BP25" s="677"/>
      <c r="BQ25" s="677"/>
      <c r="BR25" s="677"/>
      <c r="BS25" s="646" t="s">
        <v>137</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8269096</v>
      </c>
      <c r="CS25" s="659"/>
      <c r="CT25" s="659"/>
      <c r="CU25" s="659"/>
      <c r="CV25" s="659"/>
      <c r="CW25" s="659"/>
      <c r="CX25" s="659"/>
      <c r="CY25" s="660"/>
      <c r="CZ25" s="643">
        <v>16.600000000000001</v>
      </c>
      <c r="DA25" s="661"/>
      <c r="DB25" s="661"/>
      <c r="DC25" s="662"/>
      <c r="DD25" s="646">
        <v>7777789</v>
      </c>
      <c r="DE25" s="659"/>
      <c r="DF25" s="659"/>
      <c r="DG25" s="659"/>
      <c r="DH25" s="659"/>
      <c r="DI25" s="659"/>
      <c r="DJ25" s="659"/>
      <c r="DK25" s="660"/>
      <c r="DL25" s="646">
        <v>7759442</v>
      </c>
      <c r="DM25" s="659"/>
      <c r="DN25" s="659"/>
      <c r="DO25" s="659"/>
      <c r="DP25" s="659"/>
      <c r="DQ25" s="659"/>
      <c r="DR25" s="659"/>
      <c r="DS25" s="659"/>
      <c r="DT25" s="659"/>
      <c r="DU25" s="659"/>
      <c r="DV25" s="660"/>
      <c r="DW25" s="643">
        <v>25.3</v>
      </c>
      <c r="DX25" s="661"/>
      <c r="DY25" s="661"/>
      <c r="DZ25" s="661"/>
      <c r="EA25" s="661"/>
      <c r="EB25" s="661"/>
      <c r="EC25" s="676"/>
    </row>
    <row r="26" spans="2:133" ht="11.25" customHeight="1">
      <c r="B26" s="637" t="s">
        <v>291</v>
      </c>
      <c r="C26" s="638"/>
      <c r="D26" s="638"/>
      <c r="E26" s="638"/>
      <c r="F26" s="638"/>
      <c r="G26" s="638"/>
      <c r="H26" s="638"/>
      <c r="I26" s="638"/>
      <c r="J26" s="638"/>
      <c r="K26" s="638"/>
      <c r="L26" s="638"/>
      <c r="M26" s="638"/>
      <c r="N26" s="638"/>
      <c r="O26" s="638"/>
      <c r="P26" s="638"/>
      <c r="Q26" s="639"/>
      <c r="R26" s="640">
        <v>31091237</v>
      </c>
      <c r="S26" s="641"/>
      <c r="T26" s="641"/>
      <c r="U26" s="641"/>
      <c r="V26" s="641"/>
      <c r="W26" s="641"/>
      <c r="X26" s="641"/>
      <c r="Y26" s="642"/>
      <c r="Z26" s="677">
        <v>59.9</v>
      </c>
      <c r="AA26" s="677"/>
      <c r="AB26" s="677"/>
      <c r="AC26" s="677"/>
      <c r="AD26" s="678">
        <v>29014288</v>
      </c>
      <c r="AE26" s="678"/>
      <c r="AF26" s="678"/>
      <c r="AG26" s="678"/>
      <c r="AH26" s="678"/>
      <c r="AI26" s="678"/>
      <c r="AJ26" s="678"/>
      <c r="AK26" s="678"/>
      <c r="AL26" s="643">
        <v>99.2</v>
      </c>
      <c r="AM26" s="644"/>
      <c r="AN26" s="644"/>
      <c r="AO26" s="679"/>
      <c r="AP26" s="734" t="s">
        <v>292</v>
      </c>
      <c r="AQ26" s="735"/>
      <c r="AR26" s="735"/>
      <c r="AS26" s="735"/>
      <c r="AT26" s="735"/>
      <c r="AU26" s="735"/>
      <c r="AV26" s="735"/>
      <c r="AW26" s="735"/>
      <c r="AX26" s="735"/>
      <c r="AY26" s="735"/>
      <c r="AZ26" s="735"/>
      <c r="BA26" s="735"/>
      <c r="BB26" s="735"/>
      <c r="BC26" s="735"/>
      <c r="BD26" s="735"/>
      <c r="BE26" s="735"/>
      <c r="BF26" s="736"/>
      <c r="BG26" s="640" t="s">
        <v>240</v>
      </c>
      <c r="BH26" s="641"/>
      <c r="BI26" s="641"/>
      <c r="BJ26" s="641"/>
      <c r="BK26" s="641"/>
      <c r="BL26" s="641"/>
      <c r="BM26" s="641"/>
      <c r="BN26" s="642"/>
      <c r="BO26" s="677" t="s">
        <v>240</v>
      </c>
      <c r="BP26" s="677"/>
      <c r="BQ26" s="677"/>
      <c r="BR26" s="677"/>
      <c r="BS26" s="646" t="s">
        <v>173</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6244029</v>
      </c>
      <c r="CS26" s="641"/>
      <c r="CT26" s="641"/>
      <c r="CU26" s="641"/>
      <c r="CV26" s="641"/>
      <c r="CW26" s="641"/>
      <c r="CX26" s="641"/>
      <c r="CY26" s="642"/>
      <c r="CZ26" s="643">
        <v>12.5</v>
      </c>
      <c r="DA26" s="661"/>
      <c r="DB26" s="661"/>
      <c r="DC26" s="662"/>
      <c r="DD26" s="646">
        <v>5778127</v>
      </c>
      <c r="DE26" s="641"/>
      <c r="DF26" s="641"/>
      <c r="DG26" s="641"/>
      <c r="DH26" s="641"/>
      <c r="DI26" s="641"/>
      <c r="DJ26" s="641"/>
      <c r="DK26" s="642"/>
      <c r="DL26" s="646" t="s">
        <v>173</v>
      </c>
      <c r="DM26" s="641"/>
      <c r="DN26" s="641"/>
      <c r="DO26" s="641"/>
      <c r="DP26" s="641"/>
      <c r="DQ26" s="641"/>
      <c r="DR26" s="641"/>
      <c r="DS26" s="641"/>
      <c r="DT26" s="641"/>
      <c r="DU26" s="641"/>
      <c r="DV26" s="642"/>
      <c r="DW26" s="643" t="s">
        <v>173</v>
      </c>
      <c r="DX26" s="661"/>
      <c r="DY26" s="661"/>
      <c r="DZ26" s="661"/>
      <c r="EA26" s="661"/>
      <c r="EB26" s="661"/>
      <c r="EC26" s="676"/>
    </row>
    <row r="27" spans="2:133" ht="11.25" customHeight="1">
      <c r="B27" s="637" t="s">
        <v>294</v>
      </c>
      <c r="C27" s="638"/>
      <c r="D27" s="638"/>
      <c r="E27" s="638"/>
      <c r="F27" s="638"/>
      <c r="G27" s="638"/>
      <c r="H27" s="638"/>
      <c r="I27" s="638"/>
      <c r="J27" s="638"/>
      <c r="K27" s="638"/>
      <c r="L27" s="638"/>
      <c r="M27" s="638"/>
      <c r="N27" s="638"/>
      <c r="O27" s="638"/>
      <c r="P27" s="638"/>
      <c r="Q27" s="639"/>
      <c r="R27" s="640">
        <v>19036</v>
      </c>
      <c r="S27" s="641"/>
      <c r="T27" s="641"/>
      <c r="U27" s="641"/>
      <c r="V27" s="641"/>
      <c r="W27" s="641"/>
      <c r="X27" s="641"/>
      <c r="Y27" s="642"/>
      <c r="Z27" s="677">
        <v>0</v>
      </c>
      <c r="AA27" s="677"/>
      <c r="AB27" s="677"/>
      <c r="AC27" s="677"/>
      <c r="AD27" s="678">
        <v>19036</v>
      </c>
      <c r="AE27" s="678"/>
      <c r="AF27" s="678"/>
      <c r="AG27" s="678"/>
      <c r="AH27" s="678"/>
      <c r="AI27" s="678"/>
      <c r="AJ27" s="678"/>
      <c r="AK27" s="678"/>
      <c r="AL27" s="643">
        <v>0.1</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24809200</v>
      </c>
      <c r="BH27" s="641"/>
      <c r="BI27" s="641"/>
      <c r="BJ27" s="641"/>
      <c r="BK27" s="641"/>
      <c r="BL27" s="641"/>
      <c r="BM27" s="641"/>
      <c r="BN27" s="642"/>
      <c r="BO27" s="677">
        <v>100</v>
      </c>
      <c r="BP27" s="677"/>
      <c r="BQ27" s="677"/>
      <c r="BR27" s="677"/>
      <c r="BS27" s="646" t="s">
        <v>173</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12590249</v>
      </c>
      <c r="CS27" s="659"/>
      <c r="CT27" s="659"/>
      <c r="CU27" s="659"/>
      <c r="CV27" s="659"/>
      <c r="CW27" s="659"/>
      <c r="CX27" s="659"/>
      <c r="CY27" s="660"/>
      <c r="CZ27" s="643">
        <v>25.3</v>
      </c>
      <c r="DA27" s="661"/>
      <c r="DB27" s="661"/>
      <c r="DC27" s="662"/>
      <c r="DD27" s="646">
        <v>3795228</v>
      </c>
      <c r="DE27" s="659"/>
      <c r="DF27" s="659"/>
      <c r="DG27" s="659"/>
      <c r="DH27" s="659"/>
      <c r="DI27" s="659"/>
      <c r="DJ27" s="659"/>
      <c r="DK27" s="660"/>
      <c r="DL27" s="646">
        <v>3759753</v>
      </c>
      <c r="DM27" s="659"/>
      <c r="DN27" s="659"/>
      <c r="DO27" s="659"/>
      <c r="DP27" s="659"/>
      <c r="DQ27" s="659"/>
      <c r="DR27" s="659"/>
      <c r="DS27" s="659"/>
      <c r="DT27" s="659"/>
      <c r="DU27" s="659"/>
      <c r="DV27" s="660"/>
      <c r="DW27" s="643">
        <v>12.2</v>
      </c>
      <c r="DX27" s="661"/>
      <c r="DY27" s="661"/>
      <c r="DZ27" s="661"/>
      <c r="EA27" s="661"/>
      <c r="EB27" s="661"/>
      <c r="EC27" s="676"/>
    </row>
    <row r="28" spans="2:133" ht="11.25" customHeight="1">
      <c r="B28" s="637" t="s">
        <v>297</v>
      </c>
      <c r="C28" s="638"/>
      <c r="D28" s="638"/>
      <c r="E28" s="638"/>
      <c r="F28" s="638"/>
      <c r="G28" s="638"/>
      <c r="H28" s="638"/>
      <c r="I28" s="638"/>
      <c r="J28" s="638"/>
      <c r="K28" s="638"/>
      <c r="L28" s="638"/>
      <c r="M28" s="638"/>
      <c r="N28" s="638"/>
      <c r="O28" s="638"/>
      <c r="P28" s="638"/>
      <c r="Q28" s="639"/>
      <c r="R28" s="640">
        <v>431473</v>
      </c>
      <c r="S28" s="641"/>
      <c r="T28" s="641"/>
      <c r="U28" s="641"/>
      <c r="V28" s="641"/>
      <c r="W28" s="641"/>
      <c r="X28" s="641"/>
      <c r="Y28" s="642"/>
      <c r="Z28" s="677">
        <v>0.8</v>
      </c>
      <c r="AA28" s="677"/>
      <c r="AB28" s="677"/>
      <c r="AC28" s="677"/>
      <c r="AD28" s="678" t="s">
        <v>173</v>
      </c>
      <c r="AE28" s="678"/>
      <c r="AF28" s="678"/>
      <c r="AG28" s="678"/>
      <c r="AH28" s="678"/>
      <c r="AI28" s="678"/>
      <c r="AJ28" s="678"/>
      <c r="AK28" s="678"/>
      <c r="AL28" s="643" t="s">
        <v>173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2850975</v>
      </c>
      <c r="CS28" s="641"/>
      <c r="CT28" s="641"/>
      <c r="CU28" s="641"/>
      <c r="CV28" s="641"/>
      <c r="CW28" s="641"/>
      <c r="CX28" s="641"/>
      <c r="CY28" s="642"/>
      <c r="CZ28" s="643">
        <v>5.7</v>
      </c>
      <c r="DA28" s="661"/>
      <c r="DB28" s="661"/>
      <c r="DC28" s="662"/>
      <c r="DD28" s="646">
        <v>2820975</v>
      </c>
      <c r="DE28" s="641"/>
      <c r="DF28" s="641"/>
      <c r="DG28" s="641"/>
      <c r="DH28" s="641"/>
      <c r="DI28" s="641"/>
      <c r="DJ28" s="641"/>
      <c r="DK28" s="642"/>
      <c r="DL28" s="646">
        <v>2820975</v>
      </c>
      <c r="DM28" s="641"/>
      <c r="DN28" s="641"/>
      <c r="DO28" s="641"/>
      <c r="DP28" s="641"/>
      <c r="DQ28" s="641"/>
      <c r="DR28" s="641"/>
      <c r="DS28" s="641"/>
      <c r="DT28" s="641"/>
      <c r="DU28" s="641"/>
      <c r="DV28" s="642"/>
      <c r="DW28" s="643">
        <v>9.1999999999999993</v>
      </c>
      <c r="DX28" s="661"/>
      <c r="DY28" s="661"/>
      <c r="DZ28" s="661"/>
      <c r="EA28" s="661"/>
      <c r="EB28" s="661"/>
      <c r="EC28" s="676"/>
    </row>
    <row r="29" spans="2:133" ht="11.25" customHeight="1">
      <c r="B29" s="637" t="s">
        <v>299</v>
      </c>
      <c r="C29" s="638"/>
      <c r="D29" s="638"/>
      <c r="E29" s="638"/>
      <c r="F29" s="638"/>
      <c r="G29" s="638"/>
      <c r="H29" s="638"/>
      <c r="I29" s="638"/>
      <c r="J29" s="638"/>
      <c r="K29" s="638"/>
      <c r="L29" s="638"/>
      <c r="M29" s="638"/>
      <c r="N29" s="638"/>
      <c r="O29" s="638"/>
      <c r="P29" s="638"/>
      <c r="Q29" s="639"/>
      <c r="R29" s="640">
        <v>627093</v>
      </c>
      <c r="S29" s="641"/>
      <c r="T29" s="641"/>
      <c r="U29" s="641"/>
      <c r="V29" s="641"/>
      <c r="W29" s="641"/>
      <c r="X29" s="641"/>
      <c r="Y29" s="642"/>
      <c r="Z29" s="677">
        <v>1.2</v>
      </c>
      <c r="AA29" s="677"/>
      <c r="AB29" s="677"/>
      <c r="AC29" s="677"/>
      <c r="AD29" s="678">
        <v>171841</v>
      </c>
      <c r="AE29" s="678"/>
      <c r="AF29" s="678"/>
      <c r="AG29" s="678"/>
      <c r="AH29" s="678"/>
      <c r="AI29" s="678"/>
      <c r="AJ29" s="678"/>
      <c r="AK29" s="678"/>
      <c r="AL29" s="643">
        <v>0.6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300</v>
      </c>
      <c r="CE29" s="726"/>
      <c r="CF29" s="673" t="s">
        <v>301</v>
      </c>
      <c r="CG29" s="674"/>
      <c r="CH29" s="674"/>
      <c r="CI29" s="674"/>
      <c r="CJ29" s="674"/>
      <c r="CK29" s="674"/>
      <c r="CL29" s="674"/>
      <c r="CM29" s="674"/>
      <c r="CN29" s="674"/>
      <c r="CO29" s="674"/>
      <c r="CP29" s="674"/>
      <c r="CQ29" s="675"/>
      <c r="CR29" s="640">
        <v>2850975</v>
      </c>
      <c r="CS29" s="659"/>
      <c r="CT29" s="659"/>
      <c r="CU29" s="659"/>
      <c r="CV29" s="659"/>
      <c r="CW29" s="659"/>
      <c r="CX29" s="659"/>
      <c r="CY29" s="660"/>
      <c r="CZ29" s="643">
        <v>5.7</v>
      </c>
      <c r="DA29" s="661"/>
      <c r="DB29" s="661"/>
      <c r="DC29" s="662"/>
      <c r="DD29" s="646">
        <v>2820975</v>
      </c>
      <c r="DE29" s="659"/>
      <c r="DF29" s="659"/>
      <c r="DG29" s="659"/>
      <c r="DH29" s="659"/>
      <c r="DI29" s="659"/>
      <c r="DJ29" s="659"/>
      <c r="DK29" s="660"/>
      <c r="DL29" s="646">
        <v>2820975</v>
      </c>
      <c r="DM29" s="659"/>
      <c r="DN29" s="659"/>
      <c r="DO29" s="659"/>
      <c r="DP29" s="659"/>
      <c r="DQ29" s="659"/>
      <c r="DR29" s="659"/>
      <c r="DS29" s="659"/>
      <c r="DT29" s="659"/>
      <c r="DU29" s="659"/>
      <c r="DV29" s="660"/>
      <c r="DW29" s="643">
        <v>9.1999999999999993</v>
      </c>
      <c r="DX29" s="661"/>
      <c r="DY29" s="661"/>
      <c r="DZ29" s="661"/>
      <c r="EA29" s="661"/>
      <c r="EB29" s="661"/>
      <c r="EC29" s="676"/>
    </row>
    <row r="30" spans="2:133" ht="11.25" customHeight="1">
      <c r="B30" s="637" t="s">
        <v>302</v>
      </c>
      <c r="C30" s="638"/>
      <c r="D30" s="638"/>
      <c r="E30" s="638"/>
      <c r="F30" s="638"/>
      <c r="G30" s="638"/>
      <c r="H30" s="638"/>
      <c r="I30" s="638"/>
      <c r="J30" s="638"/>
      <c r="K30" s="638"/>
      <c r="L30" s="638"/>
      <c r="M30" s="638"/>
      <c r="N30" s="638"/>
      <c r="O30" s="638"/>
      <c r="P30" s="638"/>
      <c r="Q30" s="639"/>
      <c r="R30" s="640">
        <v>112880</v>
      </c>
      <c r="S30" s="641"/>
      <c r="T30" s="641"/>
      <c r="U30" s="641"/>
      <c r="V30" s="641"/>
      <c r="W30" s="641"/>
      <c r="X30" s="641"/>
      <c r="Y30" s="642"/>
      <c r="Z30" s="677">
        <v>0.2</v>
      </c>
      <c r="AA30" s="677"/>
      <c r="AB30" s="677"/>
      <c r="AC30" s="677"/>
      <c r="AD30" s="678">
        <v>33</v>
      </c>
      <c r="AE30" s="678"/>
      <c r="AF30" s="678"/>
      <c r="AG30" s="678"/>
      <c r="AH30" s="678"/>
      <c r="AI30" s="678"/>
      <c r="AJ30" s="678"/>
      <c r="AK30" s="678"/>
      <c r="AL30" s="643">
        <v>0</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303</v>
      </c>
      <c r="BH30" s="714"/>
      <c r="BI30" s="714"/>
      <c r="BJ30" s="714"/>
      <c r="BK30" s="714"/>
      <c r="BL30" s="714"/>
      <c r="BM30" s="714"/>
      <c r="BN30" s="714"/>
      <c r="BO30" s="714"/>
      <c r="BP30" s="714"/>
      <c r="BQ30" s="715"/>
      <c r="BR30" s="701" t="s">
        <v>304</v>
      </c>
      <c r="BS30" s="714"/>
      <c r="BT30" s="714"/>
      <c r="BU30" s="714"/>
      <c r="BV30" s="714"/>
      <c r="BW30" s="714"/>
      <c r="BX30" s="714"/>
      <c r="BY30" s="714"/>
      <c r="BZ30" s="714"/>
      <c r="CA30" s="714"/>
      <c r="CB30" s="715"/>
      <c r="CD30" s="727"/>
      <c r="CE30" s="728"/>
      <c r="CF30" s="673" t="s">
        <v>305</v>
      </c>
      <c r="CG30" s="674"/>
      <c r="CH30" s="674"/>
      <c r="CI30" s="674"/>
      <c r="CJ30" s="674"/>
      <c r="CK30" s="674"/>
      <c r="CL30" s="674"/>
      <c r="CM30" s="674"/>
      <c r="CN30" s="674"/>
      <c r="CO30" s="674"/>
      <c r="CP30" s="674"/>
      <c r="CQ30" s="675"/>
      <c r="CR30" s="640">
        <v>2686523</v>
      </c>
      <c r="CS30" s="641"/>
      <c r="CT30" s="641"/>
      <c r="CU30" s="641"/>
      <c r="CV30" s="641"/>
      <c r="CW30" s="641"/>
      <c r="CX30" s="641"/>
      <c r="CY30" s="642"/>
      <c r="CZ30" s="643">
        <v>5.4</v>
      </c>
      <c r="DA30" s="661"/>
      <c r="DB30" s="661"/>
      <c r="DC30" s="662"/>
      <c r="DD30" s="646">
        <v>2656523</v>
      </c>
      <c r="DE30" s="641"/>
      <c r="DF30" s="641"/>
      <c r="DG30" s="641"/>
      <c r="DH30" s="641"/>
      <c r="DI30" s="641"/>
      <c r="DJ30" s="641"/>
      <c r="DK30" s="642"/>
      <c r="DL30" s="646">
        <v>2656523</v>
      </c>
      <c r="DM30" s="641"/>
      <c r="DN30" s="641"/>
      <c r="DO30" s="641"/>
      <c r="DP30" s="641"/>
      <c r="DQ30" s="641"/>
      <c r="DR30" s="641"/>
      <c r="DS30" s="641"/>
      <c r="DT30" s="641"/>
      <c r="DU30" s="641"/>
      <c r="DV30" s="642"/>
      <c r="DW30" s="643">
        <v>8.6</v>
      </c>
      <c r="DX30" s="661"/>
      <c r="DY30" s="661"/>
      <c r="DZ30" s="661"/>
      <c r="EA30" s="661"/>
      <c r="EB30" s="661"/>
      <c r="EC30" s="676"/>
    </row>
    <row r="31" spans="2:133" ht="11.25" customHeight="1">
      <c r="B31" s="637" t="s">
        <v>306</v>
      </c>
      <c r="C31" s="638"/>
      <c r="D31" s="638"/>
      <c r="E31" s="638"/>
      <c r="F31" s="638"/>
      <c r="G31" s="638"/>
      <c r="H31" s="638"/>
      <c r="I31" s="638"/>
      <c r="J31" s="638"/>
      <c r="K31" s="638"/>
      <c r="L31" s="638"/>
      <c r="M31" s="638"/>
      <c r="N31" s="638"/>
      <c r="O31" s="638"/>
      <c r="P31" s="638"/>
      <c r="Q31" s="639"/>
      <c r="R31" s="640">
        <v>7683302</v>
      </c>
      <c r="S31" s="641"/>
      <c r="T31" s="641"/>
      <c r="U31" s="641"/>
      <c r="V31" s="641"/>
      <c r="W31" s="641"/>
      <c r="X31" s="641"/>
      <c r="Y31" s="642"/>
      <c r="Z31" s="677">
        <v>14.8</v>
      </c>
      <c r="AA31" s="677"/>
      <c r="AB31" s="677"/>
      <c r="AC31" s="677"/>
      <c r="AD31" s="678" t="s">
        <v>173</v>
      </c>
      <c r="AE31" s="678"/>
      <c r="AF31" s="678"/>
      <c r="AG31" s="678"/>
      <c r="AH31" s="678"/>
      <c r="AI31" s="678"/>
      <c r="AJ31" s="678"/>
      <c r="AK31" s="678"/>
      <c r="AL31" s="643" t="s">
        <v>173</v>
      </c>
      <c r="AM31" s="644"/>
      <c r="AN31" s="644"/>
      <c r="AO31" s="679"/>
      <c r="AP31" s="716" t="s">
        <v>307</v>
      </c>
      <c r="AQ31" s="717"/>
      <c r="AR31" s="717"/>
      <c r="AS31" s="717"/>
      <c r="AT31" s="722" t="s">
        <v>308</v>
      </c>
      <c r="AU31" s="231"/>
      <c r="AV31" s="231"/>
      <c r="AW31" s="231"/>
      <c r="AX31" s="706" t="s">
        <v>185</v>
      </c>
      <c r="AY31" s="707"/>
      <c r="AZ31" s="707"/>
      <c r="BA31" s="707"/>
      <c r="BB31" s="707"/>
      <c r="BC31" s="707"/>
      <c r="BD31" s="707"/>
      <c r="BE31" s="707"/>
      <c r="BF31" s="708"/>
      <c r="BG31" s="709">
        <v>98.7</v>
      </c>
      <c r="BH31" s="710"/>
      <c r="BI31" s="710"/>
      <c r="BJ31" s="710"/>
      <c r="BK31" s="710"/>
      <c r="BL31" s="710"/>
      <c r="BM31" s="711">
        <v>94.6</v>
      </c>
      <c r="BN31" s="710"/>
      <c r="BO31" s="710"/>
      <c r="BP31" s="710"/>
      <c r="BQ31" s="712"/>
      <c r="BR31" s="709">
        <v>98.6</v>
      </c>
      <c r="BS31" s="710"/>
      <c r="BT31" s="710"/>
      <c r="BU31" s="710"/>
      <c r="BV31" s="710"/>
      <c r="BW31" s="710"/>
      <c r="BX31" s="711">
        <v>94.2</v>
      </c>
      <c r="BY31" s="710"/>
      <c r="BZ31" s="710"/>
      <c r="CA31" s="710"/>
      <c r="CB31" s="712"/>
      <c r="CD31" s="727"/>
      <c r="CE31" s="728"/>
      <c r="CF31" s="673" t="s">
        <v>309</v>
      </c>
      <c r="CG31" s="674"/>
      <c r="CH31" s="674"/>
      <c r="CI31" s="674"/>
      <c r="CJ31" s="674"/>
      <c r="CK31" s="674"/>
      <c r="CL31" s="674"/>
      <c r="CM31" s="674"/>
      <c r="CN31" s="674"/>
      <c r="CO31" s="674"/>
      <c r="CP31" s="674"/>
      <c r="CQ31" s="675"/>
      <c r="CR31" s="640">
        <v>164452</v>
      </c>
      <c r="CS31" s="659"/>
      <c r="CT31" s="659"/>
      <c r="CU31" s="659"/>
      <c r="CV31" s="659"/>
      <c r="CW31" s="659"/>
      <c r="CX31" s="659"/>
      <c r="CY31" s="660"/>
      <c r="CZ31" s="643">
        <v>0.3</v>
      </c>
      <c r="DA31" s="661"/>
      <c r="DB31" s="661"/>
      <c r="DC31" s="662"/>
      <c r="DD31" s="646">
        <v>164452</v>
      </c>
      <c r="DE31" s="659"/>
      <c r="DF31" s="659"/>
      <c r="DG31" s="659"/>
      <c r="DH31" s="659"/>
      <c r="DI31" s="659"/>
      <c r="DJ31" s="659"/>
      <c r="DK31" s="660"/>
      <c r="DL31" s="646">
        <v>164452</v>
      </c>
      <c r="DM31" s="659"/>
      <c r="DN31" s="659"/>
      <c r="DO31" s="659"/>
      <c r="DP31" s="659"/>
      <c r="DQ31" s="659"/>
      <c r="DR31" s="659"/>
      <c r="DS31" s="659"/>
      <c r="DT31" s="659"/>
      <c r="DU31" s="659"/>
      <c r="DV31" s="660"/>
      <c r="DW31" s="643">
        <v>0.5</v>
      </c>
      <c r="DX31" s="661"/>
      <c r="DY31" s="661"/>
      <c r="DZ31" s="661"/>
      <c r="EA31" s="661"/>
      <c r="EB31" s="661"/>
      <c r="EC31" s="676"/>
    </row>
    <row r="32" spans="2:133" ht="11.25" customHeight="1">
      <c r="B32" s="731" t="s">
        <v>310</v>
      </c>
      <c r="C32" s="732"/>
      <c r="D32" s="732"/>
      <c r="E32" s="732"/>
      <c r="F32" s="732"/>
      <c r="G32" s="732"/>
      <c r="H32" s="732"/>
      <c r="I32" s="732"/>
      <c r="J32" s="732"/>
      <c r="K32" s="732"/>
      <c r="L32" s="732"/>
      <c r="M32" s="732"/>
      <c r="N32" s="732"/>
      <c r="O32" s="732"/>
      <c r="P32" s="732"/>
      <c r="Q32" s="733"/>
      <c r="R32" s="640" t="s">
        <v>137</v>
      </c>
      <c r="S32" s="641"/>
      <c r="T32" s="641"/>
      <c r="U32" s="641"/>
      <c r="V32" s="641"/>
      <c r="W32" s="641"/>
      <c r="X32" s="641"/>
      <c r="Y32" s="642"/>
      <c r="Z32" s="677" t="s">
        <v>240</v>
      </c>
      <c r="AA32" s="677"/>
      <c r="AB32" s="677"/>
      <c r="AC32" s="677"/>
      <c r="AD32" s="678" t="s">
        <v>137</v>
      </c>
      <c r="AE32" s="678"/>
      <c r="AF32" s="678"/>
      <c r="AG32" s="678"/>
      <c r="AH32" s="678"/>
      <c r="AI32" s="678"/>
      <c r="AJ32" s="678"/>
      <c r="AK32" s="678"/>
      <c r="AL32" s="643" t="s">
        <v>137</v>
      </c>
      <c r="AM32" s="644"/>
      <c r="AN32" s="644"/>
      <c r="AO32" s="679"/>
      <c r="AP32" s="718"/>
      <c r="AQ32" s="719"/>
      <c r="AR32" s="719"/>
      <c r="AS32" s="719"/>
      <c r="AT32" s="723"/>
      <c r="AU32" s="230" t="s">
        <v>311</v>
      </c>
      <c r="AV32" s="230"/>
      <c r="AW32" s="230"/>
      <c r="AX32" s="637" t="s">
        <v>312</v>
      </c>
      <c r="AY32" s="638"/>
      <c r="AZ32" s="638"/>
      <c r="BA32" s="638"/>
      <c r="BB32" s="638"/>
      <c r="BC32" s="638"/>
      <c r="BD32" s="638"/>
      <c r="BE32" s="638"/>
      <c r="BF32" s="639"/>
      <c r="BG32" s="713">
        <v>98.7</v>
      </c>
      <c r="BH32" s="659"/>
      <c r="BI32" s="659"/>
      <c r="BJ32" s="659"/>
      <c r="BK32" s="659"/>
      <c r="BL32" s="659"/>
      <c r="BM32" s="644">
        <v>95</v>
      </c>
      <c r="BN32" s="705"/>
      <c r="BO32" s="705"/>
      <c r="BP32" s="705"/>
      <c r="BQ32" s="683"/>
      <c r="BR32" s="713">
        <v>98.7</v>
      </c>
      <c r="BS32" s="659"/>
      <c r="BT32" s="659"/>
      <c r="BU32" s="659"/>
      <c r="BV32" s="659"/>
      <c r="BW32" s="659"/>
      <c r="BX32" s="644">
        <v>94.6</v>
      </c>
      <c r="BY32" s="705"/>
      <c r="BZ32" s="705"/>
      <c r="CA32" s="705"/>
      <c r="CB32" s="683"/>
      <c r="CD32" s="729"/>
      <c r="CE32" s="730"/>
      <c r="CF32" s="673" t="s">
        <v>313</v>
      </c>
      <c r="CG32" s="674"/>
      <c r="CH32" s="674"/>
      <c r="CI32" s="674"/>
      <c r="CJ32" s="674"/>
      <c r="CK32" s="674"/>
      <c r="CL32" s="674"/>
      <c r="CM32" s="674"/>
      <c r="CN32" s="674"/>
      <c r="CO32" s="674"/>
      <c r="CP32" s="674"/>
      <c r="CQ32" s="675"/>
      <c r="CR32" s="640" t="s">
        <v>173</v>
      </c>
      <c r="CS32" s="641"/>
      <c r="CT32" s="641"/>
      <c r="CU32" s="641"/>
      <c r="CV32" s="641"/>
      <c r="CW32" s="641"/>
      <c r="CX32" s="641"/>
      <c r="CY32" s="642"/>
      <c r="CZ32" s="643" t="s">
        <v>240</v>
      </c>
      <c r="DA32" s="661"/>
      <c r="DB32" s="661"/>
      <c r="DC32" s="662"/>
      <c r="DD32" s="646" t="s">
        <v>173</v>
      </c>
      <c r="DE32" s="641"/>
      <c r="DF32" s="641"/>
      <c r="DG32" s="641"/>
      <c r="DH32" s="641"/>
      <c r="DI32" s="641"/>
      <c r="DJ32" s="641"/>
      <c r="DK32" s="642"/>
      <c r="DL32" s="646" t="s">
        <v>173</v>
      </c>
      <c r="DM32" s="641"/>
      <c r="DN32" s="641"/>
      <c r="DO32" s="641"/>
      <c r="DP32" s="641"/>
      <c r="DQ32" s="641"/>
      <c r="DR32" s="641"/>
      <c r="DS32" s="641"/>
      <c r="DT32" s="641"/>
      <c r="DU32" s="641"/>
      <c r="DV32" s="642"/>
      <c r="DW32" s="643" t="s">
        <v>173</v>
      </c>
      <c r="DX32" s="661"/>
      <c r="DY32" s="661"/>
      <c r="DZ32" s="661"/>
      <c r="EA32" s="661"/>
      <c r="EB32" s="661"/>
      <c r="EC32" s="676"/>
    </row>
    <row r="33" spans="2:133" ht="11.25" customHeight="1">
      <c r="B33" s="637" t="s">
        <v>314</v>
      </c>
      <c r="C33" s="638"/>
      <c r="D33" s="638"/>
      <c r="E33" s="638"/>
      <c r="F33" s="638"/>
      <c r="G33" s="638"/>
      <c r="H33" s="638"/>
      <c r="I33" s="638"/>
      <c r="J33" s="638"/>
      <c r="K33" s="638"/>
      <c r="L33" s="638"/>
      <c r="M33" s="638"/>
      <c r="N33" s="638"/>
      <c r="O33" s="638"/>
      <c r="P33" s="638"/>
      <c r="Q33" s="639"/>
      <c r="R33" s="640">
        <v>3861892</v>
      </c>
      <c r="S33" s="641"/>
      <c r="T33" s="641"/>
      <c r="U33" s="641"/>
      <c r="V33" s="641"/>
      <c r="W33" s="641"/>
      <c r="X33" s="641"/>
      <c r="Y33" s="642"/>
      <c r="Z33" s="677">
        <v>7.4</v>
      </c>
      <c r="AA33" s="677"/>
      <c r="AB33" s="677"/>
      <c r="AC33" s="677"/>
      <c r="AD33" s="678" t="s">
        <v>137</v>
      </c>
      <c r="AE33" s="678"/>
      <c r="AF33" s="678"/>
      <c r="AG33" s="678"/>
      <c r="AH33" s="678"/>
      <c r="AI33" s="678"/>
      <c r="AJ33" s="678"/>
      <c r="AK33" s="678"/>
      <c r="AL33" s="643" t="s">
        <v>173</v>
      </c>
      <c r="AM33" s="644"/>
      <c r="AN33" s="644"/>
      <c r="AO33" s="679"/>
      <c r="AP33" s="720"/>
      <c r="AQ33" s="721"/>
      <c r="AR33" s="721"/>
      <c r="AS33" s="721"/>
      <c r="AT33" s="724"/>
      <c r="AU33" s="232"/>
      <c r="AV33" s="232"/>
      <c r="AW33" s="232"/>
      <c r="AX33" s="621" t="s">
        <v>315</v>
      </c>
      <c r="AY33" s="622"/>
      <c r="AZ33" s="622"/>
      <c r="BA33" s="622"/>
      <c r="BB33" s="622"/>
      <c r="BC33" s="622"/>
      <c r="BD33" s="622"/>
      <c r="BE33" s="622"/>
      <c r="BF33" s="623"/>
      <c r="BG33" s="704">
        <v>98.6</v>
      </c>
      <c r="BH33" s="625"/>
      <c r="BI33" s="625"/>
      <c r="BJ33" s="625"/>
      <c r="BK33" s="625"/>
      <c r="BL33" s="625"/>
      <c r="BM33" s="668">
        <v>93.9</v>
      </c>
      <c r="BN33" s="625"/>
      <c r="BO33" s="625"/>
      <c r="BP33" s="625"/>
      <c r="BQ33" s="689"/>
      <c r="BR33" s="704">
        <v>98.4</v>
      </c>
      <c r="BS33" s="625"/>
      <c r="BT33" s="625"/>
      <c r="BU33" s="625"/>
      <c r="BV33" s="625"/>
      <c r="BW33" s="625"/>
      <c r="BX33" s="668">
        <v>93.5</v>
      </c>
      <c r="BY33" s="625"/>
      <c r="BZ33" s="625"/>
      <c r="CA33" s="625"/>
      <c r="CB33" s="689"/>
      <c r="CD33" s="673" t="s">
        <v>316</v>
      </c>
      <c r="CE33" s="674"/>
      <c r="CF33" s="674"/>
      <c r="CG33" s="674"/>
      <c r="CH33" s="674"/>
      <c r="CI33" s="674"/>
      <c r="CJ33" s="674"/>
      <c r="CK33" s="674"/>
      <c r="CL33" s="674"/>
      <c r="CM33" s="674"/>
      <c r="CN33" s="674"/>
      <c r="CO33" s="674"/>
      <c r="CP33" s="674"/>
      <c r="CQ33" s="675"/>
      <c r="CR33" s="640">
        <v>20905304</v>
      </c>
      <c r="CS33" s="659"/>
      <c r="CT33" s="659"/>
      <c r="CU33" s="659"/>
      <c r="CV33" s="659"/>
      <c r="CW33" s="659"/>
      <c r="CX33" s="659"/>
      <c r="CY33" s="660"/>
      <c r="CZ33" s="643">
        <v>42</v>
      </c>
      <c r="DA33" s="661"/>
      <c r="DB33" s="661"/>
      <c r="DC33" s="662"/>
      <c r="DD33" s="646">
        <v>18556185</v>
      </c>
      <c r="DE33" s="659"/>
      <c r="DF33" s="659"/>
      <c r="DG33" s="659"/>
      <c r="DH33" s="659"/>
      <c r="DI33" s="659"/>
      <c r="DJ33" s="659"/>
      <c r="DK33" s="660"/>
      <c r="DL33" s="646">
        <v>15127360</v>
      </c>
      <c r="DM33" s="659"/>
      <c r="DN33" s="659"/>
      <c r="DO33" s="659"/>
      <c r="DP33" s="659"/>
      <c r="DQ33" s="659"/>
      <c r="DR33" s="659"/>
      <c r="DS33" s="659"/>
      <c r="DT33" s="659"/>
      <c r="DU33" s="659"/>
      <c r="DV33" s="660"/>
      <c r="DW33" s="643">
        <v>49.2</v>
      </c>
      <c r="DX33" s="661"/>
      <c r="DY33" s="661"/>
      <c r="DZ33" s="661"/>
      <c r="EA33" s="661"/>
      <c r="EB33" s="661"/>
      <c r="EC33" s="676"/>
    </row>
    <row r="34" spans="2:133" ht="11.25" customHeight="1">
      <c r="B34" s="637" t="s">
        <v>317</v>
      </c>
      <c r="C34" s="638"/>
      <c r="D34" s="638"/>
      <c r="E34" s="638"/>
      <c r="F34" s="638"/>
      <c r="G34" s="638"/>
      <c r="H34" s="638"/>
      <c r="I34" s="638"/>
      <c r="J34" s="638"/>
      <c r="K34" s="638"/>
      <c r="L34" s="638"/>
      <c r="M34" s="638"/>
      <c r="N34" s="638"/>
      <c r="O34" s="638"/>
      <c r="P34" s="638"/>
      <c r="Q34" s="639"/>
      <c r="R34" s="640">
        <v>113849</v>
      </c>
      <c r="S34" s="641"/>
      <c r="T34" s="641"/>
      <c r="U34" s="641"/>
      <c r="V34" s="641"/>
      <c r="W34" s="641"/>
      <c r="X34" s="641"/>
      <c r="Y34" s="642"/>
      <c r="Z34" s="677">
        <v>0.2</v>
      </c>
      <c r="AA34" s="677"/>
      <c r="AB34" s="677"/>
      <c r="AC34" s="677"/>
      <c r="AD34" s="678">
        <v>31461</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8421957</v>
      </c>
      <c r="CS34" s="641"/>
      <c r="CT34" s="641"/>
      <c r="CU34" s="641"/>
      <c r="CV34" s="641"/>
      <c r="CW34" s="641"/>
      <c r="CX34" s="641"/>
      <c r="CY34" s="642"/>
      <c r="CZ34" s="643">
        <v>16.899999999999999</v>
      </c>
      <c r="DA34" s="661"/>
      <c r="DB34" s="661"/>
      <c r="DC34" s="662"/>
      <c r="DD34" s="646">
        <v>7404342</v>
      </c>
      <c r="DE34" s="641"/>
      <c r="DF34" s="641"/>
      <c r="DG34" s="641"/>
      <c r="DH34" s="641"/>
      <c r="DI34" s="641"/>
      <c r="DJ34" s="641"/>
      <c r="DK34" s="642"/>
      <c r="DL34" s="646">
        <v>6280766</v>
      </c>
      <c r="DM34" s="641"/>
      <c r="DN34" s="641"/>
      <c r="DO34" s="641"/>
      <c r="DP34" s="641"/>
      <c r="DQ34" s="641"/>
      <c r="DR34" s="641"/>
      <c r="DS34" s="641"/>
      <c r="DT34" s="641"/>
      <c r="DU34" s="641"/>
      <c r="DV34" s="642"/>
      <c r="DW34" s="643">
        <v>20.399999999999999</v>
      </c>
      <c r="DX34" s="661"/>
      <c r="DY34" s="661"/>
      <c r="DZ34" s="661"/>
      <c r="EA34" s="661"/>
      <c r="EB34" s="661"/>
      <c r="EC34" s="676"/>
    </row>
    <row r="35" spans="2:133" ht="11.25" customHeight="1">
      <c r="B35" s="637" t="s">
        <v>319</v>
      </c>
      <c r="C35" s="638"/>
      <c r="D35" s="638"/>
      <c r="E35" s="638"/>
      <c r="F35" s="638"/>
      <c r="G35" s="638"/>
      <c r="H35" s="638"/>
      <c r="I35" s="638"/>
      <c r="J35" s="638"/>
      <c r="K35" s="638"/>
      <c r="L35" s="638"/>
      <c r="M35" s="638"/>
      <c r="N35" s="638"/>
      <c r="O35" s="638"/>
      <c r="P35" s="638"/>
      <c r="Q35" s="639"/>
      <c r="R35" s="640">
        <v>61286</v>
      </c>
      <c r="S35" s="641"/>
      <c r="T35" s="641"/>
      <c r="U35" s="641"/>
      <c r="V35" s="641"/>
      <c r="W35" s="641"/>
      <c r="X35" s="641"/>
      <c r="Y35" s="642"/>
      <c r="Z35" s="677">
        <v>0.1</v>
      </c>
      <c r="AA35" s="677"/>
      <c r="AB35" s="677"/>
      <c r="AC35" s="677"/>
      <c r="AD35" s="678" t="s">
        <v>173</v>
      </c>
      <c r="AE35" s="678"/>
      <c r="AF35" s="678"/>
      <c r="AG35" s="678"/>
      <c r="AH35" s="678"/>
      <c r="AI35" s="678"/>
      <c r="AJ35" s="678"/>
      <c r="AK35" s="678"/>
      <c r="AL35" s="643" t="s">
        <v>173</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511626</v>
      </c>
      <c r="CS35" s="659"/>
      <c r="CT35" s="659"/>
      <c r="CU35" s="659"/>
      <c r="CV35" s="659"/>
      <c r="CW35" s="659"/>
      <c r="CX35" s="659"/>
      <c r="CY35" s="660"/>
      <c r="CZ35" s="643">
        <v>1</v>
      </c>
      <c r="DA35" s="661"/>
      <c r="DB35" s="661"/>
      <c r="DC35" s="662"/>
      <c r="DD35" s="646">
        <v>490467</v>
      </c>
      <c r="DE35" s="659"/>
      <c r="DF35" s="659"/>
      <c r="DG35" s="659"/>
      <c r="DH35" s="659"/>
      <c r="DI35" s="659"/>
      <c r="DJ35" s="659"/>
      <c r="DK35" s="660"/>
      <c r="DL35" s="646">
        <v>452247</v>
      </c>
      <c r="DM35" s="659"/>
      <c r="DN35" s="659"/>
      <c r="DO35" s="659"/>
      <c r="DP35" s="659"/>
      <c r="DQ35" s="659"/>
      <c r="DR35" s="659"/>
      <c r="DS35" s="659"/>
      <c r="DT35" s="659"/>
      <c r="DU35" s="659"/>
      <c r="DV35" s="660"/>
      <c r="DW35" s="643">
        <v>1.5</v>
      </c>
      <c r="DX35" s="661"/>
      <c r="DY35" s="661"/>
      <c r="DZ35" s="661"/>
      <c r="EA35" s="661"/>
      <c r="EB35" s="661"/>
      <c r="EC35" s="676"/>
    </row>
    <row r="36" spans="2:133" ht="11.25" customHeight="1">
      <c r="B36" s="637" t="s">
        <v>323</v>
      </c>
      <c r="C36" s="638"/>
      <c r="D36" s="638"/>
      <c r="E36" s="638"/>
      <c r="F36" s="638"/>
      <c r="G36" s="638"/>
      <c r="H36" s="638"/>
      <c r="I36" s="638"/>
      <c r="J36" s="638"/>
      <c r="K36" s="638"/>
      <c r="L36" s="638"/>
      <c r="M36" s="638"/>
      <c r="N36" s="638"/>
      <c r="O36" s="638"/>
      <c r="P36" s="638"/>
      <c r="Q36" s="639"/>
      <c r="R36" s="640">
        <v>2189647</v>
      </c>
      <c r="S36" s="641"/>
      <c r="T36" s="641"/>
      <c r="U36" s="641"/>
      <c r="V36" s="641"/>
      <c r="W36" s="641"/>
      <c r="X36" s="641"/>
      <c r="Y36" s="642"/>
      <c r="Z36" s="677">
        <v>4.2</v>
      </c>
      <c r="AA36" s="677"/>
      <c r="AB36" s="677"/>
      <c r="AC36" s="677"/>
      <c r="AD36" s="678" t="s">
        <v>240</v>
      </c>
      <c r="AE36" s="678"/>
      <c r="AF36" s="678"/>
      <c r="AG36" s="678"/>
      <c r="AH36" s="678"/>
      <c r="AI36" s="678"/>
      <c r="AJ36" s="678"/>
      <c r="AK36" s="678"/>
      <c r="AL36" s="643" t="s">
        <v>173</v>
      </c>
      <c r="AM36" s="644"/>
      <c r="AN36" s="644"/>
      <c r="AO36" s="679"/>
      <c r="AP36" s="235"/>
      <c r="AQ36" s="692" t="s">
        <v>324</v>
      </c>
      <c r="AR36" s="693"/>
      <c r="AS36" s="693"/>
      <c r="AT36" s="693"/>
      <c r="AU36" s="693"/>
      <c r="AV36" s="693"/>
      <c r="AW36" s="693"/>
      <c r="AX36" s="693"/>
      <c r="AY36" s="694"/>
      <c r="AZ36" s="695">
        <v>5707178</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8594</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5781716</v>
      </c>
      <c r="CS36" s="641"/>
      <c r="CT36" s="641"/>
      <c r="CU36" s="641"/>
      <c r="CV36" s="641"/>
      <c r="CW36" s="641"/>
      <c r="CX36" s="641"/>
      <c r="CY36" s="642"/>
      <c r="CZ36" s="643">
        <v>11.6</v>
      </c>
      <c r="DA36" s="661"/>
      <c r="DB36" s="661"/>
      <c r="DC36" s="662"/>
      <c r="DD36" s="646">
        <v>5357402</v>
      </c>
      <c r="DE36" s="641"/>
      <c r="DF36" s="641"/>
      <c r="DG36" s="641"/>
      <c r="DH36" s="641"/>
      <c r="DI36" s="641"/>
      <c r="DJ36" s="641"/>
      <c r="DK36" s="642"/>
      <c r="DL36" s="646">
        <v>4399595</v>
      </c>
      <c r="DM36" s="641"/>
      <c r="DN36" s="641"/>
      <c r="DO36" s="641"/>
      <c r="DP36" s="641"/>
      <c r="DQ36" s="641"/>
      <c r="DR36" s="641"/>
      <c r="DS36" s="641"/>
      <c r="DT36" s="641"/>
      <c r="DU36" s="641"/>
      <c r="DV36" s="642"/>
      <c r="DW36" s="643">
        <v>14.3</v>
      </c>
      <c r="DX36" s="661"/>
      <c r="DY36" s="661"/>
      <c r="DZ36" s="661"/>
      <c r="EA36" s="661"/>
      <c r="EB36" s="661"/>
      <c r="EC36" s="676"/>
    </row>
    <row r="37" spans="2:133" ht="11.25" customHeight="1">
      <c r="B37" s="637" t="s">
        <v>327</v>
      </c>
      <c r="C37" s="638"/>
      <c r="D37" s="638"/>
      <c r="E37" s="638"/>
      <c r="F37" s="638"/>
      <c r="G37" s="638"/>
      <c r="H37" s="638"/>
      <c r="I37" s="638"/>
      <c r="J37" s="638"/>
      <c r="K37" s="638"/>
      <c r="L37" s="638"/>
      <c r="M37" s="638"/>
      <c r="N37" s="638"/>
      <c r="O37" s="638"/>
      <c r="P37" s="638"/>
      <c r="Q37" s="639"/>
      <c r="R37" s="640">
        <v>1749326</v>
      </c>
      <c r="S37" s="641"/>
      <c r="T37" s="641"/>
      <c r="U37" s="641"/>
      <c r="V37" s="641"/>
      <c r="W37" s="641"/>
      <c r="X37" s="641"/>
      <c r="Y37" s="642"/>
      <c r="Z37" s="677">
        <v>3.4</v>
      </c>
      <c r="AA37" s="677"/>
      <c r="AB37" s="677"/>
      <c r="AC37" s="677"/>
      <c r="AD37" s="678" t="s">
        <v>240</v>
      </c>
      <c r="AE37" s="678"/>
      <c r="AF37" s="678"/>
      <c r="AG37" s="678"/>
      <c r="AH37" s="678"/>
      <c r="AI37" s="678"/>
      <c r="AJ37" s="678"/>
      <c r="AK37" s="678"/>
      <c r="AL37" s="643" t="s">
        <v>173</v>
      </c>
      <c r="AM37" s="644"/>
      <c r="AN37" s="644"/>
      <c r="AO37" s="679"/>
      <c r="AQ37" s="680" t="s">
        <v>328</v>
      </c>
      <c r="AR37" s="681"/>
      <c r="AS37" s="681"/>
      <c r="AT37" s="681"/>
      <c r="AU37" s="681"/>
      <c r="AV37" s="681"/>
      <c r="AW37" s="681"/>
      <c r="AX37" s="681"/>
      <c r="AY37" s="682"/>
      <c r="AZ37" s="640">
        <v>441983</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-351345</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3632807</v>
      </c>
      <c r="CS37" s="659"/>
      <c r="CT37" s="659"/>
      <c r="CU37" s="659"/>
      <c r="CV37" s="659"/>
      <c r="CW37" s="659"/>
      <c r="CX37" s="659"/>
      <c r="CY37" s="660"/>
      <c r="CZ37" s="643">
        <v>7.3</v>
      </c>
      <c r="DA37" s="661"/>
      <c r="DB37" s="661"/>
      <c r="DC37" s="662"/>
      <c r="DD37" s="646">
        <v>3632807</v>
      </c>
      <c r="DE37" s="659"/>
      <c r="DF37" s="659"/>
      <c r="DG37" s="659"/>
      <c r="DH37" s="659"/>
      <c r="DI37" s="659"/>
      <c r="DJ37" s="659"/>
      <c r="DK37" s="660"/>
      <c r="DL37" s="646">
        <v>3616920</v>
      </c>
      <c r="DM37" s="659"/>
      <c r="DN37" s="659"/>
      <c r="DO37" s="659"/>
      <c r="DP37" s="659"/>
      <c r="DQ37" s="659"/>
      <c r="DR37" s="659"/>
      <c r="DS37" s="659"/>
      <c r="DT37" s="659"/>
      <c r="DU37" s="659"/>
      <c r="DV37" s="660"/>
      <c r="DW37" s="643">
        <v>11.8</v>
      </c>
      <c r="DX37" s="661"/>
      <c r="DY37" s="661"/>
      <c r="DZ37" s="661"/>
      <c r="EA37" s="661"/>
      <c r="EB37" s="661"/>
      <c r="EC37" s="676"/>
    </row>
    <row r="38" spans="2:133" ht="11.25" customHeight="1">
      <c r="B38" s="637" t="s">
        <v>331</v>
      </c>
      <c r="C38" s="638"/>
      <c r="D38" s="638"/>
      <c r="E38" s="638"/>
      <c r="F38" s="638"/>
      <c r="G38" s="638"/>
      <c r="H38" s="638"/>
      <c r="I38" s="638"/>
      <c r="J38" s="638"/>
      <c r="K38" s="638"/>
      <c r="L38" s="638"/>
      <c r="M38" s="638"/>
      <c r="N38" s="638"/>
      <c r="O38" s="638"/>
      <c r="P38" s="638"/>
      <c r="Q38" s="639"/>
      <c r="R38" s="640">
        <v>452796</v>
      </c>
      <c r="S38" s="641"/>
      <c r="T38" s="641"/>
      <c r="U38" s="641"/>
      <c r="V38" s="641"/>
      <c r="W38" s="641"/>
      <c r="X38" s="641"/>
      <c r="Y38" s="642"/>
      <c r="Z38" s="677">
        <v>0.9</v>
      </c>
      <c r="AA38" s="677"/>
      <c r="AB38" s="677"/>
      <c r="AC38" s="677"/>
      <c r="AD38" s="678">
        <v>24185</v>
      </c>
      <c r="AE38" s="678"/>
      <c r="AF38" s="678"/>
      <c r="AG38" s="678"/>
      <c r="AH38" s="678"/>
      <c r="AI38" s="678"/>
      <c r="AJ38" s="678"/>
      <c r="AK38" s="678"/>
      <c r="AL38" s="643">
        <v>0.1</v>
      </c>
      <c r="AM38" s="644"/>
      <c r="AN38" s="644"/>
      <c r="AO38" s="679"/>
      <c r="AQ38" s="680" t="s">
        <v>332</v>
      </c>
      <c r="AR38" s="681"/>
      <c r="AS38" s="681"/>
      <c r="AT38" s="681"/>
      <c r="AU38" s="681"/>
      <c r="AV38" s="681"/>
      <c r="AW38" s="681"/>
      <c r="AX38" s="681"/>
      <c r="AY38" s="682"/>
      <c r="AZ38" s="640">
        <v>75884</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25556</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5207620</v>
      </c>
      <c r="CS38" s="641"/>
      <c r="CT38" s="641"/>
      <c r="CU38" s="641"/>
      <c r="CV38" s="641"/>
      <c r="CW38" s="641"/>
      <c r="CX38" s="641"/>
      <c r="CY38" s="642"/>
      <c r="CZ38" s="643">
        <v>10.5</v>
      </c>
      <c r="DA38" s="661"/>
      <c r="DB38" s="661"/>
      <c r="DC38" s="662"/>
      <c r="DD38" s="646">
        <v>4390321</v>
      </c>
      <c r="DE38" s="641"/>
      <c r="DF38" s="641"/>
      <c r="DG38" s="641"/>
      <c r="DH38" s="641"/>
      <c r="DI38" s="641"/>
      <c r="DJ38" s="641"/>
      <c r="DK38" s="642"/>
      <c r="DL38" s="646">
        <v>3980948</v>
      </c>
      <c r="DM38" s="641"/>
      <c r="DN38" s="641"/>
      <c r="DO38" s="641"/>
      <c r="DP38" s="641"/>
      <c r="DQ38" s="641"/>
      <c r="DR38" s="641"/>
      <c r="DS38" s="641"/>
      <c r="DT38" s="641"/>
      <c r="DU38" s="641"/>
      <c r="DV38" s="642"/>
      <c r="DW38" s="643">
        <v>13</v>
      </c>
      <c r="DX38" s="661"/>
      <c r="DY38" s="661"/>
      <c r="DZ38" s="661"/>
      <c r="EA38" s="661"/>
      <c r="EB38" s="661"/>
      <c r="EC38" s="676"/>
    </row>
    <row r="39" spans="2:133" ht="11.25" customHeight="1">
      <c r="B39" s="637" t="s">
        <v>335</v>
      </c>
      <c r="C39" s="638"/>
      <c r="D39" s="638"/>
      <c r="E39" s="638"/>
      <c r="F39" s="638"/>
      <c r="G39" s="638"/>
      <c r="H39" s="638"/>
      <c r="I39" s="638"/>
      <c r="J39" s="638"/>
      <c r="K39" s="638"/>
      <c r="L39" s="638"/>
      <c r="M39" s="638"/>
      <c r="N39" s="638"/>
      <c r="O39" s="638"/>
      <c r="P39" s="638"/>
      <c r="Q39" s="639"/>
      <c r="R39" s="640">
        <v>3488900</v>
      </c>
      <c r="S39" s="641"/>
      <c r="T39" s="641"/>
      <c r="U39" s="641"/>
      <c r="V39" s="641"/>
      <c r="W39" s="641"/>
      <c r="X39" s="641"/>
      <c r="Y39" s="642"/>
      <c r="Z39" s="677">
        <v>6.7</v>
      </c>
      <c r="AA39" s="677"/>
      <c r="AB39" s="677"/>
      <c r="AC39" s="677"/>
      <c r="AD39" s="678" t="s">
        <v>240</v>
      </c>
      <c r="AE39" s="678"/>
      <c r="AF39" s="678"/>
      <c r="AG39" s="678"/>
      <c r="AH39" s="678"/>
      <c r="AI39" s="678"/>
      <c r="AJ39" s="678"/>
      <c r="AK39" s="678"/>
      <c r="AL39" s="643" t="s">
        <v>173</v>
      </c>
      <c r="AM39" s="644"/>
      <c r="AN39" s="644"/>
      <c r="AO39" s="679"/>
      <c r="AQ39" s="680" t="s">
        <v>336</v>
      </c>
      <c r="AR39" s="681"/>
      <c r="AS39" s="681"/>
      <c r="AT39" s="681"/>
      <c r="AU39" s="681"/>
      <c r="AV39" s="681"/>
      <c r="AW39" s="681"/>
      <c r="AX39" s="681"/>
      <c r="AY39" s="682"/>
      <c r="AZ39" s="640" t="s">
        <v>240</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39945</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784830</v>
      </c>
      <c r="CS39" s="659"/>
      <c r="CT39" s="659"/>
      <c r="CU39" s="659"/>
      <c r="CV39" s="659"/>
      <c r="CW39" s="659"/>
      <c r="CX39" s="659"/>
      <c r="CY39" s="660"/>
      <c r="CZ39" s="643">
        <v>1.6</v>
      </c>
      <c r="DA39" s="661"/>
      <c r="DB39" s="661"/>
      <c r="DC39" s="662"/>
      <c r="DD39" s="646">
        <v>737198</v>
      </c>
      <c r="DE39" s="659"/>
      <c r="DF39" s="659"/>
      <c r="DG39" s="659"/>
      <c r="DH39" s="659"/>
      <c r="DI39" s="659"/>
      <c r="DJ39" s="659"/>
      <c r="DK39" s="660"/>
      <c r="DL39" s="646" t="s">
        <v>173</v>
      </c>
      <c r="DM39" s="659"/>
      <c r="DN39" s="659"/>
      <c r="DO39" s="659"/>
      <c r="DP39" s="659"/>
      <c r="DQ39" s="659"/>
      <c r="DR39" s="659"/>
      <c r="DS39" s="659"/>
      <c r="DT39" s="659"/>
      <c r="DU39" s="659"/>
      <c r="DV39" s="660"/>
      <c r="DW39" s="643" t="s">
        <v>173</v>
      </c>
      <c r="DX39" s="661"/>
      <c r="DY39" s="661"/>
      <c r="DZ39" s="661"/>
      <c r="EA39" s="661"/>
      <c r="EB39" s="661"/>
      <c r="EC39" s="676"/>
    </row>
    <row r="40" spans="2:133" ht="11.25" customHeight="1">
      <c r="B40" s="637" t="s">
        <v>339</v>
      </c>
      <c r="C40" s="638"/>
      <c r="D40" s="638"/>
      <c r="E40" s="638"/>
      <c r="F40" s="638"/>
      <c r="G40" s="638"/>
      <c r="H40" s="638"/>
      <c r="I40" s="638"/>
      <c r="J40" s="638"/>
      <c r="K40" s="638"/>
      <c r="L40" s="638"/>
      <c r="M40" s="638"/>
      <c r="N40" s="638"/>
      <c r="O40" s="638"/>
      <c r="P40" s="638"/>
      <c r="Q40" s="639"/>
      <c r="R40" s="640" t="s">
        <v>240</v>
      </c>
      <c r="S40" s="641"/>
      <c r="T40" s="641"/>
      <c r="U40" s="641"/>
      <c r="V40" s="641"/>
      <c r="W40" s="641"/>
      <c r="X40" s="641"/>
      <c r="Y40" s="642"/>
      <c r="Z40" s="677" t="s">
        <v>173</v>
      </c>
      <c r="AA40" s="677"/>
      <c r="AB40" s="677"/>
      <c r="AC40" s="677"/>
      <c r="AD40" s="678" t="s">
        <v>173</v>
      </c>
      <c r="AE40" s="678"/>
      <c r="AF40" s="678"/>
      <c r="AG40" s="678"/>
      <c r="AH40" s="678"/>
      <c r="AI40" s="678"/>
      <c r="AJ40" s="678"/>
      <c r="AK40" s="678"/>
      <c r="AL40" s="643" t="s">
        <v>137</v>
      </c>
      <c r="AM40" s="644"/>
      <c r="AN40" s="644"/>
      <c r="AO40" s="679"/>
      <c r="AQ40" s="680" t="s">
        <v>340</v>
      </c>
      <c r="AR40" s="681"/>
      <c r="AS40" s="681"/>
      <c r="AT40" s="681"/>
      <c r="AU40" s="681"/>
      <c r="AV40" s="681"/>
      <c r="AW40" s="681"/>
      <c r="AX40" s="681"/>
      <c r="AY40" s="682"/>
      <c r="AZ40" s="640" t="s">
        <v>173</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93</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197555</v>
      </c>
      <c r="CS40" s="641"/>
      <c r="CT40" s="641"/>
      <c r="CU40" s="641"/>
      <c r="CV40" s="641"/>
      <c r="CW40" s="641"/>
      <c r="CX40" s="641"/>
      <c r="CY40" s="642"/>
      <c r="CZ40" s="643">
        <v>0.4</v>
      </c>
      <c r="DA40" s="661"/>
      <c r="DB40" s="661"/>
      <c r="DC40" s="662"/>
      <c r="DD40" s="646">
        <v>176455</v>
      </c>
      <c r="DE40" s="641"/>
      <c r="DF40" s="641"/>
      <c r="DG40" s="641"/>
      <c r="DH40" s="641"/>
      <c r="DI40" s="641"/>
      <c r="DJ40" s="641"/>
      <c r="DK40" s="642"/>
      <c r="DL40" s="646">
        <v>13804</v>
      </c>
      <c r="DM40" s="641"/>
      <c r="DN40" s="641"/>
      <c r="DO40" s="641"/>
      <c r="DP40" s="641"/>
      <c r="DQ40" s="641"/>
      <c r="DR40" s="641"/>
      <c r="DS40" s="641"/>
      <c r="DT40" s="641"/>
      <c r="DU40" s="641"/>
      <c r="DV40" s="642"/>
      <c r="DW40" s="643">
        <v>0</v>
      </c>
      <c r="DX40" s="661"/>
      <c r="DY40" s="661"/>
      <c r="DZ40" s="661"/>
      <c r="EA40" s="661"/>
      <c r="EB40" s="661"/>
      <c r="EC40" s="676"/>
    </row>
    <row r="41" spans="2:133" ht="11.25" customHeight="1">
      <c r="B41" s="637" t="s">
        <v>344</v>
      </c>
      <c r="C41" s="638"/>
      <c r="D41" s="638"/>
      <c r="E41" s="638"/>
      <c r="F41" s="638"/>
      <c r="G41" s="638"/>
      <c r="H41" s="638"/>
      <c r="I41" s="638"/>
      <c r="J41" s="638"/>
      <c r="K41" s="638"/>
      <c r="L41" s="638"/>
      <c r="M41" s="638"/>
      <c r="N41" s="638"/>
      <c r="O41" s="638"/>
      <c r="P41" s="638"/>
      <c r="Q41" s="639"/>
      <c r="R41" s="640">
        <v>1460000</v>
      </c>
      <c r="S41" s="641"/>
      <c r="T41" s="641"/>
      <c r="U41" s="641"/>
      <c r="V41" s="641"/>
      <c r="W41" s="641"/>
      <c r="X41" s="641"/>
      <c r="Y41" s="642"/>
      <c r="Z41" s="677">
        <v>2.8</v>
      </c>
      <c r="AA41" s="677"/>
      <c r="AB41" s="677"/>
      <c r="AC41" s="677"/>
      <c r="AD41" s="678" t="s">
        <v>173</v>
      </c>
      <c r="AE41" s="678"/>
      <c r="AF41" s="678"/>
      <c r="AG41" s="678"/>
      <c r="AH41" s="678"/>
      <c r="AI41" s="678"/>
      <c r="AJ41" s="678"/>
      <c r="AK41" s="678"/>
      <c r="AL41" s="643" t="s">
        <v>137</v>
      </c>
      <c r="AM41" s="644"/>
      <c r="AN41" s="644"/>
      <c r="AO41" s="679"/>
      <c r="AQ41" s="680" t="s">
        <v>345</v>
      </c>
      <c r="AR41" s="681"/>
      <c r="AS41" s="681"/>
      <c r="AT41" s="681"/>
      <c r="AU41" s="681"/>
      <c r="AV41" s="681"/>
      <c r="AW41" s="681"/>
      <c r="AX41" s="681"/>
      <c r="AY41" s="682"/>
      <c r="AZ41" s="640">
        <v>1395421</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137</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173</v>
      </c>
      <c r="CS41" s="659"/>
      <c r="CT41" s="659"/>
      <c r="CU41" s="659"/>
      <c r="CV41" s="659"/>
      <c r="CW41" s="659"/>
      <c r="CX41" s="659"/>
      <c r="CY41" s="660"/>
      <c r="CZ41" s="643" t="s">
        <v>173</v>
      </c>
      <c r="DA41" s="661"/>
      <c r="DB41" s="661"/>
      <c r="DC41" s="662"/>
      <c r="DD41" s="646" t="s">
        <v>137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348</v>
      </c>
      <c r="C42" s="622"/>
      <c r="D42" s="622"/>
      <c r="E42" s="622"/>
      <c r="F42" s="622"/>
      <c r="G42" s="622"/>
      <c r="H42" s="622"/>
      <c r="I42" s="622"/>
      <c r="J42" s="622"/>
      <c r="K42" s="622"/>
      <c r="L42" s="622"/>
      <c r="M42" s="622"/>
      <c r="N42" s="622"/>
      <c r="O42" s="622"/>
      <c r="P42" s="622"/>
      <c r="Q42" s="623"/>
      <c r="R42" s="624">
        <v>51882717</v>
      </c>
      <c r="S42" s="663"/>
      <c r="T42" s="663"/>
      <c r="U42" s="663"/>
      <c r="V42" s="663"/>
      <c r="W42" s="663"/>
      <c r="X42" s="663"/>
      <c r="Y42" s="665"/>
      <c r="Z42" s="666">
        <v>100</v>
      </c>
      <c r="AA42" s="666"/>
      <c r="AB42" s="666"/>
      <c r="AC42" s="666"/>
      <c r="AD42" s="667">
        <v>29260844</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3793890</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311</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5175728</v>
      </c>
      <c r="CS42" s="641"/>
      <c r="CT42" s="641"/>
      <c r="CU42" s="641"/>
      <c r="CV42" s="641"/>
      <c r="CW42" s="641"/>
      <c r="CX42" s="641"/>
      <c r="CY42" s="642"/>
      <c r="CZ42" s="643">
        <v>10.4</v>
      </c>
      <c r="DA42" s="644"/>
      <c r="DB42" s="644"/>
      <c r="DC42" s="645"/>
      <c r="DD42" s="646">
        <v>1548179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121485</v>
      </c>
      <c r="CS43" s="659"/>
      <c r="CT43" s="659"/>
      <c r="CU43" s="659"/>
      <c r="CV43" s="659"/>
      <c r="CW43" s="659"/>
      <c r="CX43" s="659"/>
      <c r="CY43" s="660"/>
      <c r="CZ43" s="643">
        <v>0.2</v>
      </c>
      <c r="DA43" s="661"/>
      <c r="DB43" s="661"/>
      <c r="DC43" s="662"/>
      <c r="DD43" s="646">
        <v>121485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300</v>
      </c>
      <c r="CE44" s="654"/>
      <c r="CF44" s="637" t="s">
        <v>353</v>
      </c>
      <c r="CG44" s="638"/>
      <c r="CH44" s="638"/>
      <c r="CI44" s="638"/>
      <c r="CJ44" s="638"/>
      <c r="CK44" s="638"/>
      <c r="CL44" s="638"/>
      <c r="CM44" s="638"/>
      <c r="CN44" s="638"/>
      <c r="CO44" s="638"/>
      <c r="CP44" s="638"/>
      <c r="CQ44" s="639"/>
      <c r="CR44" s="640">
        <v>5132057</v>
      </c>
      <c r="CS44" s="641"/>
      <c r="CT44" s="641"/>
      <c r="CU44" s="641"/>
      <c r="CV44" s="641"/>
      <c r="CW44" s="641"/>
      <c r="CX44" s="641"/>
      <c r="CY44" s="642"/>
      <c r="CZ44" s="643">
        <v>10.3</v>
      </c>
      <c r="DA44" s="644"/>
      <c r="DB44" s="644"/>
      <c r="DC44" s="645"/>
      <c r="DD44" s="646">
        <v>1524493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354</v>
      </c>
      <c r="CG45" s="638"/>
      <c r="CH45" s="638"/>
      <c r="CI45" s="638"/>
      <c r="CJ45" s="638"/>
      <c r="CK45" s="638"/>
      <c r="CL45" s="638"/>
      <c r="CM45" s="638"/>
      <c r="CN45" s="638"/>
      <c r="CO45" s="638"/>
      <c r="CP45" s="638"/>
      <c r="CQ45" s="639"/>
      <c r="CR45" s="640">
        <v>2138552</v>
      </c>
      <c r="CS45" s="659"/>
      <c r="CT45" s="659"/>
      <c r="CU45" s="659"/>
      <c r="CV45" s="659"/>
      <c r="CW45" s="659"/>
      <c r="CX45" s="659"/>
      <c r="CY45" s="660"/>
      <c r="CZ45" s="643">
        <v>4.3</v>
      </c>
      <c r="DA45" s="661"/>
      <c r="DB45" s="661"/>
      <c r="DC45" s="662"/>
      <c r="DD45" s="646">
        <v>157566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2985966</v>
      </c>
      <c r="CS46" s="641"/>
      <c r="CT46" s="641"/>
      <c r="CU46" s="641"/>
      <c r="CV46" s="641"/>
      <c r="CW46" s="641"/>
      <c r="CX46" s="641"/>
      <c r="CY46" s="642"/>
      <c r="CZ46" s="643">
        <v>6</v>
      </c>
      <c r="DA46" s="644"/>
      <c r="DB46" s="644"/>
      <c r="DC46" s="645"/>
      <c r="DD46" s="646">
        <v>1359388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43671</v>
      </c>
      <c r="CS47" s="659"/>
      <c r="CT47" s="659"/>
      <c r="CU47" s="659"/>
      <c r="CV47" s="659"/>
      <c r="CW47" s="659"/>
      <c r="CX47" s="659"/>
      <c r="CY47" s="660"/>
      <c r="CZ47" s="643">
        <v>0.1</v>
      </c>
      <c r="DA47" s="661"/>
      <c r="DB47" s="661"/>
      <c r="DC47" s="662"/>
      <c r="DD47" s="646">
        <v>23686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359</v>
      </c>
      <c r="CD48" s="657"/>
      <c r="CE48" s="658"/>
      <c r="CF48" s="637" t="s">
        <v>360</v>
      </c>
      <c r="CG48" s="638"/>
      <c r="CH48" s="638"/>
      <c r="CI48" s="638"/>
      <c r="CJ48" s="638"/>
      <c r="CK48" s="638"/>
      <c r="CL48" s="638"/>
      <c r="CM48" s="638"/>
      <c r="CN48" s="638"/>
      <c r="CO48" s="638"/>
      <c r="CP48" s="638"/>
      <c r="CQ48" s="639"/>
      <c r="CR48" s="640" t="s">
        <v>240</v>
      </c>
      <c r="CS48" s="641"/>
      <c r="CT48" s="641"/>
      <c r="CU48" s="641"/>
      <c r="CV48" s="641"/>
      <c r="CW48" s="641"/>
      <c r="CX48" s="641"/>
      <c r="CY48" s="642"/>
      <c r="CZ48" s="643" t="s">
        <v>240</v>
      </c>
      <c r="DA48" s="644"/>
      <c r="DB48" s="644"/>
      <c r="DC48" s="645"/>
      <c r="DD48" s="646" t="s">
        <v>173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361</v>
      </c>
      <c r="CE49" s="622"/>
      <c r="CF49" s="622"/>
      <c r="CG49" s="622"/>
      <c r="CH49" s="622"/>
      <c r="CI49" s="622"/>
      <c r="CJ49" s="622"/>
      <c r="CK49" s="622"/>
      <c r="CL49" s="622"/>
      <c r="CM49" s="622"/>
      <c r="CN49" s="622"/>
      <c r="CO49" s="622"/>
      <c r="CP49" s="622"/>
      <c r="CQ49" s="623"/>
      <c r="CR49" s="624">
        <v>49791352</v>
      </c>
      <c r="CS49" s="625"/>
      <c r="CT49" s="625"/>
      <c r="CU49" s="625"/>
      <c r="CV49" s="625"/>
      <c r="CW49" s="625"/>
      <c r="CX49" s="625"/>
      <c r="CY49" s="626"/>
      <c r="CZ49" s="627">
        <v>100</v>
      </c>
      <c r="DA49" s="628"/>
      <c r="DB49" s="628"/>
      <c r="DC49" s="629"/>
      <c r="DD49" s="630">
        <v>34498356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Y4hZ3yo8BLFSZSIMN4tawa+Kctozf7zAY+BtfCW5BJFvAf98t0m8ou3X8M/2lhRP9gvTVWjPADW2nmfvFAkJw==" saltValue="+ahOv/ZOcgid4KnKbdQwX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52" t="s">
        <v>363</v>
      </c>
      <c r="DK2" s="1153"/>
      <c r="DL2" s="1153"/>
      <c r="DM2" s="1153"/>
      <c r="DN2" s="1153"/>
      <c r="DO2" s="1154"/>
      <c r="DP2" s="250"/>
      <c r="DQ2" s="1152" t="s">
        <v>364</v>
      </c>
      <c r="DR2" s="1153"/>
      <c r="DS2" s="1153"/>
      <c r="DT2" s="1153"/>
      <c r="DU2" s="1153"/>
      <c r="DV2" s="1153"/>
      <c r="DW2" s="1153"/>
      <c r="DX2" s="1153"/>
      <c r="DY2" s="1153"/>
      <c r="DZ2" s="115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5" t="s">
        <v>365</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47" t="s">
        <v>367</v>
      </c>
      <c r="B5" s="1048"/>
      <c r="C5" s="1048"/>
      <c r="D5" s="1048"/>
      <c r="E5" s="1048"/>
      <c r="F5" s="1048"/>
      <c r="G5" s="1048"/>
      <c r="H5" s="1048"/>
      <c r="I5" s="1048"/>
      <c r="J5" s="1048"/>
      <c r="K5" s="1048"/>
      <c r="L5" s="1048"/>
      <c r="M5" s="1048"/>
      <c r="N5" s="1048"/>
      <c r="O5" s="1048"/>
      <c r="P5" s="1049"/>
      <c r="Q5" s="1053" t="s">
        <v>368</v>
      </c>
      <c r="R5" s="1054"/>
      <c r="S5" s="1054"/>
      <c r="T5" s="1054"/>
      <c r="U5" s="1055"/>
      <c r="V5" s="1053" t="s">
        <v>369</v>
      </c>
      <c r="W5" s="1054"/>
      <c r="X5" s="1054"/>
      <c r="Y5" s="1054"/>
      <c r="Z5" s="1055"/>
      <c r="AA5" s="1053" t="s">
        <v>370</v>
      </c>
      <c r="AB5" s="1054"/>
      <c r="AC5" s="1054"/>
      <c r="AD5" s="1054"/>
      <c r="AE5" s="1054"/>
      <c r="AF5" s="1155" t="s">
        <v>371</v>
      </c>
      <c r="AG5" s="1054"/>
      <c r="AH5" s="1054"/>
      <c r="AI5" s="1054"/>
      <c r="AJ5" s="1069"/>
      <c r="AK5" s="1054" t="s">
        <v>372</v>
      </c>
      <c r="AL5" s="1054"/>
      <c r="AM5" s="1054"/>
      <c r="AN5" s="1054"/>
      <c r="AO5" s="1055"/>
      <c r="AP5" s="1053" t="s">
        <v>373</v>
      </c>
      <c r="AQ5" s="1054"/>
      <c r="AR5" s="1054"/>
      <c r="AS5" s="1054"/>
      <c r="AT5" s="1055"/>
      <c r="AU5" s="1053" t="s">
        <v>374</v>
      </c>
      <c r="AV5" s="1054"/>
      <c r="AW5" s="1054"/>
      <c r="AX5" s="1054"/>
      <c r="AY5" s="1069"/>
      <c r="AZ5" s="257"/>
      <c r="BA5" s="257"/>
      <c r="BB5" s="257"/>
      <c r="BC5" s="257"/>
      <c r="BD5" s="257"/>
      <c r="BE5" s="258"/>
      <c r="BF5" s="258"/>
      <c r="BG5" s="258"/>
      <c r="BH5" s="258"/>
      <c r="BI5" s="258"/>
      <c r="BJ5" s="258"/>
      <c r="BK5" s="258"/>
      <c r="BL5" s="258"/>
      <c r="BM5" s="258"/>
      <c r="BN5" s="258"/>
      <c r="BO5" s="258"/>
      <c r="BP5" s="258"/>
      <c r="BQ5" s="1047" t="s">
        <v>375</v>
      </c>
      <c r="BR5" s="1048"/>
      <c r="BS5" s="1048"/>
      <c r="BT5" s="1048"/>
      <c r="BU5" s="1048"/>
      <c r="BV5" s="1048"/>
      <c r="BW5" s="1048"/>
      <c r="BX5" s="1048"/>
      <c r="BY5" s="1048"/>
      <c r="BZ5" s="1048"/>
      <c r="CA5" s="1048"/>
      <c r="CB5" s="1048"/>
      <c r="CC5" s="1048"/>
      <c r="CD5" s="1048"/>
      <c r="CE5" s="1048"/>
      <c r="CF5" s="1048"/>
      <c r="CG5" s="1049"/>
      <c r="CH5" s="1053" t="s">
        <v>376</v>
      </c>
      <c r="CI5" s="1054"/>
      <c r="CJ5" s="1054"/>
      <c r="CK5" s="1054"/>
      <c r="CL5" s="1055"/>
      <c r="CM5" s="1053" t="s">
        <v>377</v>
      </c>
      <c r="CN5" s="1054"/>
      <c r="CO5" s="1054"/>
      <c r="CP5" s="1054"/>
      <c r="CQ5" s="1055"/>
      <c r="CR5" s="1053" t="s">
        <v>378</v>
      </c>
      <c r="CS5" s="1054"/>
      <c r="CT5" s="1054"/>
      <c r="CU5" s="1054"/>
      <c r="CV5" s="1055"/>
      <c r="CW5" s="1053" t="s">
        <v>379</v>
      </c>
      <c r="CX5" s="1054"/>
      <c r="CY5" s="1054"/>
      <c r="CZ5" s="1054"/>
      <c r="DA5" s="1055"/>
      <c r="DB5" s="1053" t="s">
        <v>380</v>
      </c>
      <c r="DC5" s="1054"/>
      <c r="DD5" s="1054"/>
      <c r="DE5" s="1054"/>
      <c r="DF5" s="1055"/>
      <c r="DG5" s="1140" t="s">
        <v>381</v>
      </c>
      <c r="DH5" s="1141"/>
      <c r="DI5" s="1141"/>
      <c r="DJ5" s="1141"/>
      <c r="DK5" s="1142"/>
      <c r="DL5" s="1140" t="s">
        <v>382</v>
      </c>
      <c r="DM5" s="1141"/>
      <c r="DN5" s="1141"/>
      <c r="DO5" s="1141"/>
      <c r="DP5" s="1142"/>
      <c r="DQ5" s="1053" t="s">
        <v>383</v>
      </c>
      <c r="DR5" s="1054"/>
      <c r="DS5" s="1054"/>
      <c r="DT5" s="1054"/>
      <c r="DU5" s="1055"/>
      <c r="DV5" s="1053" t="s">
        <v>374</v>
      </c>
      <c r="DW5" s="1054"/>
      <c r="DX5" s="1054"/>
      <c r="DY5" s="1054"/>
      <c r="DZ5" s="1069"/>
      <c r="EA5" s="255"/>
    </row>
    <row r="6" spans="1:131" s="256" customFormat="1" ht="26.25" customHeight="1" thickBot="1">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56"/>
      <c r="AG6" s="1057"/>
      <c r="AH6" s="1057"/>
      <c r="AI6" s="1057"/>
      <c r="AJ6" s="1070"/>
      <c r="AK6" s="1057"/>
      <c r="AL6" s="1057"/>
      <c r="AM6" s="1057"/>
      <c r="AN6" s="1057"/>
      <c r="AO6" s="1058"/>
      <c r="AP6" s="1056"/>
      <c r="AQ6" s="1057"/>
      <c r="AR6" s="1057"/>
      <c r="AS6" s="1057"/>
      <c r="AT6" s="1058"/>
      <c r="AU6" s="1056"/>
      <c r="AV6" s="1057"/>
      <c r="AW6" s="1057"/>
      <c r="AX6" s="1057"/>
      <c r="AY6" s="1070"/>
      <c r="AZ6" s="253"/>
      <c r="BA6" s="253"/>
      <c r="BB6" s="253"/>
      <c r="BC6" s="253"/>
      <c r="BD6" s="253"/>
      <c r="BE6" s="254"/>
      <c r="BF6" s="254"/>
      <c r="BG6" s="254"/>
      <c r="BH6" s="254"/>
      <c r="BI6" s="254"/>
      <c r="BJ6" s="254"/>
      <c r="BK6" s="254"/>
      <c r="BL6" s="254"/>
      <c r="BM6" s="254"/>
      <c r="BN6" s="254"/>
      <c r="BO6" s="254"/>
      <c r="BP6" s="254"/>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43"/>
      <c r="DH6" s="1144"/>
      <c r="DI6" s="1144"/>
      <c r="DJ6" s="1144"/>
      <c r="DK6" s="1145"/>
      <c r="DL6" s="1143"/>
      <c r="DM6" s="1144"/>
      <c r="DN6" s="1144"/>
      <c r="DO6" s="1144"/>
      <c r="DP6" s="1145"/>
      <c r="DQ6" s="1056"/>
      <c r="DR6" s="1057"/>
      <c r="DS6" s="1057"/>
      <c r="DT6" s="1057"/>
      <c r="DU6" s="1058"/>
      <c r="DV6" s="1056"/>
      <c r="DW6" s="1057"/>
      <c r="DX6" s="1057"/>
      <c r="DY6" s="1057"/>
      <c r="DZ6" s="1070"/>
      <c r="EA6" s="255"/>
    </row>
    <row r="7" spans="1:131" s="256" customFormat="1" ht="26.25" customHeight="1" thickTop="1">
      <c r="A7" s="259">
        <v>1</v>
      </c>
      <c r="B7" s="1102" t="s">
        <v>384</v>
      </c>
      <c r="C7" s="1103"/>
      <c r="D7" s="1103"/>
      <c r="E7" s="1103"/>
      <c r="F7" s="1103"/>
      <c r="G7" s="1103"/>
      <c r="H7" s="1103"/>
      <c r="I7" s="1103"/>
      <c r="J7" s="1103"/>
      <c r="K7" s="1103"/>
      <c r="L7" s="1103"/>
      <c r="M7" s="1103"/>
      <c r="N7" s="1103"/>
      <c r="O7" s="1103"/>
      <c r="P7" s="1104"/>
      <c r="Q7" s="1146">
        <v>51933</v>
      </c>
      <c r="R7" s="1147"/>
      <c r="S7" s="1147"/>
      <c r="T7" s="1147"/>
      <c r="U7" s="1147"/>
      <c r="V7" s="1147">
        <v>49842</v>
      </c>
      <c r="W7" s="1147"/>
      <c r="X7" s="1147"/>
      <c r="Y7" s="1147"/>
      <c r="Z7" s="1147"/>
      <c r="AA7" s="1147">
        <v>2091</v>
      </c>
      <c r="AB7" s="1147"/>
      <c r="AC7" s="1147"/>
      <c r="AD7" s="1147"/>
      <c r="AE7" s="1148"/>
      <c r="AF7" s="1149">
        <v>1522</v>
      </c>
      <c r="AG7" s="1150"/>
      <c r="AH7" s="1150"/>
      <c r="AI7" s="1150"/>
      <c r="AJ7" s="1151"/>
      <c r="AK7" s="1169">
        <v>2185</v>
      </c>
      <c r="AL7" s="1170"/>
      <c r="AM7" s="1170"/>
      <c r="AN7" s="1170"/>
      <c r="AO7" s="1170"/>
      <c r="AP7" s="1170">
        <v>31024</v>
      </c>
      <c r="AQ7" s="1170"/>
      <c r="AR7" s="1170"/>
      <c r="AS7" s="1170"/>
      <c r="AT7" s="1170"/>
      <c r="AU7" s="1171"/>
      <c r="AV7" s="1171"/>
      <c r="AW7" s="1171"/>
      <c r="AX7" s="1171"/>
      <c r="AY7" s="1172"/>
      <c r="AZ7" s="253"/>
      <c r="BA7" s="253"/>
      <c r="BB7" s="253"/>
      <c r="BC7" s="253"/>
      <c r="BD7" s="253"/>
      <c r="BE7" s="254"/>
      <c r="BF7" s="254"/>
      <c r="BG7" s="254"/>
      <c r="BH7" s="254"/>
      <c r="BI7" s="254"/>
      <c r="BJ7" s="254"/>
      <c r="BK7" s="254"/>
      <c r="BL7" s="254"/>
      <c r="BM7" s="254"/>
      <c r="BN7" s="254"/>
      <c r="BO7" s="254"/>
      <c r="BP7" s="254"/>
      <c r="BQ7" s="260">
        <v>1</v>
      </c>
      <c r="BR7" s="261"/>
      <c r="BS7" s="1163" t="s">
        <v>592</v>
      </c>
      <c r="BT7" s="1164"/>
      <c r="BU7" s="1164"/>
      <c r="BV7" s="1164"/>
      <c r="BW7" s="1164"/>
      <c r="BX7" s="1164"/>
      <c r="BY7" s="1164"/>
      <c r="BZ7" s="1164"/>
      <c r="CA7" s="1164"/>
      <c r="CB7" s="1164"/>
      <c r="CC7" s="1164"/>
      <c r="CD7" s="1164"/>
      <c r="CE7" s="1164"/>
      <c r="CF7" s="1164"/>
      <c r="CG7" s="1165"/>
      <c r="CH7" s="1160">
        <v>0</v>
      </c>
      <c r="CI7" s="1161"/>
      <c r="CJ7" s="1161"/>
      <c r="CK7" s="1161"/>
      <c r="CL7" s="1162"/>
      <c r="CM7" s="1160">
        <v>304</v>
      </c>
      <c r="CN7" s="1161"/>
      <c r="CO7" s="1161"/>
      <c r="CP7" s="1161"/>
      <c r="CQ7" s="1162"/>
      <c r="CR7" s="1160">
        <v>285</v>
      </c>
      <c r="CS7" s="1161"/>
      <c r="CT7" s="1161"/>
      <c r="CU7" s="1161"/>
      <c r="CV7" s="1162"/>
      <c r="CW7" s="1160" t="s">
        <v>513</v>
      </c>
      <c r="CX7" s="1161"/>
      <c r="CY7" s="1161"/>
      <c r="CZ7" s="1161"/>
      <c r="DA7" s="1162"/>
      <c r="DB7" s="1160" t="s">
        <v>513</v>
      </c>
      <c r="DC7" s="1161"/>
      <c r="DD7" s="1161"/>
      <c r="DE7" s="1161"/>
      <c r="DF7" s="1162"/>
      <c r="DG7" s="1160" t="s">
        <v>513</v>
      </c>
      <c r="DH7" s="1161"/>
      <c r="DI7" s="1161"/>
      <c r="DJ7" s="1161"/>
      <c r="DK7" s="1162"/>
      <c r="DL7" s="1160" t="s">
        <v>513</v>
      </c>
      <c r="DM7" s="1161"/>
      <c r="DN7" s="1161"/>
      <c r="DO7" s="1161"/>
      <c r="DP7" s="1162"/>
      <c r="DQ7" s="1160" t="s">
        <v>513</v>
      </c>
      <c r="DR7" s="1161"/>
      <c r="DS7" s="1161"/>
      <c r="DT7" s="1161"/>
      <c r="DU7" s="1162"/>
      <c r="DV7" s="1157"/>
      <c r="DW7" s="1158"/>
      <c r="DX7" s="1158"/>
      <c r="DY7" s="1158"/>
      <c r="DZ7" s="1159"/>
      <c r="EA7" s="255"/>
    </row>
    <row r="8" spans="1:131" s="256" customFormat="1" ht="26.25" customHeight="1">
      <c r="A8" s="262">
        <v>2</v>
      </c>
      <c r="B8" s="1076" t="s">
        <v>385</v>
      </c>
      <c r="C8" s="1077"/>
      <c r="D8" s="1077"/>
      <c r="E8" s="1077"/>
      <c r="F8" s="1077"/>
      <c r="G8" s="1077"/>
      <c r="H8" s="1077"/>
      <c r="I8" s="1077"/>
      <c r="J8" s="1077"/>
      <c r="K8" s="1077"/>
      <c r="L8" s="1077"/>
      <c r="M8" s="1077"/>
      <c r="N8" s="1077"/>
      <c r="O8" s="1077"/>
      <c r="P8" s="1078"/>
      <c r="Q8" s="1095">
        <v>3</v>
      </c>
      <c r="R8" s="1096"/>
      <c r="S8" s="1096"/>
      <c r="T8" s="1096"/>
      <c r="U8" s="1096"/>
      <c r="V8" s="1096">
        <v>3</v>
      </c>
      <c r="W8" s="1096"/>
      <c r="X8" s="1096"/>
      <c r="Y8" s="1096"/>
      <c r="Z8" s="1096"/>
      <c r="AA8" s="1096" t="s">
        <v>595</v>
      </c>
      <c r="AB8" s="1096"/>
      <c r="AC8" s="1096"/>
      <c r="AD8" s="1096"/>
      <c r="AE8" s="1097"/>
      <c r="AF8" s="1082" t="s">
        <v>386</v>
      </c>
      <c r="AG8" s="1083"/>
      <c r="AH8" s="1083"/>
      <c r="AI8" s="1083"/>
      <c r="AJ8" s="1084"/>
      <c r="AK8" s="1138" t="s">
        <v>595</v>
      </c>
      <c r="AL8" s="1139"/>
      <c r="AM8" s="1139"/>
      <c r="AN8" s="1139"/>
      <c r="AO8" s="1139"/>
      <c r="AP8" s="1139" t="s">
        <v>595</v>
      </c>
      <c r="AQ8" s="1139"/>
      <c r="AR8" s="1139"/>
      <c r="AS8" s="1139"/>
      <c r="AT8" s="1139"/>
      <c r="AU8" s="1136"/>
      <c r="AV8" s="1136"/>
      <c r="AW8" s="1136"/>
      <c r="AX8" s="1136"/>
      <c r="AY8" s="1137"/>
      <c r="AZ8" s="253"/>
      <c r="BA8" s="253"/>
      <c r="BB8" s="253"/>
      <c r="BC8" s="253"/>
      <c r="BD8" s="253"/>
      <c r="BE8" s="254"/>
      <c r="BF8" s="254"/>
      <c r="BG8" s="254"/>
      <c r="BH8" s="254"/>
      <c r="BI8" s="254"/>
      <c r="BJ8" s="254"/>
      <c r="BK8" s="254"/>
      <c r="BL8" s="254"/>
      <c r="BM8" s="254"/>
      <c r="BN8" s="254"/>
      <c r="BO8" s="254"/>
      <c r="BP8" s="254"/>
      <c r="BQ8" s="263">
        <v>2</v>
      </c>
      <c r="BR8" s="264"/>
      <c r="BS8" s="1066" t="s">
        <v>593</v>
      </c>
      <c r="BT8" s="1067"/>
      <c r="BU8" s="1067"/>
      <c r="BV8" s="1067"/>
      <c r="BW8" s="1067"/>
      <c r="BX8" s="1067"/>
      <c r="BY8" s="1067"/>
      <c r="BZ8" s="1067"/>
      <c r="CA8" s="1067"/>
      <c r="CB8" s="1067"/>
      <c r="CC8" s="1067"/>
      <c r="CD8" s="1067"/>
      <c r="CE8" s="1067"/>
      <c r="CF8" s="1067"/>
      <c r="CG8" s="1068"/>
      <c r="CH8" s="1041">
        <v>-3</v>
      </c>
      <c r="CI8" s="1042"/>
      <c r="CJ8" s="1042"/>
      <c r="CK8" s="1042"/>
      <c r="CL8" s="1043"/>
      <c r="CM8" s="1041">
        <v>450</v>
      </c>
      <c r="CN8" s="1042"/>
      <c r="CO8" s="1042"/>
      <c r="CP8" s="1042"/>
      <c r="CQ8" s="1043"/>
      <c r="CR8" s="1041">
        <v>200</v>
      </c>
      <c r="CS8" s="1042"/>
      <c r="CT8" s="1042"/>
      <c r="CU8" s="1042"/>
      <c r="CV8" s="1043"/>
      <c r="CW8" s="1041" t="s">
        <v>513</v>
      </c>
      <c r="CX8" s="1042"/>
      <c r="CY8" s="1042"/>
      <c r="CZ8" s="1042"/>
      <c r="DA8" s="1043"/>
      <c r="DB8" s="1041" t="s">
        <v>513</v>
      </c>
      <c r="DC8" s="1042"/>
      <c r="DD8" s="1042"/>
      <c r="DE8" s="1042"/>
      <c r="DF8" s="1043"/>
      <c r="DG8" s="1041" t="s">
        <v>513</v>
      </c>
      <c r="DH8" s="1042"/>
      <c r="DI8" s="1042"/>
      <c r="DJ8" s="1042"/>
      <c r="DK8" s="1043"/>
      <c r="DL8" s="1041" t="s">
        <v>513</v>
      </c>
      <c r="DM8" s="1042"/>
      <c r="DN8" s="1042"/>
      <c r="DO8" s="1042"/>
      <c r="DP8" s="1043"/>
      <c r="DQ8" s="1041" t="s">
        <v>513</v>
      </c>
      <c r="DR8" s="1042"/>
      <c r="DS8" s="1042"/>
      <c r="DT8" s="1042"/>
      <c r="DU8" s="1043"/>
      <c r="DV8" s="1044"/>
      <c r="DW8" s="1045"/>
      <c r="DX8" s="1045"/>
      <c r="DY8" s="1045"/>
      <c r="DZ8" s="1046"/>
      <c r="EA8" s="255"/>
    </row>
    <row r="9" spans="1:131" s="256" customFormat="1" ht="26.25" customHeight="1">
      <c r="A9" s="262">
        <v>3</v>
      </c>
      <c r="B9" s="1076" t="s">
        <v>387</v>
      </c>
      <c r="C9" s="1077"/>
      <c r="D9" s="1077"/>
      <c r="E9" s="1077"/>
      <c r="F9" s="1077"/>
      <c r="G9" s="1077"/>
      <c r="H9" s="1077"/>
      <c r="I9" s="1077"/>
      <c r="J9" s="1077"/>
      <c r="K9" s="1077"/>
      <c r="L9" s="1077"/>
      <c r="M9" s="1077"/>
      <c r="N9" s="1077"/>
      <c r="O9" s="1077"/>
      <c r="P9" s="1078"/>
      <c r="Q9" s="1095">
        <v>12</v>
      </c>
      <c r="R9" s="1096"/>
      <c r="S9" s="1096"/>
      <c r="T9" s="1096"/>
      <c r="U9" s="1096"/>
      <c r="V9" s="1096">
        <v>12</v>
      </c>
      <c r="W9" s="1096"/>
      <c r="X9" s="1096"/>
      <c r="Y9" s="1096"/>
      <c r="Z9" s="1096"/>
      <c r="AA9" s="1096" t="s">
        <v>595</v>
      </c>
      <c r="AB9" s="1096"/>
      <c r="AC9" s="1096"/>
      <c r="AD9" s="1096"/>
      <c r="AE9" s="1097"/>
      <c r="AF9" s="1082" t="s">
        <v>388</v>
      </c>
      <c r="AG9" s="1083"/>
      <c r="AH9" s="1083"/>
      <c r="AI9" s="1083"/>
      <c r="AJ9" s="1084"/>
      <c r="AK9" s="1138" t="s">
        <v>595</v>
      </c>
      <c r="AL9" s="1139"/>
      <c r="AM9" s="1139"/>
      <c r="AN9" s="1139"/>
      <c r="AO9" s="1139"/>
      <c r="AP9" s="1139" t="s">
        <v>595</v>
      </c>
      <c r="AQ9" s="1139"/>
      <c r="AR9" s="1139"/>
      <c r="AS9" s="1139"/>
      <c r="AT9" s="1139"/>
      <c r="AU9" s="1136"/>
      <c r="AV9" s="1136"/>
      <c r="AW9" s="1136"/>
      <c r="AX9" s="1136"/>
      <c r="AY9" s="1137"/>
      <c r="AZ9" s="253"/>
      <c r="BA9" s="253"/>
      <c r="BB9" s="253"/>
      <c r="BC9" s="253"/>
      <c r="BD9" s="253"/>
      <c r="BE9" s="254"/>
      <c r="BF9" s="254"/>
      <c r="BG9" s="254"/>
      <c r="BH9" s="254"/>
      <c r="BI9" s="254"/>
      <c r="BJ9" s="254"/>
      <c r="BK9" s="254"/>
      <c r="BL9" s="254"/>
      <c r="BM9" s="254"/>
      <c r="BN9" s="254"/>
      <c r="BO9" s="254"/>
      <c r="BP9" s="254"/>
      <c r="BQ9" s="263">
        <v>3</v>
      </c>
      <c r="BR9" s="264"/>
      <c r="BS9" s="1066" t="s">
        <v>594</v>
      </c>
      <c r="BT9" s="1067"/>
      <c r="BU9" s="1067"/>
      <c r="BV9" s="1067"/>
      <c r="BW9" s="1067"/>
      <c r="BX9" s="1067"/>
      <c r="BY9" s="1067"/>
      <c r="BZ9" s="1067"/>
      <c r="CA9" s="1067"/>
      <c r="CB9" s="1067"/>
      <c r="CC9" s="1067"/>
      <c r="CD9" s="1067"/>
      <c r="CE9" s="1067"/>
      <c r="CF9" s="1067"/>
      <c r="CG9" s="1068"/>
      <c r="CH9" s="1041">
        <v>22</v>
      </c>
      <c r="CI9" s="1042"/>
      <c r="CJ9" s="1042"/>
      <c r="CK9" s="1042"/>
      <c r="CL9" s="1043"/>
      <c r="CM9" s="1041">
        <v>187</v>
      </c>
      <c r="CN9" s="1042"/>
      <c r="CO9" s="1042"/>
      <c r="CP9" s="1042"/>
      <c r="CQ9" s="1043"/>
      <c r="CR9" s="1041">
        <v>3</v>
      </c>
      <c r="CS9" s="1042"/>
      <c r="CT9" s="1042"/>
      <c r="CU9" s="1042"/>
      <c r="CV9" s="1043"/>
      <c r="CW9" s="1041" t="s">
        <v>513</v>
      </c>
      <c r="CX9" s="1042"/>
      <c r="CY9" s="1042"/>
      <c r="CZ9" s="1042"/>
      <c r="DA9" s="1043"/>
      <c r="DB9" s="1041" t="s">
        <v>513</v>
      </c>
      <c r="DC9" s="1042"/>
      <c r="DD9" s="1042"/>
      <c r="DE9" s="1042"/>
      <c r="DF9" s="1043"/>
      <c r="DG9" s="1041" t="s">
        <v>513</v>
      </c>
      <c r="DH9" s="1042"/>
      <c r="DI9" s="1042"/>
      <c r="DJ9" s="1042"/>
      <c r="DK9" s="1043"/>
      <c r="DL9" s="1041" t="s">
        <v>513</v>
      </c>
      <c r="DM9" s="1042"/>
      <c r="DN9" s="1042"/>
      <c r="DO9" s="1042"/>
      <c r="DP9" s="1043"/>
      <c r="DQ9" s="1041" t="s">
        <v>513</v>
      </c>
      <c r="DR9" s="1042"/>
      <c r="DS9" s="1042"/>
      <c r="DT9" s="1042"/>
      <c r="DU9" s="1043"/>
      <c r="DV9" s="1044"/>
      <c r="DW9" s="1045"/>
      <c r="DX9" s="1045"/>
      <c r="DY9" s="1045"/>
      <c r="DZ9" s="1046"/>
      <c r="EA9" s="255"/>
    </row>
    <row r="10" spans="1:131" s="256" customFormat="1" ht="26.25" customHeight="1">
      <c r="A10" s="262">
        <v>4</v>
      </c>
      <c r="B10" s="1076"/>
      <c r="C10" s="1077"/>
      <c r="D10" s="1077"/>
      <c r="E10" s="1077"/>
      <c r="F10" s="1077"/>
      <c r="G10" s="1077"/>
      <c r="H10" s="1077"/>
      <c r="I10" s="1077"/>
      <c r="J10" s="1077"/>
      <c r="K10" s="1077"/>
      <c r="L10" s="1077"/>
      <c r="M10" s="1077"/>
      <c r="N10" s="1077"/>
      <c r="O10" s="1077"/>
      <c r="P10" s="1078"/>
      <c r="Q10" s="1095"/>
      <c r="R10" s="1096"/>
      <c r="S10" s="1096"/>
      <c r="T10" s="1096"/>
      <c r="U10" s="1096"/>
      <c r="V10" s="1096"/>
      <c r="W10" s="1096"/>
      <c r="X10" s="1096"/>
      <c r="Y10" s="1096"/>
      <c r="Z10" s="1096"/>
      <c r="AA10" s="1096"/>
      <c r="AB10" s="1096"/>
      <c r="AC10" s="1096"/>
      <c r="AD10" s="1096"/>
      <c r="AE10" s="1097"/>
      <c r="AF10" s="1082"/>
      <c r="AG10" s="1083"/>
      <c r="AH10" s="1083"/>
      <c r="AI10" s="1083"/>
      <c r="AJ10" s="1084"/>
      <c r="AK10" s="1138"/>
      <c r="AL10" s="1139"/>
      <c r="AM10" s="1139"/>
      <c r="AN10" s="1139"/>
      <c r="AO10" s="1139"/>
      <c r="AP10" s="1139"/>
      <c r="AQ10" s="1139"/>
      <c r="AR10" s="1139"/>
      <c r="AS10" s="1139"/>
      <c r="AT10" s="1139"/>
      <c r="AU10" s="1136"/>
      <c r="AV10" s="1136"/>
      <c r="AW10" s="1136"/>
      <c r="AX10" s="1136"/>
      <c r="AY10" s="1137"/>
      <c r="AZ10" s="253"/>
      <c r="BA10" s="253"/>
      <c r="BB10" s="253"/>
      <c r="BC10" s="253"/>
      <c r="BD10" s="253"/>
      <c r="BE10" s="254"/>
      <c r="BF10" s="254"/>
      <c r="BG10" s="254"/>
      <c r="BH10" s="254"/>
      <c r="BI10" s="254"/>
      <c r="BJ10" s="254"/>
      <c r="BK10" s="254"/>
      <c r="BL10" s="254"/>
      <c r="BM10" s="254"/>
      <c r="BN10" s="254"/>
      <c r="BO10" s="254"/>
      <c r="BP10" s="254"/>
      <c r="BQ10" s="263">
        <v>4</v>
      </c>
      <c r="BR10" s="264"/>
      <c r="BS10" s="1066"/>
      <c r="BT10" s="1067"/>
      <c r="BU10" s="1067"/>
      <c r="BV10" s="1067"/>
      <c r="BW10" s="1067"/>
      <c r="BX10" s="1067"/>
      <c r="BY10" s="1067"/>
      <c r="BZ10" s="1067"/>
      <c r="CA10" s="1067"/>
      <c r="CB10" s="1067"/>
      <c r="CC10" s="1067"/>
      <c r="CD10" s="1067"/>
      <c r="CE10" s="1067"/>
      <c r="CF10" s="1067"/>
      <c r="CG10" s="1068"/>
      <c r="CH10" s="1041"/>
      <c r="CI10" s="1042"/>
      <c r="CJ10" s="1042"/>
      <c r="CK10" s="1042"/>
      <c r="CL10" s="1043"/>
      <c r="CM10" s="1041"/>
      <c r="CN10" s="1042"/>
      <c r="CO10" s="1042"/>
      <c r="CP10" s="1042"/>
      <c r="CQ10" s="1043"/>
      <c r="CR10" s="1041"/>
      <c r="CS10" s="1042"/>
      <c r="CT10" s="1042"/>
      <c r="CU10" s="1042"/>
      <c r="CV10" s="1043"/>
      <c r="CW10" s="1041"/>
      <c r="CX10" s="1042"/>
      <c r="CY10" s="1042"/>
      <c r="CZ10" s="1042"/>
      <c r="DA10" s="1043"/>
      <c r="DB10" s="1041"/>
      <c r="DC10" s="1042"/>
      <c r="DD10" s="1042"/>
      <c r="DE10" s="1042"/>
      <c r="DF10" s="1043"/>
      <c r="DG10" s="1041"/>
      <c r="DH10" s="1042"/>
      <c r="DI10" s="1042"/>
      <c r="DJ10" s="1042"/>
      <c r="DK10" s="1043"/>
      <c r="DL10" s="1041"/>
      <c r="DM10" s="1042"/>
      <c r="DN10" s="1042"/>
      <c r="DO10" s="1042"/>
      <c r="DP10" s="1043"/>
      <c r="DQ10" s="1041"/>
      <c r="DR10" s="1042"/>
      <c r="DS10" s="1042"/>
      <c r="DT10" s="1042"/>
      <c r="DU10" s="1043"/>
      <c r="DV10" s="1044"/>
      <c r="DW10" s="1045"/>
      <c r="DX10" s="1045"/>
      <c r="DY10" s="1045"/>
      <c r="DZ10" s="1046"/>
      <c r="EA10" s="255"/>
    </row>
    <row r="11" spans="1:131" s="256" customFormat="1" ht="26.25" customHeight="1">
      <c r="A11" s="262">
        <v>5</v>
      </c>
      <c r="B11" s="1076"/>
      <c r="C11" s="1077"/>
      <c r="D11" s="1077"/>
      <c r="E11" s="1077"/>
      <c r="F11" s="1077"/>
      <c r="G11" s="1077"/>
      <c r="H11" s="1077"/>
      <c r="I11" s="1077"/>
      <c r="J11" s="1077"/>
      <c r="K11" s="1077"/>
      <c r="L11" s="1077"/>
      <c r="M11" s="1077"/>
      <c r="N11" s="1077"/>
      <c r="O11" s="1077"/>
      <c r="P11" s="1078"/>
      <c r="Q11" s="1095"/>
      <c r="R11" s="1096"/>
      <c r="S11" s="1096"/>
      <c r="T11" s="1096"/>
      <c r="U11" s="1096"/>
      <c r="V11" s="1096"/>
      <c r="W11" s="1096"/>
      <c r="X11" s="1096"/>
      <c r="Y11" s="1096"/>
      <c r="Z11" s="1096"/>
      <c r="AA11" s="1096"/>
      <c r="AB11" s="1096"/>
      <c r="AC11" s="1096"/>
      <c r="AD11" s="1096"/>
      <c r="AE11" s="1097"/>
      <c r="AF11" s="1082"/>
      <c r="AG11" s="1083"/>
      <c r="AH11" s="1083"/>
      <c r="AI11" s="1083"/>
      <c r="AJ11" s="1084"/>
      <c r="AK11" s="1138"/>
      <c r="AL11" s="1139"/>
      <c r="AM11" s="1139"/>
      <c r="AN11" s="1139"/>
      <c r="AO11" s="1139"/>
      <c r="AP11" s="1139"/>
      <c r="AQ11" s="1139"/>
      <c r="AR11" s="1139"/>
      <c r="AS11" s="1139"/>
      <c r="AT11" s="1139"/>
      <c r="AU11" s="1136"/>
      <c r="AV11" s="1136"/>
      <c r="AW11" s="1136"/>
      <c r="AX11" s="1136"/>
      <c r="AY11" s="1137"/>
      <c r="AZ11" s="253"/>
      <c r="BA11" s="253"/>
      <c r="BB11" s="253"/>
      <c r="BC11" s="253"/>
      <c r="BD11" s="253"/>
      <c r="BE11" s="254"/>
      <c r="BF11" s="254"/>
      <c r="BG11" s="254"/>
      <c r="BH11" s="254"/>
      <c r="BI11" s="254"/>
      <c r="BJ11" s="254"/>
      <c r="BK11" s="254"/>
      <c r="BL11" s="254"/>
      <c r="BM11" s="254"/>
      <c r="BN11" s="254"/>
      <c r="BO11" s="254"/>
      <c r="BP11" s="254"/>
      <c r="BQ11" s="263">
        <v>5</v>
      </c>
      <c r="BR11" s="264"/>
      <c r="BS11" s="1066"/>
      <c r="BT11" s="1067"/>
      <c r="BU11" s="1067"/>
      <c r="BV11" s="1067"/>
      <c r="BW11" s="1067"/>
      <c r="BX11" s="1067"/>
      <c r="BY11" s="1067"/>
      <c r="BZ11" s="1067"/>
      <c r="CA11" s="1067"/>
      <c r="CB11" s="1067"/>
      <c r="CC11" s="1067"/>
      <c r="CD11" s="1067"/>
      <c r="CE11" s="1067"/>
      <c r="CF11" s="1067"/>
      <c r="CG11" s="1068"/>
      <c r="CH11" s="1041"/>
      <c r="CI11" s="1042"/>
      <c r="CJ11" s="1042"/>
      <c r="CK11" s="1042"/>
      <c r="CL11" s="1043"/>
      <c r="CM11" s="1041"/>
      <c r="CN11" s="1042"/>
      <c r="CO11" s="1042"/>
      <c r="CP11" s="1042"/>
      <c r="CQ11" s="1043"/>
      <c r="CR11" s="1041"/>
      <c r="CS11" s="1042"/>
      <c r="CT11" s="1042"/>
      <c r="CU11" s="1042"/>
      <c r="CV11" s="1043"/>
      <c r="CW11" s="1041"/>
      <c r="CX11" s="1042"/>
      <c r="CY11" s="1042"/>
      <c r="CZ11" s="1042"/>
      <c r="DA11" s="1043"/>
      <c r="DB11" s="1041"/>
      <c r="DC11" s="1042"/>
      <c r="DD11" s="1042"/>
      <c r="DE11" s="1042"/>
      <c r="DF11" s="1043"/>
      <c r="DG11" s="1041"/>
      <c r="DH11" s="1042"/>
      <c r="DI11" s="1042"/>
      <c r="DJ11" s="1042"/>
      <c r="DK11" s="1043"/>
      <c r="DL11" s="1041"/>
      <c r="DM11" s="1042"/>
      <c r="DN11" s="1042"/>
      <c r="DO11" s="1042"/>
      <c r="DP11" s="1043"/>
      <c r="DQ11" s="1041"/>
      <c r="DR11" s="1042"/>
      <c r="DS11" s="1042"/>
      <c r="DT11" s="1042"/>
      <c r="DU11" s="1043"/>
      <c r="DV11" s="1044"/>
      <c r="DW11" s="1045"/>
      <c r="DX11" s="1045"/>
      <c r="DY11" s="1045"/>
      <c r="DZ11" s="1046"/>
      <c r="EA11" s="255"/>
    </row>
    <row r="12" spans="1:131" s="256" customFormat="1" ht="26.25" customHeight="1">
      <c r="A12" s="262">
        <v>6</v>
      </c>
      <c r="B12" s="1076"/>
      <c r="C12" s="1077"/>
      <c r="D12" s="1077"/>
      <c r="E12" s="1077"/>
      <c r="F12" s="1077"/>
      <c r="G12" s="1077"/>
      <c r="H12" s="1077"/>
      <c r="I12" s="1077"/>
      <c r="J12" s="1077"/>
      <c r="K12" s="1077"/>
      <c r="L12" s="1077"/>
      <c r="M12" s="1077"/>
      <c r="N12" s="1077"/>
      <c r="O12" s="1077"/>
      <c r="P12" s="1078"/>
      <c r="Q12" s="1095"/>
      <c r="R12" s="1096"/>
      <c r="S12" s="1096"/>
      <c r="T12" s="1096"/>
      <c r="U12" s="1096"/>
      <c r="V12" s="1096"/>
      <c r="W12" s="1096"/>
      <c r="X12" s="1096"/>
      <c r="Y12" s="1096"/>
      <c r="Z12" s="1096"/>
      <c r="AA12" s="1096"/>
      <c r="AB12" s="1096"/>
      <c r="AC12" s="1096"/>
      <c r="AD12" s="1096"/>
      <c r="AE12" s="1097"/>
      <c r="AF12" s="1082"/>
      <c r="AG12" s="1083"/>
      <c r="AH12" s="1083"/>
      <c r="AI12" s="1083"/>
      <c r="AJ12" s="1084"/>
      <c r="AK12" s="1138"/>
      <c r="AL12" s="1139"/>
      <c r="AM12" s="1139"/>
      <c r="AN12" s="1139"/>
      <c r="AO12" s="1139"/>
      <c r="AP12" s="1139"/>
      <c r="AQ12" s="1139"/>
      <c r="AR12" s="1139"/>
      <c r="AS12" s="1139"/>
      <c r="AT12" s="1139"/>
      <c r="AU12" s="1136"/>
      <c r="AV12" s="1136"/>
      <c r="AW12" s="1136"/>
      <c r="AX12" s="1136"/>
      <c r="AY12" s="1137"/>
      <c r="AZ12" s="253"/>
      <c r="BA12" s="253"/>
      <c r="BB12" s="253"/>
      <c r="BC12" s="253"/>
      <c r="BD12" s="253"/>
      <c r="BE12" s="254"/>
      <c r="BF12" s="254"/>
      <c r="BG12" s="254"/>
      <c r="BH12" s="254"/>
      <c r="BI12" s="254"/>
      <c r="BJ12" s="254"/>
      <c r="BK12" s="254"/>
      <c r="BL12" s="254"/>
      <c r="BM12" s="254"/>
      <c r="BN12" s="254"/>
      <c r="BO12" s="254"/>
      <c r="BP12" s="254"/>
      <c r="BQ12" s="263">
        <v>6</v>
      </c>
      <c r="BR12" s="264"/>
      <c r="BS12" s="1066"/>
      <c r="BT12" s="1067"/>
      <c r="BU12" s="1067"/>
      <c r="BV12" s="1067"/>
      <c r="BW12" s="1067"/>
      <c r="BX12" s="1067"/>
      <c r="BY12" s="1067"/>
      <c r="BZ12" s="1067"/>
      <c r="CA12" s="1067"/>
      <c r="CB12" s="1067"/>
      <c r="CC12" s="1067"/>
      <c r="CD12" s="1067"/>
      <c r="CE12" s="1067"/>
      <c r="CF12" s="1067"/>
      <c r="CG12" s="1068"/>
      <c r="CH12" s="1041"/>
      <c r="CI12" s="1042"/>
      <c r="CJ12" s="1042"/>
      <c r="CK12" s="1042"/>
      <c r="CL12" s="1043"/>
      <c r="CM12" s="1041"/>
      <c r="CN12" s="1042"/>
      <c r="CO12" s="1042"/>
      <c r="CP12" s="1042"/>
      <c r="CQ12" s="1043"/>
      <c r="CR12" s="1041"/>
      <c r="CS12" s="1042"/>
      <c r="CT12" s="1042"/>
      <c r="CU12" s="1042"/>
      <c r="CV12" s="1043"/>
      <c r="CW12" s="1041"/>
      <c r="CX12" s="1042"/>
      <c r="CY12" s="1042"/>
      <c r="CZ12" s="1042"/>
      <c r="DA12" s="1043"/>
      <c r="DB12" s="1041"/>
      <c r="DC12" s="1042"/>
      <c r="DD12" s="1042"/>
      <c r="DE12" s="1042"/>
      <c r="DF12" s="1043"/>
      <c r="DG12" s="1041"/>
      <c r="DH12" s="1042"/>
      <c r="DI12" s="1042"/>
      <c r="DJ12" s="1042"/>
      <c r="DK12" s="1043"/>
      <c r="DL12" s="1041"/>
      <c r="DM12" s="1042"/>
      <c r="DN12" s="1042"/>
      <c r="DO12" s="1042"/>
      <c r="DP12" s="1043"/>
      <c r="DQ12" s="1041"/>
      <c r="DR12" s="1042"/>
      <c r="DS12" s="1042"/>
      <c r="DT12" s="1042"/>
      <c r="DU12" s="1043"/>
      <c r="DV12" s="1044"/>
      <c r="DW12" s="1045"/>
      <c r="DX12" s="1045"/>
      <c r="DY12" s="1045"/>
      <c r="DZ12" s="1046"/>
      <c r="EA12" s="255"/>
    </row>
    <row r="13" spans="1:131" s="256" customFormat="1" ht="26.25" customHeight="1">
      <c r="A13" s="262">
        <v>7</v>
      </c>
      <c r="B13" s="1076"/>
      <c r="C13" s="1077"/>
      <c r="D13" s="1077"/>
      <c r="E13" s="1077"/>
      <c r="F13" s="1077"/>
      <c r="G13" s="1077"/>
      <c r="H13" s="1077"/>
      <c r="I13" s="1077"/>
      <c r="J13" s="1077"/>
      <c r="K13" s="1077"/>
      <c r="L13" s="1077"/>
      <c r="M13" s="1077"/>
      <c r="N13" s="1077"/>
      <c r="O13" s="1077"/>
      <c r="P13" s="1078"/>
      <c r="Q13" s="1095"/>
      <c r="R13" s="1096"/>
      <c r="S13" s="1096"/>
      <c r="T13" s="1096"/>
      <c r="U13" s="1096"/>
      <c r="V13" s="1096"/>
      <c r="W13" s="1096"/>
      <c r="X13" s="1096"/>
      <c r="Y13" s="1096"/>
      <c r="Z13" s="1096"/>
      <c r="AA13" s="1096"/>
      <c r="AB13" s="1096"/>
      <c r="AC13" s="1096"/>
      <c r="AD13" s="1096"/>
      <c r="AE13" s="1097"/>
      <c r="AF13" s="1082"/>
      <c r="AG13" s="1083"/>
      <c r="AH13" s="1083"/>
      <c r="AI13" s="1083"/>
      <c r="AJ13" s="1084"/>
      <c r="AK13" s="1138"/>
      <c r="AL13" s="1139"/>
      <c r="AM13" s="1139"/>
      <c r="AN13" s="1139"/>
      <c r="AO13" s="1139"/>
      <c r="AP13" s="1139"/>
      <c r="AQ13" s="1139"/>
      <c r="AR13" s="1139"/>
      <c r="AS13" s="1139"/>
      <c r="AT13" s="1139"/>
      <c r="AU13" s="1136"/>
      <c r="AV13" s="1136"/>
      <c r="AW13" s="1136"/>
      <c r="AX13" s="1136"/>
      <c r="AY13" s="1137"/>
      <c r="AZ13" s="253"/>
      <c r="BA13" s="253"/>
      <c r="BB13" s="253"/>
      <c r="BC13" s="253"/>
      <c r="BD13" s="253"/>
      <c r="BE13" s="254"/>
      <c r="BF13" s="254"/>
      <c r="BG13" s="254"/>
      <c r="BH13" s="254"/>
      <c r="BI13" s="254"/>
      <c r="BJ13" s="254"/>
      <c r="BK13" s="254"/>
      <c r="BL13" s="254"/>
      <c r="BM13" s="254"/>
      <c r="BN13" s="254"/>
      <c r="BO13" s="254"/>
      <c r="BP13" s="254"/>
      <c r="BQ13" s="263">
        <v>7</v>
      </c>
      <c r="BR13" s="264"/>
      <c r="BS13" s="1066"/>
      <c r="BT13" s="1067"/>
      <c r="BU13" s="1067"/>
      <c r="BV13" s="1067"/>
      <c r="BW13" s="1067"/>
      <c r="BX13" s="1067"/>
      <c r="BY13" s="1067"/>
      <c r="BZ13" s="1067"/>
      <c r="CA13" s="1067"/>
      <c r="CB13" s="1067"/>
      <c r="CC13" s="1067"/>
      <c r="CD13" s="1067"/>
      <c r="CE13" s="1067"/>
      <c r="CF13" s="1067"/>
      <c r="CG13" s="1068"/>
      <c r="CH13" s="1041"/>
      <c r="CI13" s="1042"/>
      <c r="CJ13" s="1042"/>
      <c r="CK13" s="1042"/>
      <c r="CL13" s="1043"/>
      <c r="CM13" s="1041"/>
      <c r="CN13" s="1042"/>
      <c r="CO13" s="1042"/>
      <c r="CP13" s="1042"/>
      <c r="CQ13" s="1043"/>
      <c r="CR13" s="1041"/>
      <c r="CS13" s="1042"/>
      <c r="CT13" s="1042"/>
      <c r="CU13" s="1042"/>
      <c r="CV13" s="1043"/>
      <c r="CW13" s="1041"/>
      <c r="CX13" s="1042"/>
      <c r="CY13" s="1042"/>
      <c r="CZ13" s="1042"/>
      <c r="DA13" s="1043"/>
      <c r="DB13" s="1041"/>
      <c r="DC13" s="1042"/>
      <c r="DD13" s="1042"/>
      <c r="DE13" s="1042"/>
      <c r="DF13" s="1043"/>
      <c r="DG13" s="1041"/>
      <c r="DH13" s="1042"/>
      <c r="DI13" s="1042"/>
      <c r="DJ13" s="1042"/>
      <c r="DK13" s="1043"/>
      <c r="DL13" s="1041"/>
      <c r="DM13" s="1042"/>
      <c r="DN13" s="1042"/>
      <c r="DO13" s="1042"/>
      <c r="DP13" s="1043"/>
      <c r="DQ13" s="1041"/>
      <c r="DR13" s="1042"/>
      <c r="DS13" s="1042"/>
      <c r="DT13" s="1042"/>
      <c r="DU13" s="1043"/>
      <c r="DV13" s="1044"/>
      <c r="DW13" s="1045"/>
      <c r="DX13" s="1045"/>
      <c r="DY13" s="1045"/>
      <c r="DZ13" s="1046"/>
      <c r="EA13" s="255"/>
    </row>
    <row r="14" spans="1:131" s="256" customFormat="1" ht="26.25" customHeight="1">
      <c r="A14" s="262">
        <v>8</v>
      </c>
      <c r="B14" s="1076"/>
      <c r="C14" s="1077"/>
      <c r="D14" s="1077"/>
      <c r="E14" s="1077"/>
      <c r="F14" s="1077"/>
      <c r="G14" s="1077"/>
      <c r="H14" s="1077"/>
      <c r="I14" s="1077"/>
      <c r="J14" s="1077"/>
      <c r="K14" s="1077"/>
      <c r="L14" s="1077"/>
      <c r="M14" s="1077"/>
      <c r="N14" s="1077"/>
      <c r="O14" s="1077"/>
      <c r="P14" s="1078"/>
      <c r="Q14" s="1095"/>
      <c r="R14" s="1096"/>
      <c r="S14" s="1096"/>
      <c r="T14" s="1096"/>
      <c r="U14" s="1096"/>
      <c r="V14" s="1096"/>
      <c r="W14" s="1096"/>
      <c r="X14" s="1096"/>
      <c r="Y14" s="1096"/>
      <c r="Z14" s="1096"/>
      <c r="AA14" s="1096"/>
      <c r="AB14" s="1096"/>
      <c r="AC14" s="1096"/>
      <c r="AD14" s="1096"/>
      <c r="AE14" s="1097"/>
      <c r="AF14" s="1082"/>
      <c r="AG14" s="1083"/>
      <c r="AH14" s="1083"/>
      <c r="AI14" s="1083"/>
      <c r="AJ14" s="1084"/>
      <c r="AK14" s="1138"/>
      <c r="AL14" s="1139"/>
      <c r="AM14" s="1139"/>
      <c r="AN14" s="1139"/>
      <c r="AO14" s="1139"/>
      <c r="AP14" s="1139"/>
      <c r="AQ14" s="1139"/>
      <c r="AR14" s="1139"/>
      <c r="AS14" s="1139"/>
      <c r="AT14" s="1139"/>
      <c r="AU14" s="1136"/>
      <c r="AV14" s="1136"/>
      <c r="AW14" s="1136"/>
      <c r="AX14" s="1136"/>
      <c r="AY14" s="1137"/>
      <c r="AZ14" s="253"/>
      <c r="BA14" s="253"/>
      <c r="BB14" s="253"/>
      <c r="BC14" s="253"/>
      <c r="BD14" s="253"/>
      <c r="BE14" s="254"/>
      <c r="BF14" s="254"/>
      <c r="BG14" s="254"/>
      <c r="BH14" s="254"/>
      <c r="BI14" s="254"/>
      <c r="BJ14" s="254"/>
      <c r="BK14" s="254"/>
      <c r="BL14" s="254"/>
      <c r="BM14" s="254"/>
      <c r="BN14" s="254"/>
      <c r="BO14" s="254"/>
      <c r="BP14" s="254"/>
      <c r="BQ14" s="263">
        <v>8</v>
      </c>
      <c r="BR14" s="264"/>
      <c r="BS14" s="1066"/>
      <c r="BT14" s="1067"/>
      <c r="BU14" s="1067"/>
      <c r="BV14" s="1067"/>
      <c r="BW14" s="1067"/>
      <c r="BX14" s="1067"/>
      <c r="BY14" s="1067"/>
      <c r="BZ14" s="1067"/>
      <c r="CA14" s="1067"/>
      <c r="CB14" s="1067"/>
      <c r="CC14" s="1067"/>
      <c r="CD14" s="1067"/>
      <c r="CE14" s="1067"/>
      <c r="CF14" s="1067"/>
      <c r="CG14" s="1068"/>
      <c r="CH14" s="1041"/>
      <c r="CI14" s="1042"/>
      <c r="CJ14" s="1042"/>
      <c r="CK14" s="1042"/>
      <c r="CL14" s="1043"/>
      <c r="CM14" s="1041"/>
      <c r="CN14" s="1042"/>
      <c r="CO14" s="1042"/>
      <c r="CP14" s="1042"/>
      <c r="CQ14" s="1043"/>
      <c r="CR14" s="1041"/>
      <c r="CS14" s="1042"/>
      <c r="CT14" s="1042"/>
      <c r="CU14" s="1042"/>
      <c r="CV14" s="1043"/>
      <c r="CW14" s="1041"/>
      <c r="CX14" s="1042"/>
      <c r="CY14" s="1042"/>
      <c r="CZ14" s="1042"/>
      <c r="DA14" s="1043"/>
      <c r="DB14" s="1041"/>
      <c r="DC14" s="1042"/>
      <c r="DD14" s="1042"/>
      <c r="DE14" s="1042"/>
      <c r="DF14" s="1043"/>
      <c r="DG14" s="1041"/>
      <c r="DH14" s="1042"/>
      <c r="DI14" s="1042"/>
      <c r="DJ14" s="1042"/>
      <c r="DK14" s="1043"/>
      <c r="DL14" s="1041"/>
      <c r="DM14" s="1042"/>
      <c r="DN14" s="1042"/>
      <c r="DO14" s="1042"/>
      <c r="DP14" s="1043"/>
      <c r="DQ14" s="1041"/>
      <c r="DR14" s="1042"/>
      <c r="DS14" s="1042"/>
      <c r="DT14" s="1042"/>
      <c r="DU14" s="1043"/>
      <c r="DV14" s="1044"/>
      <c r="DW14" s="1045"/>
      <c r="DX14" s="1045"/>
      <c r="DY14" s="1045"/>
      <c r="DZ14" s="1046"/>
      <c r="EA14" s="255"/>
    </row>
    <row r="15" spans="1:131" s="256" customFormat="1" ht="26.25" customHeight="1">
      <c r="A15" s="262">
        <v>9</v>
      </c>
      <c r="B15" s="1076"/>
      <c r="C15" s="1077"/>
      <c r="D15" s="1077"/>
      <c r="E15" s="1077"/>
      <c r="F15" s="1077"/>
      <c r="G15" s="1077"/>
      <c r="H15" s="1077"/>
      <c r="I15" s="1077"/>
      <c r="J15" s="1077"/>
      <c r="K15" s="1077"/>
      <c r="L15" s="1077"/>
      <c r="M15" s="1077"/>
      <c r="N15" s="1077"/>
      <c r="O15" s="1077"/>
      <c r="P15" s="1078"/>
      <c r="Q15" s="1095"/>
      <c r="R15" s="1096"/>
      <c r="S15" s="1096"/>
      <c r="T15" s="1096"/>
      <c r="U15" s="1096"/>
      <c r="V15" s="1096"/>
      <c r="W15" s="1096"/>
      <c r="X15" s="1096"/>
      <c r="Y15" s="1096"/>
      <c r="Z15" s="1096"/>
      <c r="AA15" s="1096"/>
      <c r="AB15" s="1096"/>
      <c r="AC15" s="1096"/>
      <c r="AD15" s="1096"/>
      <c r="AE15" s="1097"/>
      <c r="AF15" s="1082"/>
      <c r="AG15" s="1083"/>
      <c r="AH15" s="1083"/>
      <c r="AI15" s="1083"/>
      <c r="AJ15" s="1084"/>
      <c r="AK15" s="1138"/>
      <c r="AL15" s="1139"/>
      <c r="AM15" s="1139"/>
      <c r="AN15" s="1139"/>
      <c r="AO15" s="1139"/>
      <c r="AP15" s="1139"/>
      <c r="AQ15" s="1139"/>
      <c r="AR15" s="1139"/>
      <c r="AS15" s="1139"/>
      <c r="AT15" s="1139"/>
      <c r="AU15" s="1136"/>
      <c r="AV15" s="1136"/>
      <c r="AW15" s="1136"/>
      <c r="AX15" s="1136"/>
      <c r="AY15" s="1137"/>
      <c r="AZ15" s="253"/>
      <c r="BA15" s="253"/>
      <c r="BB15" s="253"/>
      <c r="BC15" s="253"/>
      <c r="BD15" s="253"/>
      <c r="BE15" s="254"/>
      <c r="BF15" s="254"/>
      <c r="BG15" s="254"/>
      <c r="BH15" s="254"/>
      <c r="BI15" s="254"/>
      <c r="BJ15" s="254"/>
      <c r="BK15" s="254"/>
      <c r="BL15" s="254"/>
      <c r="BM15" s="254"/>
      <c r="BN15" s="254"/>
      <c r="BO15" s="254"/>
      <c r="BP15" s="254"/>
      <c r="BQ15" s="263">
        <v>9</v>
      </c>
      <c r="BR15" s="264"/>
      <c r="BS15" s="1066"/>
      <c r="BT15" s="1067"/>
      <c r="BU15" s="1067"/>
      <c r="BV15" s="1067"/>
      <c r="BW15" s="1067"/>
      <c r="BX15" s="1067"/>
      <c r="BY15" s="1067"/>
      <c r="BZ15" s="1067"/>
      <c r="CA15" s="1067"/>
      <c r="CB15" s="1067"/>
      <c r="CC15" s="1067"/>
      <c r="CD15" s="1067"/>
      <c r="CE15" s="1067"/>
      <c r="CF15" s="1067"/>
      <c r="CG15" s="1068"/>
      <c r="CH15" s="1041"/>
      <c r="CI15" s="1042"/>
      <c r="CJ15" s="1042"/>
      <c r="CK15" s="1042"/>
      <c r="CL15" s="1043"/>
      <c r="CM15" s="1041"/>
      <c r="CN15" s="1042"/>
      <c r="CO15" s="1042"/>
      <c r="CP15" s="1042"/>
      <c r="CQ15" s="1043"/>
      <c r="CR15" s="1041"/>
      <c r="CS15" s="1042"/>
      <c r="CT15" s="1042"/>
      <c r="CU15" s="1042"/>
      <c r="CV15" s="1043"/>
      <c r="CW15" s="1041"/>
      <c r="CX15" s="1042"/>
      <c r="CY15" s="1042"/>
      <c r="CZ15" s="1042"/>
      <c r="DA15" s="1043"/>
      <c r="DB15" s="1041"/>
      <c r="DC15" s="1042"/>
      <c r="DD15" s="1042"/>
      <c r="DE15" s="1042"/>
      <c r="DF15" s="1043"/>
      <c r="DG15" s="1041"/>
      <c r="DH15" s="1042"/>
      <c r="DI15" s="1042"/>
      <c r="DJ15" s="1042"/>
      <c r="DK15" s="1043"/>
      <c r="DL15" s="1041"/>
      <c r="DM15" s="1042"/>
      <c r="DN15" s="1042"/>
      <c r="DO15" s="1042"/>
      <c r="DP15" s="1043"/>
      <c r="DQ15" s="1041"/>
      <c r="DR15" s="1042"/>
      <c r="DS15" s="1042"/>
      <c r="DT15" s="1042"/>
      <c r="DU15" s="1043"/>
      <c r="DV15" s="1044"/>
      <c r="DW15" s="1045"/>
      <c r="DX15" s="1045"/>
      <c r="DY15" s="1045"/>
      <c r="DZ15" s="1046"/>
      <c r="EA15" s="255"/>
    </row>
    <row r="16" spans="1:131" s="256" customFormat="1" ht="26.25" customHeight="1">
      <c r="A16" s="262">
        <v>10</v>
      </c>
      <c r="B16" s="1076"/>
      <c r="C16" s="1077"/>
      <c r="D16" s="1077"/>
      <c r="E16" s="1077"/>
      <c r="F16" s="1077"/>
      <c r="G16" s="1077"/>
      <c r="H16" s="1077"/>
      <c r="I16" s="1077"/>
      <c r="J16" s="1077"/>
      <c r="K16" s="1077"/>
      <c r="L16" s="1077"/>
      <c r="M16" s="1077"/>
      <c r="N16" s="1077"/>
      <c r="O16" s="1077"/>
      <c r="P16" s="1078"/>
      <c r="Q16" s="1095"/>
      <c r="R16" s="1096"/>
      <c r="S16" s="1096"/>
      <c r="T16" s="1096"/>
      <c r="U16" s="1096"/>
      <c r="V16" s="1096"/>
      <c r="W16" s="1096"/>
      <c r="X16" s="1096"/>
      <c r="Y16" s="1096"/>
      <c r="Z16" s="1096"/>
      <c r="AA16" s="1096"/>
      <c r="AB16" s="1096"/>
      <c r="AC16" s="1096"/>
      <c r="AD16" s="1096"/>
      <c r="AE16" s="1097"/>
      <c r="AF16" s="1082"/>
      <c r="AG16" s="1083"/>
      <c r="AH16" s="1083"/>
      <c r="AI16" s="1083"/>
      <c r="AJ16" s="1084"/>
      <c r="AK16" s="1138"/>
      <c r="AL16" s="1139"/>
      <c r="AM16" s="1139"/>
      <c r="AN16" s="1139"/>
      <c r="AO16" s="1139"/>
      <c r="AP16" s="1139"/>
      <c r="AQ16" s="1139"/>
      <c r="AR16" s="1139"/>
      <c r="AS16" s="1139"/>
      <c r="AT16" s="1139"/>
      <c r="AU16" s="1136"/>
      <c r="AV16" s="1136"/>
      <c r="AW16" s="1136"/>
      <c r="AX16" s="1136"/>
      <c r="AY16" s="1137"/>
      <c r="AZ16" s="253"/>
      <c r="BA16" s="253"/>
      <c r="BB16" s="253"/>
      <c r="BC16" s="253"/>
      <c r="BD16" s="253"/>
      <c r="BE16" s="254"/>
      <c r="BF16" s="254"/>
      <c r="BG16" s="254"/>
      <c r="BH16" s="254"/>
      <c r="BI16" s="254"/>
      <c r="BJ16" s="254"/>
      <c r="BK16" s="254"/>
      <c r="BL16" s="254"/>
      <c r="BM16" s="254"/>
      <c r="BN16" s="254"/>
      <c r="BO16" s="254"/>
      <c r="BP16" s="254"/>
      <c r="BQ16" s="263">
        <v>10</v>
      </c>
      <c r="BR16" s="264"/>
      <c r="BS16" s="1066"/>
      <c r="BT16" s="1067"/>
      <c r="BU16" s="1067"/>
      <c r="BV16" s="1067"/>
      <c r="BW16" s="1067"/>
      <c r="BX16" s="1067"/>
      <c r="BY16" s="1067"/>
      <c r="BZ16" s="1067"/>
      <c r="CA16" s="1067"/>
      <c r="CB16" s="1067"/>
      <c r="CC16" s="1067"/>
      <c r="CD16" s="1067"/>
      <c r="CE16" s="1067"/>
      <c r="CF16" s="1067"/>
      <c r="CG16" s="1068"/>
      <c r="CH16" s="1041"/>
      <c r="CI16" s="1042"/>
      <c r="CJ16" s="1042"/>
      <c r="CK16" s="1042"/>
      <c r="CL16" s="1043"/>
      <c r="CM16" s="1041"/>
      <c r="CN16" s="1042"/>
      <c r="CO16" s="1042"/>
      <c r="CP16" s="1042"/>
      <c r="CQ16" s="1043"/>
      <c r="CR16" s="1041"/>
      <c r="CS16" s="1042"/>
      <c r="CT16" s="1042"/>
      <c r="CU16" s="1042"/>
      <c r="CV16" s="1043"/>
      <c r="CW16" s="1041"/>
      <c r="CX16" s="1042"/>
      <c r="CY16" s="1042"/>
      <c r="CZ16" s="1042"/>
      <c r="DA16" s="1043"/>
      <c r="DB16" s="1041"/>
      <c r="DC16" s="1042"/>
      <c r="DD16" s="1042"/>
      <c r="DE16" s="1042"/>
      <c r="DF16" s="1043"/>
      <c r="DG16" s="1041"/>
      <c r="DH16" s="1042"/>
      <c r="DI16" s="1042"/>
      <c r="DJ16" s="1042"/>
      <c r="DK16" s="1043"/>
      <c r="DL16" s="1041"/>
      <c r="DM16" s="1042"/>
      <c r="DN16" s="1042"/>
      <c r="DO16" s="1042"/>
      <c r="DP16" s="1043"/>
      <c r="DQ16" s="1041"/>
      <c r="DR16" s="1042"/>
      <c r="DS16" s="1042"/>
      <c r="DT16" s="1042"/>
      <c r="DU16" s="1043"/>
      <c r="DV16" s="1044"/>
      <c r="DW16" s="1045"/>
      <c r="DX16" s="1045"/>
      <c r="DY16" s="1045"/>
      <c r="DZ16" s="1046"/>
      <c r="EA16" s="255"/>
    </row>
    <row r="17" spans="1:131" s="256" customFormat="1" ht="26.25" customHeight="1">
      <c r="A17" s="262">
        <v>11</v>
      </c>
      <c r="B17" s="1076"/>
      <c r="C17" s="1077"/>
      <c r="D17" s="1077"/>
      <c r="E17" s="1077"/>
      <c r="F17" s="1077"/>
      <c r="G17" s="1077"/>
      <c r="H17" s="1077"/>
      <c r="I17" s="1077"/>
      <c r="J17" s="1077"/>
      <c r="K17" s="1077"/>
      <c r="L17" s="1077"/>
      <c r="M17" s="1077"/>
      <c r="N17" s="1077"/>
      <c r="O17" s="1077"/>
      <c r="P17" s="1078"/>
      <c r="Q17" s="1095"/>
      <c r="R17" s="1096"/>
      <c r="S17" s="1096"/>
      <c r="T17" s="1096"/>
      <c r="U17" s="1096"/>
      <c r="V17" s="1096"/>
      <c r="W17" s="1096"/>
      <c r="X17" s="1096"/>
      <c r="Y17" s="1096"/>
      <c r="Z17" s="1096"/>
      <c r="AA17" s="1096"/>
      <c r="AB17" s="1096"/>
      <c r="AC17" s="1096"/>
      <c r="AD17" s="1096"/>
      <c r="AE17" s="1097"/>
      <c r="AF17" s="1082"/>
      <c r="AG17" s="1083"/>
      <c r="AH17" s="1083"/>
      <c r="AI17" s="1083"/>
      <c r="AJ17" s="1084"/>
      <c r="AK17" s="1138"/>
      <c r="AL17" s="1139"/>
      <c r="AM17" s="1139"/>
      <c r="AN17" s="1139"/>
      <c r="AO17" s="1139"/>
      <c r="AP17" s="1139"/>
      <c r="AQ17" s="1139"/>
      <c r="AR17" s="1139"/>
      <c r="AS17" s="1139"/>
      <c r="AT17" s="1139"/>
      <c r="AU17" s="1136"/>
      <c r="AV17" s="1136"/>
      <c r="AW17" s="1136"/>
      <c r="AX17" s="1136"/>
      <c r="AY17" s="1137"/>
      <c r="AZ17" s="253"/>
      <c r="BA17" s="253"/>
      <c r="BB17" s="253"/>
      <c r="BC17" s="253"/>
      <c r="BD17" s="253"/>
      <c r="BE17" s="254"/>
      <c r="BF17" s="254"/>
      <c r="BG17" s="254"/>
      <c r="BH17" s="254"/>
      <c r="BI17" s="254"/>
      <c r="BJ17" s="254"/>
      <c r="BK17" s="254"/>
      <c r="BL17" s="254"/>
      <c r="BM17" s="254"/>
      <c r="BN17" s="254"/>
      <c r="BO17" s="254"/>
      <c r="BP17" s="254"/>
      <c r="BQ17" s="263">
        <v>11</v>
      </c>
      <c r="BR17" s="264"/>
      <c r="BS17" s="1066"/>
      <c r="BT17" s="1067"/>
      <c r="BU17" s="1067"/>
      <c r="BV17" s="1067"/>
      <c r="BW17" s="1067"/>
      <c r="BX17" s="1067"/>
      <c r="BY17" s="1067"/>
      <c r="BZ17" s="1067"/>
      <c r="CA17" s="1067"/>
      <c r="CB17" s="1067"/>
      <c r="CC17" s="1067"/>
      <c r="CD17" s="1067"/>
      <c r="CE17" s="1067"/>
      <c r="CF17" s="1067"/>
      <c r="CG17" s="1068"/>
      <c r="CH17" s="1041"/>
      <c r="CI17" s="1042"/>
      <c r="CJ17" s="1042"/>
      <c r="CK17" s="1042"/>
      <c r="CL17" s="1043"/>
      <c r="CM17" s="1041"/>
      <c r="CN17" s="1042"/>
      <c r="CO17" s="1042"/>
      <c r="CP17" s="1042"/>
      <c r="CQ17" s="1043"/>
      <c r="CR17" s="1041"/>
      <c r="CS17" s="1042"/>
      <c r="CT17" s="1042"/>
      <c r="CU17" s="1042"/>
      <c r="CV17" s="1043"/>
      <c r="CW17" s="1041"/>
      <c r="CX17" s="1042"/>
      <c r="CY17" s="1042"/>
      <c r="CZ17" s="1042"/>
      <c r="DA17" s="1043"/>
      <c r="DB17" s="1041"/>
      <c r="DC17" s="1042"/>
      <c r="DD17" s="1042"/>
      <c r="DE17" s="1042"/>
      <c r="DF17" s="1043"/>
      <c r="DG17" s="1041"/>
      <c r="DH17" s="1042"/>
      <c r="DI17" s="1042"/>
      <c r="DJ17" s="1042"/>
      <c r="DK17" s="1043"/>
      <c r="DL17" s="1041"/>
      <c r="DM17" s="1042"/>
      <c r="DN17" s="1042"/>
      <c r="DO17" s="1042"/>
      <c r="DP17" s="1043"/>
      <c r="DQ17" s="1041"/>
      <c r="DR17" s="1042"/>
      <c r="DS17" s="1042"/>
      <c r="DT17" s="1042"/>
      <c r="DU17" s="1043"/>
      <c r="DV17" s="1044"/>
      <c r="DW17" s="1045"/>
      <c r="DX17" s="1045"/>
      <c r="DY17" s="1045"/>
      <c r="DZ17" s="1046"/>
      <c r="EA17" s="255"/>
    </row>
    <row r="18" spans="1:131" s="256" customFormat="1" ht="26.25" customHeight="1">
      <c r="A18" s="262">
        <v>12</v>
      </c>
      <c r="B18" s="1076"/>
      <c r="C18" s="1077"/>
      <c r="D18" s="1077"/>
      <c r="E18" s="1077"/>
      <c r="F18" s="1077"/>
      <c r="G18" s="1077"/>
      <c r="H18" s="1077"/>
      <c r="I18" s="1077"/>
      <c r="J18" s="1077"/>
      <c r="K18" s="1077"/>
      <c r="L18" s="1077"/>
      <c r="M18" s="1077"/>
      <c r="N18" s="1077"/>
      <c r="O18" s="1077"/>
      <c r="P18" s="1078"/>
      <c r="Q18" s="1095"/>
      <c r="R18" s="1096"/>
      <c r="S18" s="1096"/>
      <c r="T18" s="1096"/>
      <c r="U18" s="1096"/>
      <c r="V18" s="1096"/>
      <c r="W18" s="1096"/>
      <c r="X18" s="1096"/>
      <c r="Y18" s="1096"/>
      <c r="Z18" s="1096"/>
      <c r="AA18" s="1096"/>
      <c r="AB18" s="1096"/>
      <c r="AC18" s="1096"/>
      <c r="AD18" s="1096"/>
      <c r="AE18" s="1097"/>
      <c r="AF18" s="1082"/>
      <c r="AG18" s="1083"/>
      <c r="AH18" s="1083"/>
      <c r="AI18" s="1083"/>
      <c r="AJ18" s="1084"/>
      <c r="AK18" s="1138"/>
      <c r="AL18" s="1139"/>
      <c r="AM18" s="1139"/>
      <c r="AN18" s="1139"/>
      <c r="AO18" s="1139"/>
      <c r="AP18" s="1139"/>
      <c r="AQ18" s="1139"/>
      <c r="AR18" s="1139"/>
      <c r="AS18" s="1139"/>
      <c r="AT18" s="1139"/>
      <c r="AU18" s="1136"/>
      <c r="AV18" s="1136"/>
      <c r="AW18" s="1136"/>
      <c r="AX18" s="1136"/>
      <c r="AY18" s="1137"/>
      <c r="AZ18" s="253"/>
      <c r="BA18" s="253"/>
      <c r="BB18" s="253"/>
      <c r="BC18" s="253"/>
      <c r="BD18" s="253"/>
      <c r="BE18" s="254"/>
      <c r="BF18" s="254"/>
      <c r="BG18" s="254"/>
      <c r="BH18" s="254"/>
      <c r="BI18" s="254"/>
      <c r="BJ18" s="254"/>
      <c r="BK18" s="254"/>
      <c r="BL18" s="254"/>
      <c r="BM18" s="254"/>
      <c r="BN18" s="254"/>
      <c r="BO18" s="254"/>
      <c r="BP18" s="254"/>
      <c r="BQ18" s="263">
        <v>12</v>
      </c>
      <c r="BR18" s="264"/>
      <c r="BS18" s="1066"/>
      <c r="BT18" s="1067"/>
      <c r="BU18" s="1067"/>
      <c r="BV18" s="1067"/>
      <c r="BW18" s="1067"/>
      <c r="BX18" s="1067"/>
      <c r="BY18" s="1067"/>
      <c r="BZ18" s="1067"/>
      <c r="CA18" s="1067"/>
      <c r="CB18" s="1067"/>
      <c r="CC18" s="1067"/>
      <c r="CD18" s="1067"/>
      <c r="CE18" s="1067"/>
      <c r="CF18" s="1067"/>
      <c r="CG18" s="1068"/>
      <c r="CH18" s="1041"/>
      <c r="CI18" s="1042"/>
      <c r="CJ18" s="1042"/>
      <c r="CK18" s="1042"/>
      <c r="CL18" s="1043"/>
      <c r="CM18" s="1041"/>
      <c r="CN18" s="1042"/>
      <c r="CO18" s="1042"/>
      <c r="CP18" s="1042"/>
      <c r="CQ18" s="1043"/>
      <c r="CR18" s="1041"/>
      <c r="CS18" s="1042"/>
      <c r="CT18" s="1042"/>
      <c r="CU18" s="1042"/>
      <c r="CV18" s="1043"/>
      <c r="CW18" s="1041"/>
      <c r="CX18" s="1042"/>
      <c r="CY18" s="1042"/>
      <c r="CZ18" s="1042"/>
      <c r="DA18" s="1043"/>
      <c r="DB18" s="1041"/>
      <c r="DC18" s="1042"/>
      <c r="DD18" s="1042"/>
      <c r="DE18" s="1042"/>
      <c r="DF18" s="1043"/>
      <c r="DG18" s="1041"/>
      <c r="DH18" s="1042"/>
      <c r="DI18" s="1042"/>
      <c r="DJ18" s="1042"/>
      <c r="DK18" s="1043"/>
      <c r="DL18" s="1041"/>
      <c r="DM18" s="1042"/>
      <c r="DN18" s="1042"/>
      <c r="DO18" s="1042"/>
      <c r="DP18" s="1043"/>
      <c r="DQ18" s="1041"/>
      <c r="DR18" s="1042"/>
      <c r="DS18" s="1042"/>
      <c r="DT18" s="1042"/>
      <c r="DU18" s="1043"/>
      <c r="DV18" s="1044"/>
      <c r="DW18" s="1045"/>
      <c r="DX18" s="1045"/>
      <c r="DY18" s="1045"/>
      <c r="DZ18" s="1046"/>
      <c r="EA18" s="255"/>
    </row>
    <row r="19" spans="1:131" s="256" customFormat="1" ht="26.25" customHeight="1">
      <c r="A19" s="262">
        <v>13</v>
      </c>
      <c r="B19" s="1076"/>
      <c r="C19" s="1077"/>
      <c r="D19" s="1077"/>
      <c r="E19" s="1077"/>
      <c r="F19" s="1077"/>
      <c r="G19" s="1077"/>
      <c r="H19" s="1077"/>
      <c r="I19" s="1077"/>
      <c r="J19" s="1077"/>
      <c r="K19" s="1077"/>
      <c r="L19" s="1077"/>
      <c r="M19" s="1077"/>
      <c r="N19" s="1077"/>
      <c r="O19" s="1077"/>
      <c r="P19" s="1078"/>
      <c r="Q19" s="1095"/>
      <c r="R19" s="1096"/>
      <c r="S19" s="1096"/>
      <c r="T19" s="1096"/>
      <c r="U19" s="1096"/>
      <c r="V19" s="1096"/>
      <c r="W19" s="1096"/>
      <c r="X19" s="1096"/>
      <c r="Y19" s="1096"/>
      <c r="Z19" s="1096"/>
      <c r="AA19" s="1096"/>
      <c r="AB19" s="1096"/>
      <c r="AC19" s="1096"/>
      <c r="AD19" s="1096"/>
      <c r="AE19" s="1097"/>
      <c r="AF19" s="1082"/>
      <c r="AG19" s="1083"/>
      <c r="AH19" s="1083"/>
      <c r="AI19" s="1083"/>
      <c r="AJ19" s="1084"/>
      <c r="AK19" s="1138"/>
      <c r="AL19" s="1139"/>
      <c r="AM19" s="1139"/>
      <c r="AN19" s="1139"/>
      <c r="AO19" s="1139"/>
      <c r="AP19" s="1139"/>
      <c r="AQ19" s="1139"/>
      <c r="AR19" s="1139"/>
      <c r="AS19" s="1139"/>
      <c r="AT19" s="1139"/>
      <c r="AU19" s="1136"/>
      <c r="AV19" s="1136"/>
      <c r="AW19" s="1136"/>
      <c r="AX19" s="1136"/>
      <c r="AY19" s="1137"/>
      <c r="AZ19" s="253"/>
      <c r="BA19" s="253"/>
      <c r="BB19" s="253"/>
      <c r="BC19" s="253"/>
      <c r="BD19" s="253"/>
      <c r="BE19" s="254"/>
      <c r="BF19" s="254"/>
      <c r="BG19" s="254"/>
      <c r="BH19" s="254"/>
      <c r="BI19" s="254"/>
      <c r="BJ19" s="254"/>
      <c r="BK19" s="254"/>
      <c r="BL19" s="254"/>
      <c r="BM19" s="254"/>
      <c r="BN19" s="254"/>
      <c r="BO19" s="254"/>
      <c r="BP19" s="254"/>
      <c r="BQ19" s="263">
        <v>13</v>
      </c>
      <c r="BR19" s="264"/>
      <c r="BS19" s="1066"/>
      <c r="BT19" s="1067"/>
      <c r="BU19" s="1067"/>
      <c r="BV19" s="1067"/>
      <c r="BW19" s="1067"/>
      <c r="BX19" s="1067"/>
      <c r="BY19" s="1067"/>
      <c r="BZ19" s="1067"/>
      <c r="CA19" s="1067"/>
      <c r="CB19" s="1067"/>
      <c r="CC19" s="1067"/>
      <c r="CD19" s="1067"/>
      <c r="CE19" s="1067"/>
      <c r="CF19" s="1067"/>
      <c r="CG19" s="1068"/>
      <c r="CH19" s="1041"/>
      <c r="CI19" s="1042"/>
      <c r="CJ19" s="1042"/>
      <c r="CK19" s="1042"/>
      <c r="CL19" s="1043"/>
      <c r="CM19" s="1041"/>
      <c r="CN19" s="1042"/>
      <c r="CO19" s="1042"/>
      <c r="CP19" s="1042"/>
      <c r="CQ19" s="1043"/>
      <c r="CR19" s="1041"/>
      <c r="CS19" s="1042"/>
      <c r="CT19" s="1042"/>
      <c r="CU19" s="1042"/>
      <c r="CV19" s="1043"/>
      <c r="CW19" s="1041"/>
      <c r="CX19" s="1042"/>
      <c r="CY19" s="1042"/>
      <c r="CZ19" s="1042"/>
      <c r="DA19" s="1043"/>
      <c r="DB19" s="1041"/>
      <c r="DC19" s="1042"/>
      <c r="DD19" s="1042"/>
      <c r="DE19" s="1042"/>
      <c r="DF19" s="1043"/>
      <c r="DG19" s="1041"/>
      <c r="DH19" s="1042"/>
      <c r="DI19" s="1042"/>
      <c r="DJ19" s="1042"/>
      <c r="DK19" s="1043"/>
      <c r="DL19" s="1041"/>
      <c r="DM19" s="1042"/>
      <c r="DN19" s="1042"/>
      <c r="DO19" s="1042"/>
      <c r="DP19" s="1043"/>
      <c r="DQ19" s="1041"/>
      <c r="DR19" s="1042"/>
      <c r="DS19" s="1042"/>
      <c r="DT19" s="1042"/>
      <c r="DU19" s="1043"/>
      <c r="DV19" s="1044"/>
      <c r="DW19" s="1045"/>
      <c r="DX19" s="1045"/>
      <c r="DY19" s="1045"/>
      <c r="DZ19" s="1046"/>
      <c r="EA19" s="255"/>
    </row>
    <row r="20" spans="1:131" s="256" customFormat="1" ht="26.25" customHeight="1">
      <c r="A20" s="262">
        <v>14</v>
      </c>
      <c r="B20" s="1076"/>
      <c r="C20" s="1077"/>
      <c r="D20" s="1077"/>
      <c r="E20" s="1077"/>
      <c r="F20" s="1077"/>
      <c r="G20" s="1077"/>
      <c r="H20" s="1077"/>
      <c r="I20" s="1077"/>
      <c r="J20" s="1077"/>
      <c r="K20" s="1077"/>
      <c r="L20" s="1077"/>
      <c r="M20" s="1077"/>
      <c r="N20" s="1077"/>
      <c r="O20" s="1077"/>
      <c r="P20" s="1078"/>
      <c r="Q20" s="1095"/>
      <c r="R20" s="1096"/>
      <c r="S20" s="1096"/>
      <c r="T20" s="1096"/>
      <c r="U20" s="1096"/>
      <c r="V20" s="1096"/>
      <c r="W20" s="1096"/>
      <c r="X20" s="1096"/>
      <c r="Y20" s="1096"/>
      <c r="Z20" s="1096"/>
      <c r="AA20" s="1096"/>
      <c r="AB20" s="1096"/>
      <c r="AC20" s="1096"/>
      <c r="AD20" s="1096"/>
      <c r="AE20" s="1097"/>
      <c r="AF20" s="1082"/>
      <c r="AG20" s="1083"/>
      <c r="AH20" s="1083"/>
      <c r="AI20" s="1083"/>
      <c r="AJ20" s="1084"/>
      <c r="AK20" s="1138"/>
      <c r="AL20" s="1139"/>
      <c r="AM20" s="1139"/>
      <c r="AN20" s="1139"/>
      <c r="AO20" s="1139"/>
      <c r="AP20" s="1139"/>
      <c r="AQ20" s="1139"/>
      <c r="AR20" s="1139"/>
      <c r="AS20" s="1139"/>
      <c r="AT20" s="1139"/>
      <c r="AU20" s="1136"/>
      <c r="AV20" s="1136"/>
      <c r="AW20" s="1136"/>
      <c r="AX20" s="1136"/>
      <c r="AY20" s="1137"/>
      <c r="AZ20" s="253"/>
      <c r="BA20" s="253"/>
      <c r="BB20" s="253"/>
      <c r="BC20" s="253"/>
      <c r="BD20" s="253"/>
      <c r="BE20" s="254"/>
      <c r="BF20" s="254"/>
      <c r="BG20" s="254"/>
      <c r="BH20" s="254"/>
      <c r="BI20" s="254"/>
      <c r="BJ20" s="254"/>
      <c r="BK20" s="254"/>
      <c r="BL20" s="254"/>
      <c r="BM20" s="254"/>
      <c r="BN20" s="254"/>
      <c r="BO20" s="254"/>
      <c r="BP20" s="254"/>
      <c r="BQ20" s="263">
        <v>14</v>
      </c>
      <c r="BR20" s="264"/>
      <c r="BS20" s="1066"/>
      <c r="BT20" s="1067"/>
      <c r="BU20" s="1067"/>
      <c r="BV20" s="1067"/>
      <c r="BW20" s="1067"/>
      <c r="BX20" s="1067"/>
      <c r="BY20" s="1067"/>
      <c r="BZ20" s="1067"/>
      <c r="CA20" s="1067"/>
      <c r="CB20" s="1067"/>
      <c r="CC20" s="1067"/>
      <c r="CD20" s="1067"/>
      <c r="CE20" s="1067"/>
      <c r="CF20" s="1067"/>
      <c r="CG20" s="1068"/>
      <c r="CH20" s="1041"/>
      <c r="CI20" s="1042"/>
      <c r="CJ20" s="1042"/>
      <c r="CK20" s="1042"/>
      <c r="CL20" s="1043"/>
      <c r="CM20" s="1041"/>
      <c r="CN20" s="1042"/>
      <c r="CO20" s="1042"/>
      <c r="CP20" s="1042"/>
      <c r="CQ20" s="1043"/>
      <c r="CR20" s="1041"/>
      <c r="CS20" s="1042"/>
      <c r="CT20" s="1042"/>
      <c r="CU20" s="1042"/>
      <c r="CV20" s="1043"/>
      <c r="CW20" s="1041"/>
      <c r="CX20" s="1042"/>
      <c r="CY20" s="1042"/>
      <c r="CZ20" s="1042"/>
      <c r="DA20" s="1043"/>
      <c r="DB20" s="1041"/>
      <c r="DC20" s="1042"/>
      <c r="DD20" s="1042"/>
      <c r="DE20" s="1042"/>
      <c r="DF20" s="1043"/>
      <c r="DG20" s="1041"/>
      <c r="DH20" s="1042"/>
      <c r="DI20" s="1042"/>
      <c r="DJ20" s="1042"/>
      <c r="DK20" s="1043"/>
      <c r="DL20" s="1041"/>
      <c r="DM20" s="1042"/>
      <c r="DN20" s="1042"/>
      <c r="DO20" s="1042"/>
      <c r="DP20" s="1043"/>
      <c r="DQ20" s="1041"/>
      <c r="DR20" s="1042"/>
      <c r="DS20" s="1042"/>
      <c r="DT20" s="1042"/>
      <c r="DU20" s="1043"/>
      <c r="DV20" s="1044"/>
      <c r="DW20" s="1045"/>
      <c r="DX20" s="1045"/>
      <c r="DY20" s="1045"/>
      <c r="DZ20" s="1046"/>
      <c r="EA20" s="255"/>
    </row>
    <row r="21" spans="1:131" s="256" customFormat="1" ht="26.25" customHeight="1" thickBot="1">
      <c r="A21" s="262">
        <v>15</v>
      </c>
      <c r="B21" s="1076"/>
      <c r="C21" s="1077"/>
      <c r="D21" s="1077"/>
      <c r="E21" s="1077"/>
      <c r="F21" s="1077"/>
      <c r="G21" s="1077"/>
      <c r="H21" s="1077"/>
      <c r="I21" s="1077"/>
      <c r="J21" s="1077"/>
      <c r="K21" s="1077"/>
      <c r="L21" s="1077"/>
      <c r="M21" s="1077"/>
      <c r="N21" s="1077"/>
      <c r="O21" s="1077"/>
      <c r="P21" s="1078"/>
      <c r="Q21" s="1095"/>
      <c r="R21" s="1096"/>
      <c r="S21" s="1096"/>
      <c r="T21" s="1096"/>
      <c r="U21" s="1096"/>
      <c r="V21" s="1096"/>
      <c r="W21" s="1096"/>
      <c r="X21" s="1096"/>
      <c r="Y21" s="1096"/>
      <c r="Z21" s="1096"/>
      <c r="AA21" s="1096"/>
      <c r="AB21" s="1096"/>
      <c r="AC21" s="1096"/>
      <c r="AD21" s="1096"/>
      <c r="AE21" s="1097"/>
      <c r="AF21" s="1082"/>
      <c r="AG21" s="1083"/>
      <c r="AH21" s="1083"/>
      <c r="AI21" s="1083"/>
      <c r="AJ21" s="1084"/>
      <c r="AK21" s="1138"/>
      <c r="AL21" s="1139"/>
      <c r="AM21" s="1139"/>
      <c r="AN21" s="1139"/>
      <c r="AO21" s="1139"/>
      <c r="AP21" s="1139"/>
      <c r="AQ21" s="1139"/>
      <c r="AR21" s="1139"/>
      <c r="AS21" s="1139"/>
      <c r="AT21" s="1139"/>
      <c r="AU21" s="1136"/>
      <c r="AV21" s="1136"/>
      <c r="AW21" s="1136"/>
      <c r="AX21" s="1136"/>
      <c r="AY21" s="1137"/>
      <c r="AZ21" s="253"/>
      <c r="BA21" s="253"/>
      <c r="BB21" s="253"/>
      <c r="BC21" s="253"/>
      <c r="BD21" s="253"/>
      <c r="BE21" s="254"/>
      <c r="BF21" s="254"/>
      <c r="BG21" s="254"/>
      <c r="BH21" s="254"/>
      <c r="BI21" s="254"/>
      <c r="BJ21" s="254"/>
      <c r="BK21" s="254"/>
      <c r="BL21" s="254"/>
      <c r="BM21" s="254"/>
      <c r="BN21" s="254"/>
      <c r="BO21" s="254"/>
      <c r="BP21" s="254"/>
      <c r="BQ21" s="263">
        <v>15</v>
      </c>
      <c r="BR21" s="264"/>
      <c r="BS21" s="1066"/>
      <c r="BT21" s="1067"/>
      <c r="BU21" s="1067"/>
      <c r="BV21" s="1067"/>
      <c r="BW21" s="1067"/>
      <c r="BX21" s="1067"/>
      <c r="BY21" s="1067"/>
      <c r="BZ21" s="1067"/>
      <c r="CA21" s="1067"/>
      <c r="CB21" s="1067"/>
      <c r="CC21" s="1067"/>
      <c r="CD21" s="1067"/>
      <c r="CE21" s="1067"/>
      <c r="CF21" s="1067"/>
      <c r="CG21" s="1068"/>
      <c r="CH21" s="1041"/>
      <c r="CI21" s="1042"/>
      <c r="CJ21" s="1042"/>
      <c r="CK21" s="1042"/>
      <c r="CL21" s="1043"/>
      <c r="CM21" s="1041"/>
      <c r="CN21" s="1042"/>
      <c r="CO21" s="1042"/>
      <c r="CP21" s="1042"/>
      <c r="CQ21" s="1043"/>
      <c r="CR21" s="1041"/>
      <c r="CS21" s="1042"/>
      <c r="CT21" s="1042"/>
      <c r="CU21" s="1042"/>
      <c r="CV21" s="1043"/>
      <c r="CW21" s="1041"/>
      <c r="CX21" s="1042"/>
      <c r="CY21" s="1042"/>
      <c r="CZ21" s="1042"/>
      <c r="DA21" s="1043"/>
      <c r="DB21" s="1041"/>
      <c r="DC21" s="1042"/>
      <c r="DD21" s="1042"/>
      <c r="DE21" s="1042"/>
      <c r="DF21" s="1043"/>
      <c r="DG21" s="1041"/>
      <c r="DH21" s="1042"/>
      <c r="DI21" s="1042"/>
      <c r="DJ21" s="1042"/>
      <c r="DK21" s="1043"/>
      <c r="DL21" s="1041"/>
      <c r="DM21" s="1042"/>
      <c r="DN21" s="1042"/>
      <c r="DO21" s="1042"/>
      <c r="DP21" s="1043"/>
      <c r="DQ21" s="1041"/>
      <c r="DR21" s="1042"/>
      <c r="DS21" s="1042"/>
      <c r="DT21" s="1042"/>
      <c r="DU21" s="1043"/>
      <c r="DV21" s="1044"/>
      <c r="DW21" s="1045"/>
      <c r="DX21" s="1045"/>
      <c r="DY21" s="1045"/>
      <c r="DZ21" s="1046"/>
      <c r="EA21" s="255"/>
    </row>
    <row r="22" spans="1:131" s="256" customFormat="1" ht="26.25" customHeight="1">
      <c r="A22" s="262">
        <v>16</v>
      </c>
      <c r="B22" s="1076"/>
      <c r="C22" s="1077"/>
      <c r="D22" s="1077"/>
      <c r="E22" s="1077"/>
      <c r="F22" s="1077"/>
      <c r="G22" s="1077"/>
      <c r="H22" s="1077"/>
      <c r="I22" s="1077"/>
      <c r="J22" s="1077"/>
      <c r="K22" s="1077"/>
      <c r="L22" s="1077"/>
      <c r="M22" s="1077"/>
      <c r="N22" s="1077"/>
      <c r="O22" s="1077"/>
      <c r="P22" s="1078"/>
      <c r="Q22" s="1133"/>
      <c r="R22" s="1134"/>
      <c r="S22" s="1134"/>
      <c r="T22" s="1134"/>
      <c r="U22" s="1134"/>
      <c r="V22" s="1134"/>
      <c r="W22" s="1134"/>
      <c r="X22" s="1134"/>
      <c r="Y22" s="1134"/>
      <c r="Z22" s="1134"/>
      <c r="AA22" s="1134"/>
      <c r="AB22" s="1134"/>
      <c r="AC22" s="1134"/>
      <c r="AD22" s="1134"/>
      <c r="AE22" s="1135"/>
      <c r="AF22" s="1082"/>
      <c r="AG22" s="1083"/>
      <c r="AH22" s="1083"/>
      <c r="AI22" s="1083"/>
      <c r="AJ22" s="1084"/>
      <c r="AK22" s="1129"/>
      <c r="AL22" s="1130"/>
      <c r="AM22" s="1130"/>
      <c r="AN22" s="1130"/>
      <c r="AO22" s="1130"/>
      <c r="AP22" s="1130"/>
      <c r="AQ22" s="1130"/>
      <c r="AR22" s="1130"/>
      <c r="AS22" s="1130"/>
      <c r="AT22" s="1130"/>
      <c r="AU22" s="1131"/>
      <c r="AV22" s="1131"/>
      <c r="AW22" s="1131"/>
      <c r="AX22" s="1131"/>
      <c r="AY22" s="1132"/>
      <c r="AZ22" s="1074" t="s">
        <v>389</v>
      </c>
      <c r="BA22" s="1074"/>
      <c r="BB22" s="1074"/>
      <c r="BC22" s="1074"/>
      <c r="BD22" s="1075"/>
      <c r="BE22" s="254"/>
      <c r="BF22" s="254"/>
      <c r="BG22" s="254"/>
      <c r="BH22" s="254"/>
      <c r="BI22" s="254"/>
      <c r="BJ22" s="254"/>
      <c r="BK22" s="254"/>
      <c r="BL22" s="254"/>
      <c r="BM22" s="254"/>
      <c r="BN22" s="254"/>
      <c r="BO22" s="254"/>
      <c r="BP22" s="254"/>
      <c r="BQ22" s="263">
        <v>16</v>
      </c>
      <c r="BR22" s="264"/>
      <c r="BS22" s="1066"/>
      <c r="BT22" s="1067"/>
      <c r="BU22" s="1067"/>
      <c r="BV22" s="1067"/>
      <c r="BW22" s="1067"/>
      <c r="BX22" s="1067"/>
      <c r="BY22" s="1067"/>
      <c r="BZ22" s="1067"/>
      <c r="CA22" s="1067"/>
      <c r="CB22" s="1067"/>
      <c r="CC22" s="1067"/>
      <c r="CD22" s="1067"/>
      <c r="CE22" s="1067"/>
      <c r="CF22" s="1067"/>
      <c r="CG22" s="1068"/>
      <c r="CH22" s="1041"/>
      <c r="CI22" s="1042"/>
      <c r="CJ22" s="1042"/>
      <c r="CK22" s="1042"/>
      <c r="CL22" s="1043"/>
      <c r="CM22" s="1041"/>
      <c r="CN22" s="1042"/>
      <c r="CO22" s="1042"/>
      <c r="CP22" s="1042"/>
      <c r="CQ22" s="1043"/>
      <c r="CR22" s="1041"/>
      <c r="CS22" s="1042"/>
      <c r="CT22" s="1042"/>
      <c r="CU22" s="1042"/>
      <c r="CV22" s="1043"/>
      <c r="CW22" s="1041"/>
      <c r="CX22" s="1042"/>
      <c r="CY22" s="1042"/>
      <c r="CZ22" s="1042"/>
      <c r="DA22" s="1043"/>
      <c r="DB22" s="1041"/>
      <c r="DC22" s="1042"/>
      <c r="DD22" s="1042"/>
      <c r="DE22" s="1042"/>
      <c r="DF22" s="1043"/>
      <c r="DG22" s="1041"/>
      <c r="DH22" s="1042"/>
      <c r="DI22" s="1042"/>
      <c r="DJ22" s="1042"/>
      <c r="DK22" s="1043"/>
      <c r="DL22" s="1041"/>
      <c r="DM22" s="1042"/>
      <c r="DN22" s="1042"/>
      <c r="DO22" s="1042"/>
      <c r="DP22" s="1043"/>
      <c r="DQ22" s="1041"/>
      <c r="DR22" s="1042"/>
      <c r="DS22" s="1042"/>
      <c r="DT22" s="1042"/>
      <c r="DU22" s="1043"/>
      <c r="DV22" s="1044"/>
      <c r="DW22" s="1045"/>
      <c r="DX22" s="1045"/>
      <c r="DY22" s="1045"/>
      <c r="DZ22" s="1046"/>
      <c r="EA22" s="255"/>
    </row>
    <row r="23" spans="1:131" s="256" customFormat="1" ht="26.25" customHeight="1" thickBot="1">
      <c r="A23" s="265" t="s">
        <v>390</v>
      </c>
      <c r="B23" s="999" t="s">
        <v>391</v>
      </c>
      <c r="C23" s="1000"/>
      <c r="D23" s="1000"/>
      <c r="E23" s="1000"/>
      <c r="F23" s="1000"/>
      <c r="G23" s="1000"/>
      <c r="H23" s="1000"/>
      <c r="I23" s="1000"/>
      <c r="J23" s="1000"/>
      <c r="K23" s="1000"/>
      <c r="L23" s="1000"/>
      <c r="M23" s="1000"/>
      <c r="N23" s="1000"/>
      <c r="O23" s="1000"/>
      <c r="P23" s="1001"/>
      <c r="Q23" s="1120">
        <v>51948</v>
      </c>
      <c r="R23" s="1121"/>
      <c r="S23" s="1121"/>
      <c r="T23" s="1121"/>
      <c r="U23" s="1121"/>
      <c r="V23" s="1121">
        <v>49857</v>
      </c>
      <c r="W23" s="1121"/>
      <c r="X23" s="1121"/>
      <c r="Y23" s="1121"/>
      <c r="Z23" s="1121"/>
      <c r="AA23" s="1121">
        <v>2091</v>
      </c>
      <c r="AB23" s="1121"/>
      <c r="AC23" s="1121"/>
      <c r="AD23" s="1121"/>
      <c r="AE23" s="1122"/>
      <c r="AF23" s="1123">
        <v>1522</v>
      </c>
      <c r="AG23" s="1121"/>
      <c r="AH23" s="1121"/>
      <c r="AI23" s="1121"/>
      <c r="AJ23" s="1124"/>
      <c r="AK23" s="1125"/>
      <c r="AL23" s="1126"/>
      <c r="AM23" s="1126"/>
      <c r="AN23" s="1126"/>
      <c r="AO23" s="1126"/>
      <c r="AP23" s="1121">
        <v>31024</v>
      </c>
      <c r="AQ23" s="1121"/>
      <c r="AR23" s="1121"/>
      <c r="AS23" s="1121"/>
      <c r="AT23" s="1121"/>
      <c r="AU23" s="1127"/>
      <c r="AV23" s="1127"/>
      <c r="AW23" s="1127"/>
      <c r="AX23" s="1127"/>
      <c r="AY23" s="1128"/>
      <c r="AZ23" s="1117" t="s">
        <v>388</v>
      </c>
      <c r="BA23" s="1118"/>
      <c r="BB23" s="1118"/>
      <c r="BC23" s="1118"/>
      <c r="BD23" s="1119"/>
      <c r="BE23" s="254"/>
      <c r="BF23" s="254"/>
      <c r="BG23" s="254"/>
      <c r="BH23" s="254"/>
      <c r="BI23" s="254"/>
      <c r="BJ23" s="254"/>
      <c r="BK23" s="254"/>
      <c r="BL23" s="254"/>
      <c r="BM23" s="254"/>
      <c r="BN23" s="254"/>
      <c r="BO23" s="254"/>
      <c r="BP23" s="254"/>
      <c r="BQ23" s="263">
        <v>17</v>
      </c>
      <c r="BR23" s="264"/>
      <c r="BS23" s="1066"/>
      <c r="BT23" s="1067"/>
      <c r="BU23" s="1067"/>
      <c r="BV23" s="1067"/>
      <c r="BW23" s="1067"/>
      <c r="BX23" s="1067"/>
      <c r="BY23" s="1067"/>
      <c r="BZ23" s="1067"/>
      <c r="CA23" s="1067"/>
      <c r="CB23" s="1067"/>
      <c r="CC23" s="1067"/>
      <c r="CD23" s="1067"/>
      <c r="CE23" s="1067"/>
      <c r="CF23" s="1067"/>
      <c r="CG23" s="1068"/>
      <c r="CH23" s="1041"/>
      <c r="CI23" s="1042"/>
      <c r="CJ23" s="1042"/>
      <c r="CK23" s="1042"/>
      <c r="CL23" s="1043"/>
      <c r="CM23" s="1041"/>
      <c r="CN23" s="1042"/>
      <c r="CO23" s="1042"/>
      <c r="CP23" s="1042"/>
      <c r="CQ23" s="1043"/>
      <c r="CR23" s="1041"/>
      <c r="CS23" s="1042"/>
      <c r="CT23" s="1042"/>
      <c r="CU23" s="1042"/>
      <c r="CV23" s="1043"/>
      <c r="CW23" s="1041"/>
      <c r="CX23" s="1042"/>
      <c r="CY23" s="1042"/>
      <c r="CZ23" s="1042"/>
      <c r="DA23" s="1043"/>
      <c r="DB23" s="1041"/>
      <c r="DC23" s="1042"/>
      <c r="DD23" s="1042"/>
      <c r="DE23" s="1042"/>
      <c r="DF23" s="1043"/>
      <c r="DG23" s="1041"/>
      <c r="DH23" s="1042"/>
      <c r="DI23" s="1042"/>
      <c r="DJ23" s="1042"/>
      <c r="DK23" s="1043"/>
      <c r="DL23" s="1041"/>
      <c r="DM23" s="1042"/>
      <c r="DN23" s="1042"/>
      <c r="DO23" s="1042"/>
      <c r="DP23" s="1043"/>
      <c r="DQ23" s="1041"/>
      <c r="DR23" s="1042"/>
      <c r="DS23" s="1042"/>
      <c r="DT23" s="1042"/>
      <c r="DU23" s="1043"/>
      <c r="DV23" s="1044"/>
      <c r="DW23" s="1045"/>
      <c r="DX23" s="1045"/>
      <c r="DY23" s="1045"/>
      <c r="DZ23" s="1046"/>
      <c r="EA23" s="255"/>
    </row>
    <row r="24" spans="1:131" s="256" customFormat="1" ht="26.25" customHeight="1">
      <c r="A24" s="1116" t="s">
        <v>392</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3"/>
      <c r="BA24" s="253"/>
      <c r="BB24" s="253"/>
      <c r="BC24" s="253"/>
      <c r="BD24" s="253"/>
      <c r="BE24" s="254"/>
      <c r="BF24" s="254"/>
      <c r="BG24" s="254"/>
      <c r="BH24" s="254"/>
      <c r="BI24" s="254"/>
      <c r="BJ24" s="254"/>
      <c r="BK24" s="254"/>
      <c r="BL24" s="254"/>
      <c r="BM24" s="254"/>
      <c r="BN24" s="254"/>
      <c r="BO24" s="254"/>
      <c r="BP24" s="254"/>
      <c r="BQ24" s="263">
        <v>18</v>
      </c>
      <c r="BR24" s="264"/>
      <c r="BS24" s="1066"/>
      <c r="BT24" s="1067"/>
      <c r="BU24" s="1067"/>
      <c r="BV24" s="1067"/>
      <c r="BW24" s="1067"/>
      <c r="BX24" s="1067"/>
      <c r="BY24" s="1067"/>
      <c r="BZ24" s="1067"/>
      <c r="CA24" s="1067"/>
      <c r="CB24" s="1067"/>
      <c r="CC24" s="1067"/>
      <c r="CD24" s="1067"/>
      <c r="CE24" s="1067"/>
      <c r="CF24" s="1067"/>
      <c r="CG24" s="1068"/>
      <c r="CH24" s="1041"/>
      <c r="CI24" s="1042"/>
      <c r="CJ24" s="1042"/>
      <c r="CK24" s="1042"/>
      <c r="CL24" s="1043"/>
      <c r="CM24" s="1041"/>
      <c r="CN24" s="1042"/>
      <c r="CO24" s="1042"/>
      <c r="CP24" s="1042"/>
      <c r="CQ24" s="1043"/>
      <c r="CR24" s="1041"/>
      <c r="CS24" s="1042"/>
      <c r="CT24" s="1042"/>
      <c r="CU24" s="1042"/>
      <c r="CV24" s="1043"/>
      <c r="CW24" s="1041"/>
      <c r="CX24" s="1042"/>
      <c r="CY24" s="1042"/>
      <c r="CZ24" s="1042"/>
      <c r="DA24" s="1043"/>
      <c r="DB24" s="1041"/>
      <c r="DC24" s="1042"/>
      <c r="DD24" s="1042"/>
      <c r="DE24" s="1042"/>
      <c r="DF24" s="1043"/>
      <c r="DG24" s="1041"/>
      <c r="DH24" s="1042"/>
      <c r="DI24" s="1042"/>
      <c r="DJ24" s="1042"/>
      <c r="DK24" s="1043"/>
      <c r="DL24" s="1041"/>
      <c r="DM24" s="1042"/>
      <c r="DN24" s="1042"/>
      <c r="DO24" s="1042"/>
      <c r="DP24" s="1043"/>
      <c r="DQ24" s="1041"/>
      <c r="DR24" s="1042"/>
      <c r="DS24" s="1042"/>
      <c r="DT24" s="1042"/>
      <c r="DU24" s="1043"/>
      <c r="DV24" s="1044"/>
      <c r="DW24" s="1045"/>
      <c r="DX24" s="1045"/>
      <c r="DY24" s="1045"/>
      <c r="DZ24" s="1046"/>
      <c r="EA24" s="255"/>
    </row>
    <row r="25" spans="1:131" s="248" customFormat="1" ht="26.25" customHeight="1" thickBot="1">
      <c r="A25" s="1115" t="s">
        <v>393</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3"/>
      <c r="BK25" s="253"/>
      <c r="BL25" s="253"/>
      <c r="BM25" s="253"/>
      <c r="BN25" s="253"/>
      <c r="BO25" s="266"/>
      <c r="BP25" s="266"/>
      <c r="BQ25" s="263">
        <v>19</v>
      </c>
      <c r="BR25" s="264"/>
      <c r="BS25" s="1066"/>
      <c r="BT25" s="1067"/>
      <c r="BU25" s="1067"/>
      <c r="BV25" s="1067"/>
      <c r="BW25" s="1067"/>
      <c r="BX25" s="1067"/>
      <c r="BY25" s="1067"/>
      <c r="BZ25" s="1067"/>
      <c r="CA25" s="1067"/>
      <c r="CB25" s="1067"/>
      <c r="CC25" s="1067"/>
      <c r="CD25" s="1067"/>
      <c r="CE25" s="1067"/>
      <c r="CF25" s="1067"/>
      <c r="CG25" s="1068"/>
      <c r="CH25" s="1041"/>
      <c r="CI25" s="1042"/>
      <c r="CJ25" s="1042"/>
      <c r="CK25" s="1042"/>
      <c r="CL25" s="1043"/>
      <c r="CM25" s="1041"/>
      <c r="CN25" s="1042"/>
      <c r="CO25" s="1042"/>
      <c r="CP25" s="1042"/>
      <c r="CQ25" s="1043"/>
      <c r="CR25" s="1041"/>
      <c r="CS25" s="1042"/>
      <c r="CT25" s="1042"/>
      <c r="CU25" s="1042"/>
      <c r="CV25" s="1043"/>
      <c r="CW25" s="1041"/>
      <c r="CX25" s="1042"/>
      <c r="CY25" s="1042"/>
      <c r="CZ25" s="1042"/>
      <c r="DA25" s="1043"/>
      <c r="DB25" s="1041"/>
      <c r="DC25" s="1042"/>
      <c r="DD25" s="1042"/>
      <c r="DE25" s="1042"/>
      <c r="DF25" s="1043"/>
      <c r="DG25" s="1041"/>
      <c r="DH25" s="1042"/>
      <c r="DI25" s="1042"/>
      <c r="DJ25" s="1042"/>
      <c r="DK25" s="1043"/>
      <c r="DL25" s="1041"/>
      <c r="DM25" s="1042"/>
      <c r="DN25" s="1042"/>
      <c r="DO25" s="1042"/>
      <c r="DP25" s="1043"/>
      <c r="DQ25" s="1041"/>
      <c r="DR25" s="1042"/>
      <c r="DS25" s="1042"/>
      <c r="DT25" s="1042"/>
      <c r="DU25" s="1043"/>
      <c r="DV25" s="1044"/>
      <c r="DW25" s="1045"/>
      <c r="DX25" s="1045"/>
      <c r="DY25" s="1045"/>
      <c r="DZ25" s="1046"/>
      <c r="EA25" s="247"/>
    </row>
    <row r="26" spans="1:131" s="248" customFormat="1" ht="26.25" customHeight="1">
      <c r="A26" s="1047" t="s">
        <v>367</v>
      </c>
      <c r="B26" s="1048"/>
      <c r="C26" s="1048"/>
      <c r="D26" s="1048"/>
      <c r="E26" s="1048"/>
      <c r="F26" s="1048"/>
      <c r="G26" s="1048"/>
      <c r="H26" s="1048"/>
      <c r="I26" s="1048"/>
      <c r="J26" s="1048"/>
      <c r="K26" s="1048"/>
      <c r="L26" s="1048"/>
      <c r="M26" s="1048"/>
      <c r="N26" s="1048"/>
      <c r="O26" s="1048"/>
      <c r="P26" s="1049"/>
      <c r="Q26" s="1053" t="s">
        <v>394</v>
      </c>
      <c r="R26" s="1054"/>
      <c r="S26" s="1054"/>
      <c r="T26" s="1054"/>
      <c r="U26" s="1055"/>
      <c r="V26" s="1053" t="s">
        <v>395</v>
      </c>
      <c r="W26" s="1054"/>
      <c r="X26" s="1054"/>
      <c r="Y26" s="1054"/>
      <c r="Z26" s="1055"/>
      <c r="AA26" s="1053" t="s">
        <v>396</v>
      </c>
      <c r="AB26" s="1054"/>
      <c r="AC26" s="1054"/>
      <c r="AD26" s="1054"/>
      <c r="AE26" s="1054"/>
      <c r="AF26" s="1111" t="s">
        <v>397</v>
      </c>
      <c r="AG26" s="1060"/>
      <c r="AH26" s="1060"/>
      <c r="AI26" s="1060"/>
      <c r="AJ26" s="1112"/>
      <c r="AK26" s="1054" t="s">
        <v>398</v>
      </c>
      <c r="AL26" s="1054"/>
      <c r="AM26" s="1054"/>
      <c r="AN26" s="1054"/>
      <c r="AO26" s="1055"/>
      <c r="AP26" s="1053" t="s">
        <v>399</v>
      </c>
      <c r="AQ26" s="1054"/>
      <c r="AR26" s="1054"/>
      <c r="AS26" s="1054"/>
      <c r="AT26" s="1055"/>
      <c r="AU26" s="1053" t="s">
        <v>400</v>
      </c>
      <c r="AV26" s="1054"/>
      <c r="AW26" s="1054"/>
      <c r="AX26" s="1054"/>
      <c r="AY26" s="1055"/>
      <c r="AZ26" s="1053" t="s">
        <v>401</v>
      </c>
      <c r="BA26" s="1054"/>
      <c r="BB26" s="1054"/>
      <c r="BC26" s="1054"/>
      <c r="BD26" s="1055"/>
      <c r="BE26" s="1053" t="s">
        <v>374</v>
      </c>
      <c r="BF26" s="1054"/>
      <c r="BG26" s="1054"/>
      <c r="BH26" s="1054"/>
      <c r="BI26" s="1069"/>
      <c r="BJ26" s="253"/>
      <c r="BK26" s="253"/>
      <c r="BL26" s="253"/>
      <c r="BM26" s="253"/>
      <c r="BN26" s="253"/>
      <c r="BO26" s="266"/>
      <c r="BP26" s="266"/>
      <c r="BQ26" s="263">
        <v>20</v>
      </c>
      <c r="BR26" s="264"/>
      <c r="BS26" s="1066"/>
      <c r="BT26" s="1067"/>
      <c r="BU26" s="1067"/>
      <c r="BV26" s="1067"/>
      <c r="BW26" s="1067"/>
      <c r="BX26" s="1067"/>
      <c r="BY26" s="1067"/>
      <c r="BZ26" s="1067"/>
      <c r="CA26" s="1067"/>
      <c r="CB26" s="1067"/>
      <c r="CC26" s="1067"/>
      <c r="CD26" s="1067"/>
      <c r="CE26" s="1067"/>
      <c r="CF26" s="1067"/>
      <c r="CG26" s="1068"/>
      <c r="CH26" s="1041"/>
      <c r="CI26" s="1042"/>
      <c r="CJ26" s="1042"/>
      <c r="CK26" s="1042"/>
      <c r="CL26" s="1043"/>
      <c r="CM26" s="1041"/>
      <c r="CN26" s="1042"/>
      <c r="CO26" s="1042"/>
      <c r="CP26" s="1042"/>
      <c r="CQ26" s="1043"/>
      <c r="CR26" s="1041"/>
      <c r="CS26" s="1042"/>
      <c r="CT26" s="1042"/>
      <c r="CU26" s="1042"/>
      <c r="CV26" s="1043"/>
      <c r="CW26" s="1041"/>
      <c r="CX26" s="1042"/>
      <c r="CY26" s="1042"/>
      <c r="CZ26" s="1042"/>
      <c r="DA26" s="1043"/>
      <c r="DB26" s="1041"/>
      <c r="DC26" s="1042"/>
      <c r="DD26" s="1042"/>
      <c r="DE26" s="1042"/>
      <c r="DF26" s="1043"/>
      <c r="DG26" s="1041"/>
      <c r="DH26" s="1042"/>
      <c r="DI26" s="1042"/>
      <c r="DJ26" s="1042"/>
      <c r="DK26" s="1043"/>
      <c r="DL26" s="1041"/>
      <c r="DM26" s="1042"/>
      <c r="DN26" s="1042"/>
      <c r="DO26" s="1042"/>
      <c r="DP26" s="1043"/>
      <c r="DQ26" s="1041"/>
      <c r="DR26" s="1042"/>
      <c r="DS26" s="1042"/>
      <c r="DT26" s="1042"/>
      <c r="DU26" s="1043"/>
      <c r="DV26" s="1044"/>
      <c r="DW26" s="1045"/>
      <c r="DX26" s="1045"/>
      <c r="DY26" s="1045"/>
      <c r="DZ26" s="1046"/>
      <c r="EA26" s="247"/>
    </row>
    <row r="27" spans="1:131" s="248" customFormat="1" ht="26.25" customHeight="1" thickBot="1">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53"/>
      <c r="BK27" s="253"/>
      <c r="BL27" s="253"/>
      <c r="BM27" s="253"/>
      <c r="BN27" s="253"/>
      <c r="BO27" s="266"/>
      <c r="BP27" s="266"/>
      <c r="BQ27" s="263">
        <v>21</v>
      </c>
      <c r="BR27" s="264"/>
      <c r="BS27" s="1066"/>
      <c r="BT27" s="1067"/>
      <c r="BU27" s="1067"/>
      <c r="BV27" s="1067"/>
      <c r="BW27" s="1067"/>
      <c r="BX27" s="1067"/>
      <c r="BY27" s="1067"/>
      <c r="BZ27" s="1067"/>
      <c r="CA27" s="1067"/>
      <c r="CB27" s="1067"/>
      <c r="CC27" s="1067"/>
      <c r="CD27" s="1067"/>
      <c r="CE27" s="1067"/>
      <c r="CF27" s="1067"/>
      <c r="CG27" s="1068"/>
      <c r="CH27" s="1041"/>
      <c r="CI27" s="1042"/>
      <c r="CJ27" s="1042"/>
      <c r="CK27" s="1042"/>
      <c r="CL27" s="1043"/>
      <c r="CM27" s="1041"/>
      <c r="CN27" s="1042"/>
      <c r="CO27" s="1042"/>
      <c r="CP27" s="1042"/>
      <c r="CQ27" s="1043"/>
      <c r="CR27" s="1041"/>
      <c r="CS27" s="1042"/>
      <c r="CT27" s="1042"/>
      <c r="CU27" s="1042"/>
      <c r="CV27" s="1043"/>
      <c r="CW27" s="1041"/>
      <c r="CX27" s="1042"/>
      <c r="CY27" s="1042"/>
      <c r="CZ27" s="1042"/>
      <c r="DA27" s="1043"/>
      <c r="DB27" s="1041"/>
      <c r="DC27" s="1042"/>
      <c r="DD27" s="1042"/>
      <c r="DE27" s="1042"/>
      <c r="DF27" s="1043"/>
      <c r="DG27" s="1041"/>
      <c r="DH27" s="1042"/>
      <c r="DI27" s="1042"/>
      <c r="DJ27" s="1042"/>
      <c r="DK27" s="1043"/>
      <c r="DL27" s="1041"/>
      <c r="DM27" s="1042"/>
      <c r="DN27" s="1042"/>
      <c r="DO27" s="1042"/>
      <c r="DP27" s="1043"/>
      <c r="DQ27" s="1041"/>
      <c r="DR27" s="1042"/>
      <c r="DS27" s="1042"/>
      <c r="DT27" s="1042"/>
      <c r="DU27" s="1043"/>
      <c r="DV27" s="1044"/>
      <c r="DW27" s="1045"/>
      <c r="DX27" s="1045"/>
      <c r="DY27" s="1045"/>
      <c r="DZ27" s="1046"/>
      <c r="EA27" s="247"/>
    </row>
    <row r="28" spans="1:131" s="248" customFormat="1" ht="26.25" customHeight="1" thickTop="1">
      <c r="A28" s="267">
        <v>1</v>
      </c>
      <c r="B28" s="1102" t="s">
        <v>402</v>
      </c>
      <c r="C28" s="1103"/>
      <c r="D28" s="1103"/>
      <c r="E28" s="1103"/>
      <c r="F28" s="1103"/>
      <c r="G28" s="1103"/>
      <c r="H28" s="1103"/>
      <c r="I28" s="1103"/>
      <c r="J28" s="1103"/>
      <c r="K28" s="1103"/>
      <c r="L28" s="1103"/>
      <c r="M28" s="1103"/>
      <c r="N28" s="1103"/>
      <c r="O28" s="1103"/>
      <c r="P28" s="1104"/>
      <c r="Q28" s="1105">
        <v>17546</v>
      </c>
      <c r="R28" s="1106"/>
      <c r="S28" s="1106"/>
      <c r="T28" s="1106"/>
      <c r="U28" s="1106"/>
      <c r="V28" s="1106">
        <v>17538</v>
      </c>
      <c r="W28" s="1106"/>
      <c r="X28" s="1106"/>
      <c r="Y28" s="1106"/>
      <c r="Z28" s="1106"/>
      <c r="AA28" s="1106">
        <v>9</v>
      </c>
      <c r="AB28" s="1106"/>
      <c r="AC28" s="1106"/>
      <c r="AD28" s="1106"/>
      <c r="AE28" s="1107"/>
      <c r="AF28" s="1108">
        <v>9</v>
      </c>
      <c r="AG28" s="1106"/>
      <c r="AH28" s="1106"/>
      <c r="AI28" s="1106"/>
      <c r="AJ28" s="1109"/>
      <c r="AK28" s="1110">
        <v>1187</v>
      </c>
      <c r="AL28" s="1098"/>
      <c r="AM28" s="1098"/>
      <c r="AN28" s="1098"/>
      <c r="AO28" s="1098"/>
      <c r="AP28" s="1098" t="s">
        <v>596</v>
      </c>
      <c r="AQ28" s="1098"/>
      <c r="AR28" s="1098"/>
      <c r="AS28" s="1098"/>
      <c r="AT28" s="1098"/>
      <c r="AU28" s="1098" t="s">
        <v>596</v>
      </c>
      <c r="AV28" s="1098"/>
      <c r="AW28" s="1098"/>
      <c r="AX28" s="1098"/>
      <c r="AY28" s="1098"/>
      <c r="AZ28" s="1099"/>
      <c r="BA28" s="1099"/>
      <c r="BB28" s="1099"/>
      <c r="BC28" s="1099"/>
      <c r="BD28" s="1099"/>
      <c r="BE28" s="1100"/>
      <c r="BF28" s="1100"/>
      <c r="BG28" s="1100"/>
      <c r="BH28" s="1100"/>
      <c r="BI28" s="1101"/>
      <c r="BJ28" s="253"/>
      <c r="BK28" s="253"/>
      <c r="BL28" s="253"/>
      <c r="BM28" s="253"/>
      <c r="BN28" s="253"/>
      <c r="BO28" s="266"/>
      <c r="BP28" s="266"/>
      <c r="BQ28" s="263">
        <v>22</v>
      </c>
      <c r="BR28" s="264"/>
      <c r="BS28" s="1066"/>
      <c r="BT28" s="1067"/>
      <c r="BU28" s="1067"/>
      <c r="BV28" s="1067"/>
      <c r="BW28" s="1067"/>
      <c r="BX28" s="1067"/>
      <c r="BY28" s="1067"/>
      <c r="BZ28" s="1067"/>
      <c r="CA28" s="1067"/>
      <c r="CB28" s="1067"/>
      <c r="CC28" s="1067"/>
      <c r="CD28" s="1067"/>
      <c r="CE28" s="1067"/>
      <c r="CF28" s="1067"/>
      <c r="CG28" s="1068"/>
      <c r="CH28" s="1041"/>
      <c r="CI28" s="1042"/>
      <c r="CJ28" s="1042"/>
      <c r="CK28" s="1042"/>
      <c r="CL28" s="1043"/>
      <c r="CM28" s="1041"/>
      <c r="CN28" s="1042"/>
      <c r="CO28" s="1042"/>
      <c r="CP28" s="1042"/>
      <c r="CQ28" s="1043"/>
      <c r="CR28" s="1041"/>
      <c r="CS28" s="1042"/>
      <c r="CT28" s="1042"/>
      <c r="CU28" s="1042"/>
      <c r="CV28" s="1043"/>
      <c r="CW28" s="1041"/>
      <c r="CX28" s="1042"/>
      <c r="CY28" s="1042"/>
      <c r="CZ28" s="1042"/>
      <c r="DA28" s="1043"/>
      <c r="DB28" s="1041"/>
      <c r="DC28" s="1042"/>
      <c r="DD28" s="1042"/>
      <c r="DE28" s="1042"/>
      <c r="DF28" s="1043"/>
      <c r="DG28" s="1041"/>
      <c r="DH28" s="1042"/>
      <c r="DI28" s="1042"/>
      <c r="DJ28" s="1042"/>
      <c r="DK28" s="1043"/>
      <c r="DL28" s="1041"/>
      <c r="DM28" s="1042"/>
      <c r="DN28" s="1042"/>
      <c r="DO28" s="1042"/>
      <c r="DP28" s="1043"/>
      <c r="DQ28" s="1041"/>
      <c r="DR28" s="1042"/>
      <c r="DS28" s="1042"/>
      <c r="DT28" s="1042"/>
      <c r="DU28" s="1043"/>
      <c r="DV28" s="1044"/>
      <c r="DW28" s="1045"/>
      <c r="DX28" s="1045"/>
      <c r="DY28" s="1045"/>
      <c r="DZ28" s="1046"/>
      <c r="EA28" s="247"/>
    </row>
    <row r="29" spans="1:131" s="248" customFormat="1" ht="26.25" customHeight="1">
      <c r="A29" s="267">
        <v>2</v>
      </c>
      <c r="B29" s="1076" t="s">
        <v>403</v>
      </c>
      <c r="C29" s="1077"/>
      <c r="D29" s="1077"/>
      <c r="E29" s="1077"/>
      <c r="F29" s="1077"/>
      <c r="G29" s="1077"/>
      <c r="H29" s="1077"/>
      <c r="I29" s="1077"/>
      <c r="J29" s="1077"/>
      <c r="K29" s="1077"/>
      <c r="L29" s="1077"/>
      <c r="M29" s="1077"/>
      <c r="N29" s="1077"/>
      <c r="O29" s="1077"/>
      <c r="P29" s="1078"/>
      <c r="Q29" s="1095">
        <v>12175</v>
      </c>
      <c r="R29" s="1096"/>
      <c r="S29" s="1096"/>
      <c r="T29" s="1096"/>
      <c r="U29" s="1096"/>
      <c r="V29" s="1096">
        <v>12123</v>
      </c>
      <c r="W29" s="1096"/>
      <c r="X29" s="1096"/>
      <c r="Y29" s="1096"/>
      <c r="Z29" s="1096"/>
      <c r="AA29" s="1096">
        <v>53</v>
      </c>
      <c r="AB29" s="1096"/>
      <c r="AC29" s="1096"/>
      <c r="AD29" s="1096"/>
      <c r="AE29" s="1097"/>
      <c r="AF29" s="1082">
        <v>53</v>
      </c>
      <c r="AG29" s="1083"/>
      <c r="AH29" s="1083"/>
      <c r="AI29" s="1083"/>
      <c r="AJ29" s="1084"/>
      <c r="AK29" s="1035">
        <v>1908</v>
      </c>
      <c r="AL29" s="1026"/>
      <c r="AM29" s="1026"/>
      <c r="AN29" s="1026"/>
      <c r="AO29" s="1026"/>
      <c r="AP29" s="1026" t="s">
        <v>596</v>
      </c>
      <c r="AQ29" s="1026"/>
      <c r="AR29" s="1026"/>
      <c r="AS29" s="1026"/>
      <c r="AT29" s="1026"/>
      <c r="AU29" s="1026" t="s">
        <v>596</v>
      </c>
      <c r="AV29" s="1026"/>
      <c r="AW29" s="1026"/>
      <c r="AX29" s="1026"/>
      <c r="AY29" s="1026"/>
      <c r="AZ29" s="1094"/>
      <c r="BA29" s="1094"/>
      <c r="BB29" s="1094"/>
      <c r="BC29" s="1094"/>
      <c r="BD29" s="1094"/>
      <c r="BE29" s="1071"/>
      <c r="BF29" s="1071"/>
      <c r="BG29" s="1071"/>
      <c r="BH29" s="1071"/>
      <c r="BI29" s="1072"/>
      <c r="BJ29" s="253"/>
      <c r="BK29" s="253"/>
      <c r="BL29" s="253"/>
      <c r="BM29" s="253"/>
      <c r="BN29" s="253"/>
      <c r="BO29" s="266"/>
      <c r="BP29" s="266"/>
      <c r="BQ29" s="263">
        <v>23</v>
      </c>
      <c r="BR29" s="264"/>
      <c r="BS29" s="1066"/>
      <c r="BT29" s="1067"/>
      <c r="BU29" s="1067"/>
      <c r="BV29" s="1067"/>
      <c r="BW29" s="1067"/>
      <c r="BX29" s="1067"/>
      <c r="BY29" s="1067"/>
      <c r="BZ29" s="1067"/>
      <c r="CA29" s="1067"/>
      <c r="CB29" s="1067"/>
      <c r="CC29" s="1067"/>
      <c r="CD29" s="1067"/>
      <c r="CE29" s="1067"/>
      <c r="CF29" s="1067"/>
      <c r="CG29" s="1068"/>
      <c r="CH29" s="1041"/>
      <c r="CI29" s="1042"/>
      <c r="CJ29" s="1042"/>
      <c r="CK29" s="1042"/>
      <c r="CL29" s="1043"/>
      <c r="CM29" s="1041"/>
      <c r="CN29" s="1042"/>
      <c r="CO29" s="1042"/>
      <c r="CP29" s="1042"/>
      <c r="CQ29" s="1043"/>
      <c r="CR29" s="1041"/>
      <c r="CS29" s="1042"/>
      <c r="CT29" s="1042"/>
      <c r="CU29" s="1042"/>
      <c r="CV29" s="1043"/>
      <c r="CW29" s="1041"/>
      <c r="CX29" s="1042"/>
      <c r="CY29" s="1042"/>
      <c r="CZ29" s="1042"/>
      <c r="DA29" s="1043"/>
      <c r="DB29" s="1041"/>
      <c r="DC29" s="1042"/>
      <c r="DD29" s="1042"/>
      <c r="DE29" s="1042"/>
      <c r="DF29" s="1043"/>
      <c r="DG29" s="1041"/>
      <c r="DH29" s="1042"/>
      <c r="DI29" s="1042"/>
      <c r="DJ29" s="1042"/>
      <c r="DK29" s="1043"/>
      <c r="DL29" s="1041"/>
      <c r="DM29" s="1042"/>
      <c r="DN29" s="1042"/>
      <c r="DO29" s="1042"/>
      <c r="DP29" s="1043"/>
      <c r="DQ29" s="1041"/>
      <c r="DR29" s="1042"/>
      <c r="DS29" s="1042"/>
      <c r="DT29" s="1042"/>
      <c r="DU29" s="1043"/>
      <c r="DV29" s="1044"/>
      <c r="DW29" s="1045"/>
      <c r="DX29" s="1045"/>
      <c r="DY29" s="1045"/>
      <c r="DZ29" s="1046"/>
      <c r="EA29" s="247"/>
    </row>
    <row r="30" spans="1:131" s="248" customFormat="1" ht="26.25" customHeight="1">
      <c r="A30" s="267">
        <v>3</v>
      </c>
      <c r="B30" s="1076" t="s">
        <v>404</v>
      </c>
      <c r="C30" s="1077"/>
      <c r="D30" s="1077"/>
      <c r="E30" s="1077"/>
      <c r="F30" s="1077"/>
      <c r="G30" s="1077"/>
      <c r="H30" s="1077"/>
      <c r="I30" s="1077"/>
      <c r="J30" s="1077"/>
      <c r="K30" s="1077"/>
      <c r="L30" s="1077"/>
      <c r="M30" s="1077"/>
      <c r="N30" s="1077"/>
      <c r="O30" s="1077"/>
      <c r="P30" s="1078"/>
      <c r="Q30" s="1095">
        <v>2446</v>
      </c>
      <c r="R30" s="1096"/>
      <c r="S30" s="1096"/>
      <c r="T30" s="1096"/>
      <c r="U30" s="1096"/>
      <c r="V30" s="1096">
        <v>2442</v>
      </c>
      <c r="W30" s="1096"/>
      <c r="X30" s="1096"/>
      <c r="Y30" s="1096"/>
      <c r="Z30" s="1096"/>
      <c r="AA30" s="1096">
        <v>4</v>
      </c>
      <c r="AB30" s="1096"/>
      <c r="AC30" s="1096"/>
      <c r="AD30" s="1096"/>
      <c r="AE30" s="1097"/>
      <c r="AF30" s="1082">
        <v>4</v>
      </c>
      <c r="AG30" s="1083"/>
      <c r="AH30" s="1083"/>
      <c r="AI30" s="1083"/>
      <c r="AJ30" s="1084"/>
      <c r="AK30" s="1035">
        <v>307</v>
      </c>
      <c r="AL30" s="1026"/>
      <c r="AM30" s="1026"/>
      <c r="AN30" s="1026"/>
      <c r="AO30" s="1026"/>
      <c r="AP30" s="1026" t="s">
        <v>596</v>
      </c>
      <c r="AQ30" s="1026"/>
      <c r="AR30" s="1026"/>
      <c r="AS30" s="1026"/>
      <c r="AT30" s="1026"/>
      <c r="AU30" s="1026" t="s">
        <v>596</v>
      </c>
      <c r="AV30" s="1026"/>
      <c r="AW30" s="1026"/>
      <c r="AX30" s="1026"/>
      <c r="AY30" s="1026"/>
      <c r="AZ30" s="1094"/>
      <c r="BA30" s="1094"/>
      <c r="BB30" s="1094"/>
      <c r="BC30" s="1094"/>
      <c r="BD30" s="1094"/>
      <c r="BE30" s="1071"/>
      <c r="BF30" s="1071"/>
      <c r="BG30" s="1071"/>
      <c r="BH30" s="1071"/>
      <c r="BI30" s="1072"/>
      <c r="BJ30" s="253"/>
      <c r="BK30" s="253"/>
      <c r="BL30" s="253"/>
      <c r="BM30" s="253"/>
      <c r="BN30" s="253"/>
      <c r="BO30" s="266"/>
      <c r="BP30" s="266"/>
      <c r="BQ30" s="263">
        <v>24</v>
      </c>
      <c r="BR30" s="264"/>
      <c r="BS30" s="1066"/>
      <c r="BT30" s="1067"/>
      <c r="BU30" s="1067"/>
      <c r="BV30" s="1067"/>
      <c r="BW30" s="1067"/>
      <c r="BX30" s="1067"/>
      <c r="BY30" s="1067"/>
      <c r="BZ30" s="1067"/>
      <c r="CA30" s="1067"/>
      <c r="CB30" s="1067"/>
      <c r="CC30" s="1067"/>
      <c r="CD30" s="1067"/>
      <c r="CE30" s="1067"/>
      <c r="CF30" s="1067"/>
      <c r="CG30" s="1068"/>
      <c r="CH30" s="1041"/>
      <c r="CI30" s="1042"/>
      <c r="CJ30" s="1042"/>
      <c r="CK30" s="1042"/>
      <c r="CL30" s="1043"/>
      <c r="CM30" s="1041"/>
      <c r="CN30" s="1042"/>
      <c r="CO30" s="1042"/>
      <c r="CP30" s="1042"/>
      <c r="CQ30" s="1043"/>
      <c r="CR30" s="1041"/>
      <c r="CS30" s="1042"/>
      <c r="CT30" s="1042"/>
      <c r="CU30" s="1042"/>
      <c r="CV30" s="1043"/>
      <c r="CW30" s="1041"/>
      <c r="CX30" s="1042"/>
      <c r="CY30" s="1042"/>
      <c r="CZ30" s="1042"/>
      <c r="DA30" s="1043"/>
      <c r="DB30" s="1041"/>
      <c r="DC30" s="1042"/>
      <c r="DD30" s="1042"/>
      <c r="DE30" s="1042"/>
      <c r="DF30" s="1043"/>
      <c r="DG30" s="1041"/>
      <c r="DH30" s="1042"/>
      <c r="DI30" s="1042"/>
      <c r="DJ30" s="1042"/>
      <c r="DK30" s="1043"/>
      <c r="DL30" s="1041"/>
      <c r="DM30" s="1042"/>
      <c r="DN30" s="1042"/>
      <c r="DO30" s="1042"/>
      <c r="DP30" s="1043"/>
      <c r="DQ30" s="1041"/>
      <c r="DR30" s="1042"/>
      <c r="DS30" s="1042"/>
      <c r="DT30" s="1042"/>
      <c r="DU30" s="1043"/>
      <c r="DV30" s="1044"/>
      <c r="DW30" s="1045"/>
      <c r="DX30" s="1045"/>
      <c r="DY30" s="1045"/>
      <c r="DZ30" s="1046"/>
      <c r="EA30" s="247"/>
    </row>
    <row r="31" spans="1:131" s="248" customFormat="1" ht="26.25" customHeight="1">
      <c r="A31" s="267">
        <v>4</v>
      </c>
      <c r="B31" s="1076" t="s">
        <v>405</v>
      </c>
      <c r="C31" s="1077"/>
      <c r="D31" s="1077"/>
      <c r="E31" s="1077"/>
      <c r="F31" s="1077"/>
      <c r="G31" s="1077"/>
      <c r="H31" s="1077"/>
      <c r="I31" s="1077"/>
      <c r="J31" s="1077"/>
      <c r="K31" s="1077"/>
      <c r="L31" s="1077"/>
      <c r="M31" s="1077"/>
      <c r="N31" s="1077"/>
      <c r="O31" s="1077"/>
      <c r="P31" s="1078"/>
      <c r="Q31" s="1095">
        <v>3719</v>
      </c>
      <c r="R31" s="1096"/>
      <c r="S31" s="1096"/>
      <c r="T31" s="1096"/>
      <c r="U31" s="1096"/>
      <c r="V31" s="1096">
        <v>3254</v>
      </c>
      <c r="W31" s="1096"/>
      <c r="X31" s="1096"/>
      <c r="Y31" s="1096"/>
      <c r="Z31" s="1096"/>
      <c r="AA31" s="1096">
        <v>465</v>
      </c>
      <c r="AB31" s="1096"/>
      <c r="AC31" s="1096"/>
      <c r="AD31" s="1096"/>
      <c r="AE31" s="1097"/>
      <c r="AF31" s="1082">
        <v>5178</v>
      </c>
      <c r="AG31" s="1083"/>
      <c r="AH31" s="1083"/>
      <c r="AI31" s="1083"/>
      <c r="AJ31" s="1084"/>
      <c r="AK31" s="1035">
        <v>3</v>
      </c>
      <c r="AL31" s="1026"/>
      <c r="AM31" s="1026"/>
      <c r="AN31" s="1026"/>
      <c r="AO31" s="1026"/>
      <c r="AP31" s="1026">
        <v>1760</v>
      </c>
      <c r="AQ31" s="1026"/>
      <c r="AR31" s="1026"/>
      <c r="AS31" s="1026"/>
      <c r="AT31" s="1026"/>
      <c r="AU31" s="1026">
        <v>2</v>
      </c>
      <c r="AV31" s="1026"/>
      <c r="AW31" s="1026"/>
      <c r="AX31" s="1026"/>
      <c r="AY31" s="1026"/>
      <c r="AZ31" s="1094"/>
      <c r="BA31" s="1094"/>
      <c r="BB31" s="1094"/>
      <c r="BC31" s="1094"/>
      <c r="BD31" s="1094"/>
      <c r="BE31" s="1071" t="s">
        <v>406</v>
      </c>
      <c r="BF31" s="1071"/>
      <c r="BG31" s="1071"/>
      <c r="BH31" s="1071"/>
      <c r="BI31" s="1072"/>
      <c r="BJ31" s="253"/>
      <c r="BK31" s="253"/>
      <c r="BL31" s="253"/>
      <c r="BM31" s="253"/>
      <c r="BN31" s="253"/>
      <c r="BO31" s="266"/>
      <c r="BP31" s="266"/>
      <c r="BQ31" s="263">
        <v>25</v>
      </c>
      <c r="BR31" s="264"/>
      <c r="BS31" s="1066"/>
      <c r="BT31" s="1067"/>
      <c r="BU31" s="1067"/>
      <c r="BV31" s="1067"/>
      <c r="BW31" s="1067"/>
      <c r="BX31" s="1067"/>
      <c r="BY31" s="1067"/>
      <c r="BZ31" s="1067"/>
      <c r="CA31" s="1067"/>
      <c r="CB31" s="1067"/>
      <c r="CC31" s="1067"/>
      <c r="CD31" s="1067"/>
      <c r="CE31" s="1067"/>
      <c r="CF31" s="1067"/>
      <c r="CG31" s="1068"/>
      <c r="CH31" s="1041"/>
      <c r="CI31" s="1042"/>
      <c r="CJ31" s="1042"/>
      <c r="CK31" s="1042"/>
      <c r="CL31" s="1043"/>
      <c r="CM31" s="1041"/>
      <c r="CN31" s="1042"/>
      <c r="CO31" s="1042"/>
      <c r="CP31" s="1042"/>
      <c r="CQ31" s="1043"/>
      <c r="CR31" s="1041"/>
      <c r="CS31" s="1042"/>
      <c r="CT31" s="1042"/>
      <c r="CU31" s="1042"/>
      <c r="CV31" s="1043"/>
      <c r="CW31" s="1041"/>
      <c r="CX31" s="1042"/>
      <c r="CY31" s="1042"/>
      <c r="CZ31" s="1042"/>
      <c r="DA31" s="1043"/>
      <c r="DB31" s="1041"/>
      <c r="DC31" s="1042"/>
      <c r="DD31" s="1042"/>
      <c r="DE31" s="1042"/>
      <c r="DF31" s="1043"/>
      <c r="DG31" s="1041"/>
      <c r="DH31" s="1042"/>
      <c r="DI31" s="1042"/>
      <c r="DJ31" s="1042"/>
      <c r="DK31" s="1043"/>
      <c r="DL31" s="1041"/>
      <c r="DM31" s="1042"/>
      <c r="DN31" s="1042"/>
      <c r="DO31" s="1042"/>
      <c r="DP31" s="1043"/>
      <c r="DQ31" s="1041"/>
      <c r="DR31" s="1042"/>
      <c r="DS31" s="1042"/>
      <c r="DT31" s="1042"/>
      <c r="DU31" s="1043"/>
      <c r="DV31" s="1044"/>
      <c r="DW31" s="1045"/>
      <c r="DX31" s="1045"/>
      <c r="DY31" s="1045"/>
      <c r="DZ31" s="1046"/>
      <c r="EA31" s="247"/>
    </row>
    <row r="32" spans="1:131" s="248" customFormat="1" ht="26.25" customHeight="1">
      <c r="A32" s="267">
        <v>5</v>
      </c>
      <c r="B32" s="1076" t="s">
        <v>407</v>
      </c>
      <c r="C32" s="1077"/>
      <c r="D32" s="1077"/>
      <c r="E32" s="1077"/>
      <c r="F32" s="1077"/>
      <c r="G32" s="1077"/>
      <c r="H32" s="1077"/>
      <c r="I32" s="1077"/>
      <c r="J32" s="1077"/>
      <c r="K32" s="1077"/>
      <c r="L32" s="1077"/>
      <c r="M32" s="1077"/>
      <c r="N32" s="1077"/>
      <c r="O32" s="1077"/>
      <c r="P32" s="1078"/>
      <c r="Q32" s="1095">
        <v>3876</v>
      </c>
      <c r="R32" s="1096"/>
      <c r="S32" s="1096"/>
      <c r="T32" s="1096"/>
      <c r="U32" s="1096"/>
      <c r="V32" s="1096">
        <v>3262</v>
      </c>
      <c r="W32" s="1096"/>
      <c r="X32" s="1096"/>
      <c r="Y32" s="1096"/>
      <c r="Z32" s="1096"/>
      <c r="AA32" s="1096">
        <v>613</v>
      </c>
      <c r="AB32" s="1096"/>
      <c r="AC32" s="1096"/>
      <c r="AD32" s="1096"/>
      <c r="AE32" s="1097"/>
      <c r="AF32" s="1082">
        <v>1848</v>
      </c>
      <c r="AG32" s="1083"/>
      <c r="AH32" s="1083"/>
      <c r="AI32" s="1083"/>
      <c r="AJ32" s="1084"/>
      <c r="AK32" s="1035">
        <v>259</v>
      </c>
      <c r="AL32" s="1026"/>
      <c r="AM32" s="1026"/>
      <c r="AN32" s="1026"/>
      <c r="AO32" s="1026"/>
      <c r="AP32" s="1026">
        <v>3065</v>
      </c>
      <c r="AQ32" s="1026"/>
      <c r="AR32" s="1026"/>
      <c r="AS32" s="1026"/>
      <c r="AT32" s="1026"/>
      <c r="AU32" s="1026">
        <v>926</v>
      </c>
      <c r="AV32" s="1026"/>
      <c r="AW32" s="1026"/>
      <c r="AX32" s="1026"/>
      <c r="AY32" s="1026"/>
      <c r="AZ32" s="1094"/>
      <c r="BA32" s="1094"/>
      <c r="BB32" s="1094"/>
      <c r="BC32" s="1094"/>
      <c r="BD32" s="1094"/>
      <c r="BE32" s="1071" t="s">
        <v>406</v>
      </c>
      <c r="BF32" s="1071"/>
      <c r="BG32" s="1071"/>
      <c r="BH32" s="1071"/>
      <c r="BI32" s="1072"/>
      <c r="BJ32" s="253"/>
      <c r="BK32" s="253"/>
      <c r="BL32" s="253"/>
      <c r="BM32" s="253"/>
      <c r="BN32" s="253"/>
      <c r="BO32" s="266"/>
      <c r="BP32" s="266"/>
      <c r="BQ32" s="263">
        <v>26</v>
      </c>
      <c r="BR32" s="264"/>
      <c r="BS32" s="1066"/>
      <c r="BT32" s="1067"/>
      <c r="BU32" s="1067"/>
      <c r="BV32" s="1067"/>
      <c r="BW32" s="1067"/>
      <c r="BX32" s="1067"/>
      <c r="BY32" s="1067"/>
      <c r="BZ32" s="1067"/>
      <c r="CA32" s="1067"/>
      <c r="CB32" s="1067"/>
      <c r="CC32" s="1067"/>
      <c r="CD32" s="1067"/>
      <c r="CE32" s="1067"/>
      <c r="CF32" s="1067"/>
      <c r="CG32" s="1068"/>
      <c r="CH32" s="1041"/>
      <c r="CI32" s="1042"/>
      <c r="CJ32" s="1042"/>
      <c r="CK32" s="1042"/>
      <c r="CL32" s="1043"/>
      <c r="CM32" s="1041"/>
      <c r="CN32" s="1042"/>
      <c r="CO32" s="1042"/>
      <c r="CP32" s="1042"/>
      <c r="CQ32" s="1043"/>
      <c r="CR32" s="1041"/>
      <c r="CS32" s="1042"/>
      <c r="CT32" s="1042"/>
      <c r="CU32" s="1042"/>
      <c r="CV32" s="1043"/>
      <c r="CW32" s="1041"/>
      <c r="CX32" s="1042"/>
      <c r="CY32" s="1042"/>
      <c r="CZ32" s="1042"/>
      <c r="DA32" s="1043"/>
      <c r="DB32" s="1041"/>
      <c r="DC32" s="1042"/>
      <c r="DD32" s="1042"/>
      <c r="DE32" s="1042"/>
      <c r="DF32" s="1043"/>
      <c r="DG32" s="1041"/>
      <c r="DH32" s="1042"/>
      <c r="DI32" s="1042"/>
      <c r="DJ32" s="1042"/>
      <c r="DK32" s="1043"/>
      <c r="DL32" s="1041"/>
      <c r="DM32" s="1042"/>
      <c r="DN32" s="1042"/>
      <c r="DO32" s="1042"/>
      <c r="DP32" s="1043"/>
      <c r="DQ32" s="1041"/>
      <c r="DR32" s="1042"/>
      <c r="DS32" s="1042"/>
      <c r="DT32" s="1042"/>
      <c r="DU32" s="1043"/>
      <c r="DV32" s="1044"/>
      <c r="DW32" s="1045"/>
      <c r="DX32" s="1045"/>
      <c r="DY32" s="1045"/>
      <c r="DZ32" s="1046"/>
      <c r="EA32" s="247"/>
    </row>
    <row r="33" spans="1:131" s="248" customFormat="1" ht="26.25" customHeight="1">
      <c r="A33" s="267">
        <v>6</v>
      </c>
      <c r="B33" s="1076" t="s">
        <v>408</v>
      </c>
      <c r="C33" s="1077"/>
      <c r="D33" s="1077"/>
      <c r="E33" s="1077"/>
      <c r="F33" s="1077"/>
      <c r="G33" s="1077"/>
      <c r="H33" s="1077"/>
      <c r="I33" s="1077"/>
      <c r="J33" s="1077"/>
      <c r="K33" s="1077"/>
      <c r="L33" s="1077"/>
      <c r="M33" s="1077"/>
      <c r="N33" s="1077"/>
      <c r="O33" s="1077"/>
      <c r="P33" s="1078"/>
      <c r="Q33" s="1095">
        <v>21</v>
      </c>
      <c r="R33" s="1096"/>
      <c r="S33" s="1096"/>
      <c r="T33" s="1096"/>
      <c r="U33" s="1096"/>
      <c r="V33" s="1096">
        <v>21</v>
      </c>
      <c r="W33" s="1096"/>
      <c r="X33" s="1096"/>
      <c r="Y33" s="1096"/>
      <c r="Z33" s="1096"/>
      <c r="AA33" s="1096" t="s">
        <v>596</v>
      </c>
      <c r="AB33" s="1096"/>
      <c r="AC33" s="1096"/>
      <c r="AD33" s="1096"/>
      <c r="AE33" s="1097"/>
      <c r="AF33" s="1082" t="s">
        <v>409</v>
      </c>
      <c r="AG33" s="1083"/>
      <c r="AH33" s="1083"/>
      <c r="AI33" s="1083"/>
      <c r="AJ33" s="1084"/>
      <c r="AK33" s="1035">
        <v>18</v>
      </c>
      <c r="AL33" s="1026"/>
      <c r="AM33" s="1026"/>
      <c r="AN33" s="1026"/>
      <c r="AO33" s="1026"/>
      <c r="AP33" s="1026">
        <v>15</v>
      </c>
      <c r="AQ33" s="1026"/>
      <c r="AR33" s="1026"/>
      <c r="AS33" s="1026"/>
      <c r="AT33" s="1026"/>
      <c r="AU33" s="1026">
        <v>15</v>
      </c>
      <c r="AV33" s="1026"/>
      <c r="AW33" s="1026"/>
      <c r="AX33" s="1026"/>
      <c r="AY33" s="1026"/>
      <c r="AZ33" s="1094"/>
      <c r="BA33" s="1094"/>
      <c r="BB33" s="1094"/>
      <c r="BC33" s="1094"/>
      <c r="BD33" s="1094"/>
      <c r="BE33" s="1071" t="s">
        <v>410</v>
      </c>
      <c r="BF33" s="1071"/>
      <c r="BG33" s="1071"/>
      <c r="BH33" s="1071"/>
      <c r="BI33" s="1072"/>
      <c r="BJ33" s="253"/>
      <c r="BK33" s="253"/>
      <c r="BL33" s="253"/>
      <c r="BM33" s="253"/>
      <c r="BN33" s="253"/>
      <c r="BO33" s="266"/>
      <c r="BP33" s="266"/>
      <c r="BQ33" s="263">
        <v>27</v>
      </c>
      <c r="BR33" s="264"/>
      <c r="BS33" s="1066"/>
      <c r="BT33" s="1067"/>
      <c r="BU33" s="1067"/>
      <c r="BV33" s="1067"/>
      <c r="BW33" s="1067"/>
      <c r="BX33" s="1067"/>
      <c r="BY33" s="1067"/>
      <c r="BZ33" s="1067"/>
      <c r="CA33" s="1067"/>
      <c r="CB33" s="1067"/>
      <c r="CC33" s="1067"/>
      <c r="CD33" s="1067"/>
      <c r="CE33" s="1067"/>
      <c r="CF33" s="1067"/>
      <c r="CG33" s="1068"/>
      <c r="CH33" s="1041"/>
      <c r="CI33" s="1042"/>
      <c r="CJ33" s="1042"/>
      <c r="CK33" s="1042"/>
      <c r="CL33" s="1043"/>
      <c r="CM33" s="1041"/>
      <c r="CN33" s="1042"/>
      <c r="CO33" s="1042"/>
      <c r="CP33" s="1042"/>
      <c r="CQ33" s="1043"/>
      <c r="CR33" s="1041"/>
      <c r="CS33" s="1042"/>
      <c r="CT33" s="1042"/>
      <c r="CU33" s="1042"/>
      <c r="CV33" s="1043"/>
      <c r="CW33" s="1041"/>
      <c r="CX33" s="1042"/>
      <c r="CY33" s="1042"/>
      <c r="CZ33" s="1042"/>
      <c r="DA33" s="1043"/>
      <c r="DB33" s="1041"/>
      <c r="DC33" s="1042"/>
      <c r="DD33" s="1042"/>
      <c r="DE33" s="1042"/>
      <c r="DF33" s="1043"/>
      <c r="DG33" s="1041"/>
      <c r="DH33" s="1042"/>
      <c r="DI33" s="1042"/>
      <c r="DJ33" s="1042"/>
      <c r="DK33" s="1043"/>
      <c r="DL33" s="1041"/>
      <c r="DM33" s="1042"/>
      <c r="DN33" s="1042"/>
      <c r="DO33" s="1042"/>
      <c r="DP33" s="1043"/>
      <c r="DQ33" s="1041"/>
      <c r="DR33" s="1042"/>
      <c r="DS33" s="1042"/>
      <c r="DT33" s="1042"/>
      <c r="DU33" s="1043"/>
      <c r="DV33" s="1044"/>
      <c r="DW33" s="1045"/>
      <c r="DX33" s="1045"/>
      <c r="DY33" s="1045"/>
      <c r="DZ33" s="1046"/>
      <c r="EA33" s="247"/>
    </row>
    <row r="34" spans="1:131" s="248" customFormat="1" ht="26.25" customHeight="1">
      <c r="A34" s="267">
        <v>7</v>
      </c>
      <c r="B34" s="1076"/>
      <c r="C34" s="1077"/>
      <c r="D34" s="1077"/>
      <c r="E34" s="1077"/>
      <c r="F34" s="1077"/>
      <c r="G34" s="1077"/>
      <c r="H34" s="1077"/>
      <c r="I34" s="1077"/>
      <c r="J34" s="1077"/>
      <c r="K34" s="1077"/>
      <c r="L34" s="1077"/>
      <c r="M34" s="1077"/>
      <c r="N34" s="1077"/>
      <c r="O34" s="1077"/>
      <c r="P34" s="1078"/>
      <c r="Q34" s="1095"/>
      <c r="R34" s="1096"/>
      <c r="S34" s="1096"/>
      <c r="T34" s="1096"/>
      <c r="U34" s="1096"/>
      <c r="V34" s="1096"/>
      <c r="W34" s="1096"/>
      <c r="X34" s="1096"/>
      <c r="Y34" s="1096"/>
      <c r="Z34" s="1096"/>
      <c r="AA34" s="1096"/>
      <c r="AB34" s="1096"/>
      <c r="AC34" s="1096"/>
      <c r="AD34" s="1096"/>
      <c r="AE34" s="1097"/>
      <c r="AF34" s="1082"/>
      <c r="AG34" s="1083"/>
      <c r="AH34" s="1083"/>
      <c r="AI34" s="1083"/>
      <c r="AJ34" s="1084"/>
      <c r="AK34" s="1035"/>
      <c r="AL34" s="1026"/>
      <c r="AM34" s="1026"/>
      <c r="AN34" s="1026"/>
      <c r="AO34" s="1026"/>
      <c r="AP34" s="1026"/>
      <c r="AQ34" s="1026"/>
      <c r="AR34" s="1026"/>
      <c r="AS34" s="1026"/>
      <c r="AT34" s="1026"/>
      <c r="AU34" s="1026"/>
      <c r="AV34" s="1026"/>
      <c r="AW34" s="1026"/>
      <c r="AX34" s="1026"/>
      <c r="AY34" s="1026"/>
      <c r="AZ34" s="1094"/>
      <c r="BA34" s="1094"/>
      <c r="BB34" s="1094"/>
      <c r="BC34" s="1094"/>
      <c r="BD34" s="1094"/>
      <c r="BE34" s="1071"/>
      <c r="BF34" s="1071"/>
      <c r="BG34" s="1071"/>
      <c r="BH34" s="1071"/>
      <c r="BI34" s="1072"/>
      <c r="BJ34" s="253"/>
      <c r="BK34" s="253"/>
      <c r="BL34" s="253"/>
      <c r="BM34" s="253"/>
      <c r="BN34" s="253"/>
      <c r="BO34" s="266"/>
      <c r="BP34" s="266"/>
      <c r="BQ34" s="263">
        <v>28</v>
      </c>
      <c r="BR34" s="264"/>
      <c r="BS34" s="1066"/>
      <c r="BT34" s="1067"/>
      <c r="BU34" s="1067"/>
      <c r="BV34" s="1067"/>
      <c r="BW34" s="1067"/>
      <c r="BX34" s="1067"/>
      <c r="BY34" s="1067"/>
      <c r="BZ34" s="1067"/>
      <c r="CA34" s="1067"/>
      <c r="CB34" s="1067"/>
      <c r="CC34" s="1067"/>
      <c r="CD34" s="1067"/>
      <c r="CE34" s="1067"/>
      <c r="CF34" s="1067"/>
      <c r="CG34" s="1068"/>
      <c r="CH34" s="1041"/>
      <c r="CI34" s="1042"/>
      <c r="CJ34" s="1042"/>
      <c r="CK34" s="1042"/>
      <c r="CL34" s="1043"/>
      <c r="CM34" s="1041"/>
      <c r="CN34" s="1042"/>
      <c r="CO34" s="1042"/>
      <c r="CP34" s="1042"/>
      <c r="CQ34" s="1043"/>
      <c r="CR34" s="1041"/>
      <c r="CS34" s="1042"/>
      <c r="CT34" s="1042"/>
      <c r="CU34" s="1042"/>
      <c r="CV34" s="1043"/>
      <c r="CW34" s="1041"/>
      <c r="CX34" s="1042"/>
      <c r="CY34" s="1042"/>
      <c r="CZ34" s="1042"/>
      <c r="DA34" s="1043"/>
      <c r="DB34" s="1041"/>
      <c r="DC34" s="1042"/>
      <c r="DD34" s="1042"/>
      <c r="DE34" s="1042"/>
      <c r="DF34" s="1043"/>
      <c r="DG34" s="1041"/>
      <c r="DH34" s="1042"/>
      <c r="DI34" s="1042"/>
      <c r="DJ34" s="1042"/>
      <c r="DK34" s="1043"/>
      <c r="DL34" s="1041"/>
      <c r="DM34" s="1042"/>
      <c r="DN34" s="1042"/>
      <c r="DO34" s="1042"/>
      <c r="DP34" s="1043"/>
      <c r="DQ34" s="1041"/>
      <c r="DR34" s="1042"/>
      <c r="DS34" s="1042"/>
      <c r="DT34" s="1042"/>
      <c r="DU34" s="1043"/>
      <c r="DV34" s="1044"/>
      <c r="DW34" s="1045"/>
      <c r="DX34" s="1045"/>
      <c r="DY34" s="1045"/>
      <c r="DZ34" s="1046"/>
      <c r="EA34" s="247"/>
    </row>
    <row r="35" spans="1:131" s="248" customFormat="1" ht="26.25" customHeight="1">
      <c r="A35" s="267">
        <v>8</v>
      </c>
      <c r="B35" s="1076"/>
      <c r="C35" s="1077"/>
      <c r="D35" s="1077"/>
      <c r="E35" s="1077"/>
      <c r="F35" s="1077"/>
      <c r="G35" s="1077"/>
      <c r="H35" s="1077"/>
      <c r="I35" s="1077"/>
      <c r="J35" s="1077"/>
      <c r="K35" s="1077"/>
      <c r="L35" s="1077"/>
      <c r="M35" s="1077"/>
      <c r="N35" s="1077"/>
      <c r="O35" s="1077"/>
      <c r="P35" s="1078"/>
      <c r="Q35" s="1095"/>
      <c r="R35" s="1096"/>
      <c r="S35" s="1096"/>
      <c r="T35" s="1096"/>
      <c r="U35" s="1096"/>
      <c r="V35" s="1096"/>
      <c r="W35" s="1096"/>
      <c r="X35" s="1096"/>
      <c r="Y35" s="1096"/>
      <c r="Z35" s="1096"/>
      <c r="AA35" s="1096"/>
      <c r="AB35" s="1096"/>
      <c r="AC35" s="1096"/>
      <c r="AD35" s="1096"/>
      <c r="AE35" s="1097"/>
      <c r="AF35" s="1082"/>
      <c r="AG35" s="1083"/>
      <c r="AH35" s="1083"/>
      <c r="AI35" s="1083"/>
      <c r="AJ35" s="1084"/>
      <c r="AK35" s="1035"/>
      <c r="AL35" s="1026"/>
      <c r="AM35" s="1026"/>
      <c r="AN35" s="1026"/>
      <c r="AO35" s="1026"/>
      <c r="AP35" s="1026"/>
      <c r="AQ35" s="1026"/>
      <c r="AR35" s="1026"/>
      <c r="AS35" s="1026"/>
      <c r="AT35" s="1026"/>
      <c r="AU35" s="1026"/>
      <c r="AV35" s="1026"/>
      <c r="AW35" s="1026"/>
      <c r="AX35" s="1026"/>
      <c r="AY35" s="1026"/>
      <c r="AZ35" s="1094"/>
      <c r="BA35" s="1094"/>
      <c r="BB35" s="1094"/>
      <c r="BC35" s="1094"/>
      <c r="BD35" s="1094"/>
      <c r="BE35" s="1071"/>
      <c r="BF35" s="1071"/>
      <c r="BG35" s="1071"/>
      <c r="BH35" s="1071"/>
      <c r="BI35" s="1072"/>
      <c r="BJ35" s="253"/>
      <c r="BK35" s="253"/>
      <c r="BL35" s="253"/>
      <c r="BM35" s="253"/>
      <c r="BN35" s="253"/>
      <c r="BO35" s="266"/>
      <c r="BP35" s="266"/>
      <c r="BQ35" s="263">
        <v>29</v>
      </c>
      <c r="BR35" s="264"/>
      <c r="BS35" s="1066"/>
      <c r="BT35" s="1067"/>
      <c r="BU35" s="1067"/>
      <c r="BV35" s="1067"/>
      <c r="BW35" s="1067"/>
      <c r="BX35" s="1067"/>
      <c r="BY35" s="1067"/>
      <c r="BZ35" s="1067"/>
      <c r="CA35" s="1067"/>
      <c r="CB35" s="1067"/>
      <c r="CC35" s="1067"/>
      <c r="CD35" s="1067"/>
      <c r="CE35" s="1067"/>
      <c r="CF35" s="1067"/>
      <c r="CG35" s="1068"/>
      <c r="CH35" s="1041"/>
      <c r="CI35" s="1042"/>
      <c r="CJ35" s="1042"/>
      <c r="CK35" s="1042"/>
      <c r="CL35" s="1043"/>
      <c r="CM35" s="1041"/>
      <c r="CN35" s="1042"/>
      <c r="CO35" s="1042"/>
      <c r="CP35" s="1042"/>
      <c r="CQ35" s="1043"/>
      <c r="CR35" s="1041"/>
      <c r="CS35" s="1042"/>
      <c r="CT35" s="1042"/>
      <c r="CU35" s="1042"/>
      <c r="CV35" s="1043"/>
      <c r="CW35" s="1041"/>
      <c r="CX35" s="1042"/>
      <c r="CY35" s="1042"/>
      <c r="CZ35" s="1042"/>
      <c r="DA35" s="1043"/>
      <c r="DB35" s="1041"/>
      <c r="DC35" s="1042"/>
      <c r="DD35" s="1042"/>
      <c r="DE35" s="1042"/>
      <c r="DF35" s="1043"/>
      <c r="DG35" s="1041"/>
      <c r="DH35" s="1042"/>
      <c r="DI35" s="1042"/>
      <c r="DJ35" s="1042"/>
      <c r="DK35" s="1043"/>
      <c r="DL35" s="1041"/>
      <c r="DM35" s="1042"/>
      <c r="DN35" s="1042"/>
      <c r="DO35" s="1042"/>
      <c r="DP35" s="1043"/>
      <c r="DQ35" s="1041"/>
      <c r="DR35" s="1042"/>
      <c r="DS35" s="1042"/>
      <c r="DT35" s="1042"/>
      <c r="DU35" s="1043"/>
      <c r="DV35" s="1044"/>
      <c r="DW35" s="1045"/>
      <c r="DX35" s="1045"/>
      <c r="DY35" s="1045"/>
      <c r="DZ35" s="1046"/>
      <c r="EA35" s="247"/>
    </row>
    <row r="36" spans="1:131" s="248" customFormat="1" ht="26.25" customHeight="1">
      <c r="A36" s="267">
        <v>9</v>
      </c>
      <c r="B36" s="1076"/>
      <c r="C36" s="1077"/>
      <c r="D36" s="1077"/>
      <c r="E36" s="1077"/>
      <c r="F36" s="1077"/>
      <c r="G36" s="1077"/>
      <c r="H36" s="1077"/>
      <c r="I36" s="1077"/>
      <c r="J36" s="1077"/>
      <c r="K36" s="1077"/>
      <c r="L36" s="1077"/>
      <c r="M36" s="1077"/>
      <c r="N36" s="1077"/>
      <c r="O36" s="1077"/>
      <c r="P36" s="1078"/>
      <c r="Q36" s="1095"/>
      <c r="R36" s="1096"/>
      <c r="S36" s="1096"/>
      <c r="T36" s="1096"/>
      <c r="U36" s="1096"/>
      <c r="V36" s="1096"/>
      <c r="W36" s="1096"/>
      <c r="X36" s="1096"/>
      <c r="Y36" s="1096"/>
      <c r="Z36" s="1096"/>
      <c r="AA36" s="1096"/>
      <c r="AB36" s="1096"/>
      <c r="AC36" s="1096"/>
      <c r="AD36" s="1096"/>
      <c r="AE36" s="1097"/>
      <c r="AF36" s="1082"/>
      <c r="AG36" s="1083"/>
      <c r="AH36" s="1083"/>
      <c r="AI36" s="1083"/>
      <c r="AJ36" s="1084"/>
      <c r="AK36" s="1035"/>
      <c r="AL36" s="1026"/>
      <c r="AM36" s="1026"/>
      <c r="AN36" s="1026"/>
      <c r="AO36" s="1026"/>
      <c r="AP36" s="1026"/>
      <c r="AQ36" s="1026"/>
      <c r="AR36" s="1026"/>
      <c r="AS36" s="1026"/>
      <c r="AT36" s="1026"/>
      <c r="AU36" s="1026"/>
      <c r="AV36" s="1026"/>
      <c r="AW36" s="1026"/>
      <c r="AX36" s="1026"/>
      <c r="AY36" s="1026"/>
      <c r="AZ36" s="1094"/>
      <c r="BA36" s="1094"/>
      <c r="BB36" s="1094"/>
      <c r="BC36" s="1094"/>
      <c r="BD36" s="1094"/>
      <c r="BE36" s="1071"/>
      <c r="BF36" s="1071"/>
      <c r="BG36" s="1071"/>
      <c r="BH36" s="1071"/>
      <c r="BI36" s="1072"/>
      <c r="BJ36" s="253"/>
      <c r="BK36" s="253"/>
      <c r="BL36" s="253"/>
      <c r="BM36" s="253"/>
      <c r="BN36" s="253"/>
      <c r="BO36" s="266"/>
      <c r="BP36" s="266"/>
      <c r="BQ36" s="263">
        <v>30</v>
      </c>
      <c r="BR36" s="264"/>
      <c r="BS36" s="1066"/>
      <c r="BT36" s="1067"/>
      <c r="BU36" s="1067"/>
      <c r="BV36" s="1067"/>
      <c r="BW36" s="1067"/>
      <c r="BX36" s="1067"/>
      <c r="BY36" s="1067"/>
      <c r="BZ36" s="1067"/>
      <c r="CA36" s="1067"/>
      <c r="CB36" s="1067"/>
      <c r="CC36" s="1067"/>
      <c r="CD36" s="1067"/>
      <c r="CE36" s="1067"/>
      <c r="CF36" s="1067"/>
      <c r="CG36" s="1068"/>
      <c r="CH36" s="1041"/>
      <c r="CI36" s="1042"/>
      <c r="CJ36" s="1042"/>
      <c r="CK36" s="1042"/>
      <c r="CL36" s="1043"/>
      <c r="CM36" s="1041"/>
      <c r="CN36" s="1042"/>
      <c r="CO36" s="1042"/>
      <c r="CP36" s="1042"/>
      <c r="CQ36" s="1043"/>
      <c r="CR36" s="1041"/>
      <c r="CS36" s="1042"/>
      <c r="CT36" s="1042"/>
      <c r="CU36" s="1042"/>
      <c r="CV36" s="1043"/>
      <c r="CW36" s="1041"/>
      <c r="CX36" s="1042"/>
      <c r="CY36" s="1042"/>
      <c r="CZ36" s="1042"/>
      <c r="DA36" s="1043"/>
      <c r="DB36" s="1041"/>
      <c r="DC36" s="1042"/>
      <c r="DD36" s="1042"/>
      <c r="DE36" s="1042"/>
      <c r="DF36" s="1043"/>
      <c r="DG36" s="1041"/>
      <c r="DH36" s="1042"/>
      <c r="DI36" s="1042"/>
      <c r="DJ36" s="1042"/>
      <c r="DK36" s="1043"/>
      <c r="DL36" s="1041"/>
      <c r="DM36" s="1042"/>
      <c r="DN36" s="1042"/>
      <c r="DO36" s="1042"/>
      <c r="DP36" s="1043"/>
      <c r="DQ36" s="1041"/>
      <c r="DR36" s="1042"/>
      <c r="DS36" s="1042"/>
      <c r="DT36" s="1042"/>
      <c r="DU36" s="1043"/>
      <c r="DV36" s="1044"/>
      <c r="DW36" s="1045"/>
      <c r="DX36" s="1045"/>
      <c r="DY36" s="1045"/>
      <c r="DZ36" s="1046"/>
      <c r="EA36" s="247"/>
    </row>
    <row r="37" spans="1:131" s="248" customFormat="1" ht="26.25" customHeight="1">
      <c r="A37" s="267">
        <v>10</v>
      </c>
      <c r="B37" s="1076"/>
      <c r="C37" s="1077"/>
      <c r="D37" s="1077"/>
      <c r="E37" s="1077"/>
      <c r="F37" s="1077"/>
      <c r="G37" s="1077"/>
      <c r="H37" s="1077"/>
      <c r="I37" s="1077"/>
      <c r="J37" s="1077"/>
      <c r="K37" s="1077"/>
      <c r="L37" s="1077"/>
      <c r="M37" s="1077"/>
      <c r="N37" s="1077"/>
      <c r="O37" s="1077"/>
      <c r="P37" s="1078"/>
      <c r="Q37" s="1095"/>
      <c r="R37" s="1096"/>
      <c r="S37" s="1096"/>
      <c r="T37" s="1096"/>
      <c r="U37" s="1096"/>
      <c r="V37" s="1096"/>
      <c r="W37" s="1096"/>
      <c r="X37" s="1096"/>
      <c r="Y37" s="1096"/>
      <c r="Z37" s="1096"/>
      <c r="AA37" s="1096"/>
      <c r="AB37" s="1096"/>
      <c r="AC37" s="1096"/>
      <c r="AD37" s="1096"/>
      <c r="AE37" s="1097"/>
      <c r="AF37" s="1082"/>
      <c r="AG37" s="1083"/>
      <c r="AH37" s="1083"/>
      <c r="AI37" s="1083"/>
      <c r="AJ37" s="1084"/>
      <c r="AK37" s="1035"/>
      <c r="AL37" s="1026"/>
      <c r="AM37" s="1026"/>
      <c r="AN37" s="1026"/>
      <c r="AO37" s="1026"/>
      <c r="AP37" s="1026"/>
      <c r="AQ37" s="1026"/>
      <c r="AR37" s="1026"/>
      <c r="AS37" s="1026"/>
      <c r="AT37" s="1026"/>
      <c r="AU37" s="1026"/>
      <c r="AV37" s="1026"/>
      <c r="AW37" s="1026"/>
      <c r="AX37" s="1026"/>
      <c r="AY37" s="1026"/>
      <c r="AZ37" s="1094"/>
      <c r="BA37" s="1094"/>
      <c r="BB37" s="1094"/>
      <c r="BC37" s="1094"/>
      <c r="BD37" s="1094"/>
      <c r="BE37" s="1071"/>
      <c r="BF37" s="1071"/>
      <c r="BG37" s="1071"/>
      <c r="BH37" s="1071"/>
      <c r="BI37" s="1072"/>
      <c r="BJ37" s="253"/>
      <c r="BK37" s="253"/>
      <c r="BL37" s="253"/>
      <c r="BM37" s="253"/>
      <c r="BN37" s="253"/>
      <c r="BO37" s="266"/>
      <c r="BP37" s="266"/>
      <c r="BQ37" s="263">
        <v>31</v>
      </c>
      <c r="BR37" s="264"/>
      <c r="BS37" s="1066"/>
      <c r="BT37" s="1067"/>
      <c r="BU37" s="1067"/>
      <c r="BV37" s="1067"/>
      <c r="BW37" s="1067"/>
      <c r="BX37" s="1067"/>
      <c r="BY37" s="1067"/>
      <c r="BZ37" s="1067"/>
      <c r="CA37" s="1067"/>
      <c r="CB37" s="1067"/>
      <c r="CC37" s="1067"/>
      <c r="CD37" s="1067"/>
      <c r="CE37" s="1067"/>
      <c r="CF37" s="1067"/>
      <c r="CG37" s="1068"/>
      <c r="CH37" s="1041"/>
      <c r="CI37" s="1042"/>
      <c r="CJ37" s="1042"/>
      <c r="CK37" s="1042"/>
      <c r="CL37" s="1043"/>
      <c r="CM37" s="1041"/>
      <c r="CN37" s="1042"/>
      <c r="CO37" s="1042"/>
      <c r="CP37" s="1042"/>
      <c r="CQ37" s="1043"/>
      <c r="CR37" s="1041"/>
      <c r="CS37" s="1042"/>
      <c r="CT37" s="1042"/>
      <c r="CU37" s="1042"/>
      <c r="CV37" s="1043"/>
      <c r="CW37" s="1041"/>
      <c r="CX37" s="1042"/>
      <c r="CY37" s="1042"/>
      <c r="CZ37" s="1042"/>
      <c r="DA37" s="1043"/>
      <c r="DB37" s="1041"/>
      <c r="DC37" s="1042"/>
      <c r="DD37" s="1042"/>
      <c r="DE37" s="1042"/>
      <c r="DF37" s="1043"/>
      <c r="DG37" s="1041"/>
      <c r="DH37" s="1042"/>
      <c r="DI37" s="1042"/>
      <c r="DJ37" s="1042"/>
      <c r="DK37" s="1043"/>
      <c r="DL37" s="1041"/>
      <c r="DM37" s="1042"/>
      <c r="DN37" s="1042"/>
      <c r="DO37" s="1042"/>
      <c r="DP37" s="1043"/>
      <c r="DQ37" s="1041"/>
      <c r="DR37" s="1042"/>
      <c r="DS37" s="1042"/>
      <c r="DT37" s="1042"/>
      <c r="DU37" s="1043"/>
      <c r="DV37" s="1044"/>
      <c r="DW37" s="1045"/>
      <c r="DX37" s="1045"/>
      <c r="DY37" s="1045"/>
      <c r="DZ37" s="1046"/>
      <c r="EA37" s="247"/>
    </row>
    <row r="38" spans="1:131" s="248" customFormat="1" ht="26.25" customHeight="1">
      <c r="A38" s="267">
        <v>11</v>
      </c>
      <c r="B38" s="1076"/>
      <c r="C38" s="1077"/>
      <c r="D38" s="1077"/>
      <c r="E38" s="1077"/>
      <c r="F38" s="1077"/>
      <c r="G38" s="1077"/>
      <c r="H38" s="1077"/>
      <c r="I38" s="1077"/>
      <c r="J38" s="1077"/>
      <c r="K38" s="1077"/>
      <c r="L38" s="1077"/>
      <c r="M38" s="1077"/>
      <c r="N38" s="1077"/>
      <c r="O38" s="1077"/>
      <c r="P38" s="1078"/>
      <c r="Q38" s="1095"/>
      <c r="R38" s="1096"/>
      <c r="S38" s="1096"/>
      <c r="T38" s="1096"/>
      <c r="U38" s="1096"/>
      <c r="V38" s="1096"/>
      <c r="W38" s="1096"/>
      <c r="X38" s="1096"/>
      <c r="Y38" s="1096"/>
      <c r="Z38" s="1096"/>
      <c r="AA38" s="1096"/>
      <c r="AB38" s="1096"/>
      <c r="AC38" s="1096"/>
      <c r="AD38" s="1096"/>
      <c r="AE38" s="1097"/>
      <c r="AF38" s="1082"/>
      <c r="AG38" s="1083"/>
      <c r="AH38" s="1083"/>
      <c r="AI38" s="1083"/>
      <c r="AJ38" s="1084"/>
      <c r="AK38" s="1035"/>
      <c r="AL38" s="1026"/>
      <c r="AM38" s="1026"/>
      <c r="AN38" s="1026"/>
      <c r="AO38" s="1026"/>
      <c r="AP38" s="1026"/>
      <c r="AQ38" s="1026"/>
      <c r="AR38" s="1026"/>
      <c r="AS38" s="1026"/>
      <c r="AT38" s="1026"/>
      <c r="AU38" s="1026"/>
      <c r="AV38" s="1026"/>
      <c r="AW38" s="1026"/>
      <c r="AX38" s="1026"/>
      <c r="AY38" s="1026"/>
      <c r="AZ38" s="1094"/>
      <c r="BA38" s="1094"/>
      <c r="BB38" s="1094"/>
      <c r="BC38" s="1094"/>
      <c r="BD38" s="1094"/>
      <c r="BE38" s="1071"/>
      <c r="BF38" s="1071"/>
      <c r="BG38" s="1071"/>
      <c r="BH38" s="1071"/>
      <c r="BI38" s="1072"/>
      <c r="BJ38" s="253"/>
      <c r="BK38" s="253"/>
      <c r="BL38" s="253"/>
      <c r="BM38" s="253"/>
      <c r="BN38" s="253"/>
      <c r="BO38" s="266"/>
      <c r="BP38" s="266"/>
      <c r="BQ38" s="263">
        <v>32</v>
      </c>
      <c r="BR38" s="264"/>
      <c r="BS38" s="1066"/>
      <c r="BT38" s="1067"/>
      <c r="BU38" s="1067"/>
      <c r="BV38" s="1067"/>
      <c r="BW38" s="1067"/>
      <c r="BX38" s="1067"/>
      <c r="BY38" s="1067"/>
      <c r="BZ38" s="1067"/>
      <c r="CA38" s="1067"/>
      <c r="CB38" s="1067"/>
      <c r="CC38" s="1067"/>
      <c r="CD38" s="1067"/>
      <c r="CE38" s="1067"/>
      <c r="CF38" s="1067"/>
      <c r="CG38" s="1068"/>
      <c r="CH38" s="1041"/>
      <c r="CI38" s="1042"/>
      <c r="CJ38" s="1042"/>
      <c r="CK38" s="1042"/>
      <c r="CL38" s="1043"/>
      <c r="CM38" s="1041"/>
      <c r="CN38" s="1042"/>
      <c r="CO38" s="1042"/>
      <c r="CP38" s="1042"/>
      <c r="CQ38" s="1043"/>
      <c r="CR38" s="1041"/>
      <c r="CS38" s="1042"/>
      <c r="CT38" s="1042"/>
      <c r="CU38" s="1042"/>
      <c r="CV38" s="1043"/>
      <c r="CW38" s="1041"/>
      <c r="CX38" s="1042"/>
      <c r="CY38" s="1042"/>
      <c r="CZ38" s="1042"/>
      <c r="DA38" s="1043"/>
      <c r="DB38" s="1041"/>
      <c r="DC38" s="1042"/>
      <c r="DD38" s="1042"/>
      <c r="DE38" s="1042"/>
      <c r="DF38" s="1043"/>
      <c r="DG38" s="1041"/>
      <c r="DH38" s="1042"/>
      <c r="DI38" s="1042"/>
      <c r="DJ38" s="1042"/>
      <c r="DK38" s="1043"/>
      <c r="DL38" s="1041"/>
      <c r="DM38" s="1042"/>
      <c r="DN38" s="1042"/>
      <c r="DO38" s="1042"/>
      <c r="DP38" s="1043"/>
      <c r="DQ38" s="1041"/>
      <c r="DR38" s="1042"/>
      <c r="DS38" s="1042"/>
      <c r="DT38" s="1042"/>
      <c r="DU38" s="1043"/>
      <c r="DV38" s="1044"/>
      <c r="DW38" s="1045"/>
      <c r="DX38" s="1045"/>
      <c r="DY38" s="1045"/>
      <c r="DZ38" s="1046"/>
      <c r="EA38" s="247"/>
    </row>
    <row r="39" spans="1:131" s="248" customFormat="1" ht="26.25" customHeight="1">
      <c r="A39" s="267">
        <v>12</v>
      </c>
      <c r="B39" s="1076"/>
      <c r="C39" s="1077"/>
      <c r="D39" s="1077"/>
      <c r="E39" s="1077"/>
      <c r="F39" s="1077"/>
      <c r="G39" s="1077"/>
      <c r="H39" s="1077"/>
      <c r="I39" s="1077"/>
      <c r="J39" s="1077"/>
      <c r="K39" s="1077"/>
      <c r="L39" s="1077"/>
      <c r="M39" s="1077"/>
      <c r="N39" s="1077"/>
      <c r="O39" s="1077"/>
      <c r="P39" s="1078"/>
      <c r="Q39" s="1095"/>
      <c r="R39" s="1096"/>
      <c r="S39" s="1096"/>
      <c r="T39" s="1096"/>
      <c r="U39" s="1096"/>
      <c r="V39" s="1096"/>
      <c r="W39" s="1096"/>
      <c r="X39" s="1096"/>
      <c r="Y39" s="1096"/>
      <c r="Z39" s="1096"/>
      <c r="AA39" s="1096"/>
      <c r="AB39" s="1096"/>
      <c r="AC39" s="1096"/>
      <c r="AD39" s="1096"/>
      <c r="AE39" s="1097"/>
      <c r="AF39" s="1082"/>
      <c r="AG39" s="1083"/>
      <c r="AH39" s="1083"/>
      <c r="AI39" s="1083"/>
      <c r="AJ39" s="1084"/>
      <c r="AK39" s="1035"/>
      <c r="AL39" s="1026"/>
      <c r="AM39" s="1026"/>
      <c r="AN39" s="1026"/>
      <c r="AO39" s="1026"/>
      <c r="AP39" s="1026"/>
      <c r="AQ39" s="1026"/>
      <c r="AR39" s="1026"/>
      <c r="AS39" s="1026"/>
      <c r="AT39" s="1026"/>
      <c r="AU39" s="1026"/>
      <c r="AV39" s="1026"/>
      <c r="AW39" s="1026"/>
      <c r="AX39" s="1026"/>
      <c r="AY39" s="1026"/>
      <c r="AZ39" s="1094"/>
      <c r="BA39" s="1094"/>
      <c r="BB39" s="1094"/>
      <c r="BC39" s="1094"/>
      <c r="BD39" s="1094"/>
      <c r="BE39" s="1071"/>
      <c r="BF39" s="1071"/>
      <c r="BG39" s="1071"/>
      <c r="BH39" s="1071"/>
      <c r="BI39" s="1072"/>
      <c r="BJ39" s="253"/>
      <c r="BK39" s="253"/>
      <c r="BL39" s="253"/>
      <c r="BM39" s="253"/>
      <c r="BN39" s="253"/>
      <c r="BO39" s="266"/>
      <c r="BP39" s="266"/>
      <c r="BQ39" s="263">
        <v>33</v>
      </c>
      <c r="BR39" s="264"/>
      <c r="BS39" s="1066"/>
      <c r="BT39" s="1067"/>
      <c r="BU39" s="1067"/>
      <c r="BV39" s="1067"/>
      <c r="BW39" s="1067"/>
      <c r="BX39" s="1067"/>
      <c r="BY39" s="1067"/>
      <c r="BZ39" s="1067"/>
      <c r="CA39" s="1067"/>
      <c r="CB39" s="1067"/>
      <c r="CC39" s="1067"/>
      <c r="CD39" s="1067"/>
      <c r="CE39" s="1067"/>
      <c r="CF39" s="1067"/>
      <c r="CG39" s="1068"/>
      <c r="CH39" s="1041"/>
      <c r="CI39" s="1042"/>
      <c r="CJ39" s="1042"/>
      <c r="CK39" s="1042"/>
      <c r="CL39" s="1043"/>
      <c r="CM39" s="1041"/>
      <c r="CN39" s="1042"/>
      <c r="CO39" s="1042"/>
      <c r="CP39" s="1042"/>
      <c r="CQ39" s="1043"/>
      <c r="CR39" s="1041"/>
      <c r="CS39" s="1042"/>
      <c r="CT39" s="1042"/>
      <c r="CU39" s="1042"/>
      <c r="CV39" s="1043"/>
      <c r="CW39" s="1041"/>
      <c r="CX39" s="1042"/>
      <c r="CY39" s="1042"/>
      <c r="CZ39" s="1042"/>
      <c r="DA39" s="1043"/>
      <c r="DB39" s="1041"/>
      <c r="DC39" s="1042"/>
      <c r="DD39" s="1042"/>
      <c r="DE39" s="1042"/>
      <c r="DF39" s="1043"/>
      <c r="DG39" s="1041"/>
      <c r="DH39" s="1042"/>
      <c r="DI39" s="1042"/>
      <c r="DJ39" s="1042"/>
      <c r="DK39" s="1043"/>
      <c r="DL39" s="1041"/>
      <c r="DM39" s="1042"/>
      <c r="DN39" s="1042"/>
      <c r="DO39" s="1042"/>
      <c r="DP39" s="1043"/>
      <c r="DQ39" s="1041"/>
      <c r="DR39" s="1042"/>
      <c r="DS39" s="1042"/>
      <c r="DT39" s="1042"/>
      <c r="DU39" s="1043"/>
      <c r="DV39" s="1044"/>
      <c r="DW39" s="1045"/>
      <c r="DX39" s="1045"/>
      <c r="DY39" s="1045"/>
      <c r="DZ39" s="1046"/>
      <c r="EA39" s="247"/>
    </row>
    <row r="40" spans="1:131" s="248" customFormat="1" ht="26.25" customHeight="1">
      <c r="A40" s="262">
        <v>13</v>
      </c>
      <c r="B40" s="1076"/>
      <c r="C40" s="1077"/>
      <c r="D40" s="1077"/>
      <c r="E40" s="1077"/>
      <c r="F40" s="1077"/>
      <c r="G40" s="1077"/>
      <c r="H40" s="1077"/>
      <c r="I40" s="1077"/>
      <c r="J40" s="1077"/>
      <c r="K40" s="1077"/>
      <c r="L40" s="1077"/>
      <c r="M40" s="1077"/>
      <c r="N40" s="1077"/>
      <c r="O40" s="1077"/>
      <c r="P40" s="1078"/>
      <c r="Q40" s="1095"/>
      <c r="R40" s="1096"/>
      <c r="S40" s="1096"/>
      <c r="T40" s="1096"/>
      <c r="U40" s="1096"/>
      <c r="V40" s="1096"/>
      <c r="W40" s="1096"/>
      <c r="X40" s="1096"/>
      <c r="Y40" s="1096"/>
      <c r="Z40" s="1096"/>
      <c r="AA40" s="1096"/>
      <c r="AB40" s="1096"/>
      <c r="AC40" s="1096"/>
      <c r="AD40" s="1096"/>
      <c r="AE40" s="1097"/>
      <c r="AF40" s="1082"/>
      <c r="AG40" s="1083"/>
      <c r="AH40" s="1083"/>
      <c r="AI40" s="1083"/>
      <c r="AJ40" s="1084"/>
      <c r="AK40" s="1035"/>
      <c r="AL40" s="1026"/>
      <c r="AM40" s="1026"/>
      <c r="AN40" s="1026"/>
      <c r="AO40" s="1026"/>
      <c r="AP40" s="1026"/>
      <c r="AQ40" s="1026"/>
      <c r="AR40" s="1026"/>
      <c r="AS40" s="1026"/>
      <c r="AT40" s="1026"/>
      <c r="AU40" s="1026"/>
      <c r="AV40" s="1026"/>
      <c r="AW40" s="1026"/>
      <c r="AX40" s="1026"/>
      <c r="AY40" s="1026"/>
      <c r="AZ40" s="1094"/>
      <c r="BA40" s="1094"/>
      <c r="BB40" s="1094"/>
      <c r="BC40" s="1094"/>
      <c r="BD40" s="1094"/>
      <c r="BE40" s="1071"/>
      <c r="BF40" s="1071"/>
      <c r="BG40" s="1071"/>
      <c r="BH40" s="1071"/>
      <c r="BI40" s="1072"/>
      <c r="BJ40" s="253"/>
      <c r="BK40" s="253"/>
      <c r="BL40" s="253"/>
      <c r="BM40" s="253"/>
      <c r="BN40" s="253"/>
      <c r="BO40" s="266"/>
      <c r="BP40" s="266"/>
      <c r="BQ40" s="263">
        <v>34</v>
      </c>
      <c r="BR40" s="264"/>
      <c r="BS40" s="1066"/>
      <c r="BT40" s="1067"/>
      <c r="BU40" s="1067"/>
      <c r="BV40" s="1067"/>
      <c r="BW40" s="1067"/>
      <c r="BX40" s="1067"/>
      <c r="BY40" s="1067"/>
      <c r="BZ40" s="1067"/>
      <c r="CA40" s="1067"/>
      <c r="CB40" s="1067"/>
      <c r="CC40" s="1067"/>
      <c r="CD40" s="1067"/>
      <c r="CE40" s="1067"/>
      <c r="CF40" s="1067"/>
      <c r="CG40" s="1068"/>
      <c r="CH40" s="1041"/>
      <c r="CI40" s="1042"/>
      <c r="CJ40" s="1042"/>
      <c r="CK40" s="1042"/>
      <c r="CL40" s="1043"/>
      <c r="CM40" s="1041"/>
      <c r="CN40" s="1042"/>
      <c r="CO40" s="1042"/>
      <c r="CP40" s="1042"/>
      <c r="CQ40" s="1043"/>
      <c r="CR40" s="1041"/>
      <c r="CS40" s="1042"/>
      <c r="CT40" s="1042"/>
      <c r="CU40" s="1042"/>
      <c r="CV40" s="1043"/>
      <c r="CW40" s="1041"/>
      <c r="CX40" s="1042"/>
      <c r="CY40" s="1042"/>
      <c r="CZ40" s="1042"/>
      <c r="DA40" s="1043"/>
      <c r="DB40" s="1041"/>
      <c r="DC40" s="1042"/>
      <c r="DD40" s="1042"/>
      <c r="DE40" s="1042"/>
      <c r="DF40" s="1043"/>
      <c r="DG40" s="1041"/>
      <c r="DH40" s="1042"/>
      <c r="DI40" s="1042"/>
      <c r="DJ40" s="1042"/>
      <c r="DK40" s="1043"/>
      <c r="DL40" s="1041"/>
      <c r="DM40" s="1042"/>
      <c r="DN40" s="1042"/>
      <c r="DO40" s="1042"/>
      <c r="DP40" s="1043"/>
      <c r="DQ40" s="1041"/>
      <c r="DR40" s="1042"/>
      <c r="DS40" s="1042"/>
      <c r="DT40" s="1042"/>
      <c r="DU40" s="1043"/>
      <c r="DV40" s="1044"/>
      <c r="DW40" s="1045"/>
      <c r="DX40" s="1045"/>
      <c r="DY40" s="1045"/>
      <c r="DZ40" s="1046"/>
      <c r="EA40" s="247"/>
    </row>
    <row r="41" spans="1:131" s="248" customFormat="1" ht="26.25" customHeight="1">
      <c r="A41" s="262">
        <v>14</v>
      </c>
      <c r="B41" s="1076"/>
      <c r="C41" s="1077"/>
      <c r="D41" s="1077"/>
      <c r="E41" s="1077"/>
      <c r="F41" s="1077"/>
      <c r="G41" s="1077"/>
      <c r="H41" s="1077"/>
      <c r="I41" s="1077"/>
      <c r="J41" s="1077"/>
      <c r="K41" s="1077"/>
      <c r="L41" s="1077"/>
      <c r="M41" s="1077"/>
      <c r="N41" s="1077"/>
      <c r="O41" s="1077"/>
      <c r="P41" s="1078"/>
      <c r="Q41" s="1095"/>
      <c r="R41" s="1096"/>
      <c r="S41" s="1096"/>
      <c r="T41" s="1096"/>
      <c r="U41" s="1096"/>
      <c r="V41" s="1096"/>
      <c r="W41" s="1096"/>
      <c r="X41" s="1096"/>
      <c r="Y41" s="1096"/>
      <c r="Z41" s="1096"/>
      <c r="AA41" s="1096"/>
      <c r="AB41" s="1096"/>
      <c r="AC41" s="1096"/>
      <c r="AD41" s="1096"/>
      <c r="AE41" s="1097"/>
      <c r="AF41" s="1082"/>
      <c r="AG41" s="1083"/>
      <c r="AH41" s="1083"/>
      <c r="AI41" s="1083"/>
      <c r="AJ41" s="1084"/>
      <c r="AK41" s="1035"/>
      <c r="AL41" s="1026"/>
      <c r="AM41" s="1026"/>
      <c r="AN41" s="1026"/>
      <c r="AO41" s="1026"/>
      <c r="AP41" s="1026"/>
      <c r="AQ41" s="1026"/>
      <c r="AR41" s="1026"/>
      <c r="AS41" s="1026"/>
      <c r="AT41" s="1026"/>
      <c r="AU41" s="1026"/>
      <c r="AV41" s="1026"/>
      <c r="AW41" s="1026"/>
      <c r="AX41" s="1026"/>
      <c r="AY41" s="1026"/>
      <c r="AZ41" s="1094"/>
      <c r="BA41" s="1094"/>
      <c r="BB41" s="1094"/>
      <c r="BC41" s="1094"/>
      <c r="BD41" s="1094"/>
      <c r="BE41" s="1071"/>
      <c r="BF41" s="1071"/>
      <c r="BG41" s="1071"/>
      <c r="BH41" s="1071"/>
      <c r="BI41" s="1072"/>
      <c r="BJ41" s="253"/>
      <c r="BK41" s="253"/>
      <c r="BL41" s="253"/>
      <c r="BM41" s="253"/>
      <c r="BN41" s="253"/>
      <c r="BO41" s="266"/>
      <c r="BP41" s="266"/>
      <c r="BQ41" s="263">
        <v>35</v>
      </c>
      <c r="BR41" s="264"/>
      <c r="BS41" s="1066"/>
      <c r="BT41" s="1067"/>
      <c r="BU41" s="1067"/>
      <c r="BV41" s="1067"/>
      <c r="BW41" s="1067"/>
      <c r="BX41" s="1067"/>
      <c r="BY41" s="1067"/>
      <c r="BZ41" s="1067"/>
      <c r="CA41" s="1067"/>
      <c r="CB41" s="1067"/>
      <c r="CC41" s="1067"/>
      <c r="CD41" s="1067"/>
      <c r="CE41" s="1067"/>
      <c r="CF41" s="1067"/>
      <c r="CG41" s="1068"/>
      <c r="CH41" s="1041"/>
      <c r="CI41" s="1042"/>
      <c r="CJ41" s="1042"/>
      <c r="CK41" s="1042"/>
      <c r="CL41" s="1043"/>
      <c r="CM41" s="1041"/>
      <c r="CN41" s="1042"/>
      <c r="CO41" s="1042"/>
      <c r="CP41" s="1042"/>
      <c r="CQ41" s="1043"/>
      <c r="CR41" s="1041"/>
      <c r="CS41" s="1042"/>
      <c r="CT41" s="1042"/>
      <c r="CU41" s="1042"/>
      <c r="CV41" s="1043"/>
      <c r="CW41" s="1041"/>
      <c r="CX41" s="1042"/>
      <c r="CY41" s="1042"/>
      <c r="CZ41" s="1042"/>
      <c r="DA41" s="1043"/>
      <c r="DB41" s="1041"/>
      <c r="DC41" s="1042"/>
      <c r="DD41" s="1042"/>
      <c r="DE41" s="1042"/>
      <c r="DF41" s="1043"/>
      <c r="DG41" s="1041"/>
      <c r="DH41" s="1042"/>
      <c r="DI41" s="1042"/>
      <c r="DJ41" s="1042"/>
      <c r="DK41" s="1043"/>
      <c r="DL41" s="1041"/>
      <c r="DM41" s="1042"/>
      <c r="DN41" s="1042"/>
      <c r="DO41" s="1042"/>
      <c r="DP41" s="1043"/>
      <c r="DQ41" s="1041"/>
      <c r="DR41" s="1042"/>
      <c r="DS41" s="1042"/>
      <c r="DT41" s="1042"/>
      <c r="DU41" s="1043"/>
      <c r="DV41" s="1044"/>
      <c r="DW41" s="1045"/>
      <c r="DX41" s="1045"/>
      <c r="DY41" s="1045"/>
      <c r="DZ41" s="1046"/>
      <c r="EA41" s="247"/>
    </row>
    <row r="42" spans="1:131" s="248" customFormat="1" ht="26.25" customHeight="1">
      <c r="A42" s="262">
        <v>15</v>
      </c>
      <c r="B42" s="1076"/>
      <c r="C42" s="1077"/>
      <c r="D42" s="1077"/>
      <c r="E42" s="1077"/>
      <c r="F42" s="1077"/>
      <c r="G42" s="1077"/>
      <c r="H42" s="1077"/>
      <c r="I42" s="1077"/>
      <c r="J42" s="1077"/>
      <c r="K42" s="1077"/>
      <c r="L42" s="1077"/>
      <c r="M42" s="1077"/>
      <c r="N42" s="1077"/>
      <c r="O42" s="1077"/>
      <c r="P42" s="1078"/>
      <c r="Q42" s="1095"/>
      <c r="R42" s="1096"/>
      <c r="S42" s="1096"/>
      <c r="T42" s="1096"/>
      <c r="U42" s="1096"/>
      <c r="V42" s="1096"/>
      <c r="W42" s="1096"/>
      <c r="X42" s="1096"/>
      <c r="Y42" s="1096"/>
      <c r="Z42" s="1096"/>
      <c r="AA42" s="1096"/>
      <c r="AB42" s="1096"/>
      <c r="AC42" s="1096"/>
      <c r="AD42" s="1096"/>
      <c r="AE42" s="1097"/>
      <c r="AF42" s="1082"/>
      <c r="AG42" s="1083"/>
      <c r="AH42" s="1083"/>
      <c r="AI42" s="1083"/>
      <c r="AJ42" s="1084"/>
      <c r="AK42" s="1035"/>
      <c r="AL42" s="1026"/>
      <c r="AM42" s="1026"/>
      <c r="AN42" s="1026"/>
      <c r="AO42" s="1026"/>
      <c r="AP42" s="1026"/>
      <c r="AQ42" s="1026"/>
      <c r="AR42" s="1026"/>
      <c r="AS42" s="1026"/>
      <c r="AT42" s="1026"/>
      <c r="AU42" s="1026"/>
      <c r="AV42" s="1026"/>
      <c r="AW42" s="1026"/>
      <c r="AX42" s="1026"/>
      <c r="AY42" s="1026"/>
      <c r="AZ42" s="1094"/>
      <c r="BA42" s="1094"/>
      <c r="BB42" s="1094"/>
      <c r="BC42" s="1094"/>
      <c r="BD42" s="1094"/>
      <c r="BE42" s="1071"/>
      <c r="BF42" s="1071"/>
      <c r="BG42" s="1071"/>
      <c r="BH42" s="1071"/>
      <c r="BI42" s="1072"/>
      <c r="BJ42" s="253"/>
      <c r="BK42" s="253"/>
      <c r="BL42" s="253"/>
      <c r="BM42" s="253"/>
      <c r="BN42" s="253"/>
      <c r="BO42" s="266"/>
      <c r="BP42" s="266"/>
      <c r="BQ42" s="263">
        <v>36</v>
      </c>
      <c r="BR42" s="264"/>
      <c r="BS42" s="1066"/>
      <c r="BT42" s="1067"/>
      <c r="BU42" s="1067"/>
      <c r="BV42" s="1067"/>
      <c r="BW42" s="1067"/>
      <c r="BX42" s="1067"/>
      <c r="BY42" s="1067"/>
      <c r="BZ42" s="1067"/>
      <c r="CA42" s="1067"/>
      <c r="CB42" s="1067"/>
      <c r="CC42" s="1067"/>
      <c r="CD42" s="1067"/>
      <c r="CE42" s="1067"/>
      <c r="CF42" s="1067"/>
      <c r="CG42" s="1068"/>
      <c r="CH42" s="1041"/>
      <c r="CI42" s="1042"/>
      <c r="CJ42" s="1042"/>
      <c r="CK42" s="1042"/>
      <c r="CL42" s="1043"/>
      <c r="CM42" s="1041"/>
      <c r="CN42" s="1042"/>
      <c r="CO42" s="1042"/>
      <c r="CP42" s="1042"/>
      <c r="CQ42" s="1043"/>
      <c r="CR42" s="1041"/>
      <c r="CS42" s="1042"/>
      <c r="CT42" s="1042"/>
      <c r="CU42" s="1042"/>
      <c r="CV42" s="1043"/>
      <c r="CW42" s="1041"/>
      <c r="CX42" s="1042"/>
      <c r="CY42" s="1042"/>
      <c r="CZ42" s="1042"/>
      <c r="DA42" s="1043"/>
      <c r="DB42" s="1041"/>
      <c r="DC42" s="1042"/>
      <c r="DD42" s="1042"/>
      <c r="DE42" s="1042"/>
      <c r="DF42" s="1043"/>
      <c r="DG42" s="1041"/>
      <c r="DH42" s="1042"/>
      <c r="DI42" s="1042"/>
      <c r="DJ42" s="1042"/>
      <c r="DK42" s="1043"/>
      <c r="DL42" s="1041"/>
      <c r="DM42" s="1042"/>
      <c r="DN42" s="1042"/>
      <c r="DO42" s="1042"/>
      <c r="DP42" s="1043"/>
      <c r="DQ42" s="1041"/>
      <c r="DR42" s="1042"/>
      <c r="DS42" s="1042"/>
      <c r="DT42" s="1042"/>
      <c r="DU42" s="1043"/>
      <c r="DV42" s="1044"/>
      <c r="DW42" s="1045"/>
      <c r="DX42" s="1045"/>
      <c r="DY42" s="1045"/>
      <c r="DZ42" s="1046"/>
      <c r="EA42" s="247"/>
    </row>
    <row r="43" spans="1:131" s="248" customFormat="1" ht="26.25" customHeight="1">
      <c r="A43" s="262">
        <v>16</v>
      </c>
      <c r="B43" s="1076"/>
      <c r="C43" s="1077"/>
      <c r="D43" s="1077"/>
      <c r="E43" s="1077"/>
      <c r="F43" s="1077"/>
      <c r="G43" s="1077"/>
      <c r="H43" s="1077"/>
      <c r="I43" s="1077"/>
      <c r="J43" s="1077"/>
      <c r="K43" s="1077"/>
      <c r="L43" s="1077"/>
      <c r="M43" s="1077"/>
      <c r="N43" s="1077"/>
      <c r="O43" s="1077"/>
      <c r="P43" s="1078"/>
      <c r="Q43" s="1095"/>
      <c r="R43" s="1096"/>
      <c r="S43" s="1096"/>
      <c r="T43" s="1096"/>
      <c r="U43" s="1096"/>
      <c r="V43" s="1096"/>
      <c r="W43" s="1096"/>
      <c r="X43" s="1096"/>
      <c r="Y43" s="1096"/>
      <c r="Z43" s="1096"/>
      <c r="AA43" s="1096"/>
      <c r="AB43" s="1096"/>
      <c r="AC43" s="1096"/>
      <c r="AD43" s="1096"/>
      <c r="AE43" s="1097"/>
      <c r="AF43" s="1082"/>
      <c r="AG43" s="1083"/>
      <c r="AH43" s="1083"/>
      <c r="AI43" s="1083"/>
      <c r="AJ43" s="1084"/>
      <c r="AK43" s="1035"/>
      <c r="AL43" s="1026"/>
      <c r="AM43" s="1026"/>
      <c r="AN43" s="1026"/>
      <c r="AO43" s="1026"/>
      <c r="AP43" s="1026"/>
      <c r="AQ43" s="1026"/>
      <c r="AR43" s="1026"/>
      <c r="AS43" s="1026"/>
      <c r="AT43" s="1026"/>
      <c r="AU43" s="1026"/>
      <c r="AV43" s="1026"/>
      <c r="AW43" s="1026"/>
      <c r="AX43" s="1026"/>
      <c r="AY43" s="1026"/>
      <c r="AZ43" s="1094"/>
      <c r="BA43" s="1094"/>
      <c r="BB43" s="1094"/>
      <c r="BC43" s="1094"/>
      <c r="BD43" s="1094"/>
      <c r="BE43" s="1071"/>
      <c r="BF43" s="1071"/>
      <c r="BG43" s="1071"/>
      <c r="BH43" s="1071"/>
      <c r="BI43" s="1072"/>
      <c r="BJ43" s="253"/>
      <c r="BK43" s="253"/>
      <c r="BL43" s="253"/>
      <c r="BM43" s="253"/>
      <c r="BN43" s="253"/>
      <c r="BO43" s="266"/>
      <c r="BP43" s="266"/>
      <c r="BQ43" s="263">
        <v>37</v>
      </c>
      <c r="BR43" s="264"/>
      <c r="BS43" s="1066"/>
      <c r="BT43" s="1067"/>
      <c r="BU43" s="1067"/>
      <c r="BV43" s="1067"/>
      <c r="BW43" s="1067"/>
      <c r="BX43" s="1067"/>
      <c r="BY43" s="1067"/>
      <c r="BZ43" s="1067"/>
      <c r="CA43" s="1067"/>
      <c r="CB43" s="1067"/>
      <c r="CC43" s="1067"/>
      <c r="CD43" s="1067"/>
      <c r="CE43" s="1067"/>
      <c r="CF43" s="1067"/>
      <c r="CG43" s="1068"/>
      <c r="CH43" s="1041"/>
      <c r="CI43" s="1042"/>
      <c r="CJ43" s="1042"/>
      <c r="CK43" s="1042"/>
      <c r="CL43" s="1043"/>
      <c r="CM43" s="1041"/>
      <c r="CN43" s="1042"/>
      <c r="CO43" s="1042"/>
      <c r="CP43" s="1042"/>
      <c r="CQ43" s="1043"/>
      <c r="CR43" s="1041"/>
      <c r="CS43" s="1042"/>
      <c r="CT43" s="1042"/>
      <c r="CU43" s="1042"/>
      <c r="CV43" s="1043"/>
      <c r="CW43" s="1041"/>
      <c r="CX43" s="1042"/>
      <c r="CY43" s="1042"/>
      <c r="CZ43" s="1042"/>
      <c r="DA43" s="1043"/>
      <c r="DB43" s="1041"/>
      <c r="DC43" s="1042"/>
      <c r="DD43" s="1042"/>
      <c r="DE43" s="1042"/>
      <c r="DF43" s="1043"/>
      <c r="DG43" s="1041"/>
      <c r="DH43" s="1042"/>
      <c r="DI43" s="1042"/>
      <c r="DJ43" s="1042"/>
      <c r="DK43" s="1043"/>
      <c r="DL43" s="1041"/>
      <c r="DM43" s="1042"/>
      <c r="DN43" s="1042"/>
      <c r="DO43" s="1042"/>
      <c r="DP43" s="1043"/>
      <c r="DQ43" s="1041"/>
      <c r="DR43" s="1042"/>
      <c r="DS43" s="1042"/>
      <c r="DT43" s="1042"/>
      <c r="DU43" s="1043"/>
      <c r="DV43" s="1044"/>
      <c r="DW43" s="1045"/>
      <c r="DX43" s="1045"/>
      <c r="DY43" s="1045"/>
      <c r="DZ43" s="1046"/>
      <c r="EA43" s="247"/>
    </row>
    <row r="44" spans="1:131" s="248" customFormat="1" ht="26.25" customHeight="1">
      <c r="A44" s="262">
        <v>17</v>
      </c>
      <c r="B44" s="1076"/>
      <c r="C44" s="1077"/>
      <c r="D44" s="1077"/>
      <c r="E44" s="1077"/>
      <c r="F44" s="1077"/>
      <c r="G44" s="1077"/>
      <c r="H44" s="1077"/>
      <c r="I44" s="1077"/>
      <c r="J44" s="1077"/>
      <c r="K44" s="1077"/>
      <c r="L44" s="1077"/>
      <c r="M44" s="1077"/>
      <c r="N44" s="1077"/>
      <c r="O44" s="1077"/>
      <c r="P44" s="1078"/>
      <c r="Q44" s="1095"/>
      <c r="R44" s="1096"/>
      <c r="S44" s="1096"/>
      <c r="T44" s="1096"/>
      <c r="U44" s="1096"/>
      <c r="V44" s="1096"/>
      <c r="W44" s="1096"/>
      <c r="X44" s="1096"/>
      <c r="Y44" s="1096"/>
      <c r="Z44" s="1096"/>
      <c r="AA44" s="1096"/>
      <c r="AB44" s="1096"/>
      <c r="AC44" s="1096"/>
      <c r="AD44" s="1096"/>
      <c r="AE44" s="1097"/>
      <c r="AF44" s="1082"/>
      <c r="AG44" s="1083"/>
      <c r="AH44" s="1083"/>
      <c r="AI44" s="1083"/>
      <c r="AJ44" s="1084"/>
      <c r="AK44" s="1035"/>
      <c r="AL44" s="1026"/>
      <c r="AM44" s="1026"/>
      <c r="AN44" s="1026"/>
      <c r="AO44" s="1026"/>
      <c r="AP44" s="1026"/>
      <c r="AQ44" s="1026"/>
      <c r="AR44" s="1026"/>
      <c r="AS44" s="1026"/>
      <c r="AT44" s="1026"/>
      <c r="AU44" s="1026"/>
      <c r="AV44" s="1026"/>
      <c r="AW44" s="1026"/>
      <c r="AX44" s="1026"/>
      <c r="AY44" s="1026"/>
      <c r="AZ44" s="1094"/>
      <c r="BA44" s="1094"/>
      <c r="BB44" s="1094"/>
      <c r="BC44" s="1094"/>
      <c r="BD44" s="1094"/>
      <c r="BE44" s="1071"/>
      <c r="BF44" s="1071"/>
      <c r="BG44" s="1071"/>
      <c r="BH44" s="1071"/>
      <c r="BI44" s="1072"/>
      <c r="BJ44" s="253"/>
      <c r="BK44" s="253"/>
      <c r="BL44" s="253"/>
      <c r="BM44" s="253"/>
      <c r="BN44" s="253"/>
      <c r="BO44" s="266"/>
      <c r="BP44" s="266"/>
      <c r="BQ44" s="263">
        <v>38</v>
      </c>
      <c r="BR44" s="264"/>
      <c r="BS44" s="1066"/>
      <c r="BT44" s="1067"/>
      <c r="BU44" s="1067"/>
      <c r="BV44" s="1067"/>
      <c r="BW44" s="1067"/>
      <c r="BX44" s="1067"/>
      <c r="BY44" s="1067"/>
      <c r="BZ44" s="1067"/>
      <c r="CA44" s="1067"/>
      <c r="CB44" s="1067"/>
      <c r="CC44" s="1067"/>
      <c r="CD44" s="1067"/>
      <c r="CE44" s="1067"/>
      <c r="CF44" s="1067"/>
      <c r="CG44" s="1068"/>
      <c r="CH44" s="1041"/>
      <c r="CI44" s="1042"/>
      <c r="CJ44" s="1042"/>
      <c r="CK44" s="1042"/>
      <c r="CL44" s="1043"/>
      <c r="CM44" s="1041"/>
      <c r="CN44" s="1042"/>
      <c r="CO44" s="1042"/>
      <c r="CP44" s="1042"/>
      <c r="CQ44" s="1043"/>
      <c r="CR44" s="1041"/>
      <c r="CS44" s="1042"/>
      <c r="CT44" s="1042"/>
      <c r="CU44" s="1042"/>
      <c r="CV44" s="1043"/>
      <c r="CW44" s="1041"/>
      <c r="CX44" s="1042"/>
      <c r="CY44" s="1042"/>
      <c r="CZ44" s="1042"/>
      <c r="DA44" s="1043"/>
      <c r="DB44" s="1041"/>
      <c r="DC44" s="1042"/>
      <c r="DD44" s="1042"/>
      <c r="DE44" s="1042"/>
      <c r="DF44" s="1043"/>
      <c r="DG44" s="1041"/>
      <c r="DH44" s="1042"/>
      <c r="DI44" s="1042"/>
      <c r="DJ44" s="1042"/>
      <c r="DK44" s="1043"/>
      <c r="DL44" s="1041"/>
      <c r="DM44" s="1042"/>
      <c r="DN44" s="1042"/>
      <c r="DO44" s="1042"/>
      <c r="DP44" s="1043"/>
      <c r="DQ44" s="1041"/>
      <c r="DR44" s="1042"/>
      <c r="DS44" s="1042"/>
      <c r="DT44" s="1042"/>
      <c r="DU44" s="1043"/>
      <c r="DV44" s="1044"/>
      <c r="DW44" s="1045"/>
      <c r="DX44" s="1045"/>
      <c r="DY44" s="1045"/>
      <c r="DZ44" s="1046"/>
      <c r="EA44" s="247"/>
    </row>
    <row r="45" spans="1:131" s="248" customFormat="1" ht="26.25" customHeight="1">
      <c r="A45" s="262">
        <v>18</v>
      </c>
      <c r="B45" s="1076"/>
      <c r="C45" s="1077"/>
      <c r="D45" s="1077"/>
      <c r="E45" s="1077"/>
      <c r="F45" s="1077"/>
      <c r="G45" s="1077"/>
      <c r="H45" s="1077"/>
      <c r="I45" s="1077"/>
      <c r="J45" s="1077"/>
      <c r="K45" s="1077"/>
      <c r="L45" s="1077"/>
      <c r="M45" s="1077"/>
      <c r="N45" s="1077"/>
      <c r="O45" s="1077"/>
      <c r="P45" s="1078"/>
      <c r="Q45" s="1095"/>
      <c r="R45" s="1096"/>
      <c r="S45" s="1096"/>
      <c r="T45" s="1096"/>
      <c r="U45" s="1096"/>
      <c r="V45" s="1096"/>
      <c r="W45" s="1096"/>
      <c r="X45" s="1096"/>
      <c r="Y45" s="1096"/>
      <c r="Z45" s="1096"/>
      <c r="AA45" s="1096"/>
      <c r="AB45" s="1096"/>
      <c r="AC45" s="1096"/>
      <c r="AD45" s="1096"/>
      <c r="AE45" s="1097"/>
      <c r="AF45" s="1082"/>
      <c r="AG45" s="1083"/>
      <c r="AH45" s="1083"/>
      <c r="AI45" s="1083"/>
      <c r="AJ45" s="1084"/>
      <c r="AK45" s="1035"/>
      <c r="AL45" s="1026"/>
      <c r="AM45" s="1026"/>
      <c r="AN45" s="1026"/>
      <c r="AO45" s="1026"/>
      <c r="AP45" s="1026"/>
      <c r="AQ45" s="1026"/>
      <c r="AR45" s="1026"/>
      <c r="AS45" s="1026"/>
      <c r="AT45" s="1026"/>
      <c r="AU45" s="1026"/>
      <c r="AV45" s="1026"/>
      <c r="AW45" s="1026"/>
      <c r="AX45" s="1026"/>
      <c r="AY45" s="1026"/>
      <c r="AZ45" s="1094"/>
      <c r="BA45" s="1094"/>
      <c r="BB45" s="1094"/>
      <c r="BC45" s="1094"/>
      <c r="BD45" s="1094"/>
      <c r="BE45" s="1071"/>
      <c r="BF45" s="1071"/>
      <c r="BG45" s="1071"/>
      <c r="BH45" s="1071"/>
      <c r="BI45" s="1072"/>
      <c r="BJ45" s="253"/>
      <c r="BK45" s="253"/>
      <c r="BL45" s="253"/>
      <c r="BM45" s="253"/>
      <c r="BN45" s="253"/>
      <c r="BO45" s="266"/>
      <c r="BP45" s="266"/>
      <c r="BQ45" s="263">
        <v>39</v>
      </c>
      <c r="BR45" s="264"/>
      <c r="BS45" s="1066"/>
      <c r="BT45" s="1067"/>
      <c r="BU45" s="1067"/>
      <c r="BV45" s="1067"/>
      <c r="BW45" s="1067"/>
      <c r="BX45" s="1067"/>
      <c r="BY45" s="1067"/>
      <c r="BZ45" s="1067"/>
      <c r="CA45" s="1067"/>
      <c r="CB45" s="1067"/>
      <c r="CC45" s="1067"/>
      <c r="CD45" s="1067"/>
      <c r="CE45" s="1067"/>
      <c r="CF45" s="1067"/>
      <c r="CG45" s="1068"/>
      <c r="CH45" s="1041"/>
      <c r="CI45" s="1042"/>
      <c r="CJ45" s="1042"/>
      <c r="CK45" s="1042"/>
      <c r="CL45" s="1043"/>
      <c r="CM45" s="1041"/>
      <c r="CN45" s="1042"/>
      <c r="CO45" s="1042"/>
      <c r="CP45" s="1042"/>
      <c r="CQ45" s="1043"/>
      <c r="CR45" s="1041"/>
      <c r="CS45" s="1042"/>
      <c r="CT45" s="1042"/>
      <c r="CU45" s="1042"/>
      <c r="CV45" s="1043"/>
      <c r="CW45" s="1041"/>
      <c r="CX45" s="1042"/>
      <c r="CY45" s="1042"/>
      <c r="CZ45" s="1042"/>
      <c r="DA45" s="1043"/>
      <c r="DB45" s="1041"/>
      <c r="DC45" s="1042"/>
      <c r="DD45" s="1042"/>
      <c r="DE45" s="1042"/>
      <c r="DF45" s="1043"/>
      <c r="DG45" s="1041"/>
      <c r="DH45" s="1042"/>
      <c r="DI45" s="1042"/>
      <c r="DJ45" s="1042"/>
      <c r="DK45" s="1043"/>
      <c r="DL45" s="1041"/>
      <c r="DM45" s="1042"/>
      <c r="DN45" s="1042"/>
      <c r="DO45" s="1042"/>
      <c r="DP45" s="1043"/>
      <c r="DQ45" s="1041"/>
      <c r="DR45" s="1042"/>
      <c r="DS45" s="1042"/>
      <c r="DT45" s="1042"/>
      <c r="DU45" s="1043"/>
      <c r="DV45" s="1044"/>
      <c r="DW45" s="1045"/>
      <c r="DX45" s="1045"/>
      <c r="DY45" s="1045"/>
      <c r="DZ45" s="1046"/>
      <c r="EA45" s="247"/>
    </row>
    <row r="46" spans="1:131" s="248" customFormat="1" ht="26.25" customHeight="1">
      <c r="A46" s="262">
        <v>19</v>
      </c>
      <c r="B46" s="1076"/>
      <c r="C46" s="1077"/>
      <c r="D46" s="1077"/>
      <c r="E46" s="1077"/>
      <c r="F46" s="1077"/>
      <c r="G46" s="1077"/>
      <c r="H46" s="1077"/>
      <c r="I46" s="1077"/>
      <c r="J46" s="1077"/>
      <c r="K46" s="1077"/>
      <c r="L46" s="1077"/>
      <c r="M46" s="1077"/>
      <c r="N46" s="1077"/>
      <c r="O46" s="1077"/>
      <c r="P46" s="1078"/>
      <c r="Q46" s="1095"/>
      <c r="R46" s="1096"/>
      <c r="S46" s="1096"/>
      <c r="T46" s="1096"/>
      <c r="U46" s="1096"/>
      <c r="V46" s="1096"/>
      <c r="W46" s="1096"/>
      <c r="X46" s="1096"/>
      <c r="Y46" s="1096"/>
      <c r="Z46" s="1096"/>
      <c r="AA46" s="1096"/>
      <c r="AB46" s="1096"/>
      <c r="AC46" s="1096"/>
      <c r="AD46" s="1096"/>
      <c r="AE46" s="1097"/>
      <c r="AF46" s="1082"/>
      <c r="AG46" s="1083"/>
      <c r="AH46" s="1083"/>
      <c r="AI46" s="1083"/>
      <c r="AJ46" s="1084"/>
      <c r="AK46" s="1035"/>
      <c r="AL46" s="1026"/>
      <c r="AM46" s="1026"/>
      <c r="AN46" s="1026"/>
      <c r="AO46" s="1026"/>
      <c r="AP46" s="1026"/>
      <c r="AQ46" s="1026"/>
      <c r="AR46" s="1026"/>
      <c r="AS46" s="1026"/>
      <c r="AT46" s="1026"/>
      <c r="AU46" s="1026"/>
      <c r="AV46" s="1026"/>
      <c r="AW46" s="1026"/>
      <c r="AX46" s="1026"/>
      <c r="AY46" s="1026"/>
      <c r="AZ46" s="1094"/>
      <c r="BA46" s="1094"/>
      <c r="BB46" s="1094"/>
      <c r="BC46" s="1094"/>
      <c r="BD46" s="1094"/>
      <c r="BE46" s="1071"/>
      <c r="BF46" s="1071"/>
      <c r="BG46" s="1071"/>
      <c r="BH46" s="1071"/>
      <c r="BI46" s="1072"/>
      <c r="BJ46" s="253"/>
      <c r="BK46" s="253"/>
      <c r="BL46" s="253"/>
      <c r="BM46" s="253"/>
      <c r="BN46" s="253"/>
      <c r="BO46" s="266"/>
      <c r="BP46" s="266"/>
      <c r="BQ46" s="263">
        <v>40</v>
      </c>
      <c r="BR46" s="264"/>
      <c r="BS46" s="1066"/>
      <c r="BT46" s="1067"/>
      <c r="BU46" s="1067"/>
      <c r="BV46" s="1067"/>
      <c r="BW46" s="1067"/>
      <c r="BX46" s="1067"/>
      <c r="BY46" s="1067"/>
      <c r="BZ46" s="1067"/>
      <c r="CA46" s="1067"/>
      <c r="CB46" s="1067"/>
      <c r="CC46" s="1067"/>
      <c r="CD46" s="1067"/>
      <c r="CE46" s="1067"/>
      <c r="CF46" s="1067"/>
      <c r="CG46" s="1068"/>
      <c r="CH46" s="1041"/>
      <c r="CI46" s="1042"/>
      <c r="CJ46" s="1042"/>
      <c r="CK46" s="1042"/>
      <c r="CL46" s="1043"/>
      <c r="CM46" s="1041"/>
      <c r="CN46" s="1042"/>
      <c r="CO46" s="1042"/>
      <c r="CP46" s="1042"/>
      <c r="CQ46" s="1043"/>
      <c r="CR46" s="1041"/>
      <c r="CS46" s="1042"/>
      <c r="CT46" s="1042"/>
      <c r="CU46" s="1042"/>
      <c r="CV46" s="1043"/>
      <c r="CW46" s="1041"/>
      <c r="CX46" s="1042"/>
      <c r="CY46" s="1042"/>
      <c r="CZ46" s="1042"/>
      <c r="DA46" s="1043"/>
      <c r="DB46" s="1041"/>
      <c r="DC46" s="1042"/>
      <c r="DD46" s="1042"/>
      <c r="DE46" s="1042"/>
      <c r="DF46" s="1043"/>
      <c r="DG46" s="1041"/>
      <c r="DH46" s="1042"/>
      <c r="DI46" s="1042"/>
      <c r="DJ46" s="1042"/>
      <c r="DK46" s="1043"/>
      <c r="DL46" s="1041"/>
      <c r="DM46" s="1042"/>
      <c r="DN46" s="1042"/>
      <c r="DO46" s="1042"/>
      <c r="DP46" s="1043"/>
      <c r="DQ46" s="1041"/>
      <c r="DR46" s="1042"/>
      <c r="DS46" s="1042"/>
      <c r="DT46" s="1042"/>
      <c r="DU46" s="1043"/>
      <c r="DV46" s="1044"/>
      <c r="DW46" s="1045"/>
      <c r="DX46" s="1045"/>
      <c r="DY46" s="1045"/>
      <c r="DZ46" s="1046"/>
      <c r="EA46" s="247"/>
    </row>
    <row r="47" spans="1:131" s="248" customFormat="1" ht="26.25" customHeight="1">
      <c r="A47" s="262">
        <v>20</v>
      </c>
      <c r="B47" s="1076"/>
      <c r="C47" s="1077"/>
      <c r="D47" s="1077"/>
      <c r="E47" s="1077"/>
      <c r="F47" s="1077"/>
      <c r="G47" s="1077"/>
      <c r="H47" s="1077"/>
      <c r="I47" s="1077"/>
      <c r="J47" s="1077"/>
      <c r="K47" s="1077"/>
      <c r="L47" s="1077"/>
      <c r="M47" s="1077"/>
      <c r="N47" s="1077"/>
      <c r="O47" s="1077"/>
      <c r="P47" s="1078"/>
      <c r="Q47" s="1095"/>
      <c r="R47" s="1096"/>
      <c r="S47" s="1096"/>
      <c r="T47" s="1096"/>
      <c r="U47" s="1096"/>
      <c r="V47" s="1096"/>
      <c r="W47" s="1096"/>
      <c r="X47" s="1096"/>
      <c r="Y47" s="1096"/>
      <c r="Z47" s="1096"/>
      <c r="AA47" s="1096"/>
      <c r="AB47" s="1096"/>
      <c r="AC47" s="1096"/>
      <c r="AD47" s="1096"/>
      <c r="AE47" s="1097"/>
      <c r="AF47" s="1082"/>
      <c r="AG47" s="1083"/>
      <c r="AH47" s="1083"/>
      <c r="AI47" s="1083"/>
      <c r="AJ47" s="1084"/>
      <c r="AK47" s="1035"/>
      <c r="AL47" s="1026"/>
      <c r="AM47" s="1026"/>
      <c r="AN47" s="1026"/>
      <c r="AO47" s="1026"/>
      <c r="AP47" s="1026"/>
      <c r="AQ47" s="1026"/>
      <c r="AR47" s="1026"/>
      <c r="AS47" s="1026"/>
      <c r="AT47" s="1026"/>
      <c r="AU47" s="1026"/>
      <c r="AV47" s="1026"/>
      <c r="AW47" s="1026"/>
      <c r="AX47" s="1026"/>
      <c r="AY47" s="1026"/>
      <c r="AZ47" s="1094"/>
      <c r="BA47" s="1094"/>
      <c r="BB47" s="1094"/>
      <c r="BC47" s="1094"/>
      <c r="BD47" s="1094"/>
      <c r="BE47" s="1071"/>
      <c r="BF47" s="1071"/>
      <c r="BG47" s="1071"/>
      <c r="BH47" s="1071"/>
      <c r="BI47" s="1072"/>
      <c r="BJ47" s="253"/>
      <c r="BK47" s="253"/>
      <c r="BL47" s="253"/>
      <c r="BM47" s="253"/>
      <c r="BN47" s="253"/>
      <c r="BO47" s="266"/>
      <c r="BP47" s="266"/>
      <c r="BQ47" s="263">
        <v>41</v>
      </c>
      <c r="BR47" s="264"/>
      <c r="BS47" s="1066"/>
      <c r="BT47" s="1067"/>
      <c r="BU47" s="1067"/>
      <c r="BV47" s="1067"/>
      <c r="BW47" s="1067"/>
      <c r="BX47" s="1067"/>
      <c r="BY47" s="1067"/>
      <c r="BZ47" s="1067"/>
      <c r="CA47" s="1067"/>
      <c r="CB47" s="1067"/>
      <c r="CC47" s="1067"/>
      <c r="CD47" s="1067"/>
      <c r="CE47" s="1067"/>
      <c r="CF47" s="1067"/>
      <c r="CG47" s="1068"/>
      <c r="CH47" s="1041"/>
      <c r="CI47" s="1042"/>
      <c r="CJ47" s="1042"/>
      <c r="CK47" s="1042"/>
      <c r="CL47" s="1043"/>
      <c r="CM47" s="1041"/>
      <c r="CN47" s="1042"/>
      <c r="CO47" s="1042"/>
      <c r="CP47" s="1042"/>
      <c r="CQ47" s="1043"/>
      <c r="CR47" s="1041"/>
      <c r="CS47" s="1042"/>
      <c r="CT47" s="1042"/>
      <c r="CU47" s="1042"/>
      <c r="CV47" s="1043"/>
      <c r="CW47" s="1041"/>
      <c r="CX47" s="1042"/>
      <c r="CY47" s="1042"/>
      <c r="CZ47" s="1042"/>
      <c r="DA47" s="1043"/>
      <c r="DB47" s="1041"/>
      <c r="DC47" s="1042"/>
      <c r="DD47" s="1042"/>
      <c r="DE47" s="1042"/>
      <c r="DF47" s="1043"/>
      <c r="DG47" s="1041"/>
      <c r="DH47" s="1042"/>
      <c r="DI47" s="1042"/>
      <c r="DJ47" s="1042"/>
      <c r="DK47" s="1043"/>
      <c r="DL47" s="1041"/>
      <c r="DM47" s="1042"/>
      <c r="DN47" s="1042"/>
      <c r="DO47" s="1042"/>
      <c r="DP47" s="1043"/>
      <c r="DQ47" s="1041"/>
      <c r="DR47" s="1042"/>
      <c r="DS47" s="1042"/>
      <c r="DT47" s="1042"/>
      <c r="DU47" s="1043"/>
      <c r="DV47" s="1044"/>
      <c r="DW47" s="1045"/>
      <c r="DX47" s="1045"/>
      <c r="DY47" s="1045"/>
      <c r="DZ47" s="1046"/>
      <c r="EA47" s="247"/>
    </row>
    <row r="48" spans="1:131" s="248" customFormat="1" ht="26.25" customHeight="1">
      <c r="A48" s="262">
        <v>21</v>
      </c>
      <c r="B48" s="1076"/>
      <c r="C48" s="1077"/>
      <c r="D48" s="1077"/>
      <c r="E48" s="1077"/>
      <c r="F48" s="1077"/>
      <c r="G48" s="1077"/>
      <c r="H48" s="1077"/>
      <c r="I48" s="1077"/>
      <c r="J48" s="1077"/>
      <c r="K48" s="1077"/>
      <c r="L48" s="1077"/>
      <c r="M48" s="1077"/>
      <c r="N48" s="1077"/>
      <c r="O48" s="1077"/>
      <c r="P48" s="1078"/>
      <c r="Q48" s="1095"/>
      <c r="R48" s="1096"/>
      <c r="S48" s="1096"/>
      <c r="T48" s="1096"/>
      <c r="U48" s="1096"/>
      <c r="V48" s="1096"/>
      <c r="W48" s="1096"/>
      <c r="X48" s="1096"/>
      <c r="Y48" s="1096"/>
      <c r="Z48" s="1096"/>
      <c r="AA48" s="1096"/>
      <c r="AB48" s="1096"/>
      <c r="AC48" s="1096"/>
      <c r="AD48" s="1096"/>
      <c r="AE48" s="1097"/>
      <c r="AF48" s="1082"/>
      <c r="AG48" s="1083"/>
      <c r="AH48" s="1083"/>
      <c r="AI48" s="1083"/>
      <c r="AJ48" s="1084"/>
      <c r="AK48" s="1035"/>
      <c r="AL48" s="1026"/>
      <c r="AM48" s="1026"/>
      <c r="AN48" s="1026"/>
      <c r="AO48" s="1026"/>
      <c r="AP48" s="1026"/>
      <c r="AQ48" s="1026"/>
      <c r="AR48" s="1026"/>
      <c r="AS48" s="1026"/>
      <c r="AT48" s="1026"/>
      <c r="AU48" s="1026"/>
      <c r="AV48" s="1026"/>
      <c r="AW48" s="1026"/>
      <c r="AX48" s="1026"/>
      <c r="AY48" s="1026"/>
      <c r="AZ48" s="1094"/>
      <c r="BA48" s="1094"/>
      <c r="BB48" s="1094"/>
      <c r="BC48" s="1094"/>
      <c r="BD48" s="1094"/>
      <c r="BE48" s="1071"/>
      <c r="BF48" s="1071"/>
      <c r="BG48" s="1071"/>
      <c r="BH48" s="1071"/>
      <c r="BI48" s="1072"/>
      <c r="BJ48" s="253"/>
      <c r="BK48" s="253"/>
      <c r="BL48" s="253"/>
      <c r="BM48" s="253"/>
      <c r="BN48" s="253"/>
      <c r="BO48" s="266"/>
      <c r="BP48" s="266"/>
      <c r="BQ48" s="263">
        <v>42</v>
      </c>
      <c r="BR48" s="264"/>
      <c r="BS48" s="1066"/>
      <c r="BT48" s="1067"/>
      <c r="BU48" s="1067"/>
      <c r="BV48" s="1067"/>
      <c r="BW48" s="1067"/>
      <c r="BX48" s="1067"/>
      <c r="BY48" s="1067"/>
      <c r="BZ48" s="1067"/>
      <c r="CA48" s="1067"/>
      <c r="CB48" s="1067"/>
      <c r="CC48" s="1067"/>
      <c r="CD48" s="1067"/>
      <c r="CE48" s="1067"/>
      <c r="CF48" s="1067"/>
      <c r="CG48" s="1068"/>
      <c r="CH48" s="1041"/>
      <c r="CI48" s="1042"/>
      <c r="CJ48" s="1042"/>
      <c r="CK48" s="1042"/>
      <c r="CL48" s="1043"/>
      <c r="CM48" s="1041"/>
      <c r="CN48" s="1042"/>
      <c r="CO48" s="1042"/>
      <c r="CP48" s="1042"/>
      <c r="CQ48" s="1043"/>
      <c r="CR48" s="1041"/>
      <c r="CS48" s="1042"/>
      <c r="CT48" s="1042"/>
      <c r="CU48" s="1042"/>
      <c r="CV48" s="1043"/>
      <c r="CW48" s="1041"/>
      <c r="CX48" s="1042"/>
      <c r="CY48" s="1042"/>
      <c r="CZ48" s="1042"/>
      <c r="DA48" s="1043"/>
      <c r="DB48" s="1041"/>
      <c r="DC48" s="1042"/>
      <c r="DD48" s="1042"/>
      <c r="DE48" s="1042"/>
      <c r="DF48" s="1043"/>
      <c r="DG48" s="1041"/>
      <c r="DH48" s="1042"/>
      <c r="DI48" s="1042"/>
      <c r="DJ48" s="1042"/>
      <c r="DK48" s="1043"/>
      <c r="DL48" s="1041"/>
      <c r="DM48" s="1042"/>
      <c r="DN48" s="1042"/>
      <c r="DO48" s="1042"/>
      <c r="DP48" s="1043"/>
      <c r="DQ48" s="1041"/>
      <c r="DR48" s="1042"/>
      <c r="DS48" s="1042"/>
      <c r="DT48" s="1042"/>
      <c r="DU48" s="1043"/>
      <c r="DV48" s="1044"/>
      <c r="DW48" s="1045"/>
      <c r="DX48" s="1045"/>
      <c r="DY48" s="1045"/>
      <c r="DZ48" s="1046"/>
      <c r="EA48" s="247"/>
    </row>
    <row r="49" spans="1:131" s="248" customFormat="1" ht="26.25" customHeight="1">
      <c r="A49" s="262">
        <v>22</v>
      </c>
      <c r="B49" s="1076"/>
      <c r="C49" s="1077"/>
      <c r="D49" s="1077"/>
      <c r="E49" s="1077"/>
      <c r="F49" s="1077"/>
      <c r="G49" s="1077"/>
      <c r="H49" s="1077"/>
      <c r="I49" s="1077"/>
      <c r="J49" s="1077"/>
      <c r="K49" s="1077"/>
      <c r="L49" s="1077"/>
      <c r="M49" s="1077"/>
      <c r="N49" s="1077"/>
      <c r="O49" s="1077"/>
      <c r="P49" s="1078"/>
      <c r="Q49" s="1095"/>
      <c r="R49" s="1096"/>
      <c r="S49" s="1096"/>
      <c r="T49" s="1096"/>
      <c r="U49" s="1096"/>
      <c r="V49" s="1096"/>
      <c r="W49" s="1096"/>
      <c r="X49" s="1096"/>
      <c r="Y49" s="1096"/>
      <c r="Z49" s="1096"/>
      <c r="AA49" s="1096"/>
      <c r="AB49" s="1096"/>
      <c r="AC49" s="1096"/>
      <c r="AD49" s="1096"/>
      <c r="AE49" s="1097"/>
      <c r="AF49" s="1082"/>
      <c r="AG49" s="1083"/>
      <c r="AH49" s="1083"/>
      <c r="AI49" s="1083"/>
      <c r="AJ49" s="1084"/>
      <c r="AK49" s="1035"/>
      <c r="AL49" s="1026"/>
      <c r="AM49" s="1026"/>
      <c r="AN49" s="1026"/>
      <c r="AO49" s="1026"/>
      <c r="AP49" s="1026"/>
      <c r="AQ49" s="1026"/>
      <c r="AR49" s="1026"/>
      <c r="AS49" s="1026"/>
      <c r="AT49" s="1026"/>
      <c r="AU49" s="1026"/>
      <c r="AV49" s="1026"/>
      <c r="AW49" s="1026"/>
      <c r="AX49" s="1026"/>
      <c r="AY49" s="1026"/>
      <c r="AZ49" s="1094"/>
      <c r="BA49" s="1094"/>
      <c r="BB49" s="1094"/>
      <c r="BC49" s="1094"/>
      <c r="BD49" s="1094"/>
      <c r="BE49" s="1071"/>
      <c r="BF49" s="1071"/>
      <c r="BG49" s="1071"/>
      <c r="BH49" s="1071"/>
      <c r="BI49" s="1072"/>
      <c r="BJ49" s="253"/>
      <c r="BK49" s="253"/>
      <c r="BL49" s="253"/>
      <c r="BM49" s="253"/>
      <c r="BN49" s="253"/>
      <c r="BO49" s="266"/>
      <c r="BP49" s="266"/>
      <c r="BQ49" s="263">
        <v>43</v>
      </c>
      <c r="BR49" s="264"/>
      <c r="BS49" s="1066"/>
      <c r="BT49" s="1067"/>
      <c r="BU49" s="1067"/>
      <c r="BV49" s="1067"/>
      <c r="BW49" s="1067"/>
      <c r="BX49" s="1067"/>
      <c r="BY49" s="1067"/>
      <c r="BZ49" s="1067"/>
      <c r="CA49" s="1067"/>
      <c r="CB49" s="1067"/>
      <c r="CC49" s="1067"/>
      <c r="CD49" s="1067"/>
      <c r="CE49" s="1067"/>
      <c r="CF49" s="1067"/>
      <c r="CG49" s="1068"/>
      <c r="CH49" s="1041"/>
      <c r="CI49" s="1042"/>
      <c r="CJ49" s="1042"/>
      <c r="CK49" s="1042"/>
      <c r="CL49" s="1043"/>
      <c r="CM49" s="1041"/>
      <c r="CN49" s="1042"/>
      <c r="CO49" s="1042"/>
      <c r="CP49" s="1042"/>
      <c r="CQ49" s="1043"/>
      <c r="CR49" s="1041"/>
      <c r="CS49" s="1042"/>
      <c r="CT49" s="1042"/>
      <c r="CU49" s="1042"/>
      <c r="CV49" s="1043"/>
      <c r="CW49" s="1041"/>
      <c r="CX49" s="1042"/>
      <c r="CY49" s="1042"/>
      <c r="CZ49" s="1042"/>
      <c r="DA49" s="1043"/>
      <c r="DB49" s="1041"/>
      <c r="DC49" s="1042"/>
      <c r="DD49" s="1042"/>
      <c r="DE49" s="1042"/>
      <c r="DF49" s="1043"/>
      <c r="DG49" s="1041"/>
      <c r="DH49" s="1042"/>
      <c r="DI49" s="1042"/>
      <c r="DJ49" s="1042"/>
      <c r="DK49" s="1043"/>
      <c r="DL49" s="1041"/>
      <c r="DM49" s="1042"/>
      <c r="DN49" s="1042"/>
      <c r="DO49" s="1042"/>
      <c r="DP49" s="1043"/>
      <c r="DQ49" s="1041"/>
      <c r="DR49" s="1042"/>
      <c r="DS49" s="1042"/>
      <c r="DT49" s="1042"/>
      <c r="DU49" s="1043"/>
      <c r="DV49" s="1044"/>
      <c r="DW49" s="1045"/>
      <c r="DX49" s="1045"/>
      <c r="DY49" s="1045"/>
      <c r="DZ49" s="1046"/>
      <c r="EA49" s="247"/>
    </row>
    <row r="50" spans="1:131" s="248" customFormat="1" ht="26.25" customHeight="1">
      <c r="A50" s="262">
        <v>23</v>
      </c>
      <c r="B50" s="1076"/>
      <c r="C50" s="1077"/>
      <c r="D50" s="1077"/>
      <c r="E50" s="1077"/>
      <c r="F50" s="1077"/>
      <c r="G50" s="1077"/>
      <c r="H50" s="1077"/>
      <c r="I50" s="1077"/>
      <c r="J50" s="1077"/>
      <c r="K50" s="1077"/>
      <c r="L50" s="1077"/>
      <c r="M50" s="1077"/>
      <c r="N50" s="1077"/>
      <c r="O50" s="1077"/>
      <c r="P50" s="1078"/>
      <c r="Q50" s="1079"/>
      <c r="R50" s="1080"/>
      <c r="S50" s="1080"/>
      <c r="T50" s="1080"/>
      <c r="U50" s="1080"/>
      <c r="V50" s="1080"/>
      <c r="W50" s="1080"/>
      <c r="X50" s="1080"/>
      <c r="Y50" s="1080"/>
      <c r="Z50" s="1080"/>
      <c r="AA50" s="1080"/>
      <c r="AB50" s="1080"/>
      <c r="AC50" s="1080"/>
      <c r="AD50" s="1080"/>
      <c r="AE50" s="1081"/>
      <c r="AF50" s="1082"/>
      <c r="AG50" s="1083"/>
      <c r="AH50" s="1083"/>
      <c r="AI50" s="1083"/>
      <c r="AJ50" s="1084"/>
      <c r="AK50" s="1085"/>
      <c r="AL50" s="1080"/>
      <c r="AM50" s="1080"/>
      <c r="AN50" s="1080"/>
      <c r="AO50" s="1080"/>
      <c r="AP50" s="1080"/>
      <c r="AQ50" s="1080"/>
      <c r="AR50" s="1080"/>
      <c r="AS50" s="1080"/>
      <c r="AT50" s="1080"/>
      <c r="AU50" s="1080"/>
      <c r="AV50" s="1080"/>
      <c r="AW50" s="1080"/>
      <c r="AX50" s="1080"/>
      <c r="AY50" s="1080"/>
      <c r="AZ50" s="1086"/>
      <c r="BA50" s="1086"/>
      <c r="BB50" s="1086"/>
      <c r="BC50" s="1086"/>
      <c r="BD50" s="1086"/>
      <c r="BE50" s="1071"/>
      <c r="BF50" s="1071"/>
      <c r="BG50" s="1071"/>
      <c r="BH50" s="1071"/>
      <c r="BI50" s="1072"/>
      <c r="BJ50" s="253"/>
      <c r="BK50" s="253"/>
      <c r="BL50" s="253"/>
      <c r="BM50" s="253"/>
      <c r="BN50" s="253"/>
      <c r="BO50" s="266"/>
      <c r="BP50" s="266"/>
      <c r="BQ50" s="263">
        <v>44</v>
      </c>
      <c r="BR50" s="264"/>
      <c r="BS50" s="1066"/>
      <c r="BT50" s="1067"/>
      <c r="BU50" s="1067"/>
      <c r="BV50" s="1067"/>
      <c r="BW50" s="1067"/>
      <c r="BX50" s="1067"/>
      <c r="BY50" s="1067"/>
      <c r="BZ50" s="1067"/>
      <c r="CA50" s="1067"/>
      <c r="CB50" s="1067"/>
      <c r="CC50" s="1067"/>
      <c r="CD50" s="1067"/>
      <c r="CE50" s="1067"/>
      <c r="CF50" s="1067"/>
      <c r="CG50" s="1068"/>
      <c r="CH50" s="1041"/>
      <c r="CI50" s="1042"/>
      <c r="CJ50" s="1042"/>
      <c r="CK50" s="1042"/>
      <c r="CL50" s="1043"/>
      <c r="CM50" s="1041"/>
      <c r="CN50" s="1042"/>
      <c r="CO50" s="1042"/>
      <c r="CP50" s="1042"/>
      <c r="CQ50" s="1043"/>
      <c r="CR50" s="1041"/>
      <c r="CS50" s="1042"/>
      <c r="CT50" s="1042"/>
      <c r="CU50" s="1042"/>
      <c r="CV50" s="1043"/>
      <c r="CW50" s="1041"/>
      <c r="CX50" s="1042"/>
      <c r="CY50" s="1042"/>
      <c r="CZ50" s="1042"/>
      <c r="DA50" s="1043"/>
      <c r="DB50" s="1041"/>
      <c r="DC50" s="1042"/>
      <c r="DD50" s="1042"/>
      <c r="DE50" s="1042"/>
      <c r="DF50" s="1043"/>
      <c r="DG50" s="1041"/>
      <c r="DH50" s="1042"/>
      <c r="DI50" s="1042"/>
      <c r="DJ50" s="1042"/>
      <c r="DK50" s="1043"/>
      <c r="DL50" s="1041"/>
      <c r="DM50" s="1042"/>
      <c r="DN50" s="1042"/>
      <c r="DO50" s="1042"/>
      <c r="DP50" s="1043"/>
      <c r="DQ50" s="1041"/>
      <c r="DR50" s="1042"/>
      <c r="DS50" s="1042"/>
      <c r="DT50" s="1042"/>
      <c r="DU50" s="1043"/>
      <c r="DV50" s="1044"/>
      <c r="DW50" s="1045"/>
      <c r="DX50" s="1045"/>
      <c r="DY50" s="1045"/>
      <c r="DZ50" s="1046"/>
      <c r="EA50" s="247"/>
    </row>
    <row r="51" spans="1:131" s="248" customFormat="1" ht="26.25" customHeight="1">
      <c r="A51" s="262">
        <v>24</v>
      </c>
      <c r="B51" s="1076"/>
      <c r="C51" s="1077"/>
      <c r="D51" s="1077"/>
      <c r="E51" s="1077"/>
      <c r="F51" s="1077"/>
      <c r="G51" s="1077"/>
      <c r="H51" s="1077"/>
      <c r="I51" s="1077"/>
      <c r="J51" s="1077"/>
      <c r="K51" s="1077"/>
      <c r="L51" s="1077"/>
      <c r="M51" s="1077"/>
      <c r="N51" s="1077"/>
      <c r="O51" s="1077"/>
      <c r="P51" s="1078"/>
      <c r="Q51" s="1079"/>
      <c r="R51" s="1080"/>
      <c r="S51" s="1080"/>
      <c r="T51" s="1080"/>
      <c r="U51" s="1080"/>
      <c r="V51" s="1080"/>
      <c r="W51" s="1080"/>
      <c r="X51" s="1080"/>
      <c r="Y51" s="1080"/>
      <c r="Z51" s="1080"/>
      <c r="AA51" s="1080"/>
      <c r="AB51" s="1080"/>
      <c r="AC51" s="1080"/>
      <c r="AD51" s="1080"/>
      <c r="AE51" s="1081"/>
      <c r="AF51" s="1082"/>
      <c r="AG51" s="1083"/>
      <c r="AH51" s="1083"/>
      <c r="AI51" s="1083"/>
      <c r="AJ51" s="1084"/>
      <c r="AK51" s="1085"/>
      <c r="AL51" s="1080"/>
      <c r="AM51" s="1080"/>
      <c r="AN51" s="1080"/>
      <c r="AO51" s="1080"/>
      <c r="AP51" s="1080"/>
      <c r="AQ51" s="1080"/>
      <c r="AR51" s="1080"/>
      <c r="AS51" s="1080"/>
      <c r="AT51" s="1080"/>
      <c r="AU51" s="1080"/>
      <c r="AV51" s="1080"/>
      <c r="AW51" s="1080"/>
      <c r="AX51" s="1080"/>
      <c r="AY51" s="1080"/>
      <c r="AZ51" s="1086"/>
      <c r="BA51" s="1086"/>
      <c r="BB51" s="1086"/>
      <c r="BC51" s="1086"/>
      <c r="BD51" s="1086"/>
      <c r="BE51" s="1071"/>
      <c r="BF51" s="1071"/>
      <c r="BG51" s="1071"/>
      <c r="BH51" s="1071"/>
      <c r="BI51" s="1072"/>
      <c r="BJ51" s="253"/>
      <c r="BK51" s="253"/>
      <c r="BL51" s="253"/>
      <c r="BM51" s="253"/>
      <c r="BN51" s="253"/>
      <c r="BO51" s="266"/>
      <c r="BP51" s="266"/>
      <c r="BQ51" s="263">
        <v>45</v>
      </c>
      <c r="BR51" s="264"/>
      <c r="BS51" s="1066"/>
      <c r="BT51" s="1067"/>
      <c r="BU51" s="1067"/>
      <c r="BV51" s="1067"/>
      <c r="BW51" s="1067"/>
      <c r="BX51" s="1067"/>
      <c r="BY51" s="1067"/>
      <c r="BZ51" s="1067"/>
      <c r="CA51" s="1067"/>
      <c r="CB51" s="1067"/>
      <c r="CC51" s="1067"/>
      <c r="CD51" s="1067"/>
      <c r="CE51" s="1067"/>
      <c r="CF51" s="1067"/>
      <c r="CG51" s="1068"/>
      <c r="CH51" s="1041"/>
      <c r="CI51" s="1042"/>
      <c r="CJ51" s="1042"/>
      <c r="CK51" s="1042"/>
      <c r="CL51" s="1043"/>
      <c r="CM51" s="1041"/>
      <c r="CN51" s="1042"/>
      <c r="CO51" s="1042"/>
      <c r="CP51" s="1042"/>
      <c r="CQ51" s="1043"/>
      <c r="CR51" s="1041"/>
      <c r="CS51" s="1042"/>
      <c r="CT51" s="1042"/>
      <c r="CU51" s="1042"/>
      <c r="CV51" s="1043"/>
      <c r="CW51" s="1041"/>
      <c r="CX51" s="1042"/>
      <c r="CY51" s="1042"/>
      <c r="CZ51" s="1042"/>
      <c r="DA51" s="1043"/>
      <c r="DB51" s="1041"/>
      <c r="DC51" s="1042"/>
      <c r="DD51" s="1042"/>
      <c r="DE51" s="1042"/>
      <c r="DF51" s="1043"/>
      <c r="DG51" s="1041"/>
      <c r="DH51" s="1042"/>
      <c r="DI51" s="1042"/>
      <c r="DJ51" s="1042"/>
      <c r="DK51" s="1043"/>
      <c r="DL51" s="1041"/>
      <c r="DM51" s="1042"/>
      <c r="DN51" s="1042"/>
      <c r="DO51" s="1042"/>
      <c r="DP51" s="1043"/>
      <c r="DQ51" s="1041"/>
      <c r="DR51" s="1042"/>
      <c r="DS51" s="1042"/>
      <c r="DT51" s="1042"/>
      <c r="DU51" s="1043"/>
      <c r="DV51" s="1044"/>
      <c r="DW51" s="1045"/>
      <c r="DX51" s="1045"/>
      <c r="DY51" s="1045"/>
      <c r="DZ51" s="1046"/>
      <c r="EA51" s="247"/>
    </row>
    <row r="52" spans="1:131" s="248" customFormat="1" ht="26.25" customHeight="1">
      <c r="A52" s="262">
        <v>25</v>
      </c>
      <c r="B52" s="1076"/>
      <c r="C52" s="1077"/>
      <c r="D52" s="1077"/>
      <c r="E52" s="1077"/>
      <c r="F52" s="1077"/>
      <c r="G52" s="1077"/>
      <c r="H52" s="1077"/>
      <c r="I52" s="1077"/>
      <c r="J52" s="1077"/>
      <c r="K52" s="1077"/>
      <c r="L52" s="1077"/>
      <c r="M52" s="1077"/>
      <c r="N52" s="1077"/>
      <c r="O52" s="1077"/>
      <c r="P52" s="1078"/>
      <c r="Q52" s="1079"/>
      <c r="R52" s="1080"/>
      <c r="S52" s="1080"/>
      <c r="T52" s="1080"/>
      <c r="U52" s="1080"/>
      <c r="V52" s="1080"/>
      <c r="W52" s="1080"/>
      <c r="X52" s="1080"/>
      <c r="Y52" s="1080"/>
      <c r="Z52" s="1080"/>
      <c r="AA52" s="1080"/>
      <c r="AB52" s="1080"/>
      <c r="AC52" s="1080"/>
      <c r="AD52" s="1080"/>
      <c r="AE52" s="1081"/>
      <c r="AF52" s="1082"/>
      <c r="AG52" s="1083"/>
      <c r="AH52" s="1083"/>
      <c r="AI52" s="1083"/>
      <c r="AJ52" s="1084"/>
      <c r="AK52" s="1085"/>
      <c r="AL52" s="1080"/>
      <c r="AM52" s="1080"/>
      <c r="AN52" s="1080"/>
      <c r="AO52" s="1080"/>
      <c r="AP52" s="1080"/>
      <c r="AQ52" s="1080"/>
      <c r="AR52" s="1080"/>
      <c r="AS52" s="1080"/>
      <c r="AT52" s="1080"/>
      <c r="AU52" s="1080"/>
      <c r="AV52" s="1080"/>
      <c r="AW52" s="1080"/>
      <c r="AX52" s="1080"/>
      <c r="AY52" s="1080"/>
      <c r="AZ52" s="1086"/>
      <c r="BA52" s="1086"/>
      <c r="BB52" s="1086"/>
      <c r="BC52" s="1086"/>
      <c r="BD52" s="1086"/>
      <c r="BE52" s="1071"/>
      <c r="BF52" s="1071"/>
      <c r="BG52" s="1071"/>
      <c r="BH52" s="1071"/>
      <c r="BI52" s="1072"/>
      <c r="BJ52" s="253"/>
      <c r="BK52" s="253"/>
      <c r="BL52" s="253"/>
      <c r="BM52" s="253"/>
      <c r="BN52" s="253"/>
      <c r="BO52" s="266"/>
      <c r="BP52" s="266"/>
      <c r="BQ52" s="263">
        <v>46</v>
      </c>
      <c r="BR52" s="264"/>
      <c r="BS52" s="1066"/>
      <c r="BT52" s="1067"/>
      <c r="BU52" s="1067"/>
      <c r="BV52" s="1067"/>
      <c r="BW52" s="1067"/>
      <c r="BX52" s="1067"/>
      <c r="BY52" s="1067"/>
      <c r="BZ52" s="1067"/>
      <c r="CA52" s="1067"/>
      <c r="CB52" s="1067"/>
      <c r="CC52" s="1067"/>
      <c r="CD52" s="1067"/>
      <c r="CE52" s="1067"/>
      <c r="CF52" s="1067"/>
      <c r="CG52" s="1068"/>
      <c r="CH52" s="1041"/>
      <c r="CI52" s="1042"/>
      <c r="CJ52" s="1042"/>
      <c r="CK52" s="1042"/>
      <c r="CL52" s="1043"/>
      <c r="CM52" s="1041"/>
      <c r="CN52" s="1042"/>
      <c r="CO52" s="1042"/>
      <c r="CP52" s="1042"/>
      <c r="CQ52" s="1043"/>
      <c r="CR52" s="1041"/>
      <c r="CS52" s="1042"/>
      <c r="CT52" s="1042"/>
      <c r="CU52" s="1042"/>
      <c r="CV52" s="1043"/>
      <c r="CW52" s="1041"/>
      <c r="CX52" s="1042"/>
      <c r="CY52" s="1042"/>
      <c r="CZ52" s="1042"/>
      <c r="DA52" s="1043"/>
      <c r="DB52" s="1041"/>
      <c r="DC52" s="1042"/>
      <c r="DD52" s="1042"/>
      <c r="DE52" s="1042"/>
      <c r="DF52" s="1043"/>
      <c r="DG52" s="1041"/>
      <c r="DH52" s="1042"/>
      <c r="DI52" s="1042"/>
      <c r="DJ52" s="1042"/>
      <c r="DK52" s="1043"/>
      <c r="DL52" s="1041"/>
      <c r="DM52" s="1042"/>
      <c r="DN52" s="1042"/>
      <c r="DO52" s="1042"/>
      <c r="DP52" s="1043"/>
      <c r="DQ52" s="1041"/>
      <c r="DR52" s="1042"/>
      <c r="DS52" s="1042"/>
      <c r="DT52" s="1042"/>
      <c r="DU52" s="1043"/>
      <c r="DV52" s="1044"/>
      <c r="DW52" s="1045"/>
      <c r="DX52" s="1045"/>
      <c r="DY52" s="1045"/>
      <c r="DZ52" s="1046"/>
      <c r="EA52" s="247"/>
    </row>
    <row r="53" spans="1:131" s="248" customFormat="1" ht="26.25" customHeight="1">
      <c r="A53" s="262">
        <v>26</v>
      </c>
      <c r="B53" s="1076"/>
      <c r="C53" s="1077"/>
      <c r="D53" s="1077"/>
      <c r="E53" s="1077"/>
      <c r="F53" s="1077"/>
      <c r="G53" s="1077"/>
      <c r="H53" s="1077"/>
      <c r="I53" s="1077"/>
      <c r="J53" s="1077"/>
      <c r="K53" s="1077"/>
      <c r="L53" s="1077"/>
      <c r="M53" s="1077"/>
      <c r="N53" s="1077"/>
      <c r="O53" s="1077"/>
      <c r="P53" s="1078"/>
      <c r="Q53" s="1079"/>
      <c r="R53" s="1080"/>
      <c r="S53" s="1080"/>
      <c r="T53" s="1080"/>
      <c r="U53" s="1080"/>
      <c r="V53" s="1080"/>
      <c r="W53" s="1080"/>
      <c r="X53" s="1080"/>
      <c r="Y53" s="1080"/>
      <c r="Z53" s="1080"/>
      <c r="AA53" s="1080"/>
      <c r="AB53" s="1080"/>
      <c r="AC53" s="1080"/>
      <c r="AD53" s="1080"/>
      <c r="AE53" s="1081"/>
      <c r="AF53" s="1082"/>
      <c r="AG53" s="1083"/>
      <c r="AH53" s="1083"/>
      <c r="AI53" s="1083"/>
      <c r="AJ53" s="1084"/>
      <c r="AK53" s="1085"/>
      <c r="AL53" s="1080"/>
      <c r="AM53" s="1080"/>
      <c r="AN53" s="1080"/>
      <c r="AO53" s="1080"/>
      <c r="AP53" s="1080"/>
      <c r="AQ53" s="1080"/>
      <c r="AR53" s="1080"/>
      <c r="AS53" s="1080"/>
      <c r="AT53" s="1080"/>
      <c r="AU53" s="1080"/>
      <c r="AV53" s="1080"/>
      <c r="AW53" s="1080"/>
      <c r="AX53" s="1080"/>
      <c r="AY53" s="1080"/>
      <c r="AZ53" s="1086"/>
      <c r="BA53" s="1086"/>
      <c r="BB53" s="1086"/>
      <c r="BC53" s="1086"/>
      <c r="BD53" s="1086"/>
      <c r="BE53" s="1071"/>
      <c r="BF53" s="1071"/>
      <c r="BG53" s="1071"/>
      <c r="BH53" s="1071"/>
      <c r="BI53" s="1072"/>
      <c r="BJ53" s="253"/>
      <c r="BK53" s="253"/>
      <c r="BL53" s="253"/>
      <c r="BM53" s="253"/>
      <c r="BN53" s="253"/>
      <c r="BO53" s="266"/>
      <c r="BP53" s="266"/>
      <c r="BQ53" s="263">
        <v>47</v>
      </c>
      <c r="BR53" s="264"/>
      <c r="BS53" s="1066"/>
      <c r="BT53" s="1067"/>
      <c r="BU53" s="1067"/>
      <c r="BV53" s="1067"/>
      <c r="BW53" s="1067"/>
      <c r="BX53" s="1067"/>
      <c r="BY53" s="1067"/>
      <c r="BZ53" s="1067"/>
      <c r="CA53" s="1067"/>
      <c r="CB53" s="1067"/>
      <c r="CC53" s="1067"/>
      <c r="CD53" s="1067"/>
      <c r="CE53" s="1067"/>
      <c r="CF53" s="1067"/>
      <c r="CG53" s="1068"/>
      <c r="CH53" s="1041"/>
      <c r="CI53" s="1042"/>
      <c r="CJ53" s="1042"/>
      <c r="CK53" s="1042"/>
      <c r="CL53" s="1043"/>
      <c r="CM53" s="1041"/>
      <c r="CN53" s="1042"/>
      <c r="CO53" s="1042"/>
      <c r="CP53" s="1042"/>
      <c r="CQ53" s="1043"/>
      <c r="CR53" s="1041"/>
      <c r="CS53" s="1042"/>
      <c r="CT53" s="1042"/>
      <c r="CU53" s="1042"/>
      <c r="CV53" s="1043"/>
      <c r="CW53" s="1041"/>
      <c r="CX53" s="1042"/>
      <c r="CY53" s="1042"/>
      <c r="CZ53" s="1042"/>
      <c r="DA53" s="1043"/>
      <c r="DB53" s="1041"/>
      <c r="DC53" s="1042"/>
      <c r="DD53" s="1042"/>
      <c r="DE53" s="1042"/>
      <c r="DF53" s="1043"/>
      <c r="DG53" s="1041"/>
      <c r="DH53" s="1042"/>
      <c r="DI53" s="1042"/>
      <c r="DJ53" s="1042"/>
      <c r="DK53" s="1043"/>
      <c r="DL53" s="1041"/>
      <c r="DM53" s="1042"/>
      <c r="DN53" s="1042"/>
      <c r="DO53" s="1042"/>
      <c r="DP53" s="1043"/>
      <c r="DQ53" s="1041"/>
      <c r="DR53" s="1042"/>
      <c r="DS53" s="1042"/>
      <c r="DT53" s="1042"/>
      <c r="DU53" s="1043"/>
      <c r="DV53" s="1044"/>
      <c r="DW53" s="1045"/>
      <c r="DX53" s="1045"/>
      <c r="DY53" s="1045"/>
      <c r="DZ53" s="1046"/>
      <c r="EA53" s="247"/>
    </row>
    <row r="54" spans="1:131" s="248" customFormat="1" ht="26.25" customHeight="1">
      <c r="A54" s="262">
        <v>27</v>
      </c>
      <c r="B54" s="1076"/>
      <c r="C54" s="1077"/>
      <c r="D54" s="1077"/>
      <c r="E54" s="1077"/>
      <c r="F54" s="1077"/>
      <c r="G54" s="1077"/>
      <c r="H54" s="1077"/>
      <c r="I54" s="1077"/>
      <c r="J54" s="1077"/>
      <c r="K54" s="1077"/>
      <c r="L54" s="1077"/>
      <c r="M54" s="1077"/>
      <c r="N54" s="1077"/>
      <c r="O54" s="1077"/>
      <c r="P54" s="1078"/>
      <c r="Q54" s="1079"/>
      <c r="R54" s="1080"/>
      <c r="S54" s="1080"/>
      <c r="T54" s="1080"/>
      <c r="U54" s="1080"/>
      <c r="V54" s="1080"/>
      <c r="W54" s="1080"/>
      <c r="X54" s="1080"/>
      <c r="Y54" s="1080"/>
      <c r="Z54" s="1080"/>
      <c r="AA54" s="1080"/>
      <c r="AB54" s="1080"/>
      <c r="AC54" s="1080"/>
      <c r="AD54" s="1080"/>
      <c r="AE54" s="1081"/>
      <c r="AF54" s="1082"/>
      <c r="AG54" s="1083"/>
      <c r="AH54" s="1083"/>
      <c r="AI54" s="1083"/>
      <c r="AJ54" s="1084"/>
      <c r="AK54" s="1085"/>
      <c r="AL54" s="1080"/>
      <c r="AM54" s="1080"/>
      <c r="AN54" s="1080"/>
      <c r="AO54" s="1080"/>
      <c r="AP54" s="1080"/>
      <c r="AQ54" s="1080"/>
      <c r="AR54" s="1080"/>
      <c r="AS54" s="1080"/>
      <c r="AT54" s="1080"/>
      <c r="AU54" s="1080"/>
      <c r="AV54" s="1080"/>
      <c r="AW54" s="1080"/>
      <c r="AX54" s="1080"/>
      <c r="AY54" s="1080"/>
      <c r="AZ54" s="1086"/>
      <c r="BA54" s="1086"/>
      <c r="BB54" s="1086"/>
      <c r="BC54" s="1086"/>
      <c r="BD54" s="1086"/>
      <c r="BE54" s="1071"/>
      <c r="BF54" s="1071"/>
      <c r="BG54" s="1071"/>
      <c r="BH54" s="1071"/>
      <c r="BI54" s="1072"/>
      <c r="BJ54" s="253"/>
      <c r="BK54" s="253"/>
      <c r="BL54" s="253"/>
      <c r="BM54" s="253"/>
      <c r="BN54" s="253"/>
      <c r="BO54" s="266"/>
      <c r="BP54" s="266"/>
      <c r="BQ54" s="263">
        <v>48</v>
      </c>
      <c r="BR54" s="264"/>
      <c r="BS54" s="1066"/>
      <c r="BT54" s="1067"/>
      <c r="BU54" s="1067"/>
      <c r="BV54" s="1067"/>
      <c r="BW54" s="1067"/>
      <c r="BX54" s="1067"/>
      <c r="BY54" s="1067"/>
      <c r="BZ54" s="1067"/>
      <c r="CA54" s="1067"/>
      <c r="CB54" s="1067"/>
      <c r="CC54" s="1067"/>
      <c r="CD54" s="1067"/>
      <c r="CE54" s="1067"/>
      <c r="CF54" s="1067"/>
      <c r="CG54" s="1068"/>
      <c r="CH54" s="1041"/>
      <c r="CI54" s="1042"/>
      <c r="CJ54" s="1042"/>
      <c r="CK54" s="1042"/>
      <c r="CL54" s="1043"/>
      <c r="CM54" s="1041"/>
      <c r="CN54" s="1042"/>
      <c r="CO54" s="1042"/>
      <c r="CP54" s="1042"/>
      <c r="CQ54" s="1043"/>
      <c r="CR54" s="1041"/>
      <c r="CS54" s="1042"/>
      <c r="CT54" s="1042"/>
      <c r="CU54" s="1042"/>
      <c r="CV54" s="1043"/>
      <c r="CW54" s="1041"/>
      <c r="CX54" s="1042"/>
      <c r="CY54" s="1042"/>
      <c r="CZ54" s="1042"/>
      <c r="DA54" s="1043"/>
      <c r="DB54" s="1041"/>
      <c r="DC54" s="1042"/>
      <c r="DD54" s="1042"/>
      <c r="DE54" s="1042"/>
      <c r="DF54" s="1043"/>
      <c r="DG54" s="1041"/>
      <c r="DH54" s="1042"/>
      <c r="DI54" s="1042"/>
      <c r="DJ54" s="1042"/>
      <c r="DK54" s="1043"/>
      <c r="DL54" s="1041"/>
      <c r="DM54" s="1042"/>
      <c r="DN54" s="1042"/>
      <c r="DO54" s="1042"/>
      <c r="DP54" s="1043"/>
      <c r="DQ54" s="1041"/>
      <c r="DR54" s="1042"/>
      <c r="DS54" s="1042"/>
      <c r="DT54" s="1042"/>
      <c r="DU54" s="1043"/>
      <c r="DV54" s="1044"/>
      <c r="DW54" s="1045"/>
      <c r="DX54" s="1045"/>
      <c r="DY54" s="1045"/>
      <c r="DZ54" s="1046"/>
      <c r="EA54" s="247"/>
    </row>
    <row r="55" spans="1:131" s="248" customFormat="1" ht="26.25" customHeight="1">
      <c r="A55" s="262">
        <v>28</v>
      </c>
      <c r="B55" s="1076"/>
      <c r="C55" s="1077"/>
      <c r="D55" s="1077"/>
      <c r="E55" s="1077"/>
      <c r="F55" s="1077"/>
      <c r="G55" s="1077"/>
      <c r="H55" s="1077"/>
      <c r="I55" s="1077"/>
      <c r="J55" s="1077"/>
      <c r="K55" s="1077"/>
      <c r="L55" s="1077"/>
      <c r="M55" s="1077"/>
      <c r="N55" s="1077"/>
      <c r="O55" s="1077"/>
      <c r="P55" s="1078"/>
      <c r="Q55" s="1079"/>
      <c r="R55" s="1080"/>
      <c r="S55" s="1080"/>
      <c r="T55" s="1080"/>
      <c r="U55" s="1080"/>
      <c r="V55" s="1080"/>
      <c r="W55" s="1080"/>
      <c r="X55" s="1080"/>
      <c r="Y55" s="1080"/>
      <c r="Z55" s="1080"/>
      <c r="AA55" s="1080"/>
      <c r="AB55" s="1080"/>
      <c r="AC55" s="1080"/>
      <c r="AD55" s="1080"/>
      <c r="AE55" s="1081"/>
      <c r="AF55" s="1082"/>
      <c r="AG55" s="1083"/>
      <c r="AH55" s="1083"/>
      <c r="AI55" s="1083"/>
      <c r="AJ55" s="1084"/>
      <c r="AK55" s="1085"/>
      <c r="AL55" s="1080"/>
      <c r="AM55" s="1080"/>
      <c r="AN55" s="1080"/>
      <c r="AO55" s="1080"/>
      <c r="AP55" s="1080"/>
      <c r="AQ55" s="1080"/>
      <c r="AR55" s="1080"/>
      <c r="AS55" s="1080"/>
      <c r="AT55" s="1080"/>
      <c r="AU55" s="1080"/>
      <c r="AV55" s="1080"/>
      <c r="AW55" s="1080"/>
      <c r="AX55" s="1080"/>
      <c r="AY55" s="1080"/>
      <c r="AZ55" s="1086"/>
      <c r="BA55" s="1086"/>
      <c r="BB55" s="1086"/>
      <c r="BC55" s="1086"/>
      <c r="BD55" s="1086"/>
      <c r="BE55" s="1071"/>
      <c r="BF55" s="1071"/>
      <c r="BG55" s="1071"/>
      <c r="BH55" s="1071"/>
      <c r="BI55" s="1072"/>
      <c r="BJ55" s="253"/>
      <c r="BK55" s="253"/>
      <c r="BL55" s="253"/>
      <c r="BM55" s="253"/>
      <c r="BN55" s="253"/>
      <c r="BO55" s="266"/>
      <c r="BP55" s="266"/>
      <c r="BQ55" s="263">
        <v>49</v>
      </c>
      <c r="BR55" s="264"/>
      <c r="BS55" s="1066"/>
      <c r="BT55" s="1067"/>
      <c r="BU55" s="1067"/>
      <c r="BV55" s="1067"/>
      <c r="BW55" s="1067"/>
      <c r="BX55" s="1067"/>
      <c r="BY55" s="1067"/>
      <c r="BZ55" s="1067"/>
      <c r="CA55" s="1067"/>
      <c r="CB55" s="1067"/>
      <c r="CC55" s="1067"/>
      <c r="CD55" s="1067"/>
      <c r="CE55" s="1067"/>
      <c r="CF55" s="1067"/>
      <c r="CG55" s="1068"/>
      <c r="CH55" s="1041"/>
      <c r="CI55" s="1042"/>
      <c r="CJ55" s="1042"/>
      <c r="CK55" s="1042"/>
      <c r="CL55" s="1043"/>
      <c r="CM55" s="1041"/>
      <c r="CN55" s="1042"/>
      <c r="CO55" s="1042"/>
      <c r="CP55" s="1042"/>
      <c r="CQ55" s="1043"/>
      <c r="CR55" s="1041"/>
      <c r="CS55" s="1042"/>
      <c r="CT55" s="1042"/>
      <c r="CU55" s="1042"/>
      <c r="CV55" s="1043"/>
      <c r="CW55" s="1041"/>
      <c r="CX55" s="1042"/>
      <c r="CY55" s="1042"/>
      <c r="CZ55" s="1042"/>
      <c r="DA55" s="1043"/>
      <c r="DB55" s="1041"/>
      <c r="DC55" s="1042"/>
      <c r="DD55" s="1042"/>
      <c r="DE55" s="1042"/>
      <c r="DF55" s="1043"/>
      <c r="DG55" s="1041"/>
      <c r="DH55" s="1042"/>
      <c r="DI55" s="1042"/>
      <c r="DJ55" s="1042"/>
      <c r="DK55" s="1043"/>
      <c r="DL55" s="1041"/>
      <c r="DM55" s="1042"/>
      <c r="DN55" s="1042"/>
      <c r="DO55" s="1042"/>
      <c r="DP55" s="1043"/>
      <c r="DQ55" s="1041"/>
      <c r="DR55" s="1042"/>
      <c r="DS55" s="1042"/>
      <c r="DT55" s="1042"/>
      <c r="DU55" s="1043"/>
      <c r="DV55" s="1044"/>
      <c r="DW55" s="1045"/>
      <c r="DX55" s="1045"/>
      <c r="DY55" s="1045"/>
      <c r="DZ55" s="1046"/>
      <c r="EA55" s="247"/>
    </row>
    <row r="56" spans="1:131" s="248" customFormat="1" ht="26.25" customHeight="1">
      <c r="A56" s="262">
        <v>29</v>
      </c>
      <c r="B56" s="1076"/>
      <c r="C56" s="1077"/>
      <c r="D56" s="1077"/>
      <c r="E56" s="1077"/>
      <c r="F56" s="1077"/>
      <c r="G56" s="1077"/>
      <c r="H56" s="1077"/>
      <c r="I56" s="1077"/>
      <c r="J56" s="1077"/>
      <c r="K56" s="1077"/>
      <c r="L56" s="1077"/>
      <c r="M56" s="1077"/>
      <c r="N56" s="1077"/>
      <c r="O56" s="1077"/>
      <c r="P56" s="1078"/>
      <c r="Q56" s="1079"/>
      <c r="R56" s="1080"/>
      <c r="S56" s="1080"/>
      <c r="T56" s="1080"/>
      <c r="U56" s="1080"/>
      <c r="V56" s="1080"/>
      <c r="W56" s="1080"/>
      <c r="X56" s="1080"/>
      <c r="Y56" s="1080"/>
      <c r="Z56" s="1080"/>
      <c r="AA56" s="1080"/>
      <c r="AB56" s="1080"/>
      <c r="AC56" s="1080"/>
      <c r="AD56" s="1080"/>
      <c r="AE56" s="1081"/>
      <c r="AF56" s="1082"/>
      <c r="AG56" s="1083"/>
      <c r="AH56" s="1083"/>
      <c r="AI56" s="1083"/>
      <c r="AJ56" s="1084"/>
      <c r="AK56" s="1085"/>
      <c r="AL56" s="1080"/>
      <c r="AM56" s="1080"/>
      <c r="AN56" s="1080"/>
      <c r="AO56" s="1080"/>
      <c r="AP56" s="1080"/>
      <c r="AQ56" s="1080"/>
      <c r="AR56" s="1080"/>
      <c r="AS56" s="1080"/>
      <c r="AT56" s="1080"/>
      <c r="AU56" s="1080"/>
      <c r="AV56" s="1080"/>
      <c r="AW56" s="1080"/>
      <c r="AX56" s="1080"/>
      <c r="AY56" s="1080"/>
      <c r="AZ56" s="1086"/>
      <c r="BA56" s="1086"/>
      <c r="BB56" s="1086"/>
      <c r="BC56" s="1086"/>
      <c r="BD56" s="1086"/>
      <c r="BE56" s="1071"/>
      <c r="BF56" s="1071"/>
      <c r="BG56" s="1071"/>
      <c r="BH56" s="1071"/>
      <c r="BI56" s="1072"/>
      <c r="BJ56" s="253"/>
      <c r="BK56" s="253"/>
      <c r="BL56" s="253"/>
      <c r="BM56" s="253"/>
      <c r="BN56" s="253"/>
      <c r="BO56" s="266"/>
      <c r="BP56" s="266"/>
      <c r="BQ56" s="263">
        <v>50</v>
      </c>
      <c r="BR56" s="264"/>
      <c r="BS56" s="1066"/>
      <c r="BT56" s="1067"/>
      <c r="BU56" s="1067"/>
      <c r="BV56" s="1067"/>
      <c r="BW56" s="1067"/>
      <c r="BX56" s="1067"/>
      <c r="BY56" s="1067"/>
      <c r="BZ56" s="1067"/>
      <c r="CA56" s="1067"/>
      <c r="CB56" s="1067"/>
      <c r="CC56" s="1067"/>
      <c r="CD56" s="1067"/>
      <c r="CE56" s="1067"/>
      <c r="CF56" s="1067"/>
      <c r="CG56" s="1068"/>
      <c r="CH56" s="1041"/>
      <c r="CI56" s="1042"/>
      <c r="CJ56" s="1042"/>
      <c r="CK56" s="1042"/>
      <c r="CL56" s="1043"/>
      <c r="CM56" s="1041"/>
      <c r="CN56" s="1042"/>
      <c r="CO56" s="1042"/>
      <c r="CP56" s="1042"/>
      <c r="CQ56" s="1043"/>
      <c r="CR56" s="1041"/>
      <c r="CS56" s="1042"/>
      <c r="CT56" s="1042"/>
      <c r="CU56" s="1042"/>
      <c r="CV56" s="1043"/>
      <c r="CW56" s="1041"/>
      <c r="CX56" s="1042"/>
      <c r="CY56" s="1042"/>
      <c r="CZ56" s="1042"/>
      <c r="DA56" s="1043"/>
      <c r="DB56" s="1041"/>
      <c r="DC56" s="1042"/>
      <c r="DD56" s="1042"/>
      <c r="DE56" s="1042"/>
      <c r="DF56" s="1043"/>
      <c r="DG56" s="1041"/>
      <c r="DH56" s="1042"/>
      <c r="DI56" s="1042"/>
      <c r="DJ56" s="1042"/>
      <c r="DK56" s="1043"/>
      <c r="DL56" s="1041"/>
      <c r="DM56" s="1042"/>
      <c r="DN56" s="1042"/>
      <c r="DO56" s="1042"/>
      <c r="DP56" s="1043"/>
      <c r="DQ56" s="1041"/>
      <c r="DR56" s="1042"/>
      <c r="DS56" s="1042"/>
      <c r="DT56" s="1042"/>
      <c r="DU56" s="1043"/>
      <c r="DV56" s="1044"/>
      <c r="DW56" s="1045"/>
      <c r="DX56" s="1045"/>
      <c r="DY56" s="1045"/>
      <c r="DZ56" s="1046"/>
      <c r="EA56" s="247"/>
    </row>
    <row r="57" spans="1:131" s="248" customFormat="1" ht="26.25" customHeight="1">
      <c r="A57" s="262">
        <v>30</v>
      </c>
      <c r="B57" s="1076"/>
      <c r="C57" s="1077"/>
      <c r="D57" s="1077"/>
      <c r="E57" s="1077"/>
      <c r="F57" s="1077"/>
      <c r="G57" s="1077"/>
      <c r="H57" s="1077"/>
      <c r="I57" s="1077"/>
      <c r="J57" s="1077"/>
      <c r="K57" s="1077"/>
      <c r="L57" s="1077"/>
      <c r="M57" s="1077"/>
      <c r="N57" s="1077"/>
      <c r="O57" s="1077"/>
      <c r="P57" s="1078"/>
      <c r="Q57" s="1079"/>
      <c r="R57" s="1080"/>
      <c r="S57" s="1080"/>
      <c r="T57" s="1080"/>
      <c r="U57" s="1080"/>
      <c r="V57" s="1080"/>
      <c r="W57" s="1080"/>
      <c r="X57" s="1080"/>
      <c r="Y57" s="1080"/>
      <c r="Z57" s="1080"/>
      <c r="AA57" s="1080"/>
      <c r="AB57" s="1080"/>
      <c r="AC57" s="1080"/>
      <c r="AD57" s="1080"/>
      <c r="AE57" s="1081"/>
      <c r="AF57" s="1082"/>
      <c r="AG57" s="1083"/>
      <c r="AH57" s="1083"/>
      <c r="AI57" s="1083"/>
      <c r="AJ57" s="1084"/>
      <c r="AK57" s="1085"/>
      <c r="AL57" s="1080"/>
      <c r="AM57" s="1080"/>
      <c r="AN57" s="1080"/>
      <c r="AO57" s="1080"/>
      <c r="AP57" s="1080"/>
      <c r="AQ57" s="1080"/>
      <c r="AR57" s="1080"/>
      <c r="AS57" s="1080"/>
      <c r="AT57" s="1080"/>
      <c r="AU57" s="1080"/>
      <c r="AV57" s="1080"/>
      <c r="AW57" s="1080"/>
      <c r="AX57" s="1080"/>
      <c r="AY57" s="1080"/>
      <c r="AZ57" s="1086"/>
      <c r="BA57" s="1086"/>
      <c r="BB57" s="1086"/>
      <c r="BC57" s="1086"/>
      <c r="BD57" s="1086"/>
      <c r="BE57" s="1071"/>
      <c r="BF57" s="1071"/>
      <c r="BG57" s="1071"/>
      <c r="BH57" s="1071"/>
      <c r="BI57" s="1072"/>
      <c r="BJ57" s="253"/>
      <c r="BK57" s="253"/>
      <c r="BL57" s="253"/>
      <c r="BM57" s="253"/>
      <c r="BN57" s="253"/>
      <c r="BO57" s="266"/>
      <c r="BP57" s="266"/>
      <c r="BQ57" s="263">
        <v>51</v>
      </c>
      <c r="BR57" s="264"/>
      <c r="BS57" s="1066"/>
      <c r="BT57" s="1067"/>
      <c r="BU57" s="1067"/>
      <c r="BV57" s="1067"/>
      <c r="BW57" s="1067"/>
      <c r="BX57" s="1067"/>
      <c r="BY57" s="1067"/>
      <c r="BZ57" s="1067"/>
      <c r="CA57" s="1067"/>
      <c r="CB57" s="1067"/>
      <c r="CC57" s="1067"/>
      <c r="CD57" s="1067"/>
      <c r="CE57" s="1067"/>
      <c r="CF57" s="1067"/>
      <c r="CG57" s="1068"/>
      <c r="CH57" s="1041"/>
      <c r="CI57" s="1042"/>
      <c r="CJ57" s="1042"/>
      <c r="CK57" s="1042"/>
      <c r="CL57" s="1043"/>
      <c r="CM57" s="1041"/>
      <c r="CN57" s="1042"/>
      <c r="CO57" s="1042"/>
      <c r="CP57" s="1042"/>
      <c r="CQ57" s="1043"/>
      <c r="CR57" s="1041"/>
      <c r="CS57" s="1042"/>
      <c r="CT57" s="1042"/>
      <c r="CU57" s="1042"/>
      <c r="CV57" s="1043"/>
      <c r="CW57" s="1041"/>
      <c r="CX57" s="1042"/>
      <c r="CY57" s="1042"/>
      <c r="CZ57" s="1042"/>
      <c r="DA57" s="1043"/>
      <c r="DB57" s="1041"/>
      <c r="DC57" s="1042"/>
      <c r="DD57" s="1042"/>
      <c r="DE57" s="1042"/>
      <c r="DF57" s="1043"/>
      <c r="DG57" s="1041"/>
      <c r="DH57" s="1042"/>
      <c r="DI57" s="1042"/>
      <c r="DJ57" s="1042"/>
      <c r="DK57" s="1043"/>
      <c r="DL57" s="1041"/>
      <c r="DM57" s="1042"/>
      <c r="DN57" s="1042"/>
      <c r="DO57" s="1042"/>
      <c r="DP57" s="1043"/>
      <c r="DQ57" s="1041"/>
      <c r="DR57" s="1042"/>
      <c r="DS57" s="1042"/>
      <c r="DT57" s="1042"/>
      <c r="DU57" s="1043"/>
      <c r="DV57" s="1044"/>
      <c r="DW57" s="1045"/>
      <c r="DX57" s="1045"/>
      <c r="DY57" s="1045"/>
      <c r="DZ57" s="1046"/>
      <c r="EA57" s="247"/>
    </row>
    <row r="58" spans="1:131" s="248" customFormat="1" ht="26.25" customHeight="1">
      <c r="A58" s="262">
        <v>31</v>
      </c>
      <c r="B58" s="1076"/>
      <c r="C58" s="1077"/>
      <c r="D58" s="1077"/>
      <c r="E58" s="1077"/>
      <c r="F58" s="1077"/>
      <c r="G58" s="1077"/>
      <c r="H58" s="1077"/>
      <c r="I58" s="1077"/>
      <c r="J58" s="1077"/>
      <c r="K58" s="1077"/>
      <c r="L58" s="1077"/>
      <c r="M58" s="1077"/>
      <c r="N58" s="1077"/>
      <c r="O58" s="1077"/>
      <c r="P58" s="1078"/>
      <c r="Q58" s="1079"/>
      <c r="R58" s="1080"/>
      <c r="S58" s="1080"/>
      <c r="T58" s="1080"/>
      <c r="U58" s="1080"/>
      <c r="V58" s="1080"/>
      <c r="W58" s="1080"/>
      <c r="X58" s="1080"/>
      <c r="Y58" s="1080"/>
      <c r="Z58" s="1080"/>
      <c r="AA58" s="1080"/>
      <c r="AB58" s="1080"/>
      <c r="AC58" s="1080"/>
      <c r="AD58" s="1080"/>
      <c r="AE58" s="1081"/>
      <c r="AF58" s="1082"/>
      <c r="AG58" s="1083"/>
      <c r="AH58" s="1083"/>
      <c r="AI58" s="1083"/>
      <c r="AJ58" s="1084"/>
      <c r="AK58" s="1085"/>
      <c r="AL58" s="1080"/>
      <c r="AM58" s="1080"/>
      <c r="AN58" s="1080"/>
      <c r="AO58" s="1080"/>
      <c r="AP58" s="1080"/>
      <c r="AQ58" s="1080"/>
      <c r="AR58" s="1080"/>
      <c r="AS58" s="1080"/>
      <c r="AT58" s="1080"/>
      <c r="AU58" s="1080"/>
      <c r="AV58" s="1080"/>
      <c r="AW58" s="1080"/>
      <c r="AX58" s="1080"/>
      <c r="AY58" s="1080"/>
      <c r="AZ58" s="1086"/>
      <c r="BA58" s="1086"/>
      <c r="BB58" s="1086"/>
      <c r="BC58" s="1086"/>
      <c r="BD58" s="1086"/>
      <c r="BE58" s="1071"/>
      <c r="BF58" s="1071"/>
      <c r="BG58" s="1071"/>
      <c r="BH58" s="1071"/>
      <c r="BI58" s="1072"/>
      <c r="BJ58" s="253"/>
      <c r="BK58" s="253"/>
      <c r="BL58" s="253"/>
      <c r="BM58" s="253"/>
      <c r="BN58" s="253"/>
      <c r="BO58" s="266"/>
      <c r="BP58" s="266"/>
      <c r="BQ58" s="263">
        <v>52</v>
      </c>
      <c r="BR58" s="264"/>
      <c r="BS58" s="1066"/>
      <c r="BT58" s="1067"/>
      <c r="BU58" s="1067"/>
      <c r="BV58" s="1067"/>
      <c r="BW58" s="1067"/>
      <c r="BX58" s="1067"/>
      <c r="BY58" s="1067"/>
      <c r="BZ58" s="1067"/>
      <c r="CA58" s="1067"/>
      <c r="CB58" s="1067"/>
      <c r="CC58" s="1067"/>
      <c r="CD58" s="1067"/>
      <c r="CE58" s="1067"/>
      <c r="CF58" s="1067"/>
      <c r="CG58" s="1068"/>
      <c r="CH58" s="1041"/>
      <c r="CI58" s="1042"/>
      <c r="CJ58" s="1042"/>
      <c r="CK58" s="1042"/>
      <c r="CL58" s="1043"/>
      <c r="CM58" s="1041"/>
      <c r="CN58" s="1042"/>
      <c r="CO58" s="1042"/>
      <c r="CP58" s="1042"/>
      <c r="CQ58" s="1043"/>
      <c r="CR58" s="1041"/>
      <c r="CS58" s="1042"/>
      <c r="CT58" s="1042"/>
      <c r="CU58" s="1042"/>
      <c r="CV58" s="1043"/>
      <c r="CW58" s="1041"/>
      <c r="CX58" s="1042"/>
      <c r="CY58" s="1042"/>
      <c r="CZ58" s="1042"/>
      <c r="DA58" s="1043"/>
      <c r="DB58" s="1041"/>
      <c r="DC58" s="1042"/>
      <c r="DD58" s="1042"/>
      <c r="DE58" s="1042"/>
      <c r="DF58" s="1043"/>
      <c r="DG58" s="1041"/>
      <c r="DH58" s="1042"/>
      <c r="DI58" s="1042"/>
      <c r="DJ58" s="1042"/>
      <c r="DK58" s="1043"/>
      <c r="DL58" s="1041"/>
      <c r="DM58" s="1042"/>
      <c r="DN58" s="1042"/>
      <c r="DO58" s="1042"/>
      <c r="DP58" s="1043"/>
      <c r="DQ58" s="1041"/>
      <c r="DR58" s="1042"/>
      <c r="DS58" s="1042"/>
      <c r="DT58" s="1042"/>
      <c r="DU58" s="1043"/>
      <c r="DV58" s="1044"/>
      <c r="DW58" s="1045"/>
      <c r="DX58" s="1045"/>
      <c r="DY58" s="1045"/>
      <c r="DZ58" s="1046"/>
      <c r="EA58" s="247"/>
    </row>
    <row r="59" spans="1:131" s="248" customFormat="1" ht="26.25" customHeight="1">
      <c r="A59" s="262">
        <v>32</v>
      </c>
      <c r="B59" s="1076"/>
      <c r="C59" s="1077"/>
      <c r="D59" s="1077"/>
      <c r="E59" s="1077"/>
      <c r="F59" s="1077"/>
      <c r="G59" s="1077"/>
      <c r="H59" s="1077"/>
      <c r="I59" s="1077"/>
      <c r="J59" s="1077"/>
      <c r="K59" s="1077"/>
      <c r="L59" s="1077"/>
      <c r="M59" s="1077"/>
      <c r="N59" s="1077"/>
      <c r="O59" s="1077"/>
      <c r="P59" s="1078"/>
      <c r="Q59" s="1079"/>
      <c r="R59" s="1080"/>
      <c r="S59" s="1080"/>
      <c r="T59" s="1080"/>
      <c r="U59" s="1080"/>
      <c r="V59" s="1080"/>
      <c r="W59" s="1080"/>
      <c r="X59" s="1080"/>
      <c r="Y59" s="1080"/>
      <c r="Z59" s="1080"/>
      <c r="AA59" s="1080"/>
      <c r="AB59" s="1080"/>
      <c r="AC59" s="1080"/>
      <c r="AD59" s="1080"/>
      <c r="AE59" s="1081"/>
      <c r="AF59" s="1082"/>
      <c r="AG59" s="1083"/>
      <c r="AH59" s="1083"/>
      <c r="AI59" s="1083"/>
      <c r="AJ59" s="1084"/>
      <c r="AK59" s="1085"/>
      <c r="AL59" s="1080"/>
      <c r="AM59" s="1080"/>
      <c r="AN59" s="1080"/>
      <c r="AO59" s="1080"/>
      <c r="AP59" s="1080"/>
      <c r="AQ59" s="1080"/>
      <c r="AR59" s="1080"/>
      <c r="AS59" s="1080"/>
      <c r="AT59" s="1080"/>
      <c r="AU59" s="1080"/>
      <c r="AV59" s="1080"/>
      <c r="AW59" s="1080"/>
      <c r="AX59" s="1080"/>
      <c r="AY59" s="1080"/>
      <c r="AZ59" s="1086"/>
      <c r="BA59" s="1086"/>
      <c r="BB59" s="1086"/>
      <c r="BC59" s="1086"/>
      <c r="BD59" s="1086"/>
      <c r="BE59" s="1071"/>
      <c r="BF59" s="1071"/>
      <c r="BG59" s="1071"/>
      <c r="BH59" s="1071"/>
      <c r="BI59" s="1072"/>
      <c r="BJ59" s="253"/>
      <c r="BK59" s="253"/>
      <c r="BL59" s="253"/>
      <c r="BM59" s="253"/>
      <c r="BN59" s="253"/>
      <c r="BO59" s="266"/>
      <c r="BP59" s="266"/>
      <c r="BQ59" s="263">
        <v>53</v>
      </c>
      <c r="BR59" s="264"/>
      <c r="BS59" s="1066"/>
      <c r="BT59" s="1067"/>
      <c r="BU59" s="1067"/>
      <c r="BV59" s="1067"/>
      <c r="BW59" s="1067"/>
      <c r="BX59" s="1067"/>
      <c r="BY59" s="1067"/>
      <c r="BZ59" s="1067"/>
      <c r="CA59" s="1067"/>
      <c r="CB59" s="1067"/>
      <c r="CC59" s="1067"/>
      <c r="CD59" s="1067"/>
      <c r="CE59" s="1067"/>
      <c r="CF59" s="1067"/>
      <c r="CG59" s="1068"/>
      <c r="CH59" s="1041"/>
      <c r="CI59" s="1042"/>
      <c r="CJ59" s="1042"/>
      <c r="CK59" s="1042"/>
      <c r="CL59" s="1043"/>
      <c r="CM59" s="1041"/>
      <c r="CN59" s="1042"/>
      <c r="CO59" s="1042"/>
      <c r="CP59" s="1042"/>
      <c r="CQ59" s="1043"/>
      <c r="CR59" s="1041"/>
      <c r="CS59" s="1042"/>
      <c r="CT59" s="1042"/>
      <c r="CU59" s="1042"/>
      <c r="CV59" s="1043"/>
      <c r="CW59" s="1041"/>
      <c r="CX59" s="1042"/>
      <c r="CY59" s="1042"/>
      <c r="CZ59" s="1042"/>
      <c r="DA59" s="1043"/>
      <c r="DB59" s="1041"/>
      <c r="DC59" s="1042"/>
      <c r="DD59" s="1042"/>
      <c r="DE59" s="1042"/>
      <c r="DF59" s="1043"/>
      <c r="DG59" s="1041"/>
      <c r="DH59" s="1042"/>
      <c r="DI59" s="1042"/>
      <c r="DJ59" s="1042"/>
      <c r="DK59" s="1043"/>
      <c r="DL59" s="1041"/>
      <c r="DM59" s="1042"/>
      <c r="DN59" s="1042"/>
      <c r="DO59" s="1042"/>
      <c r="DP59" s="1043"/>
      <c r="DQ59" s="1041"/>
      <c r="DR59" s="1042"/>
      <c r="DS59" s="1042"/>
      <c r="DT59" s="1042"/>
      <c r="DU59" s="1043"/>
      <c r="DV59" s="1044"/>
      <c r="DW59" s="1045"/>
      <c r="DX59" s="1045"/>
      <c r="DY59" s="1045"/>
      <c r="DZ59" s="1046"/>
      <c r="EA59" s="247"/>
    </row>
    <row r="60" spans="1:131" s="248" customFormat="1" ht="26.25" customHeight="1">
      <c r="A60" s="262">
        <v>33</v>
      </c>
      <c r="B60" s="1076"/>
      <c r="C60" s="1077"/>
      <c r="D60" s="1077"/>
      <c r="E60" s="1077"/>
      <c r="F60" s="1077"/>
      <c r="G60" s="1077"/>
      <c r="H60" s="1077"/>
      <c r="I60" s="1077"/>
      <c r="J60" s="1077"/>
      <c r="K60" s="1077"/>
      <c r="L60" s="1077"/>
      <c r="M60" s="1077"/>
      <c r="N60" s="1077"/>
      <c r="O60" s="1077"/>
      <c r="P60" s="1078"/>
      <c r="Q60" s="1079"/>
      <c r="R60" s="1080"/>
      <c r="S60" s="1080"/>
      <c r="T60" s="1080"/>
      <c r="U60" s="1080"/>
      <c r="V60" s="1080"/>
      <c r="W60" s="1080"/>
      <c r="X60" s="1080"/>
      <c r="Y60" s="1080"/>
      <c r="Z60" s="1080"/>
      <c r="AA60" s="1080"/>
      <c r="AB60" s="1080"/>
      <c r="AC60" s="1080"/>
      <c r="AD60" s="1080"/>
      <c r="AE60" s="1081"/>
      <c r="AF60" s="1082"/>
      <c r="AG60" s="1083"/>
      <c r="AH60" s="1083"/>
      <c r="AI60" s="1083"/>
      <c r="AJ60" s="1084"/>
      <c r="AK60" s="1085"/>
      <c r="AL60" s="1080"/>
      <c r="AM60" s="1080"/>
      <c r="AN60" s="1080"/>
      <c r="AO60" s="1080"/>
      <c r="AP60" s="1080"/>
      <c r="AQ60" s="1080"/>
      <c r="AR60" s="1080"/>
      <c r="AS60" s="1080"/>
      <c r="AT60" s="1080"/>
      <c r="AU60" s="1080"/>
      <c r="AV60" s="1080"/>
      <c r="AW60" s="1080"/>
      <c r="AX60" s="1080"/>
      <c r="AY60" s="1080"/>
      <c r="AZ60" s="1086"/>
      <c r="BA60" s="1086"/>
      <c r="BB60" s="1086"/>
      <c r="BC60" s="1086"/>
      <c r="BD60" s="1086"/>
      <c r="BE60" s="1071"/>
      <c r="BF60" s="1071"/>
      <c r="BG60" s="1071"/>
      <c r="BH60" s="1071"/>
      <c r="BI60" s="1072"/>
      <c r="BJ60" s="253"/>
      <c r="BK60" s="253"/>
      <c r="BL60" s="253"/>
      <c r="BM60" s="253"/>
      <c r="BN60" s="253"/>
      <c r="BO60" s="266"/>
      <c r="BP60" s="266"/>
      <c r="BQ60" s="263">
        <v>54</v>
      </c>
      <c r="BR60" s="264"/>
      <c r="BS60" s="1066"/>
      <c r="BT60" s="1067"/>
      <c r="BU60" s="1067"/>
      <c r="BV60" s="1067"/>
      <c r="BW60" s="1067"/>
      <c r="BX60" s="1067"/>
      <c r="BY60" s="1067"/>
      <c r="BZ60" s="1067"/>
      <c r="CA60" s="1067"/>
      <c r="CB60" s="1067"/>
      <c r="CC60" s="1067"/>
      <c r="CD60" s="1067"/>
      <c r="CE60" s="1067"/>
      <c r="CF60" s="1067"/>
      <c r="CG60" s="1068"/>
      <c r="CH60" s="1041"/>
      <c r="CI60" s="1042"/>
      <c r="CJ60" s="1042"/>
      <c r="CK60" s="1042"/>
      <c r="CL60" s="1043"/>
      <c r="CM60" s="1041"/>
      <c r="CN60" s="1042"/>
      <c r="CO60" s="1042"/>
      <c r="CP60" s="1042"/>
      <c r="CQ60" s="1043"/>
      <c r="CR60" s="1041"/>
      <c r="CS60" s="1042"/>
      <c r="CT60" s="1042"/>
      <c r="CU60" s="1042"/>
      <c r="CV60" s="1043"/>
      <c r="CW60" s="1041"/>
      <c r="CX60" s="1042"/>
      <c r="CY60" s="1042"/>
      <c r="CZ60" s="1042"/>
      <c r="DA60" s="1043"/>
      <c r="DB60" s="1041"/>
      <c r="DC60" s="1042"/>
      <c r="DD60" s="1042"/>
      <c r="DE60" s="1042"/>
      <c r="DF60" s="1043"/>
      <c r="DG60" s="1041"/>
      <c r="DH60" s="1042"/>
      <c r="DI60" s="1042"/>
      <c r="DJ60" s="1042"/>
      <c r="DK60" s="1043"/>
      <c r="DL60" s="1041"/>
      <c r="DM60" s="1042"/>
      <c r="DN60" s="1042"/>
      <c r="DO60" s="1042"/>
      <c r="DP60" s="1043"/>
      <c r="DQ60" s="1041"/>
      <c r="DR60" s="1042"/>
      <c r="DS60" s="1042"/>
      <c r="DT60" s="1042"/>
      <c r="DU60" s="1043"/>
      <c r="DV60" s="1044"/>
      <c r="DW60" s="1045"/>
      <c r="DX60" s="1045"/>
      <c r="DY60" s="1045"/>
      <c r="DZ60" s="1046"/>
      <c r="EA60" s="247"/>
    </row>
    <row r="61" spans="1:131" s="248" customFormat="1" ht="26.25" customHeight="1" thickBot="1">
      <c r="A61" s="262">
        <v>34</v>
      </c>
      <c r="B61" s="1076"/>
      <c r="C61" s="1077"/>
      <c r="D61" s="1077"/>
      <c r="E61" s="1077"/>
      <c r="F61" s="1077"/>
      <c r="G61" s="1077"/>
      <c r="H61" s="1077"/>
      <c r="I61" s="1077"/>
      <c r="J61" s="1077"/>
      <c r="K61" s="1077"/>
      <c r="L61" s="1077"/>
      <c r="M61" s="1077"/>
      <c r="N61" s="1077"/>
      <c r="O61" s="1077"/>
      <c r="P61" s="1078"/>
      <c r="Q61" s="1079"/>
      <c r="R61" s="1080"/>
      <c r="S61" s="1080"/>
      <c r="T61" s="1080"/>
      <c r="U61" s="1080"/>
      <c r="V61" s="1080"/>
      <c r="W61" s="1080"/>
      <c r="X61" s="1080"/>
      <c r="Y61" s="1080"/>
      <c r="Z61" s="1080"/>
      <c r="AA61" s="1080"/>
      <c r="AB61" s="1080"/>
      <c r="AC61" s="1080"/>
      <c r="AD61" s="1080"/>
      <c r="AE61" s="1081"/>
      <c r="AF61" s="1082"/>
      <c r="AG61" s="1083"/>
      <c r="AH61" s="1083"/>
      <c r="AI61" s="1083"/>
      <c r="AJ61" s="1084"/>
      <c r="AK61" s="1085"/>
      <c r="AL61" s="1080"/>
      <c r="AM61" s="1080"/>
      <c r="AN61" s="1080"/>
      <c r="AO61" s="1080"/>
      <c r="AP61" s="1080"/>
      <c r="AQ61" s="1080"/>
      <c r="AR61" s="1080"/>
      <c r="AS61" s="1080"/>
      <c r="AT61" s="1080"/>
      <c r="AU61" s="1080"/>
      <c r="AV61" s="1080"/>
      <c r="AW61" s="1080"/>
      <c r="AX61" s="1080"/>
      <c r="AY61" s="1080"/>
      <c r="AZ61" s="1086"/>
      <c r="BA61" s="1086"/>
      <c r="BB61" s="1086"/>
      <c r="BC61" s="1086"/>
      <c r="BD61" s="1086"/>
      <c r="BE61" s="1071"/>
      <c r="BF61" s="1071"/>
      <c r="BG61" s="1071"/>
      <c r="BH61" s="1071"/>
      <c r="BI61" s="1072"/>
      <c r="BJ61" s="253"/>
      <c r="BK61" s="253"/>
      <c r="BL61" s="253"/>
      <c r="BM61" s="253"/>
      <c r="BN61" s="253"/>
      <c r="BO61" s="266"/>
      <c r="BP61" s="266"/>
      <c r="BQ61" s="263">
        <v>55</v>
      </c>
      <c r="BR61" s="264"/>
      <c r="BS61" s="1066"/>
      <c r="BT61" s="1067"/>
      <c r="BU61" s="1067"/>
      <c r="BV61" s="1067"/>
      <c r="BW61" s="1067"/>
      <c r="BX61" s="1067"/>
      <c r="BY61" s="1067"/>
      <c r="BZ61" s="1067"/>
      <c r="CA61" s="1067"/>
      <c r="CB61" s="1067"/>
      <c r="CC61" s="1067"/>
      <c r="CD61" s="1067"/>
      <c r="CE61" s="1067"/>
      <c r="CF61" s="1067"/>
      <c r="CG61" s="1068"/>
      <c r="CH61" s="1041"/>
      <c r="CI61" s="1042"/>
      <c r="CJ61" s="1042"/>
      <c r="CK61" s="1042"/>
      <c r="CL61" s="1043"/>
      <c r="CM61" s="1041"/>
      <c r="CN61" s="1042"/>
      <c r="CO61" s="1042"/>
      <c r="CP61" s="1042"/>
      <c r="CQ61" s="1043"/>
      <c r="CR61" s="1041"/>
      <c r="CS61" s="1042"/>
      <c r="CT61" s="1042"/>
      <c r="CU61" s="1042"/>
      <c r="CV61" s="1043"/>
      <c r="CW61" s="1041"/>
      <c r="CX61" s="1042"/>
      <c r="CY61" s="1042"/>
      <c r="CZ61" s="1042"/>
      <c r="DA61" s="1043"/>
      <c r="DB61" s="1041"/>
      <c r="DC61" s="1042"/>
      <c r="DD61" s="1042"/>
      <c r="DE61" s="1042"/>
      <c r="DF61" s="1043"/>
      <c r="DG61" s="1041"/>
      <c r="DH61" s="1042"/>
      <c r="DI61" s="1042"/>
      <c r="DJ61" s="1042"/>
      <c r="DK61" s="1043"/>
      <c r="DL61" s="1041"/>
      <c r="DM61" s="1042"/>
      <c r="DN61" s="1042"/>
      <c r="DO61" s="1042"/>
      <c r="DP61" s="1043"/>
      <c r="DQ61" s="1041"/>
      <c r="DR61" s="1042"/>
      <c r="DS61" s="1042"/>
      <c r="DT61" s="1042"/>
      <c r="DU61" s="1043"/>
      <c r="DV61" s="1044"/>
      <c r="DW61" s="1045"/>
      <c r="DX61" s="1045"/>
      <c r="DY61" s="1045"/>
      <c r="DZ61" s="1046"/>
      <c r="EA61" s="247"/>
    </row>
    <row r="62" spans="1:131" s="248" customFormat="1" ht="26.25" customHeight="1">
      <c r="A62" s="262">
        <v>35</v>
      </c>
      <c r="B62" s="1076"/>
      <c r="C62" s="1077"/>
      <c r="D62" s="1077"/>
      <c r="E62" s="1077"/>
      <c r="F62" s="1077"/>
      <c r="G62" s="1077"/>
      <c r="H62" s="1077"/>
      <c r="I62" s="1077"/>
      <c r="J62" s="1077"/>
      <c r="K62" s="1077"/>
      <c r="L62" s="1077"/>
      <c r="M62" s="1077"/>
      <c r="N62" s="1077"/>
      <c r="O62" s="1077"/>
      <c r="P62" s="1078"/>
      <c r="Q62" s="1079"/>
      <c r="R62" s="1080"/>
      <c r="S62" s="1080"/>
      <c r="T62" s="1080"/>
      <c r="U62" s="1080"/>
      <c r="V62" s="1080"/>
      <c r="W62" s="1080"/>
      <c r="X62" s="1080"/>
      <c r="Y62" s="1080"/>
      <c r="Z62" s="1080"/>
      <c r="AA62" s="1080"/>
      <c r="AB62" s="1080"/>
      <c r="AC62" s="1080"/>
      <c r="AD62" s="1080"/>
      <c r="AE62" s="1081"/>
      <c r="AF62" s="1082"/>
      <c r="AG62" s="1083"/>
      <c r="AH62" s="1083"/>
      <c r="AI62" s="1083"/>
      <c r="AJ62" s="1084"/>
      <c r="AK62" s="1085"/>
      <c r="AL62" s="1080"/>
      <c r="AM62" s="1080"/>
      <c r="AN62" s="1080"/>
      <c r="AO62" s="1080"/>
      <c r="AP62" s="1080"/>
      <c r="AQ62" s="1080"/>
      <c r="AR62" s="1080"/>
      <c r="AS62" s="1080"/>
      <c r="AT62" s="1080"/>
      <c r="AU62" s="1080"/>
      <c r="AV62" s="1080"/>
      <c r="AW62" s="1080"/>
      <c r="AX62" s="1080"/>
      <c r="AY62" s="1080"/>
      <c r="AZ62" s="1086"/>
      <c r="BA62" s="1086"/>
      <c r="BB62" s="1086"/>
      <c r="BC62" s="1086"/>
      <c r="BD62" s="1086"/>
      <c r="BE62" s="1071"/>
      <c r="BF62" s="1071"/>
      <c r="BG62" s="1071"/>
      <c r="BH62" s="1071"/>
      <c r="BI62" s="1072"/>
      <c r="BJ62" s="1073" t="s">
        <v>411</v>
      </c>
      <c r="BK62" s="1074"/>
      <c r="BL62" s="1074"/>
      <c r="BM62" s="1074"/>
      <c r="BN62" s="1075"/>
      <c r="BO62" s="266"/>
      <c r="BP62" s="266"/>
      <c r="BQ62" s="263">
        <v>56</v>
      </c>
      <c r="BR62" s="264"/>
      <c r="BS62" s="1066"/>
      <c r="BT62" s="1067"/>
      <c r="BU62" s="1067"/>
      <c r="BV62" s="1067"/>
      <c r="BW62" s="1067"/>
      <c r="BX62" s="1067"/>
      <c r="BY62" s="1067"/>
      <c r="BZ62" s="1067"/>
      <c r="CA62" s="1067"/>
      <c r="CB62" s="1067"/>
      <c r="CC62" s="1067"/>
      <c r="CD62" s="1067"/>
      <c r="CE62" s="1067"/>
      <c r="CF62" s="1067"/>
      <c r="CG62" s="1068"/>
      <c r="CH62" s="1041"/>
      <c r="CI62" s="1042"/>
      <c r="CJ62" s="1042"/>
      <c r="CK62" s="1042"/>
      <c r="CL62" s="1043"/>
      <c r="CM62" s="1041"/>
      <c r="CN62" s="1042"/>
      <c r="CO62" s="1042"/>
      <c r="CP62" s="1042"/>
      <c r="CQ62" s="1043"/>
      <c r="CR62" s="1041"/>
      <c r="CS62" s="1042"/>
      <c r="CT62" s="1042"/>
      <c r="CU62" s="1042"/>
      <c r="CV62" s="1043"/>
      <c r="CW62" s="1041"/>
      <c r="CX62" s="1042"/>
      <c r="CY62" s="1042"/>
      <c r="CZ62" s="1042"/>
      <c r="DA62" s="1043"/>
      <c r="DB62" s="1041"/>
      <c r="DC62" s="1042"/>
      <c r="DD62" s="1042"/>
      <c r="DE62" s="1042"/>
      <c r="DF62" s="1043"/>
      <c r="DG62" s="1041"/>
      <c r="DH62" s="1042"/>
      <c r="DI62" s="1042"/>
      <c r="DJ62" s="1042"/>
      <c r="DK62" s="1043"/>
      <c r="DL62" s="1041"/>
      <c r="DM62" s="1042"/>
      <c r="DN62" s="1042"/>
      <c r="DO62" s="1042"/>
      <c r="DP62" s="1043"/>
      <c r="DQ62" s="1041"/>
      <c r="DR62" s="1042"/>
      <c r="DS62" s="1042"/>
      <c r="DT62" s="1042"/>
      <c r="DU62" s="1043"/>
      <c r="DV62" s="1044"/>
      <c r="DW62" s="1045"/>
      <c r="DX62" s="1045"/>
      <c r="DY62" s="1045"/>
      <c r="DZ62" s="1046"/>
      <c r="EA62" s="247"/>
    </row>
    <row r="63" spans="1:131" s="248" customFormat="1" ht="26.25" customHeight="1" thickBot="1">
      <c r="A63" s="265" t="s">
        <v>390</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90"/>
      <c r="AF63" s="1091">
        <v>7091</v>
      </c>
      <c r="AG63" s="1014"/>
      <c r="AH63" s="1014"/>
      <c r="AI63" s="1014"/>
      <c r="AJ63" s="1092"/>
      <c r="AK63" s="1093"/>
      <c r="AL63" s="1018"/>
      <c r="AM63" s="1018"/>
      <c r="AN63" s="1018"/>
      <c r="AO63" s="1018"/>
      <c r="AP63" s="1014">
        <v>4840</v>
      </c>
      <c r="AQ63" s="1014"/>
      <c r="AR63" s="1014"/>
      <c r="AS63" s="1014"/>
      <c r="AT63" s="1014"/>
      <c r="AU63" s="1014">
        <v>943</v>
      </c>
      <c r="AV63" s="1014"/>
      <c r="AW63" s="1014"/>
      <c r="AX63" s="1014"/>
      <c r="AY63" s="1014"/>
      <c r="AZ63" s="1087"/>
      <c r="BA63" s="1087"/>
      <c r="BB63" s="1087"/>
      <c r="BC63" s="1087"/>
      <c r="BD63" s="1087"/>
      <c r="BE63" s="1015"/>
      <c r="BF63" s="1015"/>
      <c r="BG63" s="1015"/>
      <c r="BH63" s="1015"/>
      <c r="BI63" s="1016"/>
      <c r="BJ63" s="1088" t="s">
        <v>388</v>
      </c>
      <c r="BK63" s="1006"/>
      <c r="BL63" s="1006"/>
      <c r="BM63" s="1006"/>
      <c r="BN63" s="1089"/>
      <c r="BO63" s="266"/>
      <c r="BP63" s="266"/>
      <c r="BQ63" s="263">
        <v>57</v>
      </c>
      <c r="BR63" s="264"/>
      <c r="BS63" s="1066"/>
      <c r="BT63" s="1067"/>
      <c r="BU63" s="1067"/>
      <c r="BV63" s="1067"/>
      <c r="BW63" s="1067"/>
      <c r="BX63" s="1067"/>
      <c r="BY63" s="1067"/>
      <c r="BZ63" s="1067"/>
      <c r="CA63" s="1067"/>
      <c r="CB63" s="1067"/>
      <c r="CC63" s="1067"/>
      <c r="CD63" s="1067"/>
      <c r="CE63" s="1067"/>
      <c r="CF63" s="1067"/>
      <c r="CG63" s="1068"/>
      <c r="CH63" s="1041"/>
      <c r="CI63" s="1042"/>
      <c r="CJ63" s="1042"/>
      <c r="CK63" s="1042"/>
      <c r="CL63" s="1043"/>
      <c r="CM63" s="1041"/>
      <c r="CN63" s="1042"/>
      <c r="CO63" s="1042"/>
      <c r="CP63" s="1042"/>
      <c r="CQ63" s="1043"/>
      <c r="CR63" s="1041"/>
      <c r="CS63" s="1042"/>
      <c r="CT63" s="1042"/>
      <c r="CU63" s="1042"/>
      <c r="CV63" s="1043"/>
      <c r="CW63" s="1041"/>
      <c r="CX63" s="1042"/>
      <c r="CY63" s="1042"/>
      <c r="CZ63" s="1042"/>
      <c r="DA63" s="1043"/>
      <c r="DB63" s="1041"/>
      <c r="DC63" s="1042"/>
      <c r="DD63" s="1042"/>
      <c r="DE63" s="1042"/>
      <c r="DF63" s="1043"/>
      <c r="DG63" s="1041"/>
      <c r="DH63" s="1042"/>
      <c r="DI63" s="1042"/>
      <c r="DJ63" s="1042"/>
      <c r="DK63" s="1043"/>
      <c r="DL63" s="1041"/>
      <c r="DM63" s="1042"/>
      <c r="DN63" s="1042"/>
      <c r="DO63" s="1042"/>
      <c r="DP63" s="1043"/>
      <c r="DQ63" s="1041"/>
      <c r="DR63" s="1042"/>
      <c r="DS63" s="1042"/>
      <c r="DT63" s="1042"/>
      <c r="DU63" s="1043"/>
      <c r="DV63" s="1044"/>
      <c r="DW63" s="1045"/>
      <c r="DX63" s="1045"/>
      <c r="DY63" s="1045"/>
      <c r="DZ63" s="1046"/>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6"/>
      <c r="BT64" s="1067"/>
      <c r="BU64" s="1067"/>
      <c r="BV64" s="1067"/>
      <c r="BW64" s="1067"/>
      <c r="BX64" s="1067"/>
      <c r="BY64" s="1067"/>
      <c r="BZ64" s="1067"/>
      <c r="CA64" s="1067"/>
      <c r="CB64" s="1067"/>
      <c r="CC64" s="1067"/>
      <c r="CD64" s="1067"/>
      <c r="CE64" s="1067"/>
      <c r="CF64" s="1067"/>
      <c r="CG64" s="1068"/>
      <c r="CH64" s="1041"/>
      <c r="CI64" s="1042"/>
      <c r="CJ64" s="1042"/>
      <c r="CK64" s="1042"/>
      <c r="CL64" s="1043"/>
      <c r="CM64" s="1041"/>
      <c r="CN64" s="1042"/>
      <c r="CO64" s="1042"/>
      <c r="CP64" s="1042"/>
      <c r="CQ64" s="1043"/>
      <c r="CR64" s="1041"/>
      <c r="CS64" s="1042"/>
      <c r="CT64" s="1042"/>
      <c r="CU64" s="1042"/>
      <c r="CV64" s="1043"/>
      <c r="CW64" s="1041"/>
      <c r="CX64" s="1042"/>
      <c r="CY64" s="1042"/>
      <c r="CZ64" s="1042"/>
      <c r="DA64" s="1043"/>
      <c r="DB64" s="1041"/>
      <c r="DC64" s="1042"/>
      <c r="DD64" s="1042"/>
      <c r="DE64" s="1042"/>
      <c r="DF64" s="1043"/>
      <c r="DG64" s="1041"/>
      <c r="DH64" s="1042"/>
      <c r="DI64" s="1042"/>
      <c r="DJ64" s="1042"/>
      <c r="DK64" s="1043"/>
      <c r="DL64" s="1041"/>
      <c r="DM64" s="1042"/>
      <c r="DN64" s="1042"/>
      <c r="DO64" s="1042"/>
      <c r="DP64" s="1043"/>
      <c r="DQ64" s="1041"/>
      <c r="DR64" s="1042"/>
      <c r="DS64" s="1042"/>
      <c r="DT64" s="1042"/>
      <c r="DU64" s="1043"/>
      <c r="DV64" s="1044"/>
      <c r="DW64" s="1045"/>
      <c r="DX64" s="1045"/>
      <c r="DY64" s="1045"/>
      <c r="DZ64" s="1046"/>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6"/>
      <c r="BT65" s="1067"/>
      <c r="BU65" s="1067"/>
      <c r="BV65" s="1067"/>
      <c r="BW65" s="1067"/>
      <c r="BX65" s="1067"/>
      <c r="BY65" s="1067"/>
      <c r="BZ65" s="1067"/>
      <c r="CA65" s="1067"/>
      <c r="CB65" s="1067"/>
      <c r="CC65" s="1067"/>
      <c r="CD65" s="1067"/>
      <c r="CE65" s="1067"/>
      <c r="CF65" s="1067"/>
      <c r="CG65" s="1068"/>
      <c r="CH65" s="1041"/>
      <c r="CI65" s="1042"/>
      <c r="CJ65" s="1042"/>
      <c r="CK65" s="1042"/>
      <c r="CL65" s="1043"/>
      <c r="CM65" s="1041"/>
      <c r="CN65" s="1042"/>
      <c r="CO65" s="1042"/>
      <c r="CP65" s="1042"/>
      <c r="CQ65" s="1043"/>
      <c r="CR65" s="1041"/>
      <c r="CS65" s="1042"/>
      <c r="CT65" s="1042"/>
      <c r="CU65" s="1042"/>
      <c r="CV65" s="1043"/>
      <c r="CW65" s="1041"/>
      <c r="CX65" s="1042"/>
      <c r="CY65" s="1042"/>
      <c r="CZ65" s="1042"/>
      <c r="DA65" s="1043"/>
      <c r="DB65" s="1041"/>
      <c r="DC65" s="1042"/>
      <c r="DD65" s="1042"/>
      <c r="DE65" s="1042"/>
      <c r="DF65" s="1043"/>
      <c r="DG65" s="1041"/>
      <c r="DH65" s="1042"/>
      <c r="DI65" s="1042"/>
      <c r="DJ65" s="1042"/>
      <c r="DK65" s="1043"/>
      <c r="DL65" s="1041"/>
      <c r="DM65" s="1042"/>
      <c r="DN65" s="1042"/>
      <c r="DO65" s="1042"/>
      <c r="DP65" s="1043"/>
      <c r="DQ65" s="1041"/>
      <c r="DR65" s="1042"/>
      <c r="DS65" s="1042"/>
      <c r="DT65" s="1042"/>
      <c r="DU65" s="1043"/>
      <c r="DV65" s="1044"/>
      <c r="DW65" s="1045"/>
      <c r="DX65" s="1045"/>
      <c r="DY65" s="1045"/>
      <c r="DZ65" s="1046"/>
      <c r="EA65" s="247"/>
    </row>
    <row r="66" spans="1:131" s="248" customFormat="1" ht="26.25" customHeight="1">
      <c r="A66" s="1047" t="s">
        <v>414</v>
      </c>
      <c r="B66" s="1048"/>
      <c r="C66" s="1048"/>
      <c r="D66" s="1048"/>
      <c r="E66" s="1048"/>
      <c r="F66" s="1048"/>
      <c r="G66" s="1048"/>
      <c r="H66" s="1048"/>
      <c r="I66" s="1048"/>
      <c r="J66" s="1048"/>
      <c r="K66" s="1048"/>
      <c r="L66" s="1048"/>
      <c r="M66" s="1048"/>
      <c r="N66" s="1048"/>
      <c r="O66" s="1048"/>
      <c r="P66" s="1049"/>
      <c r="Q66" s="1053" t="s">
        <v>394</v>
      </c>
      <c r="R66" s="1054"/>
      <c r="S66" s="1054"/>
      <c r="T66" s="1054"/>
      <c r="U66" s="1055"/>
      <c r="V66" s="1053" t="s">
        <v>415</v>
      </c>
      <c r="W66" s="1054"/>
      <c r="X66" s="1054"/>
      <c r="Y66" s="1054"/>
      <c r="Z66" s="1055"/>
      <c r="AA66" s="1053" t="s">
        <v>396</v>
      </c>
      <c r="AB66" s="1054"/>
      <c r="AC66" s="1054"/>
      <c r="AD66" s="1054"/>
      <c r="AE66" s="1055"/>
      <c r="AF66" s="1059" t="s">
        <v>397</v>
      </c>
      <c r="AG66" s="1060"/>
      <c r="AH66" s="1060"/>
      <c r="AI66" s="1060"/>
      <c r="AJ66" s="1061"/>
      <c r="AK66" s="1053" t="s">
        <v>416</v>
      </c>
      <c r="AL66" s="1048"/>
      <c r="AM66" s="1048"/>
      <c r="AN66" s="1048"/>
      <c r="AO66" s="1049"/>
      <c r="AP66" s="1053" t="s">
        <v>417</v>
      </c>
      <c r="AQ66" s="1054"/>
      <c r="AR66" s="1054"/>
      <c r="AS66" s="1054"/>
      <c r="AT66" s="1055"/>
      <c r="AU66" s="1053" t="s">
        <v>418</v>
      </c>
      <c r="AV66" s="1054"/>
      <c r="AW66" s="1054"/>
      <c r="AX66" s="1054"/>
      <c r="AY66" s="1055"/>
      <c r="AZ66" s="1053" t="s">
        <v>374</v>
      </c>
      <c r="BA66" s="1054"/>
      <c r="BB66" s="1054"/>
      <c r="BC66" s="1054"/>
      <c r="BD66" s="1069"/>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166" t="s">
        <v>579</v>
      </c>
      <c r="C68" s="1167"/>
      <c r="D68" s="1167"/>
      <c r="E68" s="1167"/>
      <c r="F68" s="1167"/>
      <c r="G68" s="1167"/>
      <c r="H68" s="1167"/>
      <c r="I68" s="1167"/>
      <c r="J68" s="1167"/>
      <c r="K68" s="1167"/>
      <c r="L68" s="1167"/>
      <c r="M68" s="1167"/>
      <c r="N68" s="1167"/>
      <c r="O68" s="1167"/>
      <c r="P68" s="1168"/>
      <c r="Q68" s="1040">
        <v>22428</v>
      </c>
      <c r="R68" s="1037"/>
      <c r="S68" s="1037"/>
      <c r="T68" s="1037"/>
      <c r="U68" s="1037"/>
      <c r="V68" s="1037">
        <v>21660</v>
      </c>
      <c r="W68" s="1037"/>
      <c r="X68" s="1037"/>
      <c r="Y68" s="1037"/>
      <c r="Z68" s="1037"/>
      <c r="AA68" s="1037">
        <v>768</v>
      </c>
      <c r="AB68" s="1037"/>
      <c r="AC68" s="1037"/>
      <c r="AD68" s="1037"/>
      <c r="AE68" s="1037"/>
      <c r="AF68" s="1037">
        <v>768</v>
      </c>
      <c r="AG68" s="1037"/>
      <c r="AH68" s="1037"/>
      <c r="AI68" s="1037"/>
      <c r="AJ68" s="1037"/>
      <c r="AK68" s="1037">
        <v>28</v>
      </c>
      <c r="AL68" s="1037"/>
      <c r="AM68" s="1037"/>
      <c r="AN68" s="1037"/>
      <c r="AO68" s="1037"/>
      <c r="AP68" s="1037" t="s">
        <v>596</v>
      </c>
      <c r="AQ68" s="1037"/>
      <c r="AR68" s="1037"/>
      <c r="AS68" s="1037"/>
      <c r="AT68" s="1037"/>
      <c r="AU68" s="1037" t="s">
        <v>596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580</v>
      </c>
      <c r="C69" s="1030"/>
      <c r="D69" s="1030"/>
      <c r="E69" s="1030"/>
      <c r="F69" s="1030"/>
      <c r="G69" s="1030"/>
      <c r="H69" s="1030"/>
      <c r="I69" s="1030"/>
      <c r="J69" s="1030"/>
      <c r="K69" s="1030"/>
      <c r="L69" s="1030"/>
      <c r="M69" s="1030"/>
      <c r="N69" s="1030"/>
      <c r="O69" s="1030"/>
      <c r="P69" s="1031"/>
      <c r="Q69" s="1032">
        <v>193</v>
      </c>
      <c r="R69" s="1026"/>
      <c r="S69" s="1026"/>
      <c r="T69" s="1026"/>
      <c r="U69" s="1026"/>
      <c r="V69" s="1026">
        <v>137</v>
      </c>
      <c r="W69" s="1026"/>
      <c r="X69" s="1026"/>
      <c r="Y69" s="1026"/>
      <c r="Z69" s="1026"/>
      <c r="AA69" s="1026">
        <v>56</v>
      </c>
      <c r="AB69" s="1026"/>
      <c r="AC69" s="1026"/>
      <c r="AD69" s="1026"/>
      <c r="AE69" s="1026"/>
      <c r="AF69" s="1026">
        <v>56</v>
      </c>
      <c r="AG69" s="1026"/>
      <c r="AH69" s="1026"/>
      <c r="AI69" s="1026"/>
      <c r="AJ69" s="1026"/>
      <c r="AK69" s="1026" t="s">
        <v>596</v>
      </c>
      <c r="AL69" s="1026"/>
      <c r="AM69" s="1026"/>
      <c r="AN69" s="1026"/>
      <c r="AO69" s="1026"/>
      <c r="AP69" s="1026" t="s">
        <v>596</v>
      </c>
      <c r="AQ69" s="1026"/>
      <c r="AR69" s="1026"/>
      <c r="AS69" s="1026"/>
      <c r="AT69" s="1026"/>
      <c r="AU69" s="1026" t="s">
        <v>596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581</v>
      </c>
      <c r="C70" s="1030"/>
      <c r="D70" s="1030"/>
      <c r="E70" s="1030"/>
      <c r="F70" s="1030"/>
      <c r="G70" s="1030"/>
      <c r="H70" s="1030"/>
      <c r="I70" s="1030"/>
      <c r="J70" s="1030"/>
      <c r="K70" s="1030"/>
      <c r="L70" s="1030"/>
      <c r="M70" s="1030"/>
      <c r="N70" s="1030"/>
      <c r="O70" s="1030"/>
      <c r="P70" s="1031"/>
      <c r="Q70" s="1032">
        <v>102</v>
      </c>
      <c r="R70" s="1026"/>
      <c r="S70" s="1026"/>
      <c r="T70" s="1026"/>
      <c r="U70" s="1026"/>
      <c r="V70" s="1026">
        <v>95</v>
      </c>
      <c r="W70" s="1026"/>
      <c r="X70" s="1026"/>
      <c r="Y70" s="1026"/>
      <c r="Z70" s="1026"/>
      <c r="AA70" s="1026">
        <v>7</v>
      </c>
      <c r="AB70" s="1026"/>
      <c r="AC70" s="1026"/>
      <c r="AD70" s="1026"/>
      <c r="AE70" s="1026"/>
      <c r="AF70" s="1026">
        <v>7</v>
      </c>
      <c r="AG70" s="1026"/>
      <c r="AH70" s="1026"/>
      <c r="AI70" s="1026"/>
      <c r="AJ70" s="1026"/>
      <c r="AK70" s="1026">
        <v>1</v>
      </c>
      <c r="AL70" s="1026"/>
      <c r="AM70" s="1026"/>
      <c r="AN70" s="1026"/>
      <c r="AO70" s="1026"/>
      <c r="AP70" s="1026" t="s">
        <v>596</v>
      </c>
      <c r="AQ70" s="1026"/>
      <c r="AR70" s="1026"/>
      <c r="AS70" s="1026"/>
      <c r="AT70" s="1026"/>
      <c r="AU70" s="1026" t="s">
        <v>596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582</v>
      </c>
      <c r="C71" s="1030"/>
      <c r="D71" s="1030"/>
      <c r="E71" s="1030"/>
      <c r="F71" s="1030"/>
      <c r="G71" s="1030"/>
      <c r="H71" s="1030"/>
      <c r="I71" s="1030"/>
      <c r="J71" s="1030"/>
      <c r="K71" s="1030"/>
      <c r="L71" s="1030"/>
      <c r="M71" s="1030"/>
      <c r="N71" s="1030"/>
      <c r="O71" s="1030"/>
      <c r="P71" s="1031"/>
      <c r="Q71" s="1032">
        <v>108</v>
      </c>
      <c r="R71" s="1026"/>
      <c r="S71" s="1026"/>
      <c r="T71" s="1026"/>
      <c r="U71" s="1026"/>
      <c r="V71" s="1026">
        <v>74</v>
      </c>
      <c r="W71" s="1026"/>
      <c r="X71" s="1026"/>
      <c r="Y71" s="1026"/>
      <c r="Z71" s="1026"/>
      <c r="AA71" s="1026">
        <v>34</v>
      </c>
      <c r="AB71" s="1026"/>
      <c r="AC71" s="1026"/>
      <c r="AD71" s="1026"/>
      <c r="AE71" s="1026"/>
      <c r="AF71" s="1026">
        <v>34</v>
      </c>
      <c r="AG71" s="1026"/>
      <c r="AH71" s="1026"/>
      <c r="AI71" s="1026"/>
      <c r="AJ71" s="1026"/>
      <c r="AK71" s="1026" t="s">
        <v>596</v>
      </c>
      <c r="AL71" s="1026"/>
      <c r="AM71" s="1026"/>
      <c r="AN71" s="1026"/>
      <c r="AO71" s="1026"/>
      <c r="AP71" s="1026" t="s">
        <v>596</v>
      </c>
      <c r="AQ71" s="1026"/>
      <c r="AR71" s="1026"/>
      <c r="AS71" s="1026"/>
      <c r="AT71" s="1026"/>
      <c r="AU71" s="1026" t="s">
        <v>596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583</v>
      </c>
      <c r="C72" s="1030"/>
      <c r="D72" s="1030"/>
      <c r="E72" s="1030"/>
      <c r="F72" s="1030"/>
      <c r="G72" s="1030"/>
      <c r="H72" s="1030"/>
      <c r="I72" s="1030"/>
      <c r="J72" s="1030"/>
      <c r="K72" s="1030"/>
      <c r="L72" s="1030"/>
      <c r="M72" s="1030"/>
      <c r="N72" s="1030"/>
      <c r="O72" s="1030"/>
      <c r="P72" s="1031"/>
      <c r="Q72" s="1032">
        <v>2588</v>
      </c>
      <c r="R72" s="1026"/>
      <c r="S72" s="1026"/>
      <c r="T72" s="1026"/>
      <c r="U72" s="1026"/>
      <c r="V72" s="1026">
        <v>2314</v>
      </c>
      <c r="W72" s="1026"/>
      <c r="X72" s="1026"/>
      <c r="Y72" s="1026"/>
      <c r="Z72" s="1026"/>
      <c r="AA72" s="1026">
        <v>274</v>
      </c>
      <c r="AB72" s="1026"/>
      <c r="AC72" s="1026"/>
      <c r="AD72" s="1026"/>
      <c r="AE72" s="1026"/>
      <c r="AF72" s="1026">
        <v>274</v>
      </c>
      <c r="AG72" s="1026"/>
      <c r="AH72" s="1026"/>
      <c r="AI72" s="1026"/>
      <c r="AJ72" s="1026"/>
      <c r="AK72" s="1026">
        <v>117</v>
      </c>
      <c r="AL72" s="1026"/>
      <c r="AM72" s="1026"/>
      <c r="AN72" s="1026"/>
      <c r="AO72" s="1026"/>
      <c r="AP72" s="1026" t="s">
        <v>596</v>
      </c>
      <c r="AQ72" s="1026"/>
      <c r="AR72" s="1026"/>
      <c r="AS72" s="1026"/>
      <c r="AT72" s="1026"/>
      <c r="AU72" s="1026" t="s">
        <v>596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584</v>
      </c>
      <c r="C73" s="1030"/>
      <c r="D73" s="1030"/>
      <c r="E73" s="1030"/>
      <c r="F73" s="1030"/>
      <c r="G73" s="1030"/>
      <c r="H73" s="1030"/>
      <c r="I73" s="1030"/>
      <c r="J73" s="1030"/>
      <c r="K73" s="1030"/>
      <c r="L73" s="1030"/>
      <c r="M73" s="1030"/>
      <c r="N73" s="1030"/>
      <c r="O73" s="1030"/>
      <c r="P73" s="1031"/>
      <c r="Q73" s="1032">
        <v>657281</v>
      </c>
      <c r="R73" s="1026"/>
      <c r="S73" s="1026"/>
      <c r="T73" s="1026"/>
      <c r="U73" s="1026"/>
      <c r="V73" s="1026">
        <v>647955</v>
      </c>
      <c r="W73" s="1026"/>
      <c r="X73" s="1026"/>
      <c r="Y73" s="1026"/>
      <c r="Z73" s="1026"/>
      <c r="AA73" s="1026">
        <v>9326</v>
      </c>
      <c r="AB73" s="1026"/>
      <c r="AC73" s="1026"/>
      <c r="AD73" s="1026"/>
      <c r="AE73" s="1026"/>
      <c r="AF73" s="1026">
        <v>9326</v>
      </c>
      <c r="AG73" s="1026"/>
      <c r="AH73" s="1026"/>
      <c r="AI73" s="1026"/>
      <c r="AJ73" s="1026"/>
      <c r="AK73" s="1026">
        <v>3989</v>
      </c>
      <c r="AL73" s="1026"/>
      <c r="AM73" s="1026"/>
      <c r="AN73" s="1026"/>
      <c r="AO73" s="1026"/>
      <c r="AP73" s="1026" t="s">
        <v>596</v>
      </c>
      <c r="AQ73" s="1026"/>
      <c r="AR73" s="1026"/>
      <c r="AS73" s="1026"/>
      <c r="AT73" s="1026"/>
      <c r="AU73" s="1026" t="s">
        <v>597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585</v>
      </c>
      <c r="C74" s="1030"/>
      <c r="D74" s="1030"/>
      <c r="E74" s="1030"/>
      <c r="F74" s="1030"/>
      <c r="G74" s="1030"/>
      <c r="H74" s="1030"/>
      <c r="I74" s="1030"/>
      <c r="J74" s="1030"/>
      <c r="K74" s="1030"/>
      <c r="L74" s="1030"/>
      <c r="M74" s="1030"/>
      <c r="N74" s="1030"/>
      <c r="O74" s="1030"/>
      <c r="P74" s="1031"/>
      <c r="Q74" s="1032">
        <v>1559</v>
      </c>
      <c r="R74" s="1026"/>
      <c r="S74" s="1026"/>
      <c r="T74" s="1026"/>
      <c r="U74" s="1026"/>
      <c r="V74" s="1026">
        <v>1332</v>
      </c>
      <c r="W74" s="1026"/>
      <c r="X74" s="1026"/>
      <c r="Y74" s="1026"/>
      <c r="Z74" s="1026"/>
      <c r="AA74" s="1026">
        <v>227</v>
      </c>
      <c r="AB74" s="1026"/>
      <c r="AC74" s="1026"/>
      <c r="AD74" s="1026"/>
      <c r="AE74" s="1026"/>
      <c r="AF74" s="1026">
        <v>227</v>
      </c>
      <c r="AG74" s="1026"/>
      <c r="AH74" s="1026"/>
      <c r="AI74" s="1026"/>
      <c r="AJ74" s="1026"/>
      <c r="AK74" s="1026" t="s">
        <v>596</v>
      </c>
      <c r="AL74" s="1026"/>
      <c r="AM74" s="1026"/>
      <c r="AN74" s="1026"/>
      <c r="AO74" s="1026"/>
      <c r="AP74" s="1026">
        <v>3254</v>
      </c>
      <c r="AQ74" s="1026"/>
      <c r="AR74" s="1026"/>
      <c r="AS74" s="1026"/>
      <c r="AT74" s="1026"/>
      <c r="AU74" s="1026">
        <v>2908</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586</v>
      </c>
      <c r="C75" s="1030"/>
      <c r="D75" s="1030"/>
      <c r="E75" s="1030"/>
      <c r="F75" s="1030"/>
      <c r="G75" s="1030"/>
      <c r="H75" s="1030"/>
      <c r="I75" s="1030"/>
      <c r="J75" s="1030"/>
      <c r="K75" s="1030"/>
      <c r="L75" s="1030"/>
      <c r="M75" s="1030"/>
      <c r="N75" s="1030"/>
      <c r="O75" s="1030"/>
      <c r="P75" s="1031"/>
      <c r="Q75" s="1033">
        <v>4764</v>
      </c>
      <c r="R75" s="1034"/>
      <c r="S75" s="1034"/>
      <c r="T75" s="1034"/>
      <c r="U75" s="1035"/>
      <c r="V75" s="1036">
        <v>4689</v>
      </c>
      <c r="W75" s="1034"/>
      <c r="X75" s="1034"/>
      <c r="Y75" s="1034"/>
      <c r="Z75" s="1035"/>
      <c r="AA75" s="1036">
        <v>75</v>
      </c>
      <c r="AB75" s="1034"/>
      <c r="AC75" s="1034"/>
      <c r="AD75" s="1034"/>
      <c r="AE75" s="1035"/>
      <c r="AF75" s="1036">
        <v>72</v>
      </c>
      <c r="AG75" s="1034"/>
      <c r="AH75" s="1034"/>
      <c r="AI75" s="1034"/>
      <c r="AJ75" s="1035"/>
      <c r="AK75" s="1036" t="s">
        <v>596</v>
      </c>
      <c r="AL75" s="1034"/>
      <c r="AM75" s="1034"/>
      <c r="AN75" s="1034"/>
      <c r="AO75" s="1035"/>
      <c r="AP75" s="1036">
        <v>2069</v>
      </c>
      <c r="AQ75" s="1034"/>
      <c r="AR75" s="1034"/>
      <c r="AS75" s="1034"/>
      <c r="AT75" s="1035"/>
      <c r="AU75" s="1036">
        <v>1372</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587</v>
      </c>
      <c r="C76" s="1030"/>
      <c r="D76" s="1030"/>
      <c r="E76" s="1030"/>
      <c r="F76" s="1030"/>
      <c r="G76" s="1030"/>
      <c r="H76" s="1030"/>
      <c r="I76" s="1030"/>
      <c r="J76" s="1030"/>
      <c r="K76" s="1030"/>
      <c r="L76" s="1030"/>
      <c r="M76" s="1030"/>
      <c r="N76" s="1030"/>
      <c r="O76" s="1030"/>
      <c r="P76" s="1031"/>
      <c r="Q76" s="1033">
        <v>360</v>
      </c>
      <c r="R76" s="1034"/>
      <c r="S76" s="1034"/>
      <c r="T76" s="1034"/>
      <c r="U76" s="1035"/>
      <c r="V76" s="1036">
        <v>350</v>
      </c>
      <c r="W76" s="1034"/>
      <c r="X76" s="1034"/>
      <c r="Y76" s="1034"/>
      <c r="Z76" s="1035"/>
      <c r="AA76" s="1036">
        <v>10</v>
      </c>
      <c r="AB76" s="1034"/>
      <c r="AC76" s="1034"/>
      <c r="AD76" s="1034"/>
      <c r="AE76" s="1035"/>
      <c r="AF76" s="1036">
        <v>10</v>
      </c>
      <c r="AG76" s="1034"/>
      <c r="AH76" s="1034"/>
      <c r="AI76" s="1034"/>
      <c r="AJ76" s="1035"/>
      <c r="AK76" s="1036">
        <v>10</v>
      </c>
      <c r="AL76" s="1034"/>
      <c r="AM76" s="1034"/>
      <c r="AN76" s="1034"/>
      <c r="AO76" s="1035"/>
      <c r="AP76" s="1036" t="s">
        <v>596</v>
      </c>
      <c r="AQ76" s="1034"/>
      <c r="AR76" s="1034"/>
      <c r="AS76" s="1034"/>
      <c r="AT76" s="1035"/>
      <c r="AU76" s="1036" t="s">
        <v>596</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t="s">
        <v>588</v>
      </c>
      <c r="C77" s="1030"/>
      <c r="D77" s="1030"/>
      <c r="E77" s="1030"/>
      <c r="F77" s="1030"/>
      <c r="G77" s="1030"/>
      <c r="H77" s="1030"/>
      <c r="I77" s="1030"/>
      <c r="J77" s="1030"/>
      <c r="K77" s="1030"/>
      <c r="L77" s="1030"/>
      <c r="M77" s="1030"/>
      <c r="N77" s="1030"/>
      <c r="O77" s="1030"/>
      <c r="P77" s="1031"/>
      <c r="Q77" s="1033">
        <v>324</v>
      </c>
      <c r="R77" s="1034"/>
      <c r="S77" s="1034"/>
      <c r="T77" s="1034"/>
      <c r="U77" s="1035"/>
      <c r="V77" s="1036">
        <v>313</v>
      </c>
      <c r="W77" s="1034"/>
      <c r="X77" s="1034"/>
      <c r="Y77" s="1034"/>
      <c r="Z77" s="1035"/>
      <c r="AA77" s="1036">
        <v>11</v>
      </c>
      <c r="AB77" s="1034"/>
      <c r="AC77" s="1034"/>
      <c r="AD77" s="1034"/>
      <c r="AE77" s="1035"/>
      <c r="AF77" s="1036">
        <v>11</v>
      </c>
      <c r="AG77" s="1034"/>
      <c r="AH77" s="1034"/>
      <c r="AI77" s="1034"/>
      <c r="AJ77" s="1035"/>
      <c r="AK77" s="1036">
        <v>15</v>
      </c>
      <c r="AL77" s="1034"/>
      <c r="AM77" s="1034"/>
      <c r="AN77" s="1034"/>
      <c r="AO77" s="1035"/>
      <c r="AP77" s="1036" t="s">
        <v>596</v>
      </c>
      <c r="AQ77" s="1034"/>
      <c r="AR77" s="1034"/>
      <c r="AS77" s="1034"/>
      <c r="AT77" s="1035"/>
      <c r="AU77" s="1036" t="s">
        <v>596</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t="s">
        <v>589</v>
      </c>
      <c r="C78" s="1030"/>
      <c r="D78" s="1030"/>
      <c r="E78" s="1030"/>
      <c r="F78" s="1030"/>
      <c r="G78" s="1030"/>
      <c r="H78" s="1030"/>
      <c r="I78" s="1030"/>
      <c r="J78" s="1030"/>
      <c r="K78" s="1030"/>
      <c r="L78" s="1030"/>
      <c r="M78" s="1030"/>
      <c r="N78" s="1030"/>
      <c r="O78" s="1030"/>
      <c r="P78" s="1031"/>
      <c r="Q78" s="1032">
        <v>16</v>
      </c>
      <c r="R78" s="1026"/>
      <c r="S78" s="1026"/>
      <c r="T78" s="1026"/>
      <c r="U78" s="1026"/>
      <c r="V78" s="1026">
        <v>15</v>
      </c>
      <c r="W78" s="1026"/>
      <c r="X78" s="1026"/>
      <c r="Y78" s="1026"/>
      <c r="Z78" s="1026"/>
      <c r="AA78" s="1026">
        <v>1</v>
      </c>
      <c r="AB78" s="1026"/>
      <c r="AC78" s="1026"/>
      <c r="AD78" s="1026"/>
      <c r="AE78" s="1026"/>
      <c r="AF78" s="1026">
        <v>1</v>
      </c>
      <c r="AG78" s="1026"/>
      <c r="AH78" s="1026"/>
      <c r="AI78" s="1026"/>
      <c r="AJ78" s="1026"/>
      <c r="AK78" s="1026">
        <v>5</v>
      </c>
      <c r="AL78" s="1026"/>
      <c r="AM78" s="1026"/>
      <c r="AN78" s="1026"/>
      <c r="AO78" s="1026"/>
      <c r="AP78" s="1026" t="s">
        <v>596</v>
      </c>
      <c r="AQ78" s="1026"/>
      <c r="AR78" s="1026"/>
      <c r="AS78" s="1026"/>
      <c r="AT78" s="1026"/>
      <c r="AU78" s="1026" t="s">
        <v>596</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t="s">
        <v>590</v>
      </c>
      <c r="C79" s="1030"/>
      <c r="D79" s="1030"/>
      <c r="E79" s="1030"/>
      <c r="F79" s="1030"/>
      <c r="G79" s="1030"/>
      <c r="H79" s="1030"/>
      <c r="I79" s="1030"/>
      <c r="J79" s="1030"/>
      <c r="K79" s="1030"/>
      <c r="L79" s="1030"/>
      <c r="M79" s="1030"/>
      <c r="N79" s="1030"/>
      <c r="O79" s="1030"/>
      <c r="P79" s="1031"/>
      <c r="Q79" s="1032">
        <v>199</v>
      </c>
      <c r="R79" s="1026"/>
      <c r="S79" s="1026"/>
      <c r="T79" s="1026"/>
      <c r="U79" s="1026"/>
      <c r="V79" s="1026">
        <v>195</v>
      </c>
      <c r="W79" s="1026"/>
      <c r="X79" s="1026"/>
      <c r="Y79" s="1026"/>
      <c r="Z79" s="1026"/>
      <c r="AA79" s="1026">
        <v>4</v>
      </c>
      <c r="AB79" s="1026"/>
      <c r="AC79" s="1026"/>
      <c r="AD79" s="1026"/>
      <c r="AE79" s="1026"/>
      <c r="AF79" s="1026">
        <v>4</v>
      </c>
      <c r="AG79" s="1026"/>
      <c r="AH79" s="1026"/>
      <c r="AI79" s="1026"/>
      <c r="AJ79" s="1026"/>
      <c r="AK79" s="1026" t="s">
        <v>596</v>
      </c>
      <c r="AL79" s="1026"/>
      <c r="AM79" s="1026"/>
      <c r="AN79" s="1026"/>
      <c r="AO79" s="1026"/>
      <c r="AP79" s="1026" t="s">
        <v>596</v>
      </c>
      <c r="AQ79" s="1026"/>
      <c r="AR79" s="1026"/>
      <c r="AS79" s="1026"/>
      <c r="AT79" s="1026"/>
      <c r="AU79" s="1026" t="s">
        <v>596</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t="s">
        <v>591</v>
      </c>
      <c r="C80" s="1030"/>
      <c r="D80" s="1030"/>
      <c r="E80" s="1030"/>
      <c r="F80" s="1030"/>
      <c r="G80" s="1030"/>
      <c r="H80" s="1030"/>
      <c r="I80" s="1030"/>
      <c r="J80" s="1030"/>
      <c r="K80" s="1030"/>
      <c r="L80" s="1030"/>
      <c r="M80" s="1030"/>
      <c r="N80" s="1030"/>
      <c r="O80" s="1030"/>
      <c r="P80" s="1031"/>
      <c r="Q80" s="1032">
        <v>3289</v>
      </c>
      <c r="R80" s="1026"/>
      <c r="S80" s="1026"/>
      <c r="T80" s="1026"/>
      <c r="U80" s="1026"/>
      <c r="V80" s="1026">
        <v>2960</v>
      </c>
      <c r="W80" s="1026"/>
      <c r="X80" s="1026"/>
      <c r="Y80" s="1026"/>
      <c r="Z80" s="1026"/>
      <c r="AA80" s="1026">
        <v>329</v>
      </c>
      <c r="AB80" s="1026"/>
      <c r="AC80" s="1026"/>
      <c r="AD80" s="1026"/>
      <c r="AE80" s="1026"/>
      <c r="AF80" s="1026">
        <v>4668</v>
      </c>
      <c r="AG80" s="1026"/>
      <c r="AH80" s="1026"/>
      <c r="AI80" s="1026"/>
      <c r="AJ80" s="1026"/>
      <c r="AK80" s="1026" t="s">
        <v>596</v>
      </c>
      <c r="AL80" s="1026"/>
      <c r="AM80" s="1026"/>
      <c r="AN80" s="1026"/>
      <c r="AO80" s="1026"/>
      <c r="AP80" s="1026">
        <v>3538</v>
      </c>
      <c r="AQ80" s="1026"/>
      <c r="AR80" s="1026"/>
      <c r="AS80" s="1026"/>
      <c r="AT80" s="1026"/>
      <c r="AU80" s="1026" t="s">
        <v>596</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390</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15458</v>
      </c>
      <c r="AG88" s="1014"/>
      <c r="AH88" s="1014"/>
      <c r="AI88" s="1014"/>
      <c r="AJ88" s="1014"/>
      <c r="AK88" s="1018"/>
      <c r="AL88" s="1018"/>
      <c r="AM88" s="1018"/>
      <c r="AN88" s="1018"/>
      <c r="AO88" s="1018"/>
      <c r="AP88" s="1014">
        <v>8861</v>
      </c>
      <c r="AQ88" s="1014"/>
      <c r="AR88" s="1014"/>
      <c r="AS88" s="1014"/>
      <c r="AT88" s="1014"/>
      <c r="AU88" s="1014">
        <v>4280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488</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304</v>
      </c>
      <c r="AG109" s="949"/>
      <c r="AH109" s="949"/>
      <c r="AI109" s="949"/>
      <c r="AJ109" s="950"/>
      <c r="AK109" s="951" t="s">
        <v>303</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304</v>
      </c>
      <c r="BW109" s="949"/>
      <c r="BX109" s="949"/>
      <c r="BY109" s="949"/>
      <c r="BZ109" s="950"/>
      <c r="CA109" s="951" t="s">
        <v>303</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304</v>
      </c>
      <c r="DM109" s="949"/>
      <c r="DN109" s="949"/>
      <c r="DO109" s="949"/>
      <c r="DP109" s="950"/>
      <c r="DQ109" s="951" t="s">
        <v>303</v>
      </c>
      <c r="DR109" s="949"/>
      <c r="DS109" s="949"/>
      <c r="DT109" s="949"/>
      <c r="DU109" s="950"/>
      <c r="DV109" s="951" t="s">
        <v>429</v>
      </c>
      <c r="DW109" s="949"/>
      <c r="DX109" s="949"/>
      <c r="DY109" s="949"/>
      <c r="DZ109" s="980"/>
    </row>
    <row r="110" spans="1:131" s="247" customFormat="1" ht="26.25" customHeight="1">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3144219</v>
      </c>
      <c r="AB110" s="942"/>
      <c r="AC110" s="942"/>
      <c r="AD110" s="942"/>
      <c r="AE110" s="943"/>
      <c r="AF110" s="944">
        <v>2948418</v>
      </c>
      <c r="AG110" s="942"/>
      <c r="AH110" s="942"/>
      <c r="AI110" s="942"/>
      <c r="AJ110" s="943"/>
      <c r="AK110" s="944">
        <v>2850975</v>
      </c>
      <c r="AL110" s="942"/>
      <c r="AM110" s="942"/>
      <c r="AN110" s="942"/>
      <c r="AO110" s="943"/>
      <c r="AP110" s="945">
        <v>10.3</v>
      </c>
      <c r="AQ110" s="946"/>
      <c r="AR110" s="946"/>
      <c r="AS110" s="946"/>
      <c r="AT110" s="947"/>
      <c r="AU110" s="981" t="s">
        <v>72</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30534883</v>
      </c>
      <c r="BR110" s="889"/>
      <c r="BS110" s="889"/>
      <c r="BT110" s="889"/>
      <c r="BU110" s="889"/>
      <c r="BV110" s="889">
        <v>30221134</v>
      </c>
      <c r="BW110" s="889"/>
      <c r="BX110" s="889"/>
      <c r="BY110" s="889"/>
      <c r="BZ110" s="889"/>
      <c r="CA110" s="889">
        <v>31023511</v>
      </c>
      <c r="CB110" s="889"/>
      <c r="CC110" s="889"/>
      <c r="CD110" s="889"/>
      <c r="CE110" s="889"/>
      <c r="CF110" s="913">
        <v>112.3</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409</v>
      </c>
      <c r="DH110" s="889"/>
      <c r="DI110" s="889"/>
      <c r="DJ110" s="889"/>
      <c r="DK110" s="889"/>
      <c r="DL110" s="889">
        <v>799549</v>
      </c>
      <c r="DM110" s="889"/>
      <c r="DN110" s="889"/>
      <c r="DO110" s="889"/>
      <c r="DP110" s="889"/>
      <c r="DQ110" s="889">
        <v>777976</v>
      </c>
      <c r="DR110" s="889"/>
      <c r="DS110" s="889"/>
      <c r="DT110" s="889"/>
      <c r="DU110" s="889"/>
      <c r="DV110" s="890">
        <v>2.8</v>
      </c>
      <c r="DW110" s="890"/>
      <c r="DX110" s="890"/>
      <c r="DY110" s="890"/>
      <c r="DZ110" s="891"/>
    </row>
    <row r="111" spans="1:131" s="247" customFormat="1" ht="26.25" customHeight="1">
      <c r="A111" s="818" t="s">
        <v>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388</v>
      </c>
      <c r="AB111" s="970"/>
      <c r="AC111" s="970"/>
      <c r="AD111" s="970"/>
      <c r="AE111" s="971"/>
      <c r="AF111" s="972" t="s">
        <v>436</v>
      </c>
      <c r="AG111" s="970"/>
      <c r="AH111" s="970"/>
      <c r="AI111" s="970"/>
      <c r="AJ111" s="971"/>
      <c r="AK111" s="972" t="s">
        <v>388</v>
      </c>
      <c r="AL111" s="970"/>
      <c r="AM111" s="970"/>
      <c r="AN111" s="970"/>
      <c r="AO111" s="971"/>
      <c r="AP111" s="973" t="s">
        <v>409</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v>475508</v>
      </c>
      <c r="BR111" s="861"/>
      <c r="BS111" s="861"/>
      <c r="BT111" s="861"/>
      <c r="BU111" s="861"/>
      <c r="BV111" s="861">
        <v>1265368</v>
      </c>
      <c r="BW111" s="861"/>
      <c r="BX111" s="861"/>
      <c r="BY111" s="861"/>
      <c r="BZ111" s="861"/>
      <c r="CA111" s="861">
        <v>1234107</v>
      </c>
      <c r="CB111" s="861"/>
      <c r="CC111" s="861"/>
      <c r="CD111" s="861"/>
      <c r="CE111" s="861"/>
      <c r="CF111" s="922">
        <v>4.5</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388</v>
      </c>
      <c r="DH111" s="861"/>
      <c r="DI111" s="861"/>
      <c r="DJ111" s="861"/>
      <c r="DK111" s="861"/>
      <c r="DL111" s="861" t="s">
        <v>388</v>
      </c>
      <c r="DM111" s="861"/>
      <c r="DN111" s="861"/>
      <c r="DO111" s="861"/>
      <c r="DP111" s="861"/>
      <c r="DQ111" s="861" t="s">
        <v>388</v>
      </c>
      <c r="DR111" s="861"/>
      <c r="DS111" s="861"/>
      <c r="DT111" s="861"/>
      <c r="DU111" s="861"/>
      <c r="DV111" s="838" t="s">
        <v>388</v>
      </c>
      <c r="DW111" s="838"/>
      <c r="DX111" s="838"/>
      <c r="DY111" s="838"/>
      <c r="DZ111" s="839"/>
    </row>
    <row r="112" spans="1:131" s="247" customFormat="1" ht="26.25" customHeight="1">
      <c r="A112" s="963" t="s">
        <v>439</v>
      </c>
      <c r="B112" s="964"/>
      <c r="C112" s="794" t="s">
        <v>440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388</v>
      </c>
      <c r="AB112" s="824"/>
      <c r="AC112" s="824"/>
      <c r="AD112" s="824"/>
      <c r="AE112" s="825"/>
      <c r="AF112" s="826" t="s">
        <v>388</v>
      </c>
      <c r="AG112" s="824"/>
      <c r="AH112" s="824"/>
      <c r="AI112" s="824"/>
      <c r="AJ112" s="825"/>
      <c r="AK112" s="826" t="s">
        <v>409</v>
      </c>
      <c r="AL112" s="824"/>
      <c r="AM112" s="824"/>
      <c r="AN112" s="824"/>
      <c r="AO112" s="825"/>
      <c r="AP112" s="871" t="s">
        <v>436</v>
      </c>
      <c r="AQ112" s="872"/>
      <c r="AR112" s="872"/>
      <c r="AS112" s="872"/>
      <c r="AT112" s="873"/>
      <c r="AU112" s="983"/>
      <c r="AV112" s="984"/>
      <c r="AW112" s="984"/>
      <c r="AX112" s="984"/>
      <c r="AY112" s="984"/>
      <c r="AZ112" s="859" t="s">
        <v>441</v>
      </c>
      <c r="BA112" s="794"/>
      <c r="BB112" s="794"/>
      <c r="BC112" s="794"/>
      <c r="BD112" s="794"/>
      <c r="BE112" s="794"/>
      <c r="BF112" s="794"/>
      <c r="BG112" s="794"/>
      <c r="BH112" s="794"/>
      <c r="BI112" s="794"/>
      <c r="BJ112" s="794"/>
      <c r="BK112" s="794"/>
      <c r="BL112" s="794"/>
      <c r="BM112" s="794"/>
      <c r="BN112" s="794"/>
      <c r="BO112" s="794"/>
      <c r="BP112" s="795"/>
      <c r="BQ112" s="860">
        <v>1003368</v>
      </c>
      <c r="BR112" s="861"/>
      <c r="BS112" s="861"/>
      <c r="BT112" s="861"/>
      <c r="BU112" s="861"/>
      <c r="BV112" s="861">
        <v>923862</v>
      </c>
      <c r="BW112" s="861"/>
      <c r="BX112" s="861"/>
      <c r="BY112" s="861"/>
      <c r="BZ112" s="861"/>
      <c r="CA112" s="861">
        <v>942109</v>
      </c>
      <c r="CB112" s="861"/>
      <c r="CC112" s="861"/>
      <c r="CD112" s="861"/>
      <c r="CE112" s="861"/>
      <c r="CF112" s="922">
        <v>3.4</v>
      </c>
      <c r="CG112" s="923"/>
      <c r="CH112" s="923"/>
      <c r="CI112" s="923"/>
      <c r="CJ112" s="923"/>
      <c r="CK112" s="978"/>
      <c r="CL112" s="865"/>
      <c r="CM112" s="868" t="s">
        <v>442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398000</v>
      </c>
      <c r="DH112" s="861"/>
      <c r="DI112" s="861"/>
      <c r="DJ112" s="861"/>
      <c r="DK112" s="861"/>
      <c r="DL112" s="861">
        <v>398000</v>
      </c>
      <c r="DM112" s="861"/>
      <c r="DN112" s="861"/>
      <c r="DO112" s="861"/>
      <c r="DP112" s="861"/>
      <c r="DQ112" s="861">
        <v>398000</v>
      </c>
      <c r="DR112" s="861"/>
      <c r="DS112" s="861"/>
      <c r="DT112" s="861"/>
      <c r="DU112" s="861"/>
      <c r="DV112" s="838">
        <v>1.4</v>
      </c>
      <c r="DW112" s="838"/>
      <c r="DX112" s="838"/>
      <c r="DY112" s="838"/>
      <c r="DZ112" s="839"/>
    </row>
    <row r="113" spans="1:130" s="247" customFormat="1" ht="26.25" customHeight="1">
      <c r="A113" s="965"/>
      <c r="B113" s="966"/>
      <c r="C113" s="794" t="s">
        <v>443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116317</v>
      </c>
      <c r="AB113" s="970"/>
      <c r="AC113" s="970"/>
      <c r="AD113" s="970"/>
      <c r="AE113" s="971"/>
      <c r="AF113" s="972">
        <v>103927</v>
      </c>
      <c r="AG113" s="970"/>
      <c r="AH113" s="970"/>
      <c r="AI113" s="970"/>
      <c r="AJ113" s="971"/>
      <c r="AK113" s="972">
        <v>99113</v>
      </c>
      <c r="AL113" s="970"/>
      <c r="AM113" s="970"/>
      <c r="AN113" s="970"/>
      <c r="AO113" s="971"/>
      <c r="AP113" s="973">
        <v>0.4</v>
      </c>
      <c r="AQ113" s="974"/>
      <c r="AR113" s="974"/>
      <c r="AS113" s="974"/>
      <c r="AT113" s="975"/>
      <c r="AU113" s="983"/>
      <c r="AV113" s="984"/>
      <c r="AW113" s="984"/>
      <c r="AX113" s="984"/>
      <c r="AY113" s="984"/>
      <c r="AZ113" s="859" t="s">
        <v>444</v>
      </c>
      <c r="BA113" s="794"/>
      <c r="BB113" s="794"/>
      <c r="BC113" s="794"/>
      <c r="BD113" s="794"/>
      <c r="BE113" s="794"/>
      <c r="BF113" s="794"/>
      <c r="BG113" s="794"/>
      <c r="BH113" s="794"/>
      <c r="BI113" s="794"/>
      <c r="BJ113" s="794"/>
      <c r="BK113" s="794"/>
      <c r="BL113" s="794"/>
      <c r="BM113" s="794"/>
      <c r="BN113" s="794"/>
      <c r="BO113" s="794"/>
      <c r="BP113" s="795"/>
      <c r="BQ113" s="860">
        <v>3632578</v>
      </c>
      <c r="BR113" s="861"/>
      <c r="BS113" s="861"/>
      <c r="BT113" s="861"/>
      <c r="BU113" s="861"/>
      <c r="BV113" s="861">
        <v>4533434</v>
      </c>
      <c r="BW113" s="861"/>
      <c r="BX113" s="861"/>
      <c r="BY113" s="861"/>
      <c r="BZ113" s="861"/>
      <c r="CA113" s="861">
        <v>4281025</v>
      </c>
      <c r="CB113" s="861"/>
      <c r="CC113" s="861"/>
      <c r="CD113" s="861"/>
      <c r="CE113" s="861"/>
      <c r="CF113" s="922">
        <v>15.5</v>
      </c>
      <c r="CG113" s="923"/>
      <c r="CH113" s="923"/>
      <c r="CI113" s="923"/>
      <c r="CJ113" s="923"/>
      <c r="CK113" s="978"/>
      <c r="CL113" s="865"/>
      <c r="CM113" s="868" t="s">
        <v>445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77508</v>
      </c>
      <c r="DH113" s="824"/>
      <c r="DI113" s="824"/>
      <c r="DJ113" s="824"/>
      <c r="DK113" s="825"/>
      <c r="DL113" s="826">
        <v>67819</v>
      </c>
      <c r="DM113" s="824"/>
      <c r="DN113" s="824"/>
      <c r="DO113" s="824"/>
      <c r="DP113" s="825"/>
      <c r="DQ113" s="826">
        <v>58131</v>
      </c>
      <c r="DR113" s="824"/>
      <c r="DS113" s="824"/>
      <c r="DT113" s="824"/>
      <c r="DU113" s="825"/>
      <c r="DV113" s="871">
        <v>0.2</v>
      </c>
      <c r="DW113" s="872"/>
      <c r="DX113" s="872"/>
      <c r="DY113" s="872"/>
      <c r="DZ113" s="873"/>
    </row>
    <row r="114" spans="1:130" s="247" customFormat="1" ht="26.25" customHeight="1">
      <c r="A114" s="965"/>
      <c r="B114" s="966"/>
      <c r="C114" s="794" t="s">
        <v>446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361123</v>
      </c>
      <c r="AB114" s="824"/>
      <c r="AC114" s="824"/>
      <c r="AD114" s="824"/>
      <c r="AE114" s="825"/>
      <c r="AF114" s="826">
        <v>392623</v>
      </c>
      <c r="AG114" s="824"/>
      <c r="AH114" s="824"/>
      <c r="AI114" s="824"/>
      <c r="AJ114" s="825"/>
      <c r="AK114" s="826">
        <v>391700</v>
      </c>
      <c r="AL114" s="824"/>
      <c r="AM114" s="824"/>
      <c r="AN114" s="824"/>
      <c r="AO114" s="825"/>
      <c r="AP114" s="871">
        <v>1.4</v>
      </c>
      <c r="AQ114" s="872"/>
      <c r="AR114" s="872"/>
      <c r="AS114" s="872"/>
      <c r="AT114" s="873"/>
      <c r="AU114" s="983"/>
      <c r="AV114" s="984"/>
      <c r="AW114" s="984"/>
      <c r="AX114" s="984"/>
      <c r="AY114" s="984"/>
      <c r="AZ114" s="859" t="s">
        <v>447</v>
      </c>
      <c r="BA114" s="794"/>
      <c r="BB114" s="794"/>
      <c r="BC114" s="794"/>
      <c r="BD114" s="794"/>
      <c r="BE114" s="794"/>
      <c r="BF114" s="794"/>
      <c r="BG114" s="794"/>
      <c r="BH114" s="794"/>
      <c r="BI114" s="794"/>
      <c r="BJ114" s="794"/>
      <c r="BK114" s="794"/>
      <c r="BL114" s="794"/>
      <c r="BM114" s="794"/>
      <c r="BN114" s="794"/>
      <c r="BO114" s="794"/>
      <c r="BP114" s="795"/>
      <c r="BQ114" s="860">
        <v>5249000</v>
      </c>
      <c r="BR114" s="861"/>
      <c r="BS114" s="861"/>
      <c r="BT114" s="861"/>
      <c r="BU114" s="861"/>
      <c r="BV114" s="861">
        <v>4509521</v>
      </c>
      <c r="BW114" s="861"/>
      <c r="BX114" s="861"/>
      <c r="BY114" s="861"/>
      <c r="BZ114" s="861"/>
      <c r="CA114" s="861">
        <v>4649853</v>
      </c>
      <c r="CB114" s="861"/>
      <c r="CC114" s="861"/>
      <c r="CD114" s="861"/>
      <c r="CE114" s="861"/>
      <c r="CF114" s="922">
        <v>16.8</v>
      </c>
      <c r="CG114" s="923"/>
      <c r="CH114" s="923"/>
      <c r="CI114" s="923"/>
      <c r="CJ114" s="923"/>
      <c r="CK114" s="978"/>
      <c r="CL114" s="865"/>
      <c r="CM114" s="868" t="s">
        <v>448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173</v>
      </c>
      <c r="DH114" s="824"/>
      <c r="DI114" s="824"/>
      <c r="DJ114" s="824"/>
      <c r="DK114" s="825"/>
      <c r="DL114" s="826" t="s">
        <v>409</v>
      </c>
      <c r="DM114" s="824"/>
      <c r="DN114" s="824"/>
      <c r="DO114" s="824"/>
      <c r="DP114" s="825"/>
      <c r="DQ114" s="826" t="s">
        <v>409</v>
      </c>
      <c r="DR114" s="824"/>
      <c r="DS114" s="824"/>
      <c r="DT114" s="824"/>
      <c r="DU114" s="825"/>
      <c r="DV114" s="871" t="s">
        <v>409</v>
      </c>
      <c r="DW114" s="872"/>
      <c r="DX114" s="872"/>
      <c r="DY114" s="872"/>
      <c r="DZ114" s="873"/>
    </row>
    <row r="115" spans="1:130" s="247" customFormat="1" ht="26.25" customHeight="1">
      <c r="A115" s="965"/>
      <c r="B115" s="966"/>
      <c r="C115" s="794" t="s">
        <v>449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12779</v>
      </c>
      <c r="AB115" s="970"/>
      <c r="AC115" s="970"/>
      <c r="AD115" s="970"/>
      <c r="AE115" s="971"/>
      <c r="AF115" s="972">
        <v>11430</v>
      </c>
      <c r="AG115" s="970"/>
      <c r="AH115" s="970"/>
      <c r="AI115" s="970"/>
      <c r="AJ115" s="971"/>
      <c r="AK115" s="972">
        <v>42156</v>
      </c>
      <c r="AL115" s="970"/>
      <c r="AM115" s="970"/>
      <c r="AN115" s="970"/>
      <c r="AO115" s="971"/>
      <c r="AP115" s="973">
        <v>0.2</v>
      </c>
      <c r="AQ115" s="974"/>
      <c r="AR115" s="974"/>
      <c r="AS115" s="974"/>
      <c r="AT115" s="975"/>
      <c r="AU115" s="983"/>
      <c r="AV115" s="984"/>
      <c r="AW115" s="984"/>
      <c r="AX115" s="984"/>
      <c r="AY115" s="984"/>
      <c r="AZ115" s="859" t="s">
        <v>450</v>
      </c>
      <c r="BA115" s="794"/>
      <c r="BB115" s="794"/>
      <c r="BC115" s="794"/>
      <c r="BD115" s="794"/>
      <c r="BE115" s="794"/>
      <c r="BF115" s="794"/>
      <c r="BG115" s="794"/>
      <c r="BH115" s="794"/>
      <c r="BI115" s="794"/>
      <c r="BJ115" s="794"/>
      <c r="BK115" s="794"/>
      <c r="BL115" s="794"/>
      <c r="BM115" s="794"/>
      <c r="BN115" s="794"/>
      <c r="BO115" s="794"/>
      <c r="BP115" s="795"/>
      <c r="BQ115" s="860">
        <v>8535</v>
      </c>
      <c r="BR115" s="861"/>
      <c r="BS115" s="861"/>
      <c r="BT115" s="861"/>
      <c r="BU115" s="861"/>
      <c r="BV115" s="861">
        <v>3957</v>
      </c>
      <c r="BW115" s="861"/>
      <c r="BX115" s="861"/>
      <c r="BY115" s="861"/>
      <c r="BZ115" s="861"/>
      <c r="CA115" s="861">
        <v>1064</v>
      </c>
      <c r="CB115" s="861"/>
      <c r="CC115" s="861"/>
      <c r="CD115" s="861"/>
      <c r="CE115" s="861"/>
      <c r="CF115" s="922">
        <v>0</v>
      </c>
      <c r="CG115" s="923"/>
      <c r="CH115" s="923"/>
      <c r="CI115" s="923"/>
      <c r="CJ115" s="923"/>
      <c r="CK115" s="978"/>
      <c r="CL115" s="865"/>
      <c r="CM115" s="859" t="s">
        <v>451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388</v>
      </c>
      <c r="DH115" s="824"/>
      <c r="DI115" s="824"/>
      <c r="DJ115" s="824"/>
      <c r="DK115" s="825"/>
      <c r="DL115" s="826" t="s">
        <v>436</v>
      </c>
      <c r="DM115" s="824"/>
      <c r="DN115" s="824"/>
      <c r="DO115" s="824"/>
      <c r="DP115" s="825"/>
      <c r="DQ115" s="826" t="s">
        <v>388</v>
      </c>
      <c r="DR115" s="824"/>
      <c r="DS115" s="824"/>
      <c r="DT115" s="824"/>
      <c r="DU115" s="825"/>
      <c r="DV115" s="871" t="s">
        <v>409</v>
      </c>
      <c r="DW115" s="872"/>
      <c r="DX115" s="872"/>
      <c r="DY115" s="872"/>
      <c r="DZ115" s="873"/>
    </row>
    <row r="116" spans="1:130" s="247" customFormat="1" ht="26.25" customHeight="1">
      <c r="A116" s="967"/>
      <c r="B116" s="968"/>
      <c r="C116" s="927" t="s">
        <v>452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409</v>
      </c>
      <c r="AB116" s="824"/>
      <c r="AC116" s="824"/>
      <c r="AD116" s="824"/>
      <c r="AE116" s="825"/>
      <c r="AF116" s="826" t="s">
        <v>436</v>
      </c>
      <c r="AG116" s="824"/>
      <c r="AH116" s="824"/>
      <c r="AI116" s="824"/>
      <c r="AJ116" s="825"/>
      <c r="AK116" s="826" t="s">
        <v>436</v>
      </c>
      <c r="AL116" s="824"/>
      <c r="AM116" s="824"/>
      <c r="AN116" s="824"/>
      <c r="AO116" s="825"/>
      <c r="AP116" s="871" t="s">
        <v>173</v>
      </c>
      <c r="AQ116" s="872"/>
      <c r="AR116" s="872"/>
      <c r="AS116" s="872"/>
      <c r="AT116" s="873"/>
      <c r="AU116" s="983"/>
      <c r="AV116" s="984"/>
      <c r="AW116" s="984"/>
      <c r="AX116" s="984"/>
      <c r="AY116" s="984"/>
      <c r="AZ116" s="910" t="s">
        <v>453</v>
      </c>
      <c r="BA116" s="911"/>
      <c r="BB116" s="911"/>
      <c r="BC116" s="911"/>
      <c r="BD116" s="911"/>
      <c r="BE116" s="911"/>
      <c r="BF116" s="911"/>
      <c r="BG116" s="911"/>
      <c r="BH116" s="911"/>
      <c r="BI116" s="911"/>
      <c r="BJ116" s="911"/>
      <c r="BK116" s="911"/>
      <c r="BL116" s="911"/>
      <c r="BM116" s="911"/>
      <c r="BN116" s="911"/>
      <c r="BO116" s="911"/>
      <c r="BP116" s="912"/>
      <c r="BQ116" s="860" t="s">
        <v>436</v>
      </c>
      <c r="BR116" s="861"/>
      <c r="BS116" s="861"/>
      <c r="BT116" s="861"/>
      <c r="BU116" s="861"/>
      <c r="BV116" s="861" t="s">
        <v>388</v>
      </c>
      <c r="BW116" s="861"/>
      <c r="BX116" s="861"/>
      <c r="BY116" s="861"/>
      <c r="BZ116" s="861"/>
      <c r="CA116" s="861" t="s">
        <v>409</v>
      </c>
      <c r="CB116" s="861"/>
      <c r="CC116" s="861"/>
      <c r="CD116" s="861"/>
      <c r="CE116" s="861"/>
      <c r="CF116" s="922" t="s">
        <v>388</v>
      </c>
      <c r="CG116" s="923"/>
      <c r="CH116" s="923"/>
      <c r="CI116" s="923"/>
      <c r="CJ116" s="923"/>
      <c r="CK116" s="978"/>
      <c r="CL116" s="865"/>
      <c r="CM116" s="868" t="s">
        <v>454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388</v>
      </c>
      <c r="DH116" s="824"/>
      <c r="DI116" s="824"/>
      <c r="DJ116" s="824"/>
      <c r="DK116" s="825"/>
      <c r="DL116" s="826" t="s">
        <v>388</v>
      </c>
      <c r="DM116" s="824"/>
      <c r="DN116" s="824"/>
      <c r="DO116" s="824"/>
      <c r="DP116" s="825"/>
      <c r="DQ116" s="826" t="s">
        <v>388</v>
      </c>
      <c r="DR116" s="824"/>
      <c r="DS116" s="824"/>
      <c r="DT116" s="824"/>
      <c r="DU116" s="825"/>
      <c r="DV116" s="871" t="s">
        <v>388</v>
      </c>
      <c r="DW116" s="872"/>
      <c r="DX116" s="872"/>
      <c r="DY116" s="872"/>
      <c r="DZ116" s="873"/>
    </row>
    <row r="117" spans="1:130" s="247" customFormat="1" ht="26.25" customHeight="1">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455</v>
      </c>
      <c r="Z117" s="950"/>
      <c r="AA117" s="955">
        <v>3634438</v>
      </c>
      <c r="AB117" s="956"/>
      <c r="AC117" s="956"/>
      <c r="AD117" s="956"/>
      <c r="AE117" s="957"/>
      <c r="AF117" s="958">
        <v>3456398</v>
      </c>
      <c r="AG117" s="956"/>
      <c r="AH117" s="956"/>
      <c r="AI117" s="956"/>
      <c r="AJ117" s="957"/>
      <c r="AK117" s="958">
        <v>3383944</v>
      </c>
      <c r="AL117" s="956"/>
      <c r="AM117" s="956"/>
      <c r="AN117" s="956"/>
      <c r="AO117" s="957"/>
      <c r="AP117" s="959"/>
      <c r="AQ117" s="960"/>
      <c r="AR117" s="960"/>
      <c r="AS117" s="960"/>
      <c r="AT117" s="961"/>
      <c r="AU117" s="983"/>
      <c r="AV117" s="984"/>
      <c r="AW117" s="984"/>
      <c r="AX117" s="984"/>
      <c r="AY117" s="984"/>
      <c r="AZ117" s="910" t="s">
        <v>456</v>
      </c>
      <c r="BA117" s="911"/>
      <c r="BB117" s="911"/>
      <c r="BC117" s="911"/>
      <c r="BD117" s="911"/>
      <c r="BE117" s="911"/>
      <c r="BF117" s="911"/>
      <c r="BG117" s="911"/>
      <c r="BH117" s="911"/>
      <c r="BI117" s="911"/>
      <c r="BJ117" s="911"/>
      <c r="BK117" s="911"/>
      <c r="BL117" s="911"/>
      <c r="BM117" s="911"/>
      <c r="BN117" s="911"/>
      <c r="BO117" s="911"/>
      <c r="BP117" s="912"/>
      <c r="BQ117" s="860" t="s">
        <v>388</v>
      </c>
      <c r="BR117" s="861"/>
      <c r="BS117" s="861"/>
      <c r="BT117" s="861"/>
      <c r="BU117" s="861"/>
      <c r="BV117" s="861" t="s">
        <v>388</v>
      </c>
      <c r="BW117" s="861"/>
      <c r="BX117" s="861"/>
      <c r="BY117" s="861"/>
      <c r="BZ117" s="861"/>
      <c r="CA117" s="861" t="s">
        <v>436</v>
      </c>
      <c r="CB117" s="861"/>
      <c r="CC117" s="861"/>
      <c r="CD117" s="861"/>
      <c r="CE117" s="861"/>
      <c r="CF117" s="922" t="s">
        <v>388</v>
      </c>
      <c r="CG117" s="923"/>
      <c r="CH117" s="923"/>
      <c r="CI117" s="923"/>
      <c r="CJ117" s="923"/>
      <c r="CK117" s="978"/>
      <c r="CL117" s="865"/>
      <c r="CM117" s="868" t="s">
        <v>457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388</v>
      </c>
      <c r="DH117" s="824"/>
      <c r="DI117" s="824"/>
      <c r="DJ117" s="824"/>
      <c r="DK117" s="825"/>
      <c r="DL117" s="826" t="s">
        <v>388</v>
      </c>
      <c r="DM117" s="824"/>
      <c r="DN117" s="824"/>
      <c r="DO117" s="824"/>
      <c r="DP117" s="825"/>
      <c r="DQ117" s="826" t="s">
        <v>388</v>
      </c>
      <c r="DR117" s="824"/>
      <c r="DS117" s="824"/>
      <c r="DT117" s="824"/>
      <c r="DU117" s="825"/>
      <c r="DV117" s="871" t="s">
        <v>436</v>
      </c>
      <c r="DW117" s="872"/>
      <c r="DX117" s="872"/>
      <c r="DY117" s="872"/>
      <c r="DZ117" s="873"/>
    </row>
    <row r="118" spans="1:130" s="247" customFormat="1" ht="26.25" customHeight="1">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304</v>
      </c>
      <c r="AG118" s="949"/>
      <c r="AH118" s="949"/>
      <c r="AI118" s="949"/>
      <c r="AJ118" s="950"/>
      <c r="AK118" s="951" t="s">
        <v>303</v>
      </c>
      <c r="AL118" s="949"/>
      <c r="AM118" s="949"/>
      <c r="AN118" s="949"/>
      <c r="AO118" s="950"/>
      <c r="AP118" s="952" t="s">
        <v>429</v>
      </c>
      <c r="AQ118" s="953"/>
      <c r="AR118" s="953"/>
      <c r="AS118" s="953"/>
      <c r="AT118" s="954"/>
      <c r="AU118" s="983"/>
      <c r="AV118" s="984"/>
      <c r="AW118" s="984"/>
      <c r="AX118" s="984"/>
      <c r="AY118" s="984"/>
      <c r="AZ118" s="926" t="s">
        <v>458</v>
      </c>
      <c r="BA118" s="927"/>
      <c r="BB118" s="927"/>
      <c r="BC118" s="927"/>
      <c r="BD118" s="927"/>
      <c r="BE118" s="927"/>
      <c r="BF118" s="927"/>
      <c r="BG118" s="927"/>
      <c r="BH118" s="927"/>
      <c r="BI118" s="927"/>
      <c r="BJ118" s="927"/>
      <c r="BK118" s="927"/>
      <c r="BL118" s="927"/>
      <c r="BM118" s="927"/>
      <c r="BN118" s="927"/>
      <c r="BO118" s="927"/>
      <c r="BP118" s="928"/>
      <c r="BQ118" s="929" t="s">
        <v>173</v>
      </c>
      <c r="BR118" s="892"/>
      <c r="BS118" s="892"/>
      <c r="BT118" s="892"/>
      <c r="BU118" s="892"/>
      <c r="BV118" s="892" t="s">
        <v>173</v>
      </c>
      <c r="BW118" s="892"/>
      <c r="BX118" s="892"/>
      <c r="BY118" s="892"/>
      <c r="BZ118" s="892"/>
      <c r="CA118" s="892" t="s">
        <v>388</v>
      </c>
      <c r="CB118" s="892"/>
      <c r="CC118" s="892"/>
      <c r="CD118" s="892"/>
      <c r="CE118" s="892"/>
      <c r="CF118" s="922" t="s">
        <v>388</v>
      </c>
      <c r="CG118" s="923"/>
      <c r="CH118" s="923"/>
      <c r="CI118" s="923"/>
      <c r="CJ118" s="923"/>
      <c r="CK118" s="978"/>
      <c r="CL118" s="865"/>
      <c r="CM118" s="868" t="s">
        <v>459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388</v>
      </c>
      <c r="DH118" s="824"/>
      <c r="DI118" s="824"/>
      <c r="DJ118" s="824"/>
      <c r="DK118" s="825"/>
      <c r="DL118" s="826" t="s">
        <v>388</v>
      </c>
      <c r="DM118" s="824"/>
      <c r="DN118" s="824"/>
      <c r="DO118" s="824"/>
      <c r="DP118" s="825"/>
      <c r="DQ118" s="826" t="s">
        <v>173</v>
      </c>
      <c r="DR118" s="824"/>
      <c r="DS118" s="824"/>
      <c r="DT118" s="824"/>
      <c r="DU118" s="825"/>
      <c r="DV118" s="871" t="s">
        <v>460</v>
      </c>
      <c r="DW118" s="872"/>
      <c r="DX118" s="872"/>
      <c r="DY118" s="872"/>
      <c r="DZ118" s="873"/>
    </row>
    <row r="119" spans="1:130" s="247" customFormat="1" ht="26.25" customHeight="1">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388</v>
      </c>
      <c r="AB119" s="942"/>
      <c r="AC119" s="942"/>
      <c r="AD119" s="942"/>
      <c r="AE119" s="943"/>
      <c r="AF119" s="944" t="s">
        <v>388</v>
      </c>
      <c r="AG119" s="942"/>
      <c r="AH119" s="942"/>
      <c r="AI119" s="942"/>
      <c r="AJ119" s="943"/>
      <c r="AK119" s="944">
        <v>32199</v>
      </c>
      <c r="AL119" s="942"/>
      <c r="AM119" s="942"/>
      <c r="AN119" s="942"/>
      <c r="AO119" s="943"/>
      <c r="AP119" s="945">
        <v>0.1</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461</v>
      </c>
      <c r="BP119" s="925"/>
      <c r="BQ119" s="929">
        <v>40903872</v>
      </c>
      <c r="BR119" s="892"/>
      <c r="BS119" s="892"/>
      <c r="BT119" s="892"/>
      <c r="BU119" s="892"/>
      <c r="BV119" s="892">
        <v>41457276</v>
      </c>
      <c r="BW119" s="892"/>
      <c r="BX119" s="892"/>
      <c r="BY119" s="892"/>
      <c r="BZ119" s="892"/>
      <c r="CA119" s="892">
        <v>42131669</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463</v>
      </c>
      <c r="DH119" s="807"/>
      <c r="DI119" s="807"/>
      <c r="DJ119" s="807"/>
      <c r="DK119" s="808"/>
      <c r="DL119" s="809" t="s">
        <v>173</v>
      </c>
      <c r="DM119" s="807"/>
      <c r="DN119" s="807"/>
      <c r="DO119" s="807"/>
      <c r="DP119" s="808"/>
      <c r="DQ119" s="809" t="s">
        <v>388</v>
      </c>
      <c r="DR119" s="807"/>
      <c r="DS119" s="807"/>
      <c r="DT119" s="807"/>
      <c r="DU119" s="808"/>
      <c r="DV119" s="895" t="s">
        <v>388</v>
      </c>
      <c r="DW119" s="896"/>
      <c r="DX119" s="896"/>
      <c r="DY119" s="896"/>
      <c r="DZ119" s="897"/>
    </row>
    <row r="120" spans="1:130" s="247" customFormat="1" ht="26.25" customHeight="1">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173</v>
      </c>
      <c r="AB120" s="824"/>
      <c r="AC120" s="824"/>
      <c r="AD120" s="824"/>
      <c r="AE120" s="825"/>
      <c r="AF120" s="826" t="s">
        <v>173</v>
      </c>
      <c r="AG120" s="824"/>
      <c r="AH120" s="824"/>
      <c r="AI120" s="824"/>
      <c r="AJ120" s="825"/>
      <c r="AK120" s="826" t="s">
        <v>173</v>
      </c>
      <c r="AL120" s="824"/>
      <c r="AM120" s="824"/>
      <c r="AN120" s="824"/>
      <c r="AO120" s="825"/>
      <c r="AP120" s="871" t="s">
        <v>173</v>
      </c>
      <c r="AQ120" s="872"/>
      <c r="AR120" s="872"/>
      <c r="AS120" s="872"/>
      <c r="AT120" s="873"/>
      <c r="AU120" s="930" t="s">
        <v>464</v>
      </c>
      <c r="AV120" s="931"/>
      <c r="AW120" s="931"/>
      <c r="AX120" s="931"/>
      <c r="AY120" s="932"/>
      <c r="AZ120" s="907" t="s">
        <v>465</v>
      </c>
      <c r="BA120" s="852"/>
      <c r="BB120" s="852"/>
      <c r="BC120" s="852"/>
      <c r="BD120" s="852"/>
      <c r="BE120" s="852"/>
      <c r="BF120" s="852"/>
      <c r="BG120" s="852"/>
      <c r="BH120" s="852"/>
      <c r="BI120" s="852"/>
      <c r="BJ120" s="852"/>
      <c r="BK120" s="852"/>
      <c r="BL120" s="852"/>
      <c r="BM120" s="852"/>
      <c r="BN120" s="852"/>
      <c r="BO120" s="852"/>
      <c r="BP120" s="853"/>
      <c r="BQ120" s="908">
        <v>17504871</v>
      </c>
      <c r="BR120" s="889"/>
      <c r="BS120" s="889"/>
      <c r="BT120" s="889"/>
      <c r="BU120" s="889"/>
      <c r="BV120" s="889">
        <v>17482174</v>
      </c>
      <c r="BW120" s="889"/>
      <c r="BX120" s="889"/>
      <c r="BY120" s="889"/>
      <c r="BZ120" s="889"/>
      <c r="CA120" s="889">
        <v>15977420</v>
      </c>
      <c r="CB120" s="889"/>
      <c r="CC120" s="889"/>
      <c r="CD120" s="889"/>
      <c r="CE120" s="889"/>
      <c r="CF120" s="913">
        <v>57.8</v>
      </c>
      <c r="CG120" s="914"/>
      <c r="CH120" s="914"/>
      <c r="CI120" s="914"/>
      <c r="CJ120" s="914"/>
      <c r="CK120" s="915" t="s">
        <v>466</v>
      </c>
      <c r="CL120" s="899"/>
      <c r="CM120" s="899"/>
      <c r="CN120" s="899"/>
      <c r="CO120" s="900"/>
      <c r="CP120" s="919" t="s">
        <v>467</v>
      </c>
      <c r="CQ120" s="920"/>
      <c r="CR120" s="920"/>
      <c r="CS120" s="920"/>
      <c r="CT120" s="920"/>
      <c r="CU120" s="920"/>
      <c r="CV120" s="920"/>
      <c r="CW120" s="920"/>
      <c r="CX120" s="920"/>
      <c r="CY120" s="920"/>
      <c r="CZ120" s="920"/>
      <c r="DA120" s="920"/>
      <c r="DB120" s="920"/>
      <c r="DC120" s="920"/>
      <c r="DD120" s="920"/>
      <c r="DE120" s="920"/>
      <c r="DF120" s="921"/>
      <c r="DG120" s="908">
        <v>978880</v>
      </c>
      <c r="DH120" s="889"/>
      <c r="DI120" s="889"/>
      <c r="DJ120" s="889"/>
      <c r="DK120" s="889"/>
      <c r="DL120" s="889">
        <v>903339</v>
      </c>
      <c r="DM120" s="889"/>
      <c r="DN120" s="889"/>
      <c r="DO120" s="889"/>
      <c r="DP120" s="889"/>
      <c r="DQ120" s="889">
        <v>925674</v>
      </c>
      <c r="DR120" s="889"/>
      <c r="DS120" s="889"/>
      <c r="DT120" s="889"/>
      <c r="DU120" s="889"/>
      <c r="DV120" s="890">
        <v>3.4</v>
      </c>
      <c r="DW120" s="890"/>
      <c r="DX120" s="890"/>
      <c r="DY120" s="890"/>
      <c r="DZ120" s="891"/>
    </row>
    <row r="121" spans="1:130" s="247" customFormat="1" ht="26.25" customHeight="1">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9688</v>
      </c>
      <c r="AB121" s="824"/>
      <c r="AC121" s="824"/>
      <c r="AD121" s="824"/>
      <c r="AE121" s="825"/>
      <c r="AF121" s="826">
        <v>9688</v>
      </c>
      <c r="AG121" s="824"/>
      <c r="AH121" s="824"/>
      <c r="AI121" s="824"/>
      <c r="AJ121" s="825"/>
      <c r="AK121" s="826">
        <v>9688</v>
      </c>
      <c r="AL121" s="824"/>
      <c r="AM121" s="824"/>
      <c r="AN121" s="824"/>
      <c r="AO121" s="825"/>
      <c r="AP121" s="871">
        <v>0</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v>1258671</v>
      </c>
      <c r="BR121" s="861"/>
      <c r="BS121" s="861"/>
      <c r="BT121" s="861"/>
      <c r="BU121" s="861"/>
      <c r="BV121" s="861">
        <v>3909383</v>
      </c>
      <c r="BW121" s="861"/>
      <c r="BX121" s="861"/>
      <c r="BY121" s="861"/>
      <c r="BZ121" s="861"/>
      <c r="CA121" s="861">
        <v>3698270</v>
      </c>
      <c r="CB121" s="861"/>
      <c r="CC121" s="861"/>
      <c r="CD121" s="861"/>
      <c r="CE121" s="861"/>
      <c r="CF121" s="922">
        <v>13.4</v>
      </c>
      <c r="CG121" s="923"/>
      <c r="CH121" s="923"/>
      <c r="CI121" s="923"/>
      <c r="CJ121" s="923"/>
      <c r="CK121" s="916"/>
      <c r="CL121" s="902"/>
      <c r="CM121" s="902"/>
      <c r="CN121" s="902"/>
      <c r="CO121" s="903"/>
      <c r="CP121" s="882" t="s">
        <v>408</v>
      </c>
      <c r="CQ121" s="883"/>
      <c r="CR121" s="883"/>
      <c r="CS121" s="883"/>
      <c r="CT121" s="883"/>
      <c r="CU121" s="883"/>
      <c r="CV121" s="883"/>
      <c r="CW121" s="883"/>
      <c r="CX121" s="883"/>
      <c r="CY121" s="883"/>
      <c r="CZ121" s="883"/>
      <c r="DA121" s="883"/>
      <c r="DB121" s="883"/>
      <c r="DC121" s="883"/>
      <c r="DD121" s="883"/>
      <c r="DE121" s="883"/>
      <c r="DF121" s="884"/>
      <c r="DG121" s="860">
        <v>22522</v>
      </c>
      <c r="DH121" s="861"/>
      <c r="DI121" s="861"/>
      <c r="DJ121" s="861"/>
      <c r="DK121" s="861"/>
      <c r="DL121" s="861">
        <v>18659</v>
      </c>
      <c r="DM121" s="861"/>
      <c r="DN121" s="861"/>
      <c r="DO121" s="861"/>
      <c r="DP121" s="861"/>
      <c r="DQ121" s="861">
        <v>14675</v>
      </c>
      <c r="DR121" s="861"/>
      <c r="DS121" s="861"/>
      <c r="DT121" s="861"/>
      <c r="DU121" s="861"/>
      <c r="DV121" s="838">
        <v>0.1</v>
      </c>
      <c r="DW121" s="838"/>
      <c r="DX121" s="838"/>
      <c r="DY121" s="838"/>
      <c r="DZ121" s="839"/>
    </row>
    <row r="122" spans="1:130" s="247" customFormat="1" ht="26.25" customHeight="1">
      <c r="A122" s="864"/>
      <c r="B122" s="865"/>
      <c r="C122" s="868" t="s">
        <v>448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470</v>
      </c>
      <c r="AB122" s="824"/>
      <c r="AC122" s="824"/>
      <c r="AD122" s="824"/>
      <c r="AE122" s="825"/>
      <c r="AF122" s="826" t="s">
        <v>173</v>
      </c>
      <c r="AG122" s="824"/>
      <c r="AH122" s="824"/>
      <c r="AI122" s="824"/>
      <c r="AJ122" s="825"/>
      <c r="AK122" s="826" t="s">
        <v>173</v>
      </c>
      <c r="AL122" s="824"/>
      <c r="AM122" s="824"/>
      <c r="AN122" s="824"/>
      <c r="AO122" s="825"/>
      <c r="AP122" s="871" t="s">
        <v>173</v>
      </c>
      <c r="AQ122" s="872"/>
      <c r="AR122" s="872"/>
      <c r="AS122" s="872"/>
      <c r="AT122" s="873"/>
      <c r="AU122" s="933"/>
      <c r="AV122" s="934"/>
      <c r="AW122" s="934"/>
      <c r="AX122" s="934"/>
      <c r="AY122" s="935"/>
      <c r="AZ122" s="926" t="s">
        <v>471</v>
      </c>
      <c r="BA122" s="927"/>
      <c r="BB122" s="927"/>
      <c r="BC122" s="927"/>
      <c r="BD122" s="927"/>
      <c r="BE122" s="927"/>
      <c r="BF122" s="927"/>
      <c r="BG122" s="927"/>
      <c r="BH122" s="927"/>
      <c r="BI122" s="927"/>
      <c r="BJ122" s="927"/>
      <c r="BK122" s="927"/>
      <c r="BL122" s="927"/>
      <c r="BM122" s="927"/>
      <c r="BN122" s="927"/>
      <c r="BO122" s="927"/>
      <c r="BP122" s="928"/>
      <c r="BQ122" s="929">
        <v>31611208</v>
      </c>
      <c r="BR122" s="892"/>
      <c r="BS122" s="892"/>
      <c r="BT122" s="892"/>
      <c r="BU122" s="892"/>
      <c r="BV122" s="892">
        <v>31932638</v>
      </c>
      <c r="BW122" s="892"/>
      <c r="BX122" s="892"/>
      <c r="BY122" s="892"/>
      <c r="BZ122" s="892"/>
      <c r="CA122" s="892">
        <v>31395570</v>
      </c>
      <c r="CB122" s="892"/>
      <c r="CC122" s="892"/>
      <c r="CD122" s="892"/>
      <c r="CE122" s="892"/>
      <c r="CF122" s="893">
        <v>113.6</v>
      </c>
      <c r="CG122" s="894"/>
      <c r="CH122" s="894"/>
      <c r="CI122" s="894"/>
      <c r="CJ122" s="894"/>
      <c r="CK122" s="916"/>
      <c r="CL122" s="902"/>
      <c r="CM122" s="902"/>
      <c r="CN122" s="902"/>
      <c r="CO122" s="903"/>
      <c r="CP122" s="882" t="s">
        <v>472</v>
      </c>
      <c r="CQ122" s="883"/>
      <c r="CR122" s="883"/>
      <c r="CS122" s="883"/>
      <c r="CT122" s="883"/>
      <c r="CU122" s="883"/>
      <c r="CV122" s="883"/>
      <c r="CW122" s="883"/>
      <c r="CX122" s="883"/>
      <c r="CY122" s="883"/>
      <c r="CZ122" s="883"/>
      <c r="DA122" s="883"/>
      <c r="DB122" s="883"/>
      <c r="DC122" s="883"/>
      <c r="DD122" s="883"/>
      <c r="DE122" s="883"/>
      <c r="DF122" s="884"/>
      <c r="DG122" s="860">
        <v>1966</v>
      </c>
      <c r="DH122" s="861"/>
      <c r="DI122" s="861"/>
      <c r="DJ122" s="861"/>
      <c r="DK122" s="861"/>
      <c r="DL122" s="861">
        <v>1864</v>
      </c>
      <c r="DM122" s="861"/>
      <c r="DN122" s="861"/>
      <c r="DO122" s="861"/>
      <c r="DP122" s="861"/>
      <c r="DQ122" s="861">
        <v>1760</v>
      </c>
      <c r="DR122" s="861"/>
      <c r="DS122" s="861"/>
      <c r="DT122" s="861"/>
      <c r="DU122" s="861"/>
      <c r="DV122" s="838">
        <v>0</v>
      </c>
      <c r="DW122" s="838"/>
      <c r="DX122" s="838"/>
      <c r="DY122" s="838"/>
      <c r="DZ122" s="839"/>
    </row>
    <row r="123" spans="1:130" s="247" customFormat="1" ht="26.25" customHeight="1">
      <c r="A123" s="864"/>
      <c r="B123" s="865"/>
      <c r="C123" s="868" t="s">
        <v>454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173</v>
      </c>
      <c r="AB123" s="824"/>
      <c r="AC123" s="824"/>
      <c r="AD123" s="824"/>
      <c r="AE123" s="825"/>
      <c r="AF123" s="826" t="s">
        <v>388</v>
      </c>
      <c r="AG123" s="824"/>
      <c r="AH123" s="824"/>
      <c r="AI123" s="824"/>
      <c r="AJ123" s="825"/>
      <c r="AK123" s="826" t="s">
        <v>173</v>
      </c>
      <c r="AL123" s="824"/>
      <c r="AM123" s="824"/>
      <c r="AN123" s="824"/>
      <c r="AO123" s="825"/>
      <c r="AP123" s="871" t="s">
        <v>173</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473</v>
      </c>
      <c r="BP123" s="925"/>
      <c r="BQ123" s="879">
        <v>50374750</v>
      </c>
      <c r="BR123" s="880"/>
      <c r="BS123" s="880"/>
      <c r="BT123" s="880"/>
      <c r="BU123" s="880"/>
      <c r="BV123" s="880">
        <v>53324195</v>
      </c>
      <c r="BW123" s="880"/>
      <c r="BX123" s="880"/>
      <c r="BY123" s="880"/>
      <c r="BZ123" s="880"/>
      <c r="CA123" s="880">
        <v>51071260</v>
      </c>
      <c r="CB123" s="880"/>
      <c r="CC123" s="880"/>
      <c r="CD123" s="880"/>
      <c r="CE123" s="880"/>
      <c r="CF123" s="790"/>
      <c r="CG123" s="791"/>
      <c r="CH123" s="791"/>
      <c r="CI123" s="791"/>
      <c r="CJ123" s="881"/>
      <c r="CK123" s="916"/>
      <c r="CL123" s="902"/>
      <c r="CM123" s="902"/>
      <c r="CN123" s="902"/>
      <c r="CO123" s="903"/>
      <c r="CP123" s="882" t="s">
        <v>474</v>
      </c>
      <c r="CQ123" s="883"/>
      <c r="CR123" s="883"/>
      <c r="CS123" s="883"/>
      <c r="CT123" s="883"/>
      <c r="CU123" s="883"/>
      <c r="CV123" s="883"/>
      <c r="CW123" s="883"/>
      <c r="CX123" s="883"/>
      <c r="CY123" s="883"/>
      <c r="CZ123" s="883"/>
      <c r="DA123" s="883"/>
      <c r="DB123" s="883"/>
      <c r="DC123" s="883"/>
      <c r="DD123" s="883"/>
      <c r="DE123" s="883"/>
      <c r="DF123" s="884"/>
      <c r="DG123" s="823" t="s">
        <v>388</v>
      </c>
      <c r="DH123" s="824"/>
      <c r="DI123" s="824"/>
      <c r="DJ123" s="824"/>
      <c r="DK123" s="825"/>
      <c r="DL123" s="826" t="s">
        <v>173</v>
      </c>
      <c r="DM123" s="824"/>
      <c r="DN123" s="824"/>
      <c r="DO123" s="824"/>
      <c r="DP123" s="825"/>
      <c r="DQ123" s="826" t="s">
        <v>388</v>
      </c>
      <c r="DR123" s="824"/>
      <c r="DS123" s="824"/>
      <c r="DT123" s="824"/>
      <c r="DU123" s="825"/>
      <c r="DV123" s="871" t="s">
        <v>388</v>
      </c>
      <c r="DW123" s="872"/>
      <c r="DX123" s="872"/>
      <c r="DY123" s="872"/>
      <c r="DZ123" s="873"/>
    </row>
    <row r="124" spans="1:130" s="247" customFormat="1" ht="26.25" customHeight="1" thickBot="1">
      <c r="A124" s="864"/>
      <c r="B124" s="865"/>
      <c r="C124" s="868" t="s">
        <v>457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v>3091</v>
      </c>
      <c r="AB124" s="824"/>
      <c r="AC124" s="824"/>
      <c r="AD124" s="824"/>
      <c r="AE124" s="825"/>
      <c r="AF124" s="826">
        <v>1742</v>
      </c>
      <c r="AG124" s="824"/>
      <c r="AH124" s="824"/>
      <c r="AI124" s="824"/>
      <c r="AJ124" s="825"/>
      <c r="AK124" s="826">
        <v>269</v>
      </c>
      <c r="AL124" s="824"/>
      <c r="AM124" s="824"/>
      <c r="AN124" s="824"/>
      <c r="AO124" s="825"/>
      <c r="AP124" s="871">
        <v>0</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388</v>
      </c>
      <c r="BR124" s="878"/>
      <c r="BS124" s="878"/>
      <c r="BT124" s="878"/>
      <c r="BU124" s="878"/>
      <c r="BV124" s="878" t="s">
        <v>173</v>
      </c>
      <c r="BW124" s="878"/>
      <c r="BX124" s="878"/>
      <c r="BY124" s="878"/>
      <c r="BZ124" s="878"/>
      <c r="CA124" s="878" t="s">
        <v>388</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t="s">
        <v>388</v>
      </c>
      <c r="DH124" s="807"/>
      <c r="DI124" s="807"/>
      <c r="DJ124" s="807"/>
      <c r="DK124" s="808"/>
      <c r="DL124" s="809" t="s">
        <v>388</v>
      </c>
      <c r="DM124" s="807"/>
      <c r="DN124" s="807"/>
      <c r="DO124" s="807"/>
      <c r="DP124" s="808"/>
      <c r="DQ124" s="809" t="s">
        <v>173</v>
      </c>
      <c r="DR124" s="807"/>
      <c r="DS124" s="807"/>
      <c r="DT124" s="807"/>
      <c r="DU124" s="808"/>
      <c r="DV124" s="895" t="s">
        <v>173</v>
      </c>
      <c r="DW124" s="896"/>
      <c r="DX124" s="896"/>
      <c r="DY124" s="896"/>
      <c r="DZ124" s="897"/>
    </row>
    <row r="125" spans="1:130" s="247" customFormat="1" ht="26.25" customHeight="1">
      <c r="A125" s="864"/>
      <c r="B125" s="865"/>
      <c r="C125" s="868" t="s">
        <v>459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173</v>
      </c>
      <c r="AB125" s="824"/>
      <c r="AC125" s="824"/>
      <c r="AD125" s="824"/>
      <c r="AE125" s="825"/>
      <c r="AF125" s="826" t="s">
        <v>173</v>
      </c>
      <c r="AG125" s="824"/>
      <c r="AH125" s="824"/>
      <c r="AI125" s="824"/>
      <c r="AJ125" s="825"/>
      <c r="AK125" s="826" t="s">
        <v>388</v>
      </c>
      <c r="AL125" s="824"/>
      <c r="AM125" s="824"/>
      <c r="AN125" s="824"/>
      <c r="AO125" s="825"/>
      <c r="AP125" s="871" t="s">
        <v>173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173</v>
      </c>
      <c r="DH125" s="889"/>
      <c r="DI125" s="889"/>
      <c r="DJ125" s="889"/>
      <c r="DK125" s="889"/>
      <c r="DL125" s="889" t="s">
        <v>388</v>
      </c>
      <c r="DM125" s="889"/>
      <c r="DN125" s="889"/>
      <c r="DO125" s="889"/>
      <c r="DP125" s="889"/>
      <c r="DQ125" s="889" t="s">
        <v>388</v>
      </c>
      <c r="DR125" s="889"/>
      <c r="DS125" s="889"/>
      <c r="DT125" s="889"/>
      <c r="DU125" s="889"/>
      <c r="DV125" s="890" t="s">
        <v>388</v>
      </c>
      <c r="DW125" s="890"/>
      <c r="DX125" s="890"/>
      <c r="DY125" s="890"/>
      <c r="DZ125" s="891"/>
    </row>
    <row r="126" spans="1:130" s="247" customFormat="1" ht="26.25" customHeight="1" thickBot="1">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173</v>
      </c>
      <c r="AB126" s="824"/>
      <c r="AC126" s="824"/>
      <c r="AD126" s="824"/>
      <c r="AE126" s="825"/>
      <c r="AF126" s="826" t="s">
        <v>173</v>
      </c>
      <c r="AG126" s="824"/>
      <c r="AH126" s="824"/>
      <c r="AI126" s="824"/>
      <c r="AJ126" s="825"/>
      <c r="AK126" s="826" t="s">
        <v>173</v>
      </c>
      <c r="AL126" s="824"/>
      <c r="AM126" s="824"/>
      <c r="AN126" s="824"/>
      <c r="AO126" s="825"/>
      <c r="AP126" s="871" t="s">
        <v>388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388</v>
      </c>
      <c r="DH126" s="861"/>
      <c r="DI126" s="861"/>
      <c r="DJ126" s="861"/>
      <c r="DK126" s="861"/>
      <c r="DL126" s="861" t="s">
        <v>388</v>
      </c>
      <c r="DM126" s="861"/>
      <c r="DN126" s="861"/>
      <c r="DO126" s="861"/>
      <c r="DP126" s="861"/>
      <c r="DQ126" s="861" t="s">
        <v>470</v>
      </c>
      <c r="DR126" s="861"/>
      <c r="DS126" s="861"/>
      <c r="DT126" s="861"/>
      <c r="DU126" s="861"/>
      <c r="DV126" s="838" t="s">
        <v>173</v>
      </c>
      <c r="DW126" s="838"/>
      <c r="DX126" s="838"/>
      <c r="DY126" s="838"/>
      <c r="DZ126" s="839"/>
    </row>
    <row r="127" spans="1:130" s="247" customFormat="1" ht="26.25" customHeight="1">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173</v>
      </c>
      <c r="AB127" s="824"/>
      <c r="AC127" s="824"/>
      <c r="AD127" s="824"/>
      <c r="AE127" s="825"/>
      <c r="AF127" s="826" t="s">
        <v>470</v>
      </c>
      <c r="AG127" s="824"/>
      <c r="AH127" s="824"/>
      <c r="AI127" s="824"/>
      <c r="AJ127" s="825"/>
      <c r="AK127" s="826" t="s">
        <v>470</v>
      </c>
      <c r="AL127" s="824"/>
      <c r="AM127" s="824"/>
      <c r="AN127" s="824"/>
      <c r="AO127" s="825"/>
      <c r="AP127" s="871" t="s">
        <v>173</v>
      </c>
      <c r="AQ127" s="872"/>
      <c r="AR127" s="872"/>
      <c r="AS127" s="872"/>
      <c r="AT127" s="873"/>
      <c r="AU127" s="283"/>
      <c r="AV127" s="283"/>
      <c r="AW127" s="283"/>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388</v>
      </c>
      <c r="DH127" s="861"/>
      <c r="DI127" s="861"/>
      <c r="DJ127" s="861"/>
      <c r="DK127" s="861"/>
      <c r="DL127" s="861" t="s">
        <v>173</v>
      </c>
      <c r="DM127" s="861"/>
      <c r="DN127" s="861"/>
      <c r="DO127" s="861"/>
      <c r="DP127" s="861"/>
      <c r="DQ127" s="861" t="s">
        <v>460</v>
      </c>
      <c r="DR127" s="861"/>
      <c r="DS127" s="861"/>
      <c r="DT127" s="861"/>
      <c r="DU127" s="861"/>
      <c r="DV127" s="838" t="s">
        <v>388</v>
      </c>
      <c r="DW127" s="838"/>
      <c r="DX127" s="838"/>
      <c r="DY127" s="838"/>
      <c r="DZ127" s="839"/>
    </row>
    <row r="128" spans="1:130" s="247" customFormat="1" ht="26.25" customHeight="1" thickBot="1">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v>281321</v>
      </c>
      <c r="AB128" s="845"/>
      <c r="AC128" s="845"/>
      <c r="AD128" s="845"/>
      <c r="AE128" s="846"/>
      <c r="AF128" s="847">
        <v>361839</v>
      </c>
      <c r="AG128" s="845"/>
      <c r="AH128" s="845"/>
      <c r="AI128" s="845"/>
      <c r="AJ128" s="846"/>
      <c r="AK128" s="847">
        <v>295664</v>
      </c>
      <c r="AL128" s="845"/>
      <c r="AM128" s="845"/>
      <c r="AN128" s="845"/>
      <c r="AO128" s="846"/>
      <c r="AP128" s="848"/>
      <c r="AQ128" s="849"/>
      <c r="AR128" s="849"/>
      <c r="AS128" s="849"/>
      <c r="AT128" s="850"/>
      <c r="AU128" s="283"/>
      <c r="AV128" s="283"/>
      <c r="AW128" s="283"/>
      <c r="AX128" s="851" t="s">
        <v>488</v>
      </c>
      <c r="AY128" s="852"/>
      <c r="AZ128" s="852"/>
      <c r="BA128" s="852"/>
      <c r="BB128" s="852"/>
      <c r="BC128" s="852"/>
      <c r="BD128" s="852"/>
      <c r="BE128" s="853"/>
      <c r="BF128" s="830" t="s">
        <v>173</v>
      </c>
      <c r="BG128" s="831"/>
      <c r="BH128" s="831"/>
      <c r="BI128" s="831"/>
      <c r="BJ128" s="831"/>
      <c r="BK128" s="831"/>
      <c r="BL128" s="854"/>
      <c r="BM128" s="830">
        <v>11.79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v>8535</v>
      </c>
      <c r="DH128" s="835"/>
      <c r="DI128" s="835"/>
      <c r="DJ128" s="835"/>
      <c r="DK128" s="835"/>
      <c r="DL128" s="835">
        <v>3957</v>
      </c>
      <c r="DM128" s="835"/>
      <c r="DN128" s="835"/>
      <c r="DO128" s="835"/>
      <c r="DP128" s="835"/>
      <c r="DQ128" s="835">
        <v>1064</v>
      </c>
      <c r="DR128" s="835"/>
      <c r="DS128" s="835"/>
      <c r="DT128" s="835"/>
      <c r="DU128" s="835"/>
      <c r="DV128" s="836">
        <v>0</v>
      </c>
      <c r="DW128" s="836"/>
      <c r="DX128" s="836"/>
      <c r="DY128" s="836"/>
      <c r="DZ128" s="837"/>
    </row>
    <row r="129" spans="1:131" s="247" customFormat="1" ht="26.25" customHeight="1">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28404328</v>
      </c>
      <c r="AB129" s="824"/>
      <c r="AC129" s="824"/>
      <c r="AD129" s="824"/>
      <c r="AE129" s="825"/>
      <c r="AF129" s="826">
        <v>30082420</v>
      </c>
      <c r="AG129" s="824"/>
      <c r="AH129" s="824"/>
      <c r="AI129" s="824"/>
      <c r="AJ129" s="825"/>
      <c r="AK129" s="826">
        <v>30316454</v>
      </c>
      <c r="AL129" s="824"/>
      <c r="AM129" s="824"/>
      <c r="AN129" s="824"/>
      <c r="AO129" s="825"/>
      <c r="AP129" s="827"/>
      <c r="AQ129" s="828"/>
      <c r="AR129" s="828"/>
      <c r="AS129" s="828"/>
      <c r="AT129" s="829"/>
      <c r="AU129" s="285"/>
      <c r="AV129" s="285"/>
      <c r="AW129" s="285"/>
      <c r="AX129" s="793" t="s">
        <v>491</v>
      </c>
      <c r="AY129" s="794"/>
      <c r="AZ129" s="794"/>
      <c r="BA129" s="794"/>
      <c r="BB129" s="794"/>
      <c r="BC129" s="794"/>
      <c r="BD129" s="794"/>
      <c r="BE129" s="795"/>
      <c r="BF129" s="813" t="s">
        <v>173</v>
      </c>
      <c r="BG129" s="814"/>
      <c r="BH129" s="814"/>
      <c r="BI129" s="814"/>
      <c r="BJ129" s="814"/>
      <c r="BK129" s="814"/>
      <c r="BL129" s="815"/>
      <c r="BM129" s="813">
        <v>16.79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2771266</v>
      </c>
      <c r="AB130" s="824"/>
      <c r="AC130" s="824"/>
      <c r="AD130" s="824"/>
      <c r="AE130" s="825"/>
      <c r="AF130" s="826">
        <v>2775543</v>
      </c>
      <c r="AG130" s="824"/>
      <c r="AH130" s="824"/>
      <c r="AI130" s="824"/>
      <c r="AJ130" s="825"/>
      <c r="AK130" s="826">
        <v>2687929</v>
      </c>
      <c r="AL130" s="824"/>
      <c r="AM130" s="824"/>
      <c r="AN130" s="824"/>
      <c r="AO130" s="825"/>
      <c r="AP130" s="827"/>
      <c r="AQ130" s="828"/>
      <c r="AR130" s="828"/>
      <c r="AS130" s="828"/>
      <c r="AT130" s="829"/>
      <c r="AU130" s="285"/>
      <c r="AV130" s="285"/>
      <c r="AW130" s="285"/>
      <c r="AX130" s="793" t="s">
        <v>494</v>
      </c>
      <c r="AY130" s="794"/>
      <c r="AZ130" s="794"/>
      <c r="BA130" s="794"/>
      <c r="BB130" s="794"/>
      <c r="BC130" s="794"/>
      <c r="BD130" s="794"/>
      <c r="BE130" s="795"/>
      <c r="BF130" s="796">
        <v>1.6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25633062</v>
      </c>
      <c r="AB131" s="807"/>
      <c r="AC131" s="807"/>
      <c r="AD131" s="807"/>
      <c r="AE131" s="808"/>
      <c r="AF131" s="809">
        <v>27306877</v>
      </c>
      <c r="AG131" s="807"/>
      <c r="AH131" s="807"/>
      <c r="AI131" s="807"/>
      <c r="AJ131" s="808"/>
      <c r="AK131" s="809">
        <v>27628525</v>
      </c>
      <c r="AL131" s="807"/>
      <c r="AM131" s="807"/>
      <c r="AN131" s="807"/>
      <c r="AO131" s="808"/>
      <c r="AP131" s="810"/>
      <c r="AQ131" s="811"/>
      <c r="AR131" s="811"/>
      <c r="AS131" s="811"/>
      <c r="AT131" s="812"/>
      <c r="AU131" s="285"/>
      <c r="AV131" s="285"/>
      <c r="AW131" s="285"/>
      <c r="AX131" s="771" t="s">
        <v>496</v>
      </c>
      <c r="AY131" s="772"/>
      <c r="AZ131" s="772"/>
      <c r="BA131" s="772"/>
      <c r="BB131" s="772"/>
      <c r="BC131" s="772"/>
      <c r="BD131" s="772"/>
      <c r="BE131" s="773"/>
      <c r="BF131" s="774" t="s">
        <v>388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2.2699238980000001</v>
      </c>
      <c r="AB132" s="787"/>
      <c r="AC132" s="787"/>
      <c r="AD132" s="787"/>
      <c r="AE132" s="788"/>
      <c r="AF132" s="789">
        <v>1.1682624859999999</v>
      </c>
      <c r="AG132" s="787"/>
      <c r="AH132" s="787"/>
      <c r="AI132" s="787"/>
      <c r="AJ132" s="788"/>
      <c r="AK132" s="789">
        <v>1.449050505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2.5</v>
      </c>
      <c r="AB133" s="766"/>
      <c r="AC133" s="766"/>
      <c r="AD133" s="766"/>
      <c r="AE133" s="767"/>
      <c r="AF133" s="765">
        <v>1.9</v>
      </c>
      <c r="AG133" s="766"/>
      <c r="AH133" s="766"/>
      <c r="AI133" s="766"/>
      <c r="AJ133" s="767"/>
      <c r="AK133" s="765">
        <v>1.6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tx5XiHdVV9SEY0LFIVOww1qv7dA7c4LTV1jMA9YGF+AgdptsaviLPMcavxTnvckbgvAXaP7R3kpyZ0TUES4Fw==" saltValue="3Avz+HpQmZk/+IZtmSHcSw==" spinCount="100000" sheet="1" objects="1" scenarios="1" formatRows="0"/>
  <mergeCells count="2033">
    <mergeCell ref="BS7:CG7"/>
    <mergeCell ref="BS9:CG9"/>
    <mergeCell ref="B68:P68"/>
    <mergeCell ref="B70:P70"/>
    <mergeCell ref="B69:P69"/>
    <mergeCell ref="B71:P71"/>
    <mergeCell ref="B72:P72"/>
    <mergeCell ref="B74:P74"/>
    <mergeCell ref="B73:P73"/>
    <mergeCell ref="B75:P75"/>
    <mergeCell ref="B76:P76"/>
    <mergeCell ref="B78:P78"/>
    <mergeCell ref="B77:P77"/>
    <mergeCell ref="B79:P79"/>
    <mergeCell ref="B80:P80"/>
    <mergeCell ref="DB5:DF6"/>
    <mergeCell ref="B8:P8"/>
    <mergeCell ref="Q8:U8"/>
    <mergeCell ref="V8:Z8"/>
    <mergeCell ref="AA8:AE8"/>
    <mergeCell ref="AF8:AJ8"/>
    <mergeCell ref="AK8:AO8"/>
    <mergeCell ref="AP8:AT8"/>
    <mergeCell ref="AU8:AY8"/>
    <mergeCell ref="AK7:AO7"/>
    <mergeCell ref="AP7:AT7"/>
    <mergeCell ref="AU7:AY7"/>
    <mergeCell ref="CH7:CL7"/>
    <mergeCell ref="CM7:CQ7"/>
    <mergeCell ref="DB9:DF9"/>
    <mergeCell ref="B11:P11"/>
    <mergeCell ref="Q11:U11"/>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S8:CG8"/>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DV82:DZ82"/>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S81:CG81"/>
    <mergeCell ref="CH81:CL81"/>
    <mergeCell ref="CM81:CQ81"/>
    <mergeCell ref="CR81:CV81"/>
    <mergeCell ref="CW81:DA81"/>
    <mergeCell ref="DB81:DF81"/>
    <mergeCell ref="DV80:DZ80"/>
    <mergeCell ref="AK82:AO82"/>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A+Y9kY4aFZKYVd6Q1pR1d/ugsm1Q41FjO2DBXKVsAJ17hxWIfapQVaN3cAgAdIaLGWyY8X3JPxnWMwunHBZSQ==" saltValue="34l1uo4xhVG6v9mGdLHm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4PzUeLiUI9H3Xe3WjqxPlBjCgWXhn9rM23rhvp49zFA/iJJ1Gk5IdROtjTHTTuFec8+9PiCXgIdCFNfbCMPAQ==" saltValue="oUT9toHB0pHFy4b6N0es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503</v>
      </c>
      <c r="AP7" s="304"/>
      <c r="AQ7" s="305" t="s">
        <v>504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505</v>
      </c>
      <c r="AQ8" s="311" t="s">
        <v>506</v>
      </c>
      <c r="AR8" s="312" t="s">
        <v>507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508</v>
      </c>
      <c r="AL9" s="1193"/>
      <c r="AM9" s="1193"/>
      <c r="AN9" s="1194"/>
      <c r="AO9" s="313">
        <v>8269096</v>
      </c>
      <c r="AP9" s="313">
        <v>47240</v>
      </c>
      <c r="AQ9" s="314">
        <v>56205</v>
      </c>
      <c r="AR9" s="315">
        <v>-16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509</v>
      </c>
      <c r="AL10" s="1193"/>
      <c r="AM10" s="1193"/>
      <c r="AN10" s="1194"/>
      <c r="AO10" s="316">
        <v>735122</v>
      </c>
      <c r="AP10" s="316">
        <v>4200</v>
      </c>
      <c r="AQ10" s="317">
        <v>3535</v>
      </c>
      <c r="AR10" s="318">
        <v>18.8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510</v>
      </c>
      <c r="AL11" s="1193"/>
      <c r="AM11" s="1193"/>
      <c r="AN11" s="1194"/>
      <c r="AO11" s="316">
        <v>2325027</v>
      </c>
      <c r="AP11" s="316">
        <v>13282</v>
      </c>
      <c r="AQ11" s="317">
        <v>1601</v>
      </c>
      <c r="AR11" s="318">
        <v>729.6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511</v>
      </c>
      <c r="AL12" s="1193"/>
      <c r="AM12" s="1193"/>
      <c r="AN12" s="1194"/>
      <c r="AO12" s="316">
        <v>3046</v>
      </c>
      <c r="AP12" s="316">
        <v>17</v>
      </c>
      <c r="AQ12" s="317">
        <v>977</v>
      </c>
      <c r="AR12" s="318">
        <v>-98.3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512</v>
      </c>
      <c r="AL13" s="1193"/>
      <c r="AM13" s="1193"/>
      <c r="AN13" s="1194"/>
      <c r="AO13" s="316" t="s">
        <v>513</v>
      </c>
      <c r="AP13" s="316" t="s">
        <v>513</v>
      </c>
      <c r="AQ13" s="317">
        <v>14</v>
      </c>
      <c r="AR13" s="318" t="s">
        <v>513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514</v>
      </c>
      <c r="AL14" s="1193"/>
      <c r="AM14" s="1193"/>
      <c r="AN14" s="1194"/>
      <c r="AO14" s="316">
        <v>505147</v>
      </c>
      <c r="AP14" s="316">
        <v>2886</v>
      </c>
      <c r="AQ14" s="317">
        <v>2086</v>
      </c>
      <c r="AR14" s="318">
        <v>38.4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515</v>
      </c>
      <c r="AL15" s="1193"/>
      <c r="AM15" s="1193"/>
      <c r="AN15" s="1194"/>
      <c r="AO15" s="316">
        <v>121485</v>
      </c>
      <c r="AP15" s="316">
        <v>694</v>
      </c>
      <c r="AQ15" s="317">
        <v>1354</v>
      </c>
      <c r="AR15" s="318">
        <v>-48.7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516</v>
      </c>
      <c r="AL16" s="1196"/>
      <c r="AM16" s="1196"/>
      <c r="AN16" s="1197"/>
      <c r="AO16" s="316">
        <v>-295156</v>
      </c>
      <c r="AP16" s="316">
        <v>-1686</v>
      </c>
      <c r="AQ16" s="317">
        <v>-3936</v>
      </c>
      <c r="AR16" s="318">
        <v>-57.2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11663767</v>
      </c>
      <c r="AP17" s="316">
        <v>66633</v>
      </c>
      <c r="AQ17" s="317">
        <v>61836</v>
      </c>
      <c r="AR17" s="318">
        <v>7.8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521</v>
      </c>
      <c r="AL21" s="1190"/>
      <c r="AM21" s="1190"/>
      <c r="AN21" s="1191"/>
      <c r="AO21" s="328">
        <v>5.25</v>
      </c>
      <c r="AP21" s="329">
        <v>6.05</v>
      </c>
      <c r="AQ21" s="330">
        <v>-0.8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522</v>
      </c>
      <c r="AL22" s="1190"/>
      <c r="AM22" s="1190"/>
      <c r="AN22" s="1191"/>
      <c r="AO22" s="333">
        <v>100.6</v>
      </c>
      <c r="AP22" s="334">
        <v>100</v>
      </c>
      <c r="AQ22" s="335">
        <v>0.6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503</v>
      </c>
      <c r="AP30" s="304"/>
      <c r="AQ30" s="305" t="s">
        <v>504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505</v>
      </c>
      <c r="AQ31" s="311" t="s">
        <v>506</v>
      </c>
      <c r="AR31" s="312" t="s">
        <v>507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526</v>
      </c>
      <c r="AL32" s="1181"/>
      <c r="AM32" s="1181"/>
      <c r="AN32" s="1182"/>
      <c r="AO32" s="343">
        <v>2850975</v>
      </c>
      <c r="AP32" s="343">
        <v>16287</v>
      </c>
      <c r="AQ32" s="344">
        <v>27026</v>
      </c>
      <c r="AR32" s="345">
        <v>-39.700000000000003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527</v>
      </c>
      <c r="AL33" s="1181"/>
      <c r="AM33" s="1181"/>
      <c r="AN33" s="1182"/>
      <c r="AO33" s="343" t="s">
        <v>513</v>
      </c>
      <c r="AP33" s="343" t="s">
        <v>513</v>
      </c>
      <c r="AQ33" s="344" t="s">
        <v>513</v>
      </c>
      <c r="AR33" s="345" t="s">
        <v>513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528</v>
      </c>
      <c r="AL34" s="1181"/>
      <c r="AM34" s="1181"/>
      <c r="AN34" s="1182"/>
      <c r="AO34" s="343" t="s">
        <v>513</v>
      </c>
      <c r="AP34" s="343" t="s">
        <v>513</v>
      </c>
      <c r="AQ34" s="344">
        <v>25</v>
      </c>
      <c r="AR34" s="345" t="s">
        <v>513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529</v>
      </c>
      <c r="AL35" s="1181"/>
      <c r="AM35" s="1181"/>
      <c r="AN35" s="1182"/>
      <c r="AO35" s="343">
        <v>99113</v>
      </c>
      <c r="AP35" s="343">
        <v>566</v>
      </c>
      <c r="AQ35" s="344">
        <v>6128</v>
      </c>
      <c r="AR35" s="345">
        <v>-90.8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530</v>
      </c>
      <c r="AL36" s="1181"/>
      <c r="AM36" s="1181"/>
      <c r="AN36" s="1182"/>
      <c r="AO36" s="343">
        <v>391700</v>
      </c>
      <c r="AP36" s="343">
        <v>2238</v>
      </c>
      <c r="AQ36" s="344">
        <v>667</v>
      </c>
      <c r="AR36" s="345">
        <v>235.5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531</v>
      </c>
      <c r="AL37" s="1181"/>
      <c r="AM37" s="1181"/>
      <c r="AN37" s="1182"/>
      <c r="AO37" s="343">
        <v>42156</v>
      </c>
      <c r="AP37" s="343">
        <v>241</v>
      </c>
      <c r="AQ37" s="344">
        <v>1499</v>
      </c>
      <c r="AR37" s="345">
        <v>-83.9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532</v>
      </c>
      <c r="AL38" s="1184"/>
      <c r="AM38" s="1184"/>
      <c r="AN38" s="1185"/>
      <c r="AO38" s="346" t="s">
        <v>513</v>
      </c>
      <c r="AP38" s="346" t="s">
        <v>513</v>
      </c>
      <c r="AQ38" s="347">
        <v>0</v>
      </c>
      <c r="AR38" s="335" t="s">
        <v>513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533</v>
      </c>
      <c r="AL39" s="1184"/>
      <c r="AM39" s="1184"/>
      <c r="AN39" s="1185"/>
      <c r="AO39" s="343">
        <v>-295664</v>
      </c>
      <c r="AP39" s="343">
        <v>-1689</v>
      </c>
      <c r="AQ39" s="344">
        <v>-7805</v>
      </c>
      <c r="AR39" s="345">
        <v>-78.400000000000006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534</v>
      </c>
      <c r="AL40" s="1181"/>
      <c r="AM40" s="1181"/>
      <c r="AN40" s="1182"/>
      <c r="AO40" s="343">
        <v>-2687929</v>
      </c>
      <c r="AP40" s="343">
        <v>-15356</v>
      </c>
      <c r="AQ40" s="344">
        <v>-21058</v>
      </c>
      <c r="AR40" s="345">
        <v>-27.1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295</v>
      </c>
      <c r="AL41" s="1187"/>
      <c r="AM41" s="1187"/>
      <c r="AN41" s="1188"/>
      <c r="AO41" s="343">
        <v>400351</v>
      </c>
      <c r="AP41" s="343">
        <v>2287</v>
      </c>
      <c r="AQ41" s="344">
        <v>6483</v>
      </c>
      <c r="AR41" s="345">
        <v>-64.7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503</v>
      </c>
      <c r="AN49" s="1175" t="s">
        <v>538</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539</v>
      </c>
      <c r="AO50" s="360" t="s">
        <v>540</v>
      </c>
      <c r="AP50" s="361" t="s">
        <v>541</v>
      </c>
      <c r="AQ50" s="362" t="s">
        <v>542</v>
      </c>
      <c r="AR50" s="363" t="s">
        <v>543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5670646</v>
      </c>
      <c r="AN51" s="365">
        <v>32027</v>
      </c>
      <c r="AO51" s="366">
        <v>32.9</v>
      </c>
      <c r="AP51" s="367">
        <v>39951</v>
      </c>
      <c r="AQ51" s="368">
        <v>-11.5</v>
      </c>
      <c r="AR51" s="369">
        <v>44.4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2750551</v>
      </c>
      <c r="AN52" s="373">
        <v>15535</v>
      </c>
      <c r="AO52" s="374">
        <v>41.5</v>
      </c>
      <c r="AP52" s="375">
        <v>22555</v>
      </c>
      <c r="AQ52" s="376">
        <v>-11.9</v>
      </c>
      <c r="AR52" s="377">
        <v>53.4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3716967</v>
      </c>
      <c r="AN53" s="365">
        <v>21030</v>
      </c>
      <c r="AO53" s="366">
        <v>-34.299999999999997</v>
      </c>
      <c r="AP53" s="367">
        <v>39893</v>
      </c>
      <c r="AQ53" s="368">
        <v>-0.1</v>
      </c>
      <c r="AR53" s="369">
        <v>-34.200000000000003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2369629</v>
      </c>
      <c r="AN54" s="373">
        <v>13407</v>
      </c>
      <c r="AO54" s="374">
        <v>-13.7</v>
      </c>
      <c r="AP54" s="375">
        <v>26170</v>
      </c>
      <c r="AQ54" s="376">
        <v>16</v>
      </c>
      <c r="AR54" s="377">
        <v>-29.7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3909569</v>
      </c>
      <c r="AN55" s="365">
        <v>22177</v>
      </c>
      <c r="AO55" s="366">
        <v>5.5</v>
      </c>
      <c r="AP55" s="367">
        <v>41080</v>
      </c>
      <c r="AQ55" s="368">
        <v>3</v>
      </c>
      <c r="AR55" s="369">
        <v>2.5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2359073</v>
      </c>
      <c r="AN56" s="373">
        <v>13382</v>
      </c>
      <c r="AO56" s="374">
        <v>-0.2</v>
      </c>
      <c r="AP56" s="375">
        <v>27265</v>
      </c>
      <c r="AQ56" s="376">
        <v>4.2</v>
      </c>
      <c r="AR56" s="377">
        <v>-4.4000000000000004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3166380</v>
      </c>
      <c r="AN57" s="365">
        <v>18008</v>
      </c>
      <c r="AO57" s="366">
        <v>-18.8</v>
      </c>
      <c r="AP57" s="367">
        <v>33173</v>
      </c>
      <c r="AQ57" s="368">
        <v>-19.2</v>
      </c>
      <c r="AR57" s="369">
        <v>0.4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2364011</v>
      </c>
      <c r="AN58" s="373">
        <v>13445</v>
      </c>
      <c r="AO58" s="374">
        <v>0.5</v>
      </c>
      <c r="AP58" s="375">
        <v>20353</v>
      </c>
      <c r="AQ58" s="376">
        <v>-25.4</v>
      </c>
      <c r="AR58" s="377">
        <v>25.9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5132057</v>
      </c>
      <c r="AN59" s="365">
        <v>29319</v>
      </c>
      <c r="AO59" s="366">
        <v>62.8</v>
      </c>
      <c r="AP59" s="367">
        <v>37644</v>
      </c>
      <c r="AQ59" s="368">
        <v>13.5</v>
      </c>
      <c r="AR59" s="369">
        <v>49.3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2985966</v>
      </c>
      <c r="AN60" s="373">
        <v>17058</v>
      </c>
      <c r="AO60" s="374">
        <v>26.9</v>
      </c>
      <c r="AP60" s="375">
        <v>24939</v>
      </c>
      <c r="AQ60" s="376">
        <v>22.5</v>
      </c>
      <c r="AR60" s="377">
        <v>4.4000000000000004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4319124</v>
      </c>
      <c r="AN61" s="380">
        <v>24512</v>
      </c>
      <c r="AO61" s="381">
        <v>9.6</v>
      </c>
      <c r="AP61" s="382">
        <v>38348</v>
      </c>
      <c r="AQ61" s="383">
        <v>-2.9</v>
      </c>
      <c r="AR61" s="369">
        <v>12.5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2565846</v>
      </c>
      <c r="AN62" s="373">
        <v>14565</v>
      </c>
      <c r="AO62" s="374">
        <v>11</v>
      </c>
      <c r="AP62" s="375">
        <v>24256</v>
      </c>
      <c r="AQ62" s="376">
        <v>1.1000000000000001</v>
      </c>
      <c r="AR62" s="377">
        <v>9.9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eG45RzHfMmkdu1qA2hqdRjKeZJWV9PPzcMd6PVuP9xUd7V7z1RsPuDIXAbWj6oWju2S2g+F8jU5yPHGWywt98g==" saltValue="cA3TFuOanPOdOedlh7zqp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552</v>
      </c>
    </row>
    <row r="120" spans="125:125" ht="13.5" hidden="1" customHeight="1"/>
    <row r="121" spans="125:125" ht="13.5" hidden="1" customHeight="1">
      <c r="DU121" s="291"/>
    </row>
  </sheetData>
  <sheetProtection algorithmName="SHA-512" hashValue="pfw7U1gUJAh92nAufekPRXVfvKtNvOGcMhfOmXj3Zzf7UVcrk2QHhjfPp6iZEwOuve3Ig7YZbQuxjH3CTSvXDg==" saltValue="d1BAcbe6db1x/Cb6NcBV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553</v>
      </c>
    </row>
  </sheetData>
  <sheetProtection algorithmName="SHA-512" hashValue="kzqz8ZZlr7ZGXjDI7GA0Zb1uA90i5PzgUXWy39eV4LXMrFzYVYeiAQiy1MfUzLo+7wFjkaUGNpQlSnSw/oehtw==" saltValue="KH2ovzxGdrVaq7wnQZwG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98" t="s">
        <v>3</v>
      </c>
      <c r="D47" s="1198"/>
      <c r="E47" s="1199"/>
      <c r="F47" s="11">
        <v>28.66</v>
      </c>
      <c r="G47" s="12">
        <v>28.19</v>
      </c>
      <c r="H47" s="12">
        <v>20.170000000000002</v>
      </c>
      <c r="I47" s="12">
        <v>18.39</v>
      </c>
      <c r="J47" s="13">
        <v>13.56</v>
      </c>
    </row>
    <row r="48" spans="2:10" ht="57.75" customHeight="1">
      <c r="B48" s="14"/>
      <c r="C48" s="1200" t="s">
        <v>4</v>
      </c>
      <c r="D48" s="1200"/>
      <c r="E48" s="1201"/>
      <c r="F48" s="15">
        <v>7.43</v>
      </c>
      <c r="G48" s="16">
        <v>4.09</v>
      </c>
      <c r="H48" s="16">
        <v>7.21</v>
      </c>
      <c r="I48" s="16">
        <v>4.51</v>
      </c>
      <c r="J48" s="17">
        <v>5.0199999999999996</v>
      </c>
    </row>
    <row r="49" spans="2:10" ht="57.75" customHeight="1" thickBot="1">
      <c r="B49" s="18"/>
      <c r="C49" s="1202" t="s">
        <v>5</v>
      </c>
      <c r="D49" s="1202"/>
      <c r="E49" s="1203"/>
      <c r="F49" s="19">
        <v>2.44</v>
      </c>
      <c r="G49" s="20" t="s">
        <v>559</v>
      </c>
      <c r="H49" s="20" t="s">
        <v>560</v>
      </c>
      <c r="I49" s="20" t="s">
        <v>561</v>
      </c>
      <c r="J49" s="21" t="s">
        <v>562</v>
      </c>
    </row>
    <row r="50" spans="2:10" ht="13.5" customHeight="1"/>
  </sheetData>
  <sheetProtection algorithmName="SHA-512" hashValue="6mrnaiUPYuVWaTKiv586DLtJmLBnJdEdWrx9tUMFYOJ/vS927lxZsyLTdBNB/46gM1SuTeAWUNe50EEh37+EeA==" saltValue="qnIKz5YJKodaliTTRT/k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伊藤　達哉</cp:lastModifiedBy>
  <cp:lastPrinted>2021-03-24T01:34:57Z</cp:lastPrinted>
  <dcterms:created xsi:type="dcterms:W3CDTF">2021-02-05T01:50:37Z</dcterms:created>
  <dcterms:modified xsi:type="dcterms:W3CDTF">2021-10-21T05:10:17Z</dcterms:modified>
  <cp:category/>
</cp:coreProperties>
</file>