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データ修正\03佐倉市\"/>
    </mc:Choice>
  </mc:AlternateContent>
  <bookViews>
    <workbookView xWindow="0" yWindow="0" windowWidth="28800" windowHeight="142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AM34" i="9" l="1"/>
  <c r="AM35" i="9" l="1"/>
  <c r="BE34" i="9" l="1"/>
  <c r="BW34" i="9" s="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<sst xmlns="http://schemas.openxmlformats.org/spreadsheetml/2006/main" count="1081" uniqueCount="573">
  <si>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</si>
  <si>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</si>
  <si>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</si>
  <si>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</si>
  <si>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</si>
  <si>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</si>
  <si>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</si>
  <si>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</si>
  <si>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</si>
  <si>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</si>
  <si>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</si>
  <si>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</si>
  <si>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</si>
  <si>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</si>
  <si>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</si>
  <si>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</si>
  <si>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</si>
  <si>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</si>
  <si>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</si>
  <si>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</si>
  <si>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</si>
  <si>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</si>
  <si>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</si>
  <si>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</si>
  <si>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</si>
  <si>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</si>
  <si>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</si>
  <si>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</si>
  <si>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</si>
  <si>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</si>
  <si>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</si>
  <si>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</si>
  <si>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</si>
  <si>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</si>
  <si>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</si>
  <si>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</si>
  <si>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</si>
  <si>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</si>
  <si>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</si>
  <si>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</si>
  <si>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</si>
  <si>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</si>
  <si>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</si>
  <si>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</si>
  <si>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</si>
  <si>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</si>
  <si>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</si>
  <si>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</si>
  <si>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</si>
  <si>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</si>
  <si>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</si>
  <si>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</si>
  <si>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</si>
  <si>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</si>
  <si>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</si>
  <si>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</si>
  <si>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</si>
  <si>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</si>
  <si>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</si>
  <si>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</si>
  <si>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</si>
  <si>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</si>
  <si>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</si>
  <si>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</si>
  <si>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</si>
  <si>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</si>
  <si>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</si>
  <si>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</si>
  <si>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</si>
  <si>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</si>
  <si>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</si>
  <si>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</si>
  <si>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</si>
  <si>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</si>
  <si>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</si>
  <si>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</si>
  <si>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</si>
  <si>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</si>
  <si>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</si>
  <si>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</si>
  <si>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</si>
  <si>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</si>
  <si>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</si>
  <si>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</si>
  <si>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</si>
  <si>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</si>
  <si>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</si>
  <si>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</si>
  <si>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</si>
  <si>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</si>
  <si>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</si>
  <si>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</si>
  <si>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</si>
  <si>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</si>
  <si>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</si>
  <si>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</si>
  <si>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</si>
  <si>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</si>
  <si>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</si>
  <si>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</si>
  <si>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</si>
  <si>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</si>
  <si>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</si>
  <si>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</si>
  <si>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</si>
  <si>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</si>
  <si>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</si>
  <si>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</si>
  <si>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</si>
  <si>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</si>
  <si>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</si>
  <si>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</si>
  <si>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</si>
  <si>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</si>
  <si>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</si>
  <si>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</si>
  <si>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</si>
  <si>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</si>
  <si>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</si>
  <si>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</si>
  <si>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</si>
  <si>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</si>
  <si>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</si>
  <si>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</si>
  <si>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</si>
  <si>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</si>
  <si>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</si>
  <si>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</si>
  <si>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</si>
  <si>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</si>
  <si>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</si>
  <si>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</si>
  <si>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</si>
  <si>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</si>
  <si>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</si>
  <si>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</si>
  <si>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</si>
  <si>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</si>
  <si>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</si>
  <si>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</si>
  <si>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</si>
  <si>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</si>
  <si>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</si>
  <si>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</si>
  <si>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</si>
  <si>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</si>
  <si>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</si>
  <si>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</si>
  <si>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</si>
  <si>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</si>
  <si>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</si>
  <si>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</si>
  <si>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</si>
  <si>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</si>
  <si>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</si>
  <si>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</si>
  <si>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</si>
  <si>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</si>
  <si>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</si>
  <si>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</si>
  <si>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</si>
  <si>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</si>
  <si>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</si>
  <si>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</si>
  <si>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</si>
  <si>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</si>
  <si>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</si>
  <si>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</si>
  <si>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</si>
  <si>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</si>
  <si>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</si>
  <si>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</si>
  <si>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</si>
  <si>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</si>
  <si>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</si>
  <si>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</si>
  <si>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</si>
  <si>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</si>
  <si>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</si>
  <si>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</si>
  <si>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</si>
  <si>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</si>
  <si>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</si>
  <si>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</si>
  <si>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</si>
  <si>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</si>
  <si>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</si>
  <si>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</si>
  <si>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</si>
  <si>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</si>
  <si>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</si>
  <si>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</si>
  <si>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</si>
  <si>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</si>
  <si>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千葉県佐倉市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</si>
  <si>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</si>
  <si>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</si>
  <si>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</si>
  <si>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</si>
  <si>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</si>
  <si>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</si>
  <si>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</si>
  <si>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</si>
  <si>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</si>
  <si>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</si>
  <si>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</si>
  <si>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</si>
  <si>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</si>
  <si>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</si>
  <si>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</si>
  <si>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</si>
  <si>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</si>
  <si>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</si>
  <si>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</si>
  <si>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</si>
  <si>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</si>
  <si>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</si>
  <si>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</si>
  <si>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</si>
  <si>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</si>
  <si>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</si>
  <si>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</si>
  <si>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</si>
  <si>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</si>
  <si>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</si>
  <si>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</si>
  <si>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</si>
  <si>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</si>
  <si>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</si>
  <si>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</si>
  <si>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</si>
  <si>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</si>
  <si>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</si>
  <si>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</si>
  <si>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</si>
  <si>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</si>
  <si>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</si>
  <si>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</si>
  <si>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</si>
  <si>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</si>
  <si>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</si>
  <si>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</si>
  <si>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</si>
  <si>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</si>
  <si>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</si>
  <si>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</si>
  <si>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</si>
  <si>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</si>
  <si>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</si>
  <si>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</si>
  <si>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</si>
  <si>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</si>
  <si>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</si>
  <si>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</si>
  <si>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</si>
  <si>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</si>
  <si>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</si>
  <si>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</si>
  <si>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</si>
  <si>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</si>
  <si>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</si>
  <si>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</si>
  <si>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</si>
  <si>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</si>
  <si>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</si>
  <si>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</si>
  <si>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</si>
  <si>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</si>
  <si>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</si>
  <si>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</si>
  <si>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</si>
  <si>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</si>
  <si>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</si>
  <si>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</si>
  <si>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</si>
  <si>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</si>
  <si>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</si>
  <si>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</si>
  <si>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</si>
  <si>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</si>
  <si>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</si>
  <si>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</si>
  <si>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</si>
  <si>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</si>
  <si>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</si>
  <si>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</si>
  <si>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</si>
  <si>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</si>
  <si>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</si>
  <si>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</si>
  <si>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</si>
  <si>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</si>
  <si>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</si>
  <si>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</si>
  <si>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</si>
  <si>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</si>
  <si>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</si>
  <si>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</si>
  <si>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</si>
  <si>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</si>
  <si>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</si>
  <si>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</si>
  <si>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</si>
  <si>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</si>
  <si>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</si>
  <si>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</si>
  <si>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</si>
  <si>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</si>
  <si>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</si>
  <si>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</si>
  <si>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</si>
  <si>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</si>
  <si>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</si>
  <si>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</si>
  <si>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</si>
  <si>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</si>
  <si>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</si>
  <si>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</si>
  <si>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</si>
  <si>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</si>
  <si>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</si>
  <si>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</si>
  <si>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</si>
  <si>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</si>
  <si>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</si>
  <si>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</si>
  <si>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</si>
  <si>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</si>
  <si>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</si>
  <si>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</si>
  <si>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</si>
  <si>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</si>
  <si>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</si>
  <si>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</si>
  <si>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</si>
  <si>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</si>
  <si>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</si>
  <si>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</si>
  <si>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</si>
  <si>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</si>
  <si>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</si>
  <si>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</si>
  <si>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</si>
  <si>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千葉県佐倉市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</si>
  <si>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</si>
  <si>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</si>
  <si>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</si>
  <si>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</si>
  <si>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</si>
  <si>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</si>
  <si>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</si>
  <si>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</si>
  <si>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</si>
  <si>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</si>
  <si>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</si>
  <si>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</si>
  <si>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</si>
  <si>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</si>
  <si>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</si>
  <si>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</si>
  <si>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</si>
  <si>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</si>
  <si>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</si>
  <si>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</si>
  <si>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</si>
  <si>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</si>
  <si>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</si>
  <si>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</si>
  <si>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</si>
  <si>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</si>
  <si>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</si>
  <si>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</si>
  <si>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</si>
  <si>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</si>
  <si>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</si>
  <si>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</si>
  <si>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</si>
  <si>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</si>
  <si>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</si>
  <si>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</si>
  <si>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</si>
  <si>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</si>
  <si>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</si>
  <si>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</si>
  <si>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</si>
  <si>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</si>
  <si>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</si>
  <si>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</si>
  <si>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</si>
  <si>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</si>
  <si>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</si>
  <si>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</si>
  <si>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</si>
  <si>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</si>
  <si>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</si>
  <si>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</si>
  <si>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</si>
  <si>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</si>
  <si>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</si>
  <si>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</si>
  <si>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</si>
  <si>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</si>
  <si>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</si>
  <si>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</si>
  <si>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</si>
  <si>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</si>
  <si>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</si>
  <si>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</si>
  <si>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</si>
  <si>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</si>
  <si>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</si>
  <si>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</si>
  <si>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</si>
  <si>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</si>
  <si>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</si>
  <si>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</si>
  <si>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</si>
  <si>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</si>
  <si>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</si>
  <si>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</si>
  <si>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</si>
  <si>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</si>
  <si>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</si>
  <si>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</si>
  <si>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</si>
  <si>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</si>
  <si>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</si>
  <si>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</si>
  <si>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</si>
  <si>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</si>
  <si>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</si>
  <si>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</si>
  <si>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</si>
  <si>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</si>
  <si>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</si>
  <si>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</si>
  <si>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</si>
  <si>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</si>
  <si>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</si>
  <si>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</si>
  <si>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</si>
  <si>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</si>
  <si>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</si>
  <si>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</si>
  <si>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</si>
  <si>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</si>
  <si>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</si>
  <si>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</si>
  <si>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</si>
  <si>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</si>
  <si>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</si>
  <si>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</si>
  <si>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</si>
  <si>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</si>
  <si>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</si>
  <si>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</si>
  <si>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</si>
  <si>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</si>
  <si>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</si>
  <si>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</si>
  <si>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</si>
  <si>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</si>
  <si>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</si>
  <si>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</si>
  <si>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</si>
  <si>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</si>
  <si>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</si>
  <si>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</si>
  <si>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</si>
  <si>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</si>
  <si>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</si>
  <si>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</si>
  <si>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</si>
  <si>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</si>
  <si>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</si>
  <si>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</si>
  <si>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</si>
  <si>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</si>
  <si>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</si>
  <si>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</si>
  <si>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</si>
  <si>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</si>
  <si>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</si>
  <si>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</si>
  <si>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</si>
  <si>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</si>
  <si>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</si>
  <si>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</si>
  <si>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</si>
  <si>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</si>
  <si>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</si>
  <si>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</si>
  <si>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</si>
  <si>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</si>
  <si>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</si>
  <si>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</si>
  <si>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</si>
  <si>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</si>
  <si>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</si>
  <si>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</si>
  <si>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</si>
  <si>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</si>
  <si>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</si>
  <si>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</si>
  <si>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</si>
  <si>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</si>
  <si>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</si>
  <si>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</si>
  <si>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</si>
  <si>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</si>
  <si>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</si>
  <si>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</si>
  <si>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</si>
  <si>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</si>
  <si>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</si>
  <si>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</si>
  <si>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</si>
  <si>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</si>
  <si>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</si>
  <si>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</si>
  <si>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</si>
  <si>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</si>
  <si>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</si>
  <si>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</si>
  <si>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</si>
  <si>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</si>
  <si>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</si>
  <si>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</si>
  <si>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3.97</t>
  </si>
  <si>
    <t>水道事業会計</t>
  </si>
  <si>
    <t>一般会計</t>
  </si>
  <si>
    <t>下水道事業会計</t>
  </si>
  <si>
    <t>介護保険特別会計</t>
  </si>
  <si>
    <t>国民健康保険特別会計</t>
  </si>
  <si>
    <t>災害共済事業特別会計</t>
  </si>
  <si>
    <t>後期高齢者医療特別会計</t>
  </si>
  <si>
    <t>公共用地取得事業特別会計</t>
  </si>
  <si>
    <t>その他会計（赤字）</t>
  </si>
  <si>
    <t>その他会計（黒字）</t>
  </si>
  <si>
    <t>佐倉市、酒々井町清掃組合</t>
  </si>
  <si>
    <t>佐倉市八街市酒々井町消防組合（一般会計）</t>
  </si>
  <si>
    <t>印旛衛生施設管理組合（一般会計）</t>
  </si>
  <si>
    <t>佐倉市、四街道市、酒々井町葬祭組合</t>
  </si>
  <si>
    <t>印旛利根川水防事務組合（一般会計）</t>
  </si>
  <si>
    <t>印旛郡市広域市町村圏事務組合（一般会計）</t>
  </si>
  <si>
    <t>印旛郡市広域市町村圏事務組合（水道用水供給事業会計）</t>
  </si>
  <si>
    <t>佐倉国際交流基金</t>
  </si>
  <si>
    <t>佐倉緑の基金</t>
  </si>
  <si>
    <t>印旛郡市文化財センター</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</si>
  <si>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</si>
  <si>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</si>
  <si>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</si>
  <si>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</si>
  <si>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</si>
  <si>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</si>
  <si>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</si>
  <si>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</si>
  <si>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</si>
  <si>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</si>
  <si>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</si>
  <si>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</si>
  <si>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</si>
  <si>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</si>
  <si>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</si>
  <si>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</si>
  <si>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実質公債費比率は、計画的な借入により残高の減少に努めており、将来負担比率についても、充当可能財源のうち基金残高を一定額確保していることから、両比率とも類似団体内平均値を下回っている。
　今後は、平成28年度に実施した防災行政無線デジタル改修工事等で借入額が増加したため、一時的に償還額も増加することが見込まれるが、その影響は小さい。
　ひきつづき、地方債の借入や基金の活用において、将来負担を見据え、適切かつ計画的な財政運営に努めていく。</t>
    <phoneticPr fontId="5"/>
  </si>
  <si>
    <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</si>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</sst>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0" applyNumberFormat="1" applyFont="1" applyFill="1" applyBorder="1" applyAlignment="1" applyProtection="1">
      <alignment horizontal="right" vertical="center" shrinkToFit="1"/>
      <protection locked="0"/>
    </xf>
    <xf numFmtId="177" fontId="26" fillId="0" borderId="137" xfId="30" applyNumberFormat="1" applyFont="1" applyFill="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8" xfId="33" applyNumberFormat="1" applyFont="1" applyFill="1" applyBorder="1" applyAlignment="1" applyProtection="1">
      <alignment horizontal="right" vertical="center" shrinkToFit="1"/>
      <protection locked="0"/>
    </xf>
    <xf numFmtId="177" fontId="26" fillId="7" borderId="149"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90"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c:ext xmlns:c16="http://schemas.microsoft.com/office/drawing/2014/chart" uri="{C3380CC4-5D6E-409C-BE32-E72D297353CC}">
              <c16:uniqueId val="{00000000-7992-46CD-89CF-6BB6A418CF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14370</c:v>
                </c:pt>
                <c:pt idx="1">
                  <c:v>20282</c:v>
                </c:pt>
                <c:pt idx="2">
                  <c:v>24090</c:v>
                </c:pt>
                <c:pt idx="3">
                  <c:v>32027</c:v>
                </c:pt>
                <c:pt idx="4">
                  <c:v>21030</c:v>
                </c:pt>
              </c:numCache>
            </c:numRef>
          </c:val>
          <c:smooth val="0"/>
          <c:extLst>
            <c:ext xmlns:c16="http://schemas.microsoft.com/office/drawing/2014/chart" uri="{C3380CC4-5D6E-409C-BE32-E72D297353CC}">
              <c16:uniqueId val="{00000001-7992-46CD-89CF-6BB6A418CF0B}"/>
            </c:ext>
          </c:extLst>
        </c:ser>
        <c:dLbls>
          <c:showLegendKey val="0"/>
          <c:showVal val="0"/>
          <c:showCatName val="0"/>
          <c:showSerName val="0"/>
          <c:showPercent val="0"/>
          <c:showBubbleSize val="0"/>
        </c:dLbls>
        <c:marker val="1"/>
        <c:smooth val="0"/>
        <c:axId val="532561760"/>
        <c:axId val="532560976"/>
      </c:lineChart>
      <c:catAx>
        <c:axId val="532561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2560976"/>
        <c:crosses val="autoZero"/>
        <c:auto val="1"/>
        <c:lblAlgn val="ctr"/>
        <c:lblOffset val="100"/>
        <c:tickLblSkip val="1"/>
        <c:tickMarkSkip val="1"/>
        <c:noMultiLvlLbl val="0"/>
      </c:catAx>
      <c:valAx>
        <c:axId val="5325609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256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7.08</c:v>
                </c:pt>
                <c:pt idx="1">
                  <c:v>8.98</c:v>
                </c:pt>
                <c:pt idx="2">
                  <c:v>7.59</c:v>
                </c:pt>
                <c:pt idx="3">
                  <c:v>7.43</c:v>
                </c:pt>
                <c:pt idx="4">
                  <c:v>4.09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25.4</c:v>
                </c:pt>
                <c:pt idx="1">
                  <c:v>23.47</c:v>
                </c:pt>
                <c:pt idx="2">
                  <c:v>26.53</c:v>
                </c:pt>
                <c:pt idx="3">
                  <c:v>28.66</c:v>
                </c:pt>
                <c:pt idx="4">
                  <c:v>28.19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32556664"/>
        <c:axId val="53255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1.22</c:v>
                </c:pt>
                <c:pt idx="1">
                  <c:v>0.03</c:v>
                </c:pt>
                <c:pt idx="2">
                  <c:v>1.78</c:v>
                </c:pt>
                <c:pt idx="3">
                  <c:v>2.44</c:v>
                </c:pt>
                <c:pt idx="4">
                  <c:v>-3.97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32556664"/>
        <c:axId val="532559408"/>
      </c:lineChart>
      <c:catAx>
        <c:axId val="53255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2559408"/>
        <c:crosses val="autoZero"/>
        <c:auto val="1"/>
        <c:lblAlgn val="ctr"/>
        <c:lblOffset val="100"/>
        <c:tickLblSkip val="1"/>
        <c:tickMarkSkip val="1"/>
        <c:noMultiLvlLbl val="0"/>
      </c:catAx>
      <c:valAx>
        <c:axId val="53255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55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0.28000000000000003</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0.77</c:v>
                </c:pt>
                <c:pt idx="2">
                  <c:v>#N/A</c:v>
                </c:pt>
                <c:pt idx="3">
                  <c:v>0.99</c:v>
                </c:pt>
                <c:pt idx="4">
                  <c:v>#N/A</c:v>
                </c:pt>
                <c:pt idx="5">
                  <c:v>1.31</c:v>
                </c:pt>
                <c:pt idx="6">
                  <c:v>#N/A</c:v>
                </c:pt>
                <c:pt idx="7">
                  <c:v>0.77</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1.27</c:v>
                </c:pt>
                <c:pt idx="2">
                  <c:v>#N/A</c:v>
                </c:pt>
                <c:pt idx="3">
                  <c:v>0.36</c:v>
                </c:pt>
                <c:pt idx="4">
                  <c:v>#N/A</c:v>
                </c:pt>
                <c:pt idx="5">
                  <c:v>1.56</c:v>
                </c:pt>
                <c:pt idx="6">
                  <c:v>#N/A</c:v>
                </c:pt>
                <c:pt idx="7">
                  <c:v>0.65</c:v>
                </c:pt>
                <c:pt idx="8">
                  <c:v>#N/A</c:v>
                </c:pt>
                <c:pt idx="9">
                  <c:v>0.93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1.81</c:v>
                </c:pt>
                <c:pt idx="6">
                  <c:v>#N/A</c:v>
                </c:pt>
                <c:pt idx="7">
                  <c:v>2.2599999999999998</c:v>
                </c:pt>
                <c:pt idx="8">
                  <c:v>#N/A</c:v>
                </c:pt>
                <c:pt idx="9">
                  <c:v>2.59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7.06</c:v>
                </c:pt>
                <c:pt idx="2">
                  <c:v>#N/A</c:v>
                </c:pt>
                <c:pt idx="3">
                  <c:v>8.9700000000000006</c:v>
                </c:pt>
                <c:pt idx="4">
                  <c:v>#N/A</c:v>
                </c:pt>
                <c:pt idx="5">
                  <c:v>7.58</c:v>
                </c:pt>
                <c:pt idx="6">
                  <c:v>#N/A</c:v>
                </c:pt>
                <c:pt idx="7">
                  <c:v>7.41</c:v>
                </c:pt>
                <c:pt idx="8">
                  <c:v>#N/A</c:v>
                </c:pt>
                <c:pt idx="9">
                  <c:v>4.07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14.12</c:v>
                </c:pt>
                <c:pt idx="2">
                  <c:v>#N/A</c:v>
                </c:pt>
                <c:pt idx="3">
                  <c:v>14.09</c:v>
                </c:pt>
                <c:pt idx="4">
                  <c:v>#N/A</c:v>
                </c:pt>
                <c:pt idx="5">
                  <c:v>15.2</c:v>
                </c:pt>
                <c:pt idx="6">
                  <c:v>#N/A</c:v>
                </c:pt>
                <c:pt idx="7">
                  <c:v>16.649999999999999</c:v>
                </c:pt>
                <c:pt idx="8">
                  <c:v>#N/A</c:v>
                </c:pt>
                <c:pt idx="9">
                  <c:v>17.32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32559800"/>
        <c:axId val="532560584"/>
      </c:barChart>
      <c:catAx>
        <c:axId val="53255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2560584"/>
        <c:crosses val="autoZero"/>
        <c:auto val="1"/>
        <c:lblAlgn val="ctr"/>
        <c:lblOffset val="100"/>
        <c:tickLblSkip val="1"/>
        <c:tickMarkSkip val="1"/>
        <c:noMultiLvlLbl val="0"/>
      </c:catAx>
      <c:valAx>
        <c:axId val="532560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559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3307</c:v>
                </c:pt>
                <c:pt idx="5">
                  <c:v>3336</c:v>
                </c:pt>
                <c:pt idx="8">
                  <c:v>3476</c:v>
                </c:pt>
                <c:pt idx="11">
                  <c:v>2931</c:v>
                </c:pt>
                <c:pt idx="14">
                  <c:v>3031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10</c:v>
                </c:pt>
                <c:pt idx="6">
                  <c:v>10</c:v>
                </c:pt>
                <c:pt idx="9">
                  <c:v>10</c:v>
                </c:pt>
                <c:pt idx="12">
                  <c:v>10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428</c:v>
                </c:pt>
                <c:pt idx="3">
                  <c:v>406</c:v>
                </c:pt>
                <c:pt idx="6">
                  <c:v>412</c:v>
                </c:pt>
                <c:pt idx="9">
                  <c:v>431</c:v>
                </c:pt>
                <c:pt idx="12">
                  <c:v>401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143</c:v>
                </c:pt>
                <c:pt idx="3">
                  <c:v>167</c:v>
                </c:pt>
                <c:pt idx="6">
                  <c:v>139</c:v>
                </c:pt>
                <c:pt idx="9">
                  <c:v>144</c:v>
                </c:pt>
                <c:pt idx="12">
                  <c:v>127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4106</c:v>
                </c:pt>
                <c:pt idx="3">
                  <c:v>3933</c:v>
                </c:pt>
                <c:pt idx="6">
                  <c:v>3640</c:v>
                </c:pt>
                <c:pt idx="9">
                  <c:v>3238</c:v>
                </c:pt>
                <c:pt idx="12">
                  <c:v>3131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32562152"/>
        <c:axId val="532555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1384</c:v>
                </c:pt>
                <c:pt idx="2">
                  <c:v>#N/A</c:v>
                </c:pt>
                <c:pt idx="3">
                  <c:v>#N/A</c:v>
                </c:pt>
                <c:pt idx="4">
                  <c:v>1180</c:v>
                </c:pt>
                <c:pt idx="5">
                  <c:v>#N/A</c:v>
                </c:pt>
                <c:pt idx="6">
                  <c:v>#N/A</c:v>
                </c:pt>
                <c:pt idx="7">
                  <c:v>725</c:v>
                </c:pt>
                <c:pt idx="8">
                  <c:v>#N/A</c:v>
                </c:pt>
                <c:pt idx="9">
                  <c:v>#N/A</c:v>
                </c:pt>
                <c:pt idx="10">
                  <c:v>892</c:v>
                </c:pt>
                <c:pt idx="11">
                  <c:v>#N/A</c:v>
                </c:pt>
                <c:pt idx="12">
                  <c:v>#N/A</c:v>
                </c:pt>
                <c:pt idx="13">
                  <c:v>638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32562152"/>
        <c:axId val="532555880"/>
      </c:lineChart>
      <c:catAx>
        <c:axId val="53256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2555880"/>
        <c:crosses val="autoZero"/>
        <c:auto val="1"/>
        <c:lblAlgn val="ctr"/>
        <c:lblOffset val="100"/>
        <c:tickLblSkip val="1"/>
        <c:tickMarkSkip val="1"/>
        <c:noMultiLvlLbl val="0"/>
      </c:catAx>
      <c:valAx>
        <c:axId val="532555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562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30582</c:v>
                </c:pt>
                <c:pt idx="5">
                  <c:v>30848</c:v>
                </c:pt>
                <c:pt idx="8">
                  <c:v>31716</c:v>
                </c:pt>
                <c:pt idx="11">
                  <c:v>31641</c:v>
                </c:pt>
                <c:pt idx="14">
                  <c:v>31607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1871</c:v>
                </c:pt>
                <c:pt idx="5">
                  <c:v>1661</c:v>
                </c:pt>
                <c:pt idx="8">
                  <c:v>1414</c:v>
                </c:pt>
                <c:pt idx="11">
                  <c:v>1728</c:v>
                </c:pt>
                <c:pt idx="14">
                  <c:v>1506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16246</c:v>
                </c:pt>
                <c:pt idx="5">
                  <c:v>15285</c:v>
                </c:pt>
                <c:pt idx="8">
                  <c:v>17927</c:v>
                </c:pt>
                <c:pt idx="11">
                  <c:v>19137</c:v>
                </c:pt>
                <c:pt idx="14">
                  <c:v>19446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6224</c:v>
                </c:pt>
                <c:pt idx="3">
                  <c:v>5631</c:v>
                </c:pt>
                <c:pt idx="6">
                  <c:v>5115</c:v>
                </c:pt>
                <c:pt idx="9">
                  <c:v>5023</c:v>
                </c:pt>
                <c:pt idx="12">
                  <c:v>5034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3434</c:v>
                </c:pt>
                <c:pt idx="3">
                  <c:v>3046</c:v>
                </c:pt>
                <c:pt idx="6">
                  <c:v>2766</c:v>
                </c:pt>
                <c:pt idx="9">
                  <c:v>2511</c:v>
                </c:pt>
                <c:pt idx="12">
                  <c:v>2689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676</c:v>
                </c:pt>
                <c:pt idx="3">
                  <c:v>978</c:v>
                </c:pt>
                <c:pt idx="6">
                  <c:v>1182</c:v>
                </c:pt>
                <c:pt idx="9">
                  <c:v>1184</c:v>
                </c:pt>
                <c:pt idx="12">
                  <c:v>1071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524</c:v>
                </c:pt>
                <c:pt idx="3">
                  <c:v>514</c:v>
                </c:pt>
                <c:pt idx="6">
                  <c:v>505</c:v>
                </c:pt>
                <c:pt idx="9">
                  <c:v>495</c:v>
                </c:pt>
                <c:pt idx="12">
                  <c:v>485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31001</c:v>
                </c:pt>
                <c:pt idx="3">
                  <c:v>30438</c:v>
                </c:pt>
                <c:pt idx="6">
                  <c:v>30913</c:v>
                </c:pt>
                <c:pt idx="9">
                  <c:v>31658</c:v>
                </c:pt>
                <c:pt idx="12">
                  <c:v>31058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32558232"/>
        <c:axId val="53255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32558232"/>
        <c:axId val="532556272"/>
      </c:lineChart>
      <c:catAx>
        <c:axId val="53255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2556272"/>
        <c:crosses val="autoZero"/>
        <c:auto val="1"/>
        <c:lblAlgn val="ctr"/>
        <c:lblOffset val="100"/>
        <c:tickLblSkip val="1"/>
        <c:tickMarkSkip val="1"/>
        <c:noMultiLvlLbl val="0"/>
      </c:catAx>
      <c:valAx>
        <c:axId val="53255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55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{760D415A-3437-464A-9AE4-4AC4B7993690}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{E51948EB-A77B-492F-BF7D-ED210A94BD23}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{A5F0863F-A447-47DC-A1BE-4B6C3B941EAC}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{1AF1A77D-487B-4DB0-817A-8E4E53645DAF}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{6D6EEAED-0DF4-4364-9B61-0FF3DE4D17E9}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{ABBE1E79-C8C0-4651-B8A6-34BD06E58EE0}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{064D9DE1-0D23-43F0-BA8C-312D63728C81}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{B96960E1-21CB-40FF-97B3-AEC0F3C55F06}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{2777C38E-B554-418D-A528-F41D78EF001C}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{14F3CA5D-A00F-4AC6-9535-FAABFD3C4C08}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32560192"/>
        <c:axId val="532557448"/>
      </c:scatterChart>
      <c:valAx>
        <c:axId val="532560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557448"/>
        <c:crosses val="autoZero"/>
        <c:crossBetween val="midCat"/>
      </c:valAx>
      <c:valAx>
        <c:axId val="532557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560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{8AD271EC-ECEC-4B75-970A-8B968B307CF9}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{76D225D3-CAD0-4948-ACBF-38A50A5FC2C0}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{042513EA-DD05-4246-AD16-EF8D090B0788}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{8721A726-077C-460D-A836-9AC0E7D16863}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{F23BE2F2-669C-4A9F-9BE9-0E36171D39C1}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5.0999999999999996</c:v>
                </c:pt>
                <c:pt idx="2">
                  <c:v>4.0999999999999996</c:v>
                </c:pt>
                <c:pt idx="3">
                  <c:v>3.5</c:v>
                </c:pt>
                <c:pt idx="4">
                  <c:v>2.6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{76306A99-964D-43CD-96BF-546F973D28B2}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{DE842136-E647-4D5F-89EF-53F608F5F0EA}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{CFD1E29B-61A8-4D7B-84EE-DD8FAC74C3E3}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{AAAC333D-EBC2-4993-81E3-F3221C28C0A2}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{D86E0960-2C80-4809-BFAD-3A75AF21CD86}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32562544"/>
        <c:axId val="532555096"/>
      </c:scatterChart>
      <c:valAx>
        <c:axId val="532562544"/>
        <c:scaling>
          <c:orientation val="minMax"/>
          <c:max val="7.1"/>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555096"/>
        <c:crosses val="autoZero"/>
        <c:crossBetween val="midCat"/>
      </c:valAx>
      <c:valAx>
        <c:axId val="532555096"/>
        <c:scaling>
          <c:orientation val="minMax"/>
          <c:max val="4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562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元利償還金については、地方債の計画的な借入により</a:t>
          </a:r>
          <a:r>
            <a:rPr kumimoji="1" lang="ja-JP" altLang="en-US" sz="1100">
              <a:solidFill>
                <a:schemeClr val="dk1"/>
              </a:solidFill>
              <a:effectLst/>
              <a:latin typeface="+mn-lt"/>
              <a:ea typeface="+mn-ea"/>
              <a:cs typeface="+mn-cs"/>
            </a:rPr>
            <a:t>、学校耐震等で一時的な借入の増があるものの、</a:t>
          </a:r>
          <a:r>
            <a:rPr kumimoji="1" lang="ja-JP" altLang="ja-JP" sz="1100">
              <a:solidFill>
                <a:schemeClr val="dk1"/>
              </a:solidFill>
              <a:effectLst/>
              <a:latin typeface="+mn-lt"/>
              <a:ea typeface="+mn-ea"/>
              <a:cs typeface="+mn-cs"/>
            </a:rPr>
            <a:t>借入残高の減少に努めてきたことから、平成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以降は</a:t>
          </a:r>
          <a:r>
            <a:rPr kumimoji="1" lang="ja-JP" altLang="ja-JP" sz="1100">
              <a:solidFill>
                <a:schemeClr val="dk1"/>
              </a:solidFill>
              <a:effectLst/>
              <a:latin typeface="+mn-lt"/>
              <a:ea typeface="+mn-ea"/>
              <a:cs typeface="+mn-cs"/>
            </a:rPr>
            <a:t>減少している。また、算入公債費等の額は、臨時財政対策債が基準財政需要額に算入されることから、発行額に比例して今後は増加していく見込みである。</a:t>
          </a:r>
          <a:endParaRPr lang="ja-JP" altLang="ja-JP" sz="1400">
            <a:effectLst/>
          </a:endParaRPr>
        </a:p>
        <a:p>
          <a:r>
            <a:rPr kumimoji="1" lang="ja-JP" altLang="ja-JP" sz="1100">
              <a:solidFill>
                <a:schemeClr val="dk1"/>
              </a:solidFill>
              <a:effectLst/>
              <a:latin typeface="+mn-lt"/>
              <a:ea typeface="+mn-ea"/>
              <a:cs typeface="+mn-cs"/>
            </a:rPr>
            <a:t>　以上の要因により、実質公債費比率の分子は当面横ばいで推移するものと予想される。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一般会計等の地方債残高は毎年減少しているため、将来負担額総額も逓減となっている。</a:t>
          </a:r>
          <a:endParaRPr lang="ja-JP" altLang="ja-JP" sz="1400">
            <a:effectLst/>
          </a:endParaRPr>
        </a:p>
        <a:p>
          <a:r>
            <a:rPr kumimoji="1" lang="ja-JP" altLang="ja-JP" sz="1100">
              <a:solidFill>
                <a:schemeClr val="dk1"/>
              </a:solidFill>
              <a:effectLst/>
              <a:latin typeface="+mn-lt"/>
              <a:ea typeface="+mn-ea"/>
              <a:cs typeface="+mn-cs"/>
            </a:rPr>
            <a:t>　一方で充当可能財源のうち、基金の残高を一定額確保しているため、平成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計画的な</a:t>
          </a:r>
          <a:r>
            <a:rPr kumimoji="1" lang="ja-JP" altLang="ja-JP" sz="1100">
              <a:solidFill>
                <a:schemeClr val="dk1"/>
              </a:solidFill>
              <a:effectLst/>
              <a:latin typeface="+mn-lt"/>
              <a:ea typeface="+mn-ea"/>
              <a:cs typeface="+mn-cs"/>
            </a:rPr>
            <a:t>地方債の借入や基金の取り崩しなど、将来負担を視野にいれて、中長期的な視点にたった財政運営に努めていく。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176,744
174,120
103.69
47,402,088
45,679,014
1,210,205
29,564,439
31,058,232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176,744
174,120
103.69
47,402,088
45,679,014
1,210,205
29,564,439
31,058,232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176,744
174,120
103.69
47,402,088
45,679,014
1,210,205
29,564,439
31,058,232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176,744
174,120
103.69
47,402,088
45,679,014
1,210,205
29,564,439
31,058,232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基準財政収入額は、地方消費税交付金等が</a:t>
          </a:r>
          <a:r>
            <a:rPr kumimoji="1" lang="ja-JP" altLang="en-US" sz="1100">
              <a:solidFill>
                <a:schemeClr val="dk1"/>
              </a:solidFill>
              <a:effectLst/>
              <a:latin typeface="+mn-lt"/>
              <a:ea typeface="+mn-ea"/>
              <a:cs typeface="+mn-cs"/>
            </a:rPr>
            <a:t>増額となっため、全体では</a:t>
          </a:r>
          <a:r>
            <a:rPr kumimoji="1" lang="ja-JP" altLang="ja-JP" sz="1100">
              <a:solidFill>
                <a:schemeClr val="dk1"/>
              </a:solidFill>
              <a:effectLst/>
              <a:latin typeface="+mn-lt"/>
              <a:ea typeface="+mn-ea"/>
              <a:cs typeface="+mn-cs"/>
            </a:rPr>
            <a:t>前年より増額となった。また、基準財政需要額は、</a:t>
          </a:r>
          <a:r>
            <a:rPr kumimoji="1" lang="ja-JP" altLang="en-US" sz="1100">
              <a:solidFill>
                <a:schemeClr val="dk1"/>
              </a:solidFill>
              <a:effectLst/>
              <a:latin typeface="+mn-lt"/>
              <a:ea typeface="+mn-ea"/>
              <a:cs typeface="+mn-cs"/>
            </a:rPr>
            <a:t>包括算定経費</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や地域経済・雇用対策費</a:t>
          </a:r>
          <a:r>
            <a:rPr kumimoji="1" lang="ja-JP" altLang="ja-JP" sz="1100">
              <a:solidFill>
                <a:schemeClr val="dk1"/>
              </a:solidFill>
              <a:effectLst/>
              <a:latin typeface="+mn-lt"/>
              <a:ea typeface="+mn-ea"/>
              <a:cs typeface="+mn-cs"/>
            </a:rPr>
            <a:t>が減少したものの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社会保障関係経費</a:t>
          </a:r>
          <a:r>
            <a:rPr kumimoji="1" lang="ja-JP" altLang="en-US" sz="1100">
              <a:solidFill>
                <a:schemeClr val="dk1"/>
              </a:solidFill>
              <a:effectLst/>
              <a:latin typeface="+mn-lt"/>
              <a:ea typeface="+mn-ea"/>
              <a:cs typeface="+mn-cs"/>
            </a:rPr>
            <a:t>や公債費が増となった</a:t>
          </a:r>
          <a:r>
            <a:rPr kumimoji="1" lang="ja-JP" altLang="ja-JP" sz="1100">
              <a:solidFill>
                <a:schemeClr val="dk1"/>
              </a:solidFill>
              <a:effectLst/>
              <a:latin typeface="+mn-lt"/>
              <a:ea typeface="+mn-ea"/>
              <a:cs typeface="+mn-cs"/>
            </a:rPr>
            <a:t>ため、全体では前年より増額となった。単年度では対前年比で改善し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３カ年平均の</a:t>
          </a:r>
          <a:r>
            <a:rPr kumimoji="1" lang="ja-JP" altLang="ja-JP" sz="1100">
              <a:solidFill>
                <a:schemeClr val="dk1"/>
              </a:solidFill>
              <a:effectLst/>
              <a:latin typeface="+mn-lt"/>
              <a:ea typeface="+mn-ea"/>
              <a:cs typeface="+mn-cs"/>
            </a:rPr>
            <a:t>財政力指数は</a:t>
          </a:r>
          <a:r>
            <a:rPr kumimoji="1" lang="ja-JP" altLang="en-US" sz="1100">
              <a:solidFill>
                <a:schemeClr val="dk1"/>
              </a:solidFill>
              <a:effectLst/>
              <a:latin typeface="+mn-lt"/>
              <a:ea typeface="+mn-ea"/>
              <a:cs typeface="+mn-cs"/>
            </a:rPr>
            <a:t>横ばい</a:t>
          </a:r>
          <a:r>
            <a:rPr kumimoji="1" lang="ja-JP" altLang="ja-JP" sz="1100">
              <a:solidFill>
                <a:schemeClr val="dk1"/>
              </a:solidFill>
              <a:effectLst/>
              <a:latin typeface="+mn-lt"/>
              <a:ea typeface="+mn-ea"/>
              <a:cs typeface="+mn-cs"/>
            </a:rPr>
            <a:t>となった。今後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、社会保障関係経費の増加等に伴い、財政力指数の下降が見込まれるが、経常経費の抑制など財源の有効活用に努め、また企業誘致や産業振興による自主財源の確保に一層努める。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113595</xdr:rowOff>
    </xdr:from>
    <xdr:to>
      <xdr:col>7</xdr:col>
      <xdr:colOff>152400</xdr:colOff>
      <xdr:row>40</xdr:row>
      <xdr:rowOff>113595</xdr:rowOff>
    </xdr:to>
    <xdr:cxnSp macro="">
      <xdr:nvCxnSpPr>
        <xdr:cNvPr id="68" name="直線コネクタ 67"/>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113595</xdr:rowOff>
    </xdr:from>
    <xdr:to>
      <xdr:col>6</xdr:col>
      <xdr:colOff>0</xdr:colOff>
      <xdr:row>40</xdr:row>
      <xdr:rowOff>127000</xdr:rowOff>
    </xdr:to>
    <xdr:cxnSp macro="">
      <xdr:nvCxnSpPr>
        <xdr:cNvPr id="71" name="直線コネクタ 70"/>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4" name="直線コネクタ 73"/>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113595</xdr:rowOff>
    </xdr:from>
    <xdr:to>
      <xdr:col>3</xdr:col>
      <xdr:colOff>279400</xdr:colOff>
      <xdr:row>40</xdr:row>
      <xdr:rowOff>127000</xdr:rowOff>
    </xdr:to>
    <xdr:cxnSp macro="">
      <xdr:nvCxnSpPr>
        <xdr:cNvPr id="77" name="直線コネクタ 76"/>
        <xdr:cNvCxnSpPr/>
      </xdr:nvCxnSpPr>
      <xdr:spPr>
        <a:xfrm>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62795</xdr:rowOff>
    </xdr:from>
    <xdr:to>
      <xdr:col>7</xdr:col>
      <xdr:colOff>203200</xdr:colOff>
      <xdr:row>40</xdr:row>
      <xdr:rowOff>164395</xdr:rowOff>
    </xdr:to>
    <xdr:sp macro="" textlink="">
      <xdr:nvSpPr>
        <xdr:cNvPr id="87" name="円/楕円 86"/>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79322</xdr:rowOff>
    </xdr:from>
    <xdr:ext cx="762000" cy="259045"/>
    <xdr:sp macro="" textlink="">
      <xdr:nvSpPr>
        <xdr:cNvPr id="88"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62795</xdr:rowOff>
    </xdr:from>
    <xdr:to>
      <xdr:col>6</xdr:col>
      <xdr:colOff>50800</xdr:colOff>
      <xdr:row>40</xdr:row>
      <xdr:rowOff>164395</xdr:rowOff>
    </xdr:to>
    <xdr:sp macro="" textlink="">
      <xdr:nvSpPr>
        <xdr:cNvPr id="89" name="円/楕円 88"/>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3122</xdr:rowOff>
    </xdr:from>
    <xdr:ext cx="736600" cy="259045"/>
    <xdr:sp macro="" textlink="">
      <xdr:nvSpPr>
        <xdr:cNvPr id="90" name="テキスト ボックス 89"/>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95" name="円/楕円 94"/>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3122</xdr:rowOff>
    </xdr:from>
    <xdr:ext cx="762000" cy="259045"/>
    <xdr:sp macro="" textlink="">
      <xdr:nvSpPr>
        <xdr:cNvPr id="96" name="テキスト ボックス 95"/>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上昇し</a:t>
          </a:r>
          <a:r>
            <a:rPr kumimoji="1" lang="ja-JP" altLang="ja-JP" sz="1100" b="0" i="0" baseline="0">
              <a:solidFill>
                <a:schemeClr val="dk1"/>
              </a:solidFill>
              <a:effectLst/>
              <a:latin typeface="+mn-lt"/>
              <a:ea typeface="+mn-ea"/>
              <a:cs typeface="+mn-cs"/>
            </a:rPr>
            <a:t>、類似団体内平均値より</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ポイント上回った。</a:t>
          </a:r>
          <a:r>
            <a:rPr kumimoji="1" lang="ja-JP" altLang="en-US" sz="1100" b="0" i="0" baseline="0">
              <a:solidFill>
                <a:schemeClr val="dk1"/>
              </a:solidFill>
              <a:effectLst/>
              <a:latin typeface="+mn-lt"/>
              <a:ea typeface="+mn-ea"/>
              <a:cs typeface="+mn-cs"/>
            </a:rPr>
            <a:t>分母となる経常一般財源は株式等譲渡所得割交付金等が減少となったため、全体では前年より減額となった。一方、</a:t>
          </a:r>
          <a:r>
            <a:rPr kumimoji="1" lang="ja-JP" altLang="ja-JP" sz="1100" b="0" i="0" baseline="0">
              <a:solidFill>
                <a:schemeClr val="dk1"/>
              </a:solidFill>
              <a:effectLst/>
              <a:latin typeface="+mn-lt"/>
              <a:ea typeface="+mn-ea"/>
              <a:cs typeface="+mn-cs"/>
            </a:rPr>
            <a:t>分子の経常的経費充当一般財源</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、公債費</a:t>
          </a:r>
          <a:r>
            <a:rPr kumimoji="1" lang="ja-JP" altLang="en-US" sz="1100" b="0" i="0" baseline="0">
              <a:solidFill>
                <a:schemeClr val="dk1"/>
              </a:solidFill>
              <a:effectLst/>
              <a:latin typeface="+mn-lt"/>
              <a:ea typeface="+mn-ea"/>
              <a:cs typeface="+mn-cs"/>
            </a:rPr>
            <a:t>は減少</a:t>
          </a:r>
          <a:r>
            <a:rPr kumimoji="1" lang="ja-JP" altLang="ja-JP" sz="1100" b="0" i="0" baseline="0">
              <a:solidFill>
                <a:schemeClr val="dk1"/>
              </a:solidFill>
              <a:effectLst/>
              <a:latin typeface="+mn-lt"/>
              <a:ea typeface="+mn-ea"/>
              <a:cs typeface="+mn-cs"/>
            </a:rPr>
            <a:t>したものの、</a:t>
          </a:r>
          <a:r>
            <a:rPr kumimoji="1" lang="ja-JP" altLang="en-US" sz="1100" b="0" i="0" baseline="0">
              <a:solidFill>
                <a:schemeClr val="dk1"/>
              </a:solidFill>
              <a:effectLst/>
              <a:latin typeface="+mn-lt"/>
              <a:ea typeface="+mn-ea"/>
              <a:cs typeface="+mn-cs"/>
            </a:rPr>
            <a:t>人件</a:t>
          </a:r>
          <a:r>
            <a:rPr kumimoji="1" lang="ja-JP" altLang="ja-JP" sz="1100" b="0" i="0" baseline="0">
              <a:solidFill>
                <a:schemeClr val="dk1"/>
              </a:solidFill>
              <a:effectLst/>
              <a:latin typeface="+mn-lt"/>
              <a:ea typeface="+mn-ea"/>
              <a:cs typeface="+mn-cs"/>
            </a:rPr>
            <a:t>費</a:t>
          </a:r>
          <a:r>
            <a:rPr kumimoji="1" lang="ja-JP" altLang="en-US" sz="1100" b="0" i="0" baseline="0">
              <a:solidFill>
                <a:schemeClr val="dk1"/>
              </a:solidFill>
              <a:effectLst/>
              <a:latin typeface="+mn-lt"/>
              <a:ea typeface="+mn-ea"/>
              <a:cs typeface="+mn-cs"/>
            </a:rPr>
            <a:t>や後期高齢者医療の被保険者の増などで特別会計への操出金が</a:t>
          </a:r>
          <a:r>
            <a:rPr kumimoji="1" lang="ja-JP" altLang="ja-JP" sz="1100" b="0" i="0" baseline="0">
              <a:solidFill>
                <a:schemeClr val="dk1"/>
              </a:solidFill>
              <a:effectLst/>
              <a:latin typeface="+mn-lt"/>
              <a:ea typeface="+mn-ea"/>
              <a:cs typeface="+mn-cs"/>
            </a:rPr>
            <a:t>増</a:t>
          </a:r>
          <a:r>
            <a:rPr kumimoji="1" lang="ja-JP" altLang="en-US" sz="1100" b="0" i="0" baseline="0">
              <a:solidFill>
                <a:schemeClr val="dk1"/>
              </a:solidFill>
              <a:effectLst/>
              <a:latin typeface="+mn-lt"/>
              <a:ea typeface="+mn-ea"/>
              <a:cs typeface="+mn-cs"/>
            </a:rPr>
            <a:t>加</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なったことなどにより、全体として増加となったことが要因である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社会保障関連経費は増加していくことが見込まれるが、人件費や公債費など経常経費の抑制に努め、また、市税収入の増加につながる施策を進めることで財政構造の弾力性を確保できるよう努める。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119804</xdr:rowOff>
    </xdr:to>
    <xdr:cxnSp macro="">
      <xdr:nvCxnSpPr>
        <xdr:cNvPr id="131" name="直線コネクタ 130"/>
        <xdr:cNvCxnSpPr/>
      </xdr:nvCxnSpPr>
      <xdr:spPr>
        <a:xfrm>
          <a:off x="4114800" y="1086739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146473</xdr:rowOff>
    </xdr:to>
    <xdr:cxnSp macro="">
      <xdr:nvCxnSpPr>
        <xdr:cNvPr id="134" name="直線コネクタ 133"/>
        <xdr:cNvCxnSpPr/>
      </xdr:nvCxnSpPr>
      <xdr:spPr>
        <a:xfrm flipV="1">
          <a:off x="3225800" y="108673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146473</xdr:rowOff>
    </xdr:from>
    <xdr:to>
      <xdr:col>4</xdr:col>
      <xdr:colOff>482600</xdr:colOff>
      <xdr:row>64</xdr:row>
      <xdr:rowOff>111760</xdr:rowOff>
    </xdr:to>
    <xdr:cxnSp macro="">
      <xdr:nvCxnSpPr>
        <xdr:cNvPr id="137" name="直線コネクタ 136"/>
        <xdr:cNvCxnSpPr/>
      </xdr:nvCxnSpPr>
      <xdr:spPr>
        <a:xfrm flipV="1">
          <a:off x="2336800" y="109478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111760</xdr:rowOff>
    </xdr:to>
    <xdr:cxnSp macro="">
      <xdr:nvCxnSpPr>
        <xdr:cNvPr id="140" name="直線コネクタ 139"/>
        <xdr:cNvCxnSpPr/>
      </xdr:nvCxnSpPr>
      <xdr:spPr>
        <a:xfrm>
          <a:off x="1447800" y="1103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69004</xdr:rowOff>
    </xdr:from>
    <xdr:to>
      <xdr:col>7</xdr:col>
      <xdr:colOff>203200</xdr:colOff>
      <xdr:row>64</xdr:row>
      <xdr:rowOff>170604</xdr:rowOff>
    </xdr:to>
    <xdr:sp macro="" textlink="">
      <xdr:nvSpPr>
        <xdr:cNvPr id="150" name="円/楕円 149"/>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41081</xdr:rowOff>
    </xdr:from>
    <xdr:ext cx="762000" cy="259045"/>
    <xdr:sp macro="" textlink="">
      <xdr:nvSpPr>
        <xdr:cNvPr id="151"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2" name="円/楕円 151"/>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3" name="テキスト ボックス 152"/>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95673</xdr:rowOff>
    </xdr:from>
    <xdr:to>
      <xdr:col>4</xdr:col>
      <xdr:colOff>533400</xdr:colOff>
      <xdr:row>64</xdr:row>
      <xdr:rowOff>25823</xdr:rowOff>
    </xdr:to>
    <xdr:sp macro="" textlink="">
      <xdr:nvSpPr>
        <xdr:cNvPr id="154" name="円/楕円 153"/>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55" name="テキスト ボックス 154"/>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6" name="円/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8" name="円/楕円 157"/>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9" name="テキスト ボックス 158"/>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前年度比で</a:t>
          </a:r>
          <a:r>
            <a:rPr kumimoji="1" lang="en-US" altLang="ja-JP" sz="1100" b="0" i="0" baseline="0">
              <a:solidFill>
                <a:schemeClr val="dk1"/>
              </a:solidFill>
              <a:effectLst/>
              <a:latin typeface="+mn-lt"/>
              <a:ea typeface="+mn-ea"/>
              <a:cs typeface="+mn-cs"/>
            </a:rPr>
            <a:t>712</a:t>
          </a:r>
          <a:r>
            <a:rPr kumimoji="1" lang="ja-JP" altLang="ja-JP" sz="1100" b="0" i="0" baseline="0">
              <a:solidFill>
                <a:schemeClr val="dk1"/>
              </a:solidFill>
              <a:effectLst/>
              <a:latin typeface="+mn-lt"/>
              <a:ea typeface="+mn-ea"/>
              <a:cs typeface="+mn-cs"/>
            </a:rPr>
            <a:t>円増となった。人件費及び委託料等物件費とも増額となった。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なお、類似団体内平均値からは</a:t>
          </a:r>
          <a:r>
            <a:rPr kumimoji="1" lang="en-US" altLang="ja-JP" sz="1100" b="0" i="0" baseline="0">
              <a:solidFill>
                <a:schemeClr val="dk1"/>
              </a:solidFill>
              <a:effectLst/>
              <a:latin typeface="+mn-lt"/>
              <a:ea typeface="+mn-ea"/>
              <a:cs typeface="+mn-cs"/>
            </a:rPr>
            <a:t>30,225</a:t>
          </a:r>
          <a:r>
            <a:rPr kumimoji="1" lang="ja-JP" altLang="ja-JP" sz="1100" b="0" i="0" baseline="0">
              <a:solidFill>
                <a:schemeClr val="dk1"/>
              </a:solidFill>
              <a:effectLst/>
              <a:latin typeface="+mn-lt"/>
              <a:ea typeface="+mn-ea"/>
              <a:cs typeface="+mn-cs"/>
            </a:rPr>
            <a:t>円と大きく下回っているが、消防業務や清掃事業について一部事務組合で実施しているため、人件費として計上される経費の一部が補助費等となっていることも影響している。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106077</xdr:rowOff>
    </xdr:from>
    <xdr:to>
      <xdr:col>7</xdr:col>
      <xdr:colOff>152400</xdr:colOff>
      <xdr:row>80</xdr:row>
      <xdr:rowOff>109514</xdr:rowOff>
    </xdr:to>
    <xdr:cxnSp macro="">
      <xdr:nvCxnSpPr>
        <xdr:cNvPr id="192" name="直線コネクタ 191"/>
        <xdr:cNvCxnSpPr/>
      </xdr:nvCxnSpPr>
      <xdr:spPr>
        <a:xfrm>
          <a:off x="4114800" y="13822077"/>
          <a:ext cx="8382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91340</xdr:rowOff>
    </xdr:from>
    <xdr:to>
      <xdr:col>6</xdr:col>
      <xdr:colOff>0</xdr:colOff>
      <xdr:row>80</xdr:row>
      <xdr:rowOff>106077</xdr:rowOff>
    </xdr:to>
    <xdr:cxnSp macro="">
      <xdr:nvCxnSpPr>
        <xdr:cNvPr id="195" name="直線コネクタ 194"/>
        <xdr:cNvCxnSpPr/>
      </xdr:nvCxnSpPr>
      <xdr:spPr>
        <a:xfrm>
          <a:off x="3225800" y="13807340"/>
          <a:ext cx="8890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80350</xdr:rowOff>
    </xdr:from>
    <xdr:to>
      <xdr:col>4</xdr:col>
      <xdr:colOff>482600</xdr:colOff>
      <xdr:row>80</xdr:row>
      <xdr:rowOff>91340</xdr:rowOff>
    </xdr:to>
    <xdr:cxnSp macro="">
      <xdr:nvCxnSpPr>
        <xdr:cNvPr id="198" name="直線コネクタ 197"/>
        <xdr:cNvCxnSpPr/>
      </xdr:nvCxnSpPr>
      <xdr:spPr>
        <a:xfrm>
          <a:off x="2336800" y="13796350"/>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80350</xdr:rowOff>
    </xdr:from>
    <xdr:to>
      <xdr:col>3</xdr:col>
      <xdr:colOff>279400</xdr:colOff>
      <xdr:row>80</xdr:row>
      <xdr:rowOff>85427</xdr:rowOff>
    </xdr:to>
    <xdr:cxnSp macro="">
      <xdr:nvCxnSpPr>
        <xdr:cNvPr id="201" name="直線コネクタ 200"/>
        <xdr:cNvCxnSpPr/>
      </xdr:nvCxnSpPr>
      <xdr:spPr>
        <a:xfrm flipV="1">
          <a:off x="1447800" y="13796350"/>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58714</xdr:rowOff>
    </xdr:from>
    <xdr:to>
      <xdr:col>7</xdr:col>
      <xdr:colOff>203200</xdr:colOff>
      <xdr:row>80</xdr:row>
      <xdr:rowOff>160314</xdr:rowOff>
    </xdr:to>
    <xdr:sp macro="" textlink="">
      <xdr:nvSpPr>
        <xdr:cNvPr id="211" name="円/楕円 210"/>
        <xdr:cNvSpPr/>
      </xdr:nvSpPr>
      <xdr:spPr>
        <a:xfrm>
          <a:off x="4902200" y="137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151441</xdr:rowOff>
    </xdr:from>
    <xdr:ext cx="762000" cy="259045"/>
    <xdr:sp macro="" textlink="">
      <xdr:nvSpPr>
        <xdr:cNvPr id="212" name="人件費・物件費等の状況該当値テキスト"/>
        <xdr:cNvSpPr txBox="1"/>
      </xdr:nvSpPr>
      <xdr:spPr>
        <a:xfrm>
          <a:off x="5041900" y="1369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88,482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55277</xdr:rowOff>
    </xdr:from>
    <xdr:to>
      <xdr:col>6</xdr:col>
      <xdr:colOff>50800</xdr:colOff>
      <xdr:row>80</xdr:row>
      <xdr:rowOff>156877</xdr:rowOff>
    </xdr:to>
    <xdr:sp macro="" textlink="">
      <xdr:nvSpPr>
        <xdr:cNvPr id="213" name="円/楕円 212"/>
        <xdr:cNvSpPr/>
      </xdr:nvSpPr>
      <xdr:spPr>
        <a:xfrm>
          <a:off x="4064000" y="137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167054</xdr:rowOff>
    </xdr:from>
    <xdr:ext cx="736600" cy="259045"/>
    <xdr:sp macro="" textlink="">
      <xdr:nvSpPr>
        <xdr:cNvPr id="214" name="テキスト ボックス 213"/>
        <xdr:cNvSpPr txBox="1"/>
      </xdr:nvSpPr>
      <xdr:spPr>
        <a:xfrm>
          <a:off x="3733800" y="1354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87,770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40540</xdr:rowOff>
    </xdr:from>
    <xdr:to>
      <xdr:col>4</xdr:col>
      <xdr:colOff>533400</xdr:colOff>
      <xdr:row>80</xdr:row>
      <xdr:rowOff>142140</xdr:rowOff>
    </xdr:to>
    <xdr:sp macro="" textlink="">
      <xdr:nvSpPr>
        <xdr:cNvPr id="215" name="円/楕円 214"/>
        <xdr:cNvSpPr/>
      </xdr:nvSpPr>
      <xdr:spPr>
        <a:xfrm>
          <a:off x="3175000" y="137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152317</xdr:rowOff>
    </xdr:from>
    <xdr:ext cx="762000" cy="259045"/>
    <xdr:sp macro="" textlink="">
      <xdr:nvSpPr>
        <xdr:cNvPr id="216" name="テキスト ボックス 215"/>
        <xdr:cNvSpPr txBox="1"/>
      </xdr:nvSpPr>
      <xdr:spPr>
        <a:xfrm>
          <a:off x="2844800" y="135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84,716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29550</xdr:rowOff>
    </xdr:from>
    <xdr:to>
      <xdr:col>3</xdr:col>
      <xdr:colOff>330200</xdr:colOff>
      <xdr:row>80</xdr:row>
      <xdr:rowOff>131150</xdr:rowOff>
    </xdr:to>
    <xdr:sp macro="" textlink="">
      <xdr:nvSpPr>
        <xdr:cNvPr id="217" name="円/楕円 216"/>
        <xdr:cNvSpPr/>
      </xdr:nvSpPr>
      <xdr:spPr>
        <a:xfrm>
          <a:off x="2286000" y="137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141327</xdr:rowOff>
    </xdr:from>
    <xdr:ext cx="762000" cy="259045"/>
    <xdr:sp macro="" textlink="">
      <xdr:nvSpPr>
        <xdr:cNvPr id="218" name="テキスト ボックス 217"/>
        <xdr:cNvSpPr txBox="1"/>
      </xdr:nvSpPr>
      <xdr:spPr>
        <a:xfrm>
          <a:off x="1955800" y="1351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82,439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34627</xdr:rowOff>
    </xdr:from>
    <xdr:to>
      <xdr:col>2</xdr:col>
      <xdr:colOff>127000</xdr:colOff>
      <xdr:row>80</xdr:row>
      <xdr:rowOff>136227</xdr:rowOff>
    </xdr:to>
    <xdr:sp macro="" textlink="">
      <xdr:nvSpPr>
        <xdr:cNvPr id="219" name="円/楕円 218"/>
        <xdr:cNvSpPr/>
      </xdr:nvSpPr>
      <xdr:spPr>
        <a:xfrm>
          <a:off x="1397000" y="137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146404</xdr:rowOff>
    </xdr:from>
    <xdr:ext cx="762000" cy="259045"/>
    <xdr:sp macro="" textlink="">
      <xdr:nvSpPr>
        <xdr:cNvPr id="220" name="テキスト ボックス 219"/>
        <xdr:cNvSpPr txBox="1"/>
      </xdr:nvSpPr>
      <xdr:spPr>
        <a:xfrm>
          <a:off x="1066800" y="1351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ポイント上昇しているが、</a:t>
          </a:r>
          <a:r>
            <a:rPr kumimoji="1" lang="ja-JP" altLang="ja-JP" sz="1100" baseline="0">
              <a:solidFill>
                <a:schemeClr val="dk1"/>
              </a:solidFill>
              <a:effectLst/>
              <a:latin typeface="+mn-lt"/>
              <a:ea typeface="+mn-ea"/>
              <a:cs typeface="+mn-cs"/>
            </a:rPr>
            <a:t>  給与決定学歴が大学卒の職員のみで比較したラスパイレス指数は</a:t>
          </a:r>
          <a:r>
            <a:rPr kumimoji="1" lang="en-US" altLang="ja-JP" sz="1100" baseline="0">
              <a:solidFill>
                <a:schemeClr val="dk1"/>
              </a:solidFill>
              <a:effectLst/>
              <a:latin typeface="+mn-lt"/>
              <a:ea typeface="+mn-ea"/>
              <a:cs typeface="+mn-cs"/>
            </a:rPr>
            <a:t>100.2</a:t>
          </a:r>
          <a:r>
            <a:rPr kumimoji="1" lang="ja-JP" altLang="ja-JP" sz="1100" baseline="0">
              <a:solidFill>
                <a:schemeClr val="dk1"/>
              </a:solidFill>
              <a:effectLst/>
              <a:latin typeface="+mn-lt"/>
              <a:ea typeface="+mn-ea"/>
              <a:cs typeface="+mn-cs"/>
            </a:rPr>
            <a:t>であり、これは昨年度と変化はない。短卒、高卒の職員の昇格運用が大きく影響している。</a:t>
          </a:r>
          <a:endParaRPr lang="ja-JP" altLang="ja-JP">
            <a:effectLst/>
          </a:endParaRPr>
        </a:p>
        <a:p>
          <a:r>
            <a:rPr kumimoji="1" lang="ja-JP" altLang="ja-JP" sz="1100">
              <a:solidFill>
                <a:schemeClr val="dk1"/>
              </a:solidFill>
              <a:effectLst/>
              <a:latin typeface="+mn-lt"/>
              <a:ea typeface="+mn-ea"/>
              <a:cs typeface="+mn-cs"/>
            </a:rPr>
            <a:t>本市の職員の大部分は大学卒のため、この指数の上昇のみをもって給与が高くなっているとの認識はないが、職員給与については、これまでどおり、千葉県人事委員会の勧告を尊重し、給与水準の適正化に努めて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156332</xdr:rowOff>
    </xdr:to>
    <xdr:cxnSp macro="">
      <xdr:nvCxnSpPr>
        <xdr:cNvPr id="256" name="直線コネクタ 255"/>
        <xdr:cNvCxnSpPr/>
      </xdr:nvCxnSpPr>
      <xdr:spPr>
        <a:xfrm>
          <a:off x="16179800" y="14352209"/>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121859</xdr:rowOff>
    </xdr:to>
    <xdr:cxnSp macro="">
      <xdr:nvCxnSpPr>
        <xdr:cNvPr id="259" name="直線コネクタ 258"/>
        <xdr:cNvCxnSpPr/>
      </xdr:nvCxnSpPr>
      <xdr:spPr>
        <a:xfrm>
          <a:off x="15290800" y="142832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83</xdr:row>
      <xdr:rowOff>156332</xdr:rowOff>
    </xdr:to>
    <xdr:cxnSp macro="">
      <xdr:nvCxnSpPr>
        <xdr:cNvPr id="262" name="直線コネクタ 261"/>
        <xdr:cNvCxnSpPr/>
      </xdr:nvCxnSpPr>
      <xdr:spPr>
        <a:xfrm flipV="1">
          <a:off x="14401800" y="142832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127302</xdr:rowOff>
    </xdr:to>
    <xdr:cxnSp macro="">
      <xdr:nvCxnSpPr>
        <xdr:cNvPr id="265" name="直線コネクタ 264"/>
        <xdr:cNvCxnSpPr/>
      </xdr:nvCxnSpPr>
      <xdr:spPr>
        <a:xfrm flipV="1">
          <a:off x="13512800" y="14386682"/>
          <a:ext cx="889000" cy="9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5" name="円/楕円 274"/>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6"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7" name="円/楕円 276"/>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78" name="テキスト ボックス 277"/>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9" name="円/楕円 278"/>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80" name="テキスト ボックス 279"/>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1" name="円/楕円 280"/>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20459</xdr:rowOff>
    </xdr:from>
    <xdr:ext cx="762000" cy="259045"/>
    <xdr:sp macro="" textlink="">
      <xdr:nvSpPr>
        <xdr:cNvPr id="282" name="テキスト ボックス 281"/>
        <xdr:cNvSpPr txBox="1"/>
      </xdr:nvSpPr>
      <xdr:spPr>
        <a:xfrm>
          <a:off x="14020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3" name="円/楕円 282"/>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84" name="テキスト ボックス 283"/>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人下回っており、前年度比でもほぼ横ばいである。これは、平成１７年度から実施してきた第２次及び第３次定員適正化計画に基づき職員数の削減を図ったこともあるが、消防業務等を一部事務組合で実施していることが大きく影響している。</a:t>
          </a:r>
          <a:endParaRPr lang="ja-JP" altLang="ja-JP">
            <a:effectLst/>
          </a:endParaRPr>
        </a:p>
        <a:p>
          <a:r>
            <a:rPr kumimoji="1" lang="ja-JP" altLang="ja-JP" sz="1100">
              <a:solidFill>
                <a:schemeClr val="dk1"/>
              </a:solidFill>
              <a:effectLst/>
              <a:latin typeface="+mn-lt"/>
              <a:ea typeface="+mn-ea"/>
              <a:cs typeface="+mn-cs"/>
            </a:rPr>
            <a:t>　今後は、現状の職員数を維持していくとともに、行財政改革による業務の効率化なども進めながら、職員数の適正化に努めていく。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35741</xdr:rowOff>
    </xdr:from>
    <xdr:to>
      <xdr:col>24</xdr:col>
      <xdr:colOff>558800</xdr:colOff>
      <xdr:row>60</xdr:row>
      <xdr:rowOff>84001</xdr:rowOff>
    </xdr:to>
    <xdr:cxnSp macro="">
      <xdr:nvCxnSpPr>
        <xdr:cNvPr id="321" name="直線コネクタ 320"/>
        <xdr:cNvCxnSpPr/>
      </xdr:nvCxnSpPr>
      <xdr:spPr>
        <a:xfrm>
          <a:off x="16179800" y="1032274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2"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35741</xdr:rowOff>
    </xdr:from>
    <xdr:to>
      <xdr:col>23</xdr:col>
      <xdr:colOff>406400</xdr:colOff>
      <xdr:row>60</xdr:row>
      <xdr:rowOff>46083</xdr:rowOff>
    </xdr:to>
    <xdr:cxnSp macro="">
      <xdr:nvCxnSpPr>
        <xdr:cNvPr id="324" name="直線コネクタ 323"/>
        <xdr:cNvCxnSpPr/>
      </xdr:nvCxnSpPr>
      <xdr:spPr>
        <a:xfrm flipV="1">
          <a:off x="15290800" y="103227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6" name="テキスト ボックス 325"/>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42635</xdr:rowOff>
    </xdr:from>
    <xdr:to>
      <xdr:col>22</xdr:col>
      <xdr:colOff>203200</xdr:colOff>
      <xdr:row>60</xdr:row>
      <xdr:rowOff>46083</xdr:rowOff>
    </xdr:to>
    <xdr:cxnSp macro="">
      <xdr:nvCxnSpPr>
        <xdr:cNvPr id="327" name="直線コネクタ 326"/>
        <xdr:cNvCxnSpPr/>
      </xdr:nvCxnSpPr>
      <xdr:spPr>
        <a:xfrm>
          <a:off x="14401800" y="103296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42635</xdr:rowOff>
    </xdr:from>
    <xdr:to>
      <xdr:col>21</xdr:col>
      <xdr:colOff>0</xdr:colOff>
      <xdr:row>60</xdr:row>
      <xdr:rowOff>46083</xdr:rowOff>
    </xdr:to>
    <xdr:cxnSp macro="">
      <xdr:nvCxnSpPr>
        <xdr:cNvPr id="330" name="直線コネクタ 329"/>
        <xdr:cNvCxnSpPr/>
      </xdr:nvCxnSpPr>
      <xdr:spPr>
        <a:xfrm flipV="1">
          <a:off x="13512800" y="103296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2" name="テキスト ボックス 331"/>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4" name="テキスト ボックス 333"/>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33201</xdr:rowOff>
    </xdr:from>
    <xdr:to>
      <xdr:col>24</xdr:col>
      <xdr:colOff>609600</xdr:colOff>
      <xdr:row>60</xdr:row>
      <xdr:rowOff>134801</xdr:rowOff>
    </xdr:to>
    <xdr:sp macro="" textlink="">
      <xdr:nvSpPr>
        <xdr:cNvPr id="340" name="円/楕円 339"/>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49728</xdr:rowOff>
    </xdr:from>
    <xdr:ext cx="762000" cy="259045"/>
    <xdr:sp macro="" textlink="">
      <xdr:nvSpPr>
        <xdr:cNvPr id="341" name="定員管理の状況該当値テキスト"/>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156391</xdr:rowOff>
    </xdr:from>
    <xdr:to>
      <xdr:col>23</xdr:col>
      <xdr:colOff>457200</xdr:colOff>
      <xdr:row>60</xdr:row>
      <xdr:rowOff>86541</xdr:rowOff>
    </xdr:to>
    <xdr:sp macro="" textlink="">
      <xdr:nvSpPr>
        <xdr:cNvPr id="342" name="円/楕円 341"/>
        <xdr:cNvSpPr/>
      </xdr:nvSpPr>
      <xdr:spPr>
        <a:xfrm>
          <a:off x="16129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96718</xdr:rowOff>
    </xdr:from>
    <xdr:ext cx="736600" cy="259045"/>
    <xdr:sp macro="" textlink="">
      <xdr:nvSpPr>
        <xdr:cNvPr id="343" name="テキスト ボックス 342"/>
        <xdr:cNvSpPr txBox="1"/>
      </xdr:nvSpPr>
      <xdr:spPr>
        <a:xfrm>
          <a:off x="15798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166733</xdr:rowOff>
    </xdr:from>
    <xdr:to>
      <xdr:col>22</xdr:col>
      <xdr:colOff>254000</xdr:colOff>
      <xdr:row>60</xdr:row>
      <xdr:rowOff>96883</xdr:rowOff>
    </xdr:to>
    <xdr:sp macro="" textlink="">
      <xdr:nvSpPr>
        <xdr:cNvPr id="344" name="円/楕円 343"/>
        <xdr:cNvSpPr/>
      </xdr:nvSpPr>
      <xdr:spPr>
        <a:xfrm>
          <a:off x="15240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107060</xdr:rowOff>
    </xdr:from>
    <xdr:ext cx="762000" cy="259045"/>
    <xdr:sp macro="" textlink="">
      <xdr:nvSpPr>
        <xdr:cNvPr id="345" name="テキスト ボックス 344"/>
        <xdr:cNvSpPr txBox="1"/>
      </xdr:nvSpPr>
      <xdr:spPr>
        <a:xfrm>
          <a:off x="14909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163285</xdr:rowOff>
    </xdr:from>
    <xdr:to>
      <xdr:col>21</xdr:col>
      <xdr:colOff>50800</xdr:colOff>
      <xdr:row>60</xdr:row>
      <xdr:rowOff>93435</xdr:rowOff>
    </xdr:to>
    <xdr:sp macro="" textlink="">
      <xdr:nvSpPr>
        <xdr:cNvPr id="346" name="円/楕円 345"/>
        <xdr:cNvSpPr/>
      </xdr:nvSpPr>
      <xdr:spPr>
        <a:xfrm>
          <a:off x="14351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47" name="テキスト ボックス 346"/>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166733</xdr:rowOff>
    </xdr:from>
    <xdr:to>
      <xdr:col>19</xdr:col>
      <xdr:colOff>533400</xdr:colOff>
      <xdr:row>60</xdr:row>
      <xdr:rowOff>96883</xdr:rowOff>
    </xdr:to>
    <xdr:sp macro="" textlink="">
      <xdr:nvSpPr>
        <xdr:cNvPr id="348" name="円/楕円 347"/>
        <xdr:cNvSpPr/>
      </xdr:nvSpPr>
      <xdr:spPr>
        <a:xfrm>
          <a:off x="13462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107060</xdr:rowOff>
    </xdr:from>
    <xdr:ext cx="762000" cy="259045"/>
    <xdr:sp macro="" textlink="">
      <xdr:nvSpPr>
        <xdr:cNvPr id="349" name="テキスト ボックス 348"/>
        <xdr:cNvSpPr txBox="1"/>
      </xdr:nvSpPr>
      <xdr:spPr>
        <a:xfrm>
          <a:off x="13131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類似団体内の平均を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ポイント下回り、また、前年度よりも</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ポイント減少している。これは地方債の借入れを計画的に行い、借入残高を減少させてきたことにより、公債費が減少しているためである。</a:t>
          </a:r>
          <a:endParaRPr lang="ja-JP" altLang="ja-JP" sz="1400">
            <a:effectLst/>
          </a:endParaRPr>
        </a:p>
        <a:p>
          <a:r>
            <a:rPr kumimoji="1" lang="ja-JP" altLang="ja-JP" sz="1100">
              <a:solidFill>
                <a:schemeClr val="dk1"/>
              </a:solidFill>
              <a:effectLst/>
              <a:latin typeface="+mn-lt"/>
              <a:ea typeface="+mn-ea"/>
              <a:cs typeface="+mn-cs"/>
            </a:rPr>
            <a:t>　今後も、道路、下水道などのインフラや公共施設の老朽化対策で、</a:t>
          </a:r>
          <a:r>
            <a:rPr kumimoji="1" lang="ja-JP" altLang="en-US" sz="1100">
              <a:solidFill>
                <a:schemeClr val="dk1"/>
              </a:solidFill>
              <a:effectLst/>
              <a:latin typeface="+mn-lt"/>
              <a:ea typeface="+mn-ea"/>
              <a:cs typeface="+mn-cs"/>
            </a:rPr>
            <a:t>地方債の</a:t>
          </a:r>
          <a:r>
            <a:rPr kumimoji="1" lang="ja-JP" altLang="ja-JP" sz="1100">
              <a:solidFill>
                <a:schemeClr val="dk1"/>
              </a:solidFill>
              <a:effectLst/>
              <a:latin typeface="+mn-lt"/>
              <a:ea typeface="+mn-ea"/>
              <a:cs typeface="+mn-cs"/>
            </a:rPr>
            <a:t>借入が増加することが想定されるが、将来負担を考慮した適性な地方債の活用に努める。また、一部事務組合についても、地方債借入を計画的に行うよう要請していく。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80131</xdr:rowOff>
    </xdr:from>
    <xdr:to>
      <xdr:col>24</xdr:col>
      <xdr:colOff>558800</xdr:colOff>
      <xdr:row>40</xdr:row>
      <xdr:rowOff>12095</xdr:rowOff>
    </xdr:to>
    <xdr:cxnSp macro="">
      <xdr:nvCxnSpPr>
        <xdr:cNvPr id="384" name="直線コネクタ 383"/>
        <xdr:cNvCxnSpPr/>
      </xdr:nvCxnSpPr>
      <xdr:spPr>
        <a:xfrm flipV="1">
          <a:off x="16179800" y="6766681"/>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5"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12095</xdr:rowOff>
    </xdr:from>
    <xdr:to>
      <xdr:col>23</xdr:col>
      <xdr:colOff>406400</xdr:colOff>
      <xdr:row>40</xdr:row>
      <xdr:rowOff>81038</xdr:rowOff>
    </xdr:to>
    <xdr:cxnSp macro="">
      <xdr:nvCxnSpPr>
        <xdr:cNvPr id="387" name="直線コネクタ 386"/>
        <xdr:cNvCxnSpPr/>
      </xdr:nvCxnSpPr>
      <xdr:spPr>
        <a:xfrm flipV="1">
          <a:off x="15290800" y="68700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9" name="テキスト ボックス 38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41</xdr:row>
      <xdr:rowOff>24493</xdr:rowOff>
    </xdr:to>
    <xdr:cxnSp macro="">
      <xdr:nvCxnSpPr>
        <xdr:cNvPr id="390" name="直線コネクタ 389"/>
        <xdr:cNvCxnSpPr/>
      </xdr:nvCxnSpPr>
      <xdr:spPr>
        <a:xfrm flipV="1">
          <a:off x="14401800" y="69390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24493</xdr:rowOff>
    </xdr:from>
    <xdr:to>
      <xdr:col>21</xdr:col>
      <xdr:colOff>0</xdr:colOff>
      <xdr:row>41</xdr:row>
      <xdr:rowOff>104926</xdr:rowOff>
    </xdr:to>
    <xdr:cxnSp macro="">
      <xdr:nvCxnSpPr>
        <xdr:cNvPr id="393" name="直線コネクタ 392"/>
        <xdr:cNvCxnSpPr/>
      </xdr:nvCxnSpPr>
      <xdr:spPr>
        <a:xfrm flipV="1">
          <a:off x="13512800" y="70539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29331</xdr:rowOff>
    </xdr:from>
    <xdr:to>
      <xdr:col>24</xdr:col>
      <xdr:colOff>609600</xdr:colOff>
      <xdr:row>39</xdr:row>
      <xdr:rowOff>130931</xdr:rowOff>
    </xdr:to>
    <xdr:sp macro="" textlink="">
      <xdr:nvSpPr>
        <xdr:cNvPr id="403" name="円/楕円 402"/>
        <xdr:cNvSpPr/>
      </xdr:nvSpPr>
      <xdr:spPr>
        <a:xfrm>
          <a:off x="169672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45858</xdr:rowOff>
    </xdr:from>
    <xdr:ext cx="762000" cy="259045"/>
    <xdr:sp macro="" textlink="">
      <xdr:nvSpPr>
        <xdr:cNvPr id="404" name="公債費負担の状況該当値テキスト"/>
        <xdr:cNvSpPr txBox="1"/>
      </xdr:nvSpPr>
      <xdr:spPr>
        <a:xfrm>
          <a:off x="17106900" y="65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132745</xdr:rowOff>
    </xdr:from>
    <xdr:to>
      <xdr:col>23</xdr:col>
      <xdr:colOff>457200</xdr:colOff>
      <xdr:row>40</xdr:row>
      <xdr:rowOff>62895</xdr:rowOff>
    </xdr:to>
    <xdr:sp macro="" textlink="">
      <xdr:nvSpPr>
        <xdr:cNvPr id="405" name="円/楕円 404"/>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73072</xdr:rowOff>
    </xdr:from>
    <xdr:ext cx="736600" cy="259045"/>
    <xdr:sp macro="" textlink="">
      <xdr:nvSpPr>
        <xdr:cNvPr id="406" name="テキスト ボックス 405"/>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7" name="円/楕円 406"/>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8" name="テキスト ボックス 407"/>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145143</xdr:rowOff>
    </xdr:from>
    <xdr:to>
      <xdr:col>21</xdr:col>
      <xdr:colOff>50800</xdr:colOff>
      <xdr:row>41</xdr:row>
      <xdr:rowOff>75293</xdr:rowOff>
    </xdr:to>
    <xdr:sp macro="" textlink="">
      <xdr:nvSpPr>
        <xdr:cNvPr id="409" name="円/楕円 408"/>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410" name="テキスト ボックス 409"/>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54126</xdr:rowOff>
    </xdr:from>
    <xdr:to>
      <xdr:col>19</xdr:col>
      <xdr:colOff>533400</xdr:colOff>
      <xdr:row>41</xdr:row>
      <xdr:rowOff>155726</xdr:rowOff>
    </xdr:to>
    <xdr:sp macro="" textlink="">
      <xdr:nvSpPr>
        <xdr:cNvPr id="411" name="円/楕円 410"/>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165903</xdr:rowOff>
    </xdr:from>
    <xdr:ext cx="762000" cy="259045"/>
    <xdr:sp macro="" textlink="">
      <xdr:nvSpPr>
        <xdr:cNvPr id="412" name="テキスト ボックス 411"/>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類似団体内平均値よりも下回り、前年度に引き続き、将来負担比率はマイナスとなっている。これは、財政調整基金などの充当可能基金</a:t>
          </a:r>
          <a:r>
            <a:rPr kumimoji="1" lang="ja-JP" altLang="en-US" sz="1100">
              <a:solidFill>
                <a:schemeClr val="dk1"/>
              </a:solidFill>
              <a:effectLst/>
              <a:latin typeface="+mn-lt"/>
              <a:ea typeface="+mn-ea"/>
              <a:cs typeface="+mn-cs"/>
            </a:rPr>
            <a:t>は減少したものの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地方債残高、</a:t>
          </a:r>
          <a:r>
            <a:rPr kumimoji="1" lang="ja-JP" altLang="ja-JP" sz="1100">
              <a:solidFill>
                <a:schemeClr val="dk1"/>
              </a:solidFill>
              <a:effectLst/>
              <a:latin typeface="+mn-lt"/>
              <a:ea typeface="+mn-ea"/>
              <a:cs typeface="+mn-cs"/>
            </a:rPr>
            <a:t>債務負担行為残高が減少したことが主な要因である。</a:t>
          </a:r>
          <a:endParaRPr lang="ja-JP" altLang="ja-JP" sz="1400">
            <a:effectLst/>
          </a:endParaRPr>
        </a:p>
        <a:p>
          <a:r>
            <a:rPr kumimoji="1" lang="ja-JP" altLang="ja-JP" sz="1100">
              <a:solidFill>
                <a:schemeClr val="dk1"/>
              </a:solidFill>
              <a:effectLst/>
              <a:latin typeface="+mn-lt"/>
              <a:ea typeface="+mn-ea"/>
              <a:cs typeface="+mn-cs"/>
            </a:rPr>
            <a:t>　今後も地方債の発行や債務負担行為の設定については、将来負担の見込み額が健全な範囲となるよう努めていく。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6"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7" name="フローチャート : 判断 446"/>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156986</xdr:rowOff>
    </xdr:from>
    <xdr:to>
      <xdr:col>22</xdr:col>
      <xdr:colOff>254000</xdr:colOff>
      <xdr:row>16</xdr:row>
      <xdr:rowOff>87136</xdr:rowOff>
    </xdr:to>
    <xdr:sp macro="" textlink="">
      <xdr:nvSpPr>
        <xdr:cNvPr id="450" name="フローチャート : 判断 449"/>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1" name="テキスト ボックス 450"/>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13688</xdr:rowOff>
    </xdr:from>
    <xdr:to>
      <xdr:col>21</xdr:col>
      <xdr:colOff>50800</xdr:colOff>
      <xdr:row>16</xdr:row>
      <xdr:rowOff>115288</xdr:rowOff>
    </xdr:to>
    <xdr:sp macro="" textlink="">
      <xdr:nvSpPr>
        <xdr:cNvPr id="452" name="フローチャート : 判断 451"/>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3" name="テキスト ボックス 452"/>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4" name="フローチャート : 判断 453"/>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5" name="テキスト ボックス 454"/>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176,744
174,120
103.69
47,402,088
45,679,014
1,210,205
29,564,439
31,058,232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。これまで、第２次及び第３次定員適正化計画に基づき職員数を大幅に削減して</a:t>
          </a:r>
          <a:r>
            <a:rPr kumimoji="1" lang="ja-JP" altLang="en-US" sz="1100">
              <a:solidFill>
                <a:schemeClr val="dk1"/>
              </a:solidFill>
              <a:effectLst/>
              <a:latin typeface="+mn-lt"/>
              <a:ea typeface="+mn-ea"/>
              <a:cs typeface="+mn-cs"/>
            </a:rPr>
            <a:t>が、普通建設事業費の減少に伴い事業費支弁が減少したためである。</a:t>
          </a:r>
          <a:endParaRPr lang="ja-JP" altLang="ja-JP" sz="1400">
            <a:effectLst/>
          </a:endParaRPr>
        </a:p>
        <a:p>
          <a:r>
            <a:rPr kumimoji="1" lang="ja-JP" altLang="ja-JP" sz="1100">
              <a:solidFill>
                <a:schemeClr val="dk1"/>
              </a:solidFill>
              <a:effectLst/>
              <a:latin typeface="+mn-lt"/>
              <a:ea typeface="+mn-ea"/>
              <a:cs typeface="+mn-cs"/>
            </a:rPr>
            <a:t>　今後は、現状の職員数を維持していくとともに、行財政改革による業務の効率化なども進めていく。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38</xdr:row>
      <xdr:rowOff>18143</xdr:rowOff>
    </xdr:to>
    <xdr:cxnSp macro="">
      <xdr:nvCxnSpPr>
        <xdr:cNvPr id="68" name="直線コネクタ 67"/>
        <xdr:cNvCxnSpPr/>
      </xdr:nvCxnSpPr>
      <xdr:spPr>
        <a:xfrm>
          <a:off x="3987800" y="6435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80736</xdr:rowOff>
    </xdr:from>
    <xdr:to>
      <xdr:col>5</xdr:col>
      <xdr:colOff>549275</xdr:colOff>
      <xdr:row>37</xdr:row>
      <xdr:rowOff>91622</xdr:rowOff>
    </xdr:to>
    <xdr:cxnSp macro="">
      <xdr:nvCxnSpPr>
        <xdr:cNvPr id="71" name="直線コネクタ 70"/>
        <xdr:cNvCxnSpPr/>
      </xdr:nvCxnSpPr>
      <xdr:spPr>
        <a:xfrm>
          <a:off x="3098800" y="64243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80736</xdr:rowOff>
    </xdr:from>
    <xdr:to>
      <xdr:col>4</xdr:col>
      <xdr:colOff>346075</xdr:colOff>
      <xdr:row>38</xdr:row>
      <xdr:rowOff>83457</xdr:rowOff>
    </xdr:to>
    <xdr:cxnSp macro="">
      <xdr:nvCxnSpPr>
        <xdr:cNvPr id="74" name="直線コネクタ 73"/>
        <xdr:cNvCxnSpPr/>
      </xdr:nvCxnSpPr>
      <xdr:spPr>
        <a:xfrm flipV="1">
          <a:off x="2209800" y="6424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83457</xdr:rowOff>
    </xdr:from>
    <xdr:to>
      <xdr:col>3</xdr:col>
      <xdr:colOff>142875</xdr:colOff>
      <xdr:row>38</xdr:row>
      <xdr:rowOff>83457</xdr:rowOff>
    </xdr:to>
    <xdr:cxnSp macro="">
      <xdr:nvCxnSpPr>
        <xdr:cNvPr id="77" name="直線コネクタ 76"/>
        <xdr:cNvCxnSpPr/>
      </xdr:nvCxnSpPr>
      <xdr:spPr>
        <a:xfrm>
          <a:off x="1320800" y="6598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138793</xdr:rowOff>
    </xdr:from>
    <xdr:to>
      <xdr:col>7</xdr:col>
      <xdr:colOff>66675</xdr:colOff>
      <xdr:row>38</xdr:row>
      <xdr:rowOff>68943</xdr:rowOff>
    </xdr:to>
    <xdr:sp macro="" textlink="">
      <xdr:nvSpPr>
        <xdr:cNvPr id="87" name="円/楕円 86"/>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110870</xdr:rowOff>
    </xdr:from>
    <xdr:ext cx="762000" cy="259045"/>
    <xdr:sp macro="" textlink="">
      <xdr:nvSpPr>
        <xdr:cNvPr id="88"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40822</xdr:rowOff>
    </xdr:from>
    <xdr:to>
      <xdr:col>5</xdr:col>
      <xdr:colOff>600075</xdr:colOff>
      <xdr:row>37</xdr:row>
      <xdr:rowOff>142422</xdr:rowOff>
    </xdr:to>
    <xdr:sp macro="" textlink="">
      <xdr:nvSpPr>
        <xdr:cNvPr id="89" name="円/楕円 88"/>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90" name="テキスト ボックス 89"/>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29936</xdr:rowOff>
    </xdr:from>
    <xdr:to>
      <xdr:col>4</xdr:col>
      <xdr:colOff>396875</xdr:colOff>
      <xdr:row>37</xdr:row>
      <xdr:rowOff>131536</xdr:rowOff>
    </xdr:to>
    <xdr:sp macro="" textlink="">
      <xdr:nvSpPr>
        <xdr:cNvPr id="91" name="円/楕円 90"/>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116312</xdr:rowOff>
    </xdr:from>
    <xdr:ext cx="762000" cy="259045"/>
    <xdr:sp macro="" textlink="">
      <xdr:nvSpPr>
        <xdr:cNvPr id="92" name="テキスト ボックス 91"/>
        <xdr:cNvSpPr txBox="1"/>
      </xdr:nvSpPr>
      <xdr:spPr>
        <a:xfrm>
          <a:off x="2717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32657</xdr:rowOff>
    </xdr:from>
    <xdr:to>
      <xdr:col>3</xdr:col>
      <xdr:colOff>193675</xdr:colOff>
      <xdr:row>38</xdr:row>
      <xdr:rowOff>134257</xdr:rowOff>
    </xdr:to>
    <xdr:sp macro="" textlink="">
      <xdr:nvSpPr>
        <xdr:cNvPr id="93" name="円/楕円 92"/>
        <xdr:cNvSpPr/>
      </xdr:nvSpPr>
      <xdr:spPr>
        <a:xfrm>
          <a:off x="2159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94" name="テキスト ボックス 93"/>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5" name="円/楕円 94"/>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96" name="テキスト ボックス 95"/>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主な要因としては、労務単価の増に伴う委託料の増によるもの</a:t>
          </a:r>
          <a:r>
            <a:rPr kumimoji="1" lang="ja-JP" altLang="ja-JP" sz="1100">
              <a:solidFill>
                <a:schemeClr val="dk1"/>
              </a:solidFill>
              <a:effectLst/>
              <a:latin typeface="+mn-lt"/>
              <a:ea typeface="+mn-ea"/>
              <a:cs typeface="+mn-cs"/>
            </a:rPr>
            <a:t>である。類似団体平均との比較で</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今後も行財政改革による業務の効率化などを進め、経費の削減に努めていく。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97282</xdr:rowOff>
    </xdr:from>
    <xdr:to>
      <xdr:col>24</xdr:col>
      <xdr:colOff>31750</xdr:colOff>
      <xdr:row>15</xdr:row>
      <xdr:rowOff>129286</xdr:rowOff>
    </xdr:to>
    <xdr:cxnSp macro="">
      <xdr:nvCxnSpPr>
        <xdr:cNvPr id="127" name="直線コネクタ 126"/>
        <xdr:cNvCxnSpPr/>
      </xdr:nvCxnSpPr>
      <xdr:spPr>
        <a:xfrm>
          <a:off x="15671800" y="26690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97282</xdr:rowOff>
    </xdr:from>
    <xdr:to>
      <xdr:col>22</xdr:col>
      <xdr:colOff>565150</xdr:colOff>
      <xdr:row>15</xdr:row>
      <xdr:rowOff>101854</xdr:rowOff>
    </xdr:to>
    <xdr:cxnSp macro="">
      <xdr:nvCxnSpPr>
        <xdr:cNvPr id="130" name="直線コネクタ 129"/>
        <xdr:cNvCxnSpPr/>
      </xdr:nvCxnSpPr>
      <xdr:spPr>
        <a:xfrm flipV="1">
          <a:off x="14782800" y="2669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42418</xdr:rowOff>
    </xdr:from>
    <xdr:to>
      <xdr:col>21</xdr:col>
      <xdr:colOff>361950</xdr:colOff>
      <xdr:row>15</xdr:row>
      <xdr:rowOff>101854</xdr:rowOff>
    </xdr:to>
    <xdr:cxnSp macro="">
      <xdr:nvCxnSpPr>
        <xdr:cNvPr id="133" name="直線コネクタ 132"/>
        <xdr:cNvCxnSpPr/>
      </xdr:nvCxnSpPr>
      <xdr:spPr>
        <a:xfrm>
          <a:off x="13893800" y="26141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42418</xdr:rowOff>
    </xdr:from>
    <xdr:to>
      <xdr:col>20</xdr:col>
      <xdr:colOff>158750</xdr:colOff>
      <xdr:row>15</xdr:row>
      <xdr:rowOff>65278</xdr:rowOff>
    </xdr:to>
    <xdr:cxnSp macro="">
      <xdr:nvCxnSpPr>
        <xdr:cNvPr id="136" name="直線コネクタ 135"/>
        <xdr:cNvCxnSpPr/>
      </xdr:nvCxnSpPr>
      <xdr:spPr>
        <a:xfrm flipV="1">
          <a:off x="13004800" y="2614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78486</xdr:rowOff>
    </xdr:from>
    <xdr:to>
      <xdr:col>24</xdr:col>
      <xdr:colOff>82550</xdr:colOff>
      <xdr:row>16</xdr:row>
      <xdr:rowOff>8636</xdr:rowOff>
    </xdr:to>
    <xdr:sp macro="" textlink="">
      <xdr:nvSpPr>
        <xdr:cNvPr id="146" name="円/楕円 145"/>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50563</xdr:rowOff>
    </xdr:from>
    <xdr:ext cx="762000" cy="259045"/>
    <xdr:sp macro="" textlink="">
      <xdr:nvSpPr>
        <xdr:cNvPr id="147" name="物件費該当値テキスト"/>
        <xdr:cNvSpPr txBox="1"/>
      </xdr:nvSpPr>
      <xdr:spPr>
        <a:xfrm>
          <a:off x="165989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46482</xdr:rowOff>
    </xdr:from>
    <xdr:to>
      <xdr:col>22</xdr:col>
      <xdr:colOff>615950</xdr:colOff>
      <xdr:row>15</xdr:row>
      <xdr:rowOff>148082</xdr:rowOff>
    </xdr:to>
    <xdr:sp macro="" textlink="">
      <xdr:nvSpPr>
        <xdr:cNvPr id="148" name="円/楕円 147"/>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132859</xdr:rowOff>
    </xdr:from>
    <xdr:ext cx="736600" cy="259045"/>
    <xdr:sp macro="" textlink="">
      <xdr:nvSpPr>
        <xdr:cNvPr id="149" name="テキスト ボックス 148"/>
        <xdr:cNvSpPr txBox="1"/>
      </xdr:nvSpPr>
      <xdr:spPr>
        <a:xfrm>
          <a:off x="15290800" y="2704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51054</xdr:rowOff>
    </xdr:from>
    <xdr:to>
      <xdr:col>21</xdr:col>
      <xdr:colOff>412750</xdr:colOff>
      <xdr:row>15</xdr:row>
      <xdr:rowOff>152654</xdr:rowOff>
    </xdr:to>
    <xdr:sp macro="" textlink="">
      <xdr:nvSpPr>
        <xdr:cNvPr id="150" name="円/楕円 149"/>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137431</xdr:rowOff>
    </xdr:from>
    <xdr:ext cx="762000" cy="259045"/>
    <xdr:sp macro="" textlink="">
      <xdr:nvSpPr>
        <xdr:cNvPr id="151" name="テキスト ボックス 150"/>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163068</xdr:rowOff>
    </xdr:from>
    <xdr:to>
      <xdr:col>20</xdr:col>
      <xdr:colOff>209550</xdr:colOff>
      <xdr:row>15</xdr:row>
      <xdr:rowOff>93218</xdr:rowOff>
    </xdr:to>
    <xdr:sp macro="" textlink="">
      <xdr:nvSpPr>
        <xdr:cNvPr id="152" name="円/楕円 151"/>
        <xdr:cNvSpPr/>
      </xdr:nvSpPr>
      <xdr:spPr>
        <a:xfrm>
          <a:off x="13843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77995</xdr:rowOff>
    </xdr:from>
    <xdr:ext cx="762000" cy="259045"/>
    <xdr:sp macro="" textlink="">
      <xdr:nvSpPr>
        <xdr:cNvPr id="153" name="テキスト ボックス 152"/>
        <xdr:cNvSpPr txBox="1"/>
      </xdr:nvSpPr>
      <xdr:spPr>
        <a:xfrm>
          <a:off x="13512800" y="26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4" name="円/楕円 153"/>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100855</xdr:rowOff>
    </xdr:from>
    <xdr:ext cx="762000" cy="259045"/>
    <xdr:sp macro="" textlink="">
      <xdr:nvSpPr>
        <xdr:cNvPr id="155" name="テキスト ボックス 154"/>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類似団体や千葉県の平均と比較すると下回っているものの、前年度比では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ポイントの増加となり、経常収支比率の上昇の要因となっている。障害福祉など、法律に基づく義務的経費の増加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他、臨時福祉給付金</a:t>
          </a:r>
          <a:r>
            <a:rPr kumimoji="1" lang="ja-JP" altLang="en-US" sz="1100">
              <a:solidFill>
                <a:schemeClr val="dk1"/>
              </a:solidFill>
              <a:effectLst/>
              <a:latin typeface="+mn-lt"/>
              <a:ea typeface="+mn-ea"/>
              <a:cs typeface="+mn-cs"/>
            </a:rPr>
            <a:t>（経済対策分）</a:t>
          </a:r>
          <a:r>
            <a:rPr kumimoji="1" lang="ja-JP" altLang="ja-JP" sz="1100">
              <a:solidFill>
                <a:schemeClr val="dk1"/>
              </a:solidFill>
              <a:effectLst/>
              <a:latin typeface="+mn-lt"/>
              <a:ea typeface="+mn-ea"/>
              <a:cs typeface="+mn-cs"/>
            </a:rPr>
            <a:t>などによるものだが、今後は子育て支援など、喫緊の課題である少子高齢化対策の実施により、上昇傾向は続いていくものと見込まれる。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29028</xdr:rowOff>
    </xdr:to>
    <xdr:cxnSp macro="">
      <xdr:nvCxnSpPr>
        <xdr:cNvPr id="190" name="直線コネクタ 189"/>
        <xdr:cNvCxnSpPr/>
      </xdr:nvCxnSpPr>
      <xdr:spPr>
        <a:xfrm>
          <a:off x="3987800" y="95485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118835</xdr:rowOff>
    </xdr:to>
    <xdr:cxnSp macro="">
      <xdr:nvCxnSpPr>
        <xdr:cNvPr id="193" name="直線コネクタ 192"/>
        <xdr:cNvCxnSpPr/>
      </xdr:nvCxnSpPr>
      <xdr:spPr>
        <a:xfrm>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86178</xdr:rowOff>
    </xdr:to>
    <xdr:cxnSp macro="">
      <xdr:nvCxnSpPr>
        <xdr:cNvPr id="196" name="直線コネクタ 195"/>
        <xdr:cNvCxnSpPr/>
      </xdr:nvCxnSpPr>
      <xdr:spPr>
        <a:xfrm>
          <a:off x="2209800" y="94342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55</xdr:row>
      <xdr:rowOff>4535</xdr:rowOff>
    </xdr:to>
    <xdr:cxnSp macro="">
      <xdr:nvCxnSpPr>
        <xdr:cNvPr id="199" name="直線コネクタ 198"/>
        <xdr:cNvCxnSpPr/>
      </xdr:nvCxnSpPr>
      <xdr:spPr>
        <a:xfrm>
          <a:off x="1320800" y="92546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9" name="円/楕円 208"/>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166205</xdr:rowOff>
    </xdr:from>
    <xdr:ext cx="762000" cy="259045"/>
    <xdr:sp macro="" textlink="">
      <xdr:nvSpPr>
        <xdr:cNvPr id="210"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上昇しているが、</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後期高齢者医療、</a:t>
          </a:r>
          <a:r>
            <a:rPr kumimoji="1" lang="ja-JP" altLang="ja-JP" sz="1100">
              <a:solidFill>
                <a:schemeClr val="dk1"/>
              </a:solidFill>
              <a:effectLst/>
              <a:latin typeface="+mn-lt"/>
              <a:ea typeface="+mn-ea"/>
              <a:cs typeface="+mn-cs"/>
            </a:rPr>
            <a:t>国民健康保険、介護保険特別会計への繰出金の増加</a:t>
          </a:r>
          <a:r>
            <a:rPr kumimoji="1" lang="ja-JP" altLang="en-US" sz="1100">
              <a:solidFill>
                <a:schemeClr val="dk1"/>
              </a:solidFill>
              <a:effectLst/>
              <a:latin typeface="+mn-lt"/>
              <a:ea typeface="+mn-ea"/>
              <a:cs typeface="+mn-cs"/>
            </a:rPr>
            <a:t>によるものが主な要因である。</a:t>
          </a:r>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医療、介護などの社会保障関連経費は、高齢化の進展により今後も増加傾向が継続していくことが見込まれる。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56</xdr:row>
      <xdr:rowOff>0</xdr:rowOff>
    </xdr:to>
    <xdr:cxnSp macro="">
      <xdr:nvCxnSpPr>
        <xdr:cNvPr id="251" name="直線コネクタ 250"/>
        <xdr:cNvCxnSpPr/>
      </xdr:nvCxnSpPr>
      <xdr:spPr>
        <a:xfrm>
          <a:off x="15671800" y="9499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55</xdr:row>
      <xdr:rowOff>69850</xdr:rowOff>
    </xdr:to>
    <xdr:cxnSp macro="">
      <xdr:nvCxnSpPr>
        <xdr:cNvPr id="254" name="直線コネクタ 253"/>
        <xdr:cNvCxnSpPr/>
      </xdr:nvCxnSpPr>
      <xdr:spPr>
        <a:xfrm>
          <a:off x="14782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44450</xdr:rowOff>
    </xdr:from>
    <xdr:to>
      <xdr:col>21</xdr:col>
      <xdr:colOff>361950</xdr:colOff>
      <xdr:row>55</xdr:row>
      <xdr:rowOff>57150</xdr:rowOff>
    </xdr:to>
    <xdr:cxnSp macro="">
      <xdr:nvCxnSpPr>
        <xdr:cNvPr id="257" name="直線コネクタ 256"/>
        <xdr:cNvCxnSpPr/>
      </xdr:nvCxnSpPr>
      <xdr:spPr>
        <a:xfrm flipV="1">
          <a:off x="13893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6350</xdr:rowOff>
    </xdr:from>
    <xdr:to>
      <xdr:col>20</xdr:col>
      <xdr:colOff>158750</xdr:colOff>
      <xdr:row>55</xdr:row>
      <xdr:rowOff>57150</xdr:rowOff>
    </xdr:to>
    <xdr:cxnSp macro="">
      <xdr:nvCxnSpPr>
        <xdr:cNvPr id="260" name="直線コネクタ 259"/>
        <xdr:cNvCxnSpPr/>
      </xdr:nvCxnSpPr>
      <xdr:spPr>
        <a:xfrm>
          <a:off x="13004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4" name="テキスト ボックス 263"/>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120650</xdr:rowOff>
    </xdr:from>
    <xdr:to>
      <xdr:col>24</xdr:col>
      <xdr:colOff>82550</xdr:colOff>
      <xdr:row>56</xdr:row>
      <xdr:rowOff>50800</xdr:rowOff>
    </xdr:to>
    <xdr:sp macro="" textlink="">
      <xdr:nvSpPr>
        <xdr:cNvPr id="270" name="円/楕円 269"/>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137177</xdr:rowOff>
    </xdr:from>
    <xdr:ext cx="762000" cy="259045"/>
    <xdr:sp macro="" textlink="">
      <xdr:nvSpPr>
        <xdr:cNvPr id="271" name="その他該当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2" name="円/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165100</xdr:rowOff>
    </xdr:from>
    <xdr:to>
      <xdr:col>21</xdr:col>
      <xdr:colOff>412750</xdr:colOff>
      <xdr:row>55</xdr:row>
      <xdr:rowOff>95250</xdr:rowOff>
    </xdr:to>
    <xdr:sp macro="" textlink="">
      <xdr:nvSpPr>
        <xdr:cNvPr id="274" name="円/楕円 273"/>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105427</xdr:rowOff>
    </xdr:from>
    <xdr:ext cx="762000" cy="259045"/>
    <xdr:sp macro="" textlink="">
      <xdr:nvSpPr>
        <xdr:cNvPr id="275" name="テキスト ボックス 274"/>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6350</xdr:rowOff>
    </xdr:from>
    <xdr:to>
      <xdr:col>20</xdr:col>
      <xdr:colOff>209550</xdr:colOff>
      <xdr:row>55</xdr:row>
      <xdr:rowOff>107950</xdr:rowOff>
    </xdr:to>
    <xdr:sp macro="" textlink="">
      <xdr:nvSpPr>
        <xdr:cNvPr id="276" name="円/楕円 275"/>
        <xdr:cNvSpPr/>
      </xdr:nvSpPr>
      <xdr:spPr>
        <a:xfrm>
          <a:off x="13843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118127</xdr:rowOff>
    </xdr:from>
    <xdr:ext cx="762000" cy="259045"/>
    <xdr:sp macro="" textlink="">
      <xdr:nvSpPr>
        <xdr:cNvPr id="277" name="テキスト ボックス 276"/>
        <xdr:cNvSpPr txBox="1"/>
      </xdr:nvSpPr>
      <xdr:spPr>
        <a:xfrm>
          <a:off x="13512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127000</xdr:rowOff>
    </xdr:from>
    <xdr:to>
      <xdr:col>19</xdr:col>
      <xdr:colOff>6350</xdr:colOff>
      <xdr:row>55</xdr:row>
      <xdr:rowOff>57150</xdr:rowOff>
    </xdr:to>
    <xdr:sp macro="" textlink="">
      <xdr:nvSpPr>
        <xdr:cNvPr id="278" name="円/楕円 277"/>
        <xdr:cNvSpPr/>
      </xdr:nvSpPr>
      <xdr:spPr>
        <a:xfrm>
          <a:off x="12954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67327</xdr:rowOff>
    </xdr:from>
    <xdr:ext cx="762000" cy="259045"/>
    <xdr:sp macro="" textlink="">
      <xdr:nvSpPr>
        <xdr:cNvPr id="279" name="テキスト ボックス 278"/>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ポイント上回っているが、これは、消防や清掃などの事業を一部事務組合で実施しているため、人件費、物件費、公債費などが補助費等（負担金）として算定されるためである。</a:t>
          </a:r>
          <a:endParaRPr lang="ja-JP" altLang="ja-JP" sz="1400">
            <a:effectLst/>
          </a:endParaRPr>
        </a:p>
        <a:p>
          <a:r>
            <a:rPr kumimoji="1" lang="ja-JP" altLang="ja-JP" sz="1100">
              <a:solidFill>
                <a:schemeClr val="dk1"/>
              </a:solidFill>
              <a:effectLst/>
              <a:latin typeface="+mn-lt"/>
              <a:ea typeface="+mn-ea"/>
              <a:cs typeface="+mn-cs"/>
            </a:rPr>
            <a:t>　一部事務組合の負担金については、事務改善などにより削減するよう引き続き要請していく。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88900</xdr:rowOff>
    </xdr:from>
    <xdr:to>
      <xdr:col>24</xdr:col>
      <xdr:colOff>31750</xdr:colOff>
      <xdr:row>40</xdr:row>
      <xdr:rowOff>101600</xdr:rowOff>
    </xdr:to>
    <xdr:cxnSp macro="">
      <xdr:nvCxnSpPr>
        <xdr:cNvPr id="312" name="直線コネクタ 311"/>
        <xdr:cNvCxnSpPr/>
      </xdr:nvCxnSpPr>
      <xdr:spPr>
        <a:xfrm>
          <a:off x="15671800" y="694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63500</xdr:rowOff>
    </xdr:from>
    <xdr:to>
      <xdr:col>22</xdr:col>
      <xdr:colOff>565150</xdr:colOff>
      <xdr:row>40</xdr:row>
      <xdr:rowOff>88900</xdr:rowOff>
    </xdr:to>
    <xdr:cxnSp macro="">
      <xdr:nvCxnSpPr>
        <xdr:cNvPr id="315" name="直線コネクタ 314"/>
        <xdr:cNvCxnSpPr/>
      </xdr:nvCxnSpPr>
      <xdr:spPr>
        <a:xfrm>
          <a:off x="14782800" y="692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17" name="テキスト ボックス 316"/>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63500</xdr:rowOff>
    </xdr:from>
    <xdr:to>
      <xdr:col>21</xdr:col>
      <xdr:colOff>361950</xdr:colOff>
      <xdr:row>40</xdr:row>
      <xdr:rowOff>139700</xdr:rowOff>
    </xdr:to>
    <xdr:cxnSp macro="">
      <xdr:nvCxnSpPr>
        <xdr:cNvPr id="318" name="直線コネクタ 317"/>
        <xdr:cNvCxnSpPr/>
      </xdr:nvCxnSpPr>
      <xdr:spPr>
        <a:xfrm flipV="1">
          <a:off x="13893800" y="692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101600</xdr:rowOff>
    </xdr:from>
    <xdr:to>
      <xdr:col>20</xdr:col>
      <xdr:colOff>158750</xdr:colOff>
      <xdr:row>40</xdr:row>
      <xdr:rowOff>139700</xdr:rowOff>
    </xdr:to>
    <xdr:cxnSp macro="">
      <xdr:nvCxnSpPr>
        <xdr:cNvPr id="321" name="直線コネクタ 320"/>
        <xdr:cNvCxnSpPr/>
      </xdr:nvCxnSpPr>
      <xdr:spPr>
        <a:xfrm>
          <a:off x="13004800" y="695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50800</xdr:rowOff>
    </xdr:from>
    <xdr:to>
      <xdr:col>24</xdr:col>
      <xdr:colOff>82550</xdr:colOff>
      <xdr:row>40</xdr:row>
      <xdr:rowOff>152400</xdr:rowOff>
    </xdr:to>
    <xdr:sp macro="" textlink="">
      <xdr:nvSpPr>
        <xdr:cNvPr id="331" name="円/楕円 330"/>
        <xdr:cNvSpPr/>
      </xdr:nvSpPr>
      <xdr:spPr>
        <a:xfrm>
          <a:off x="16459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22877</xdr:rowOff>
    </xdr:from>
    <xdr:ext cx="762000" cy="259045"/>
    <xdr:sp macro="" textlink="">
      <xdr:nvSpPr>
        <xdr:cNvPr id="332" name="補助費等該当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38100</xdr:rowOff>
    </xdr:from>
    <xdr:to>
      <xdr:col>22</xdr:col>
      <xdr:colOff>615950</xdr:colOff>
      <xdr:row>40</xdr:row>
      <xdr:rowOff>139700</xdr:rowOff>
    </xdr:to>
    <xdr:sp macro="" textlink="">
      <xdr:nvSpPr>
        <xdr:cNvPr id="333" name="円/楕円 332"/>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124477</xdr:rowOff>
    </xdr:from>
    <xdr:ext cx="736600" cy="259045"/>
    <xdr:sp macro="" textlink="">
      <xdr:nvSpPr>
        <xdr:cNvPr id="334" name="テキスト ボックス 333"/>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12700</xdr:rowOff>
    </xdr:from>
    <xdr:to>
      <xdr:col>21</xdr:col>
      <xdr:colOff>412750</xdr:colOff>
      <xdr:row>40</xdr:row>
      <xdr:rowOff>114300</xdr:rowOff>
    </xdr:to>
    <xdr:sp macro="" textlink="">
      <xdr:nvSpPr>
        <xdr:cNvPr id="335" name="円/楕円 334"/>
        <xdr:cNvSpPr/>
      </xdr:nvSpPr>
      <xdr:spPr>
        <a:xfrm>
          <a:off x="14732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99077</xdr:rowOff>
    </xdr:from>
    <xdr:ext cx="762000" cy="259045"/>
    <xdr:sp macro="" textlink="">
      <xdr:nvSpPr>
        <xdr:cNvPr id="336" name="テキスト ボックス 335"/>
        <xdr:cNvSpPr txBox="1"/>
      </xdr:nvSpPr>
      <xdr:spPr>
        <a:xfrm>
          <a:off x="14401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88900</xdr:rowOff>
    </xdr:from>
    <xdr:to>
      <xdr:col>20</xdr:col>
      <xdr:colOff>209550</xdr:colOff>
      <xdr:row>41</xdr:row>
      <xdr:rowOff>19050</xdr:rowOff>
    </xdr:to>
    <xdr:sp macro="" textlink="">
      <xdr:nvSpPr>
        <xdr:cNvPr id="337" name="円/楕円 336"/>
        <xdr:cNvSpPr/>
      </xdr:nvSpPr>
      <xdr:spPr>
        <a:xfrm>
          <a:off x="13843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3827</xdr:rowOff>
    </xdr:from>
    <xdr:ext cx="762000" cy="259045"/>
    <xdr:sp macro="" textlink="">
      <xdr:nvSpPr>
        <xdr:cNvPr id="338" name="テキスト ボックス 337"/>
        <xdr:cNvSpPr txBox="1"/>
      </xdr:nvSpPr>
      <xdr:spPr>
        <a:xfrm>
          <a:off x="13512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50800</xdr:rowOff>
    </xdr:from>
    <xdr:to>
      <xdr:col>19</xdr:col>
      <xdr:colOff>6350</xdr:colOff>
      <xdr:row>40</xdr:row>
      <xdr:rowOff>152400</xdr:rowOff>
    </xdr:to>
    <xdr:sp macro="" textlink="">
      <xdr:nvSpPr>
        <xdr:cNvPr id="339" name="円/楕円 338"/>
        <xdr:cNvSpPr/>
      </xdr:nvSpPr>
      <xdr:spPr>
        <a:xfrm>
          <a:off x="12954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137177</xdr:rowOff>
    </xdr:from>
    <xdr:ext cx="762000" cy="259045"/>
    <xdr:sp macro="" textlink="">
      <xdr:nvSpPr>
        <xdr:cNvPr id="340" name="テキスト ボックス 339"/>
        <xdr:cNvSpPr txBox="1"/>
      </xdr:nvSpPr>
      <xdr:spPr>
        <a:xfrm>
          <a:off x="12623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ポイントの減少となり、類似団体平均との比較でも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地方債の借入は、ここ数年は元金償還額の範囲内として、毎年借入残高を減少させてきたため、当面は減少傾向が続いていくが、今後は、臨時財政対策債や平成２６～２７年度に実施した学校耐震化等にかかる償還経費が増加していくことが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62230</xdr:rowOff>
    </xdr:to>
    <xdr:cxnSp macro="">
      <xdr:nvCxnSpPr>
        <xdr:cNvPr id="373" name="直線コネクタ 372"/>
        <xdr:cNvCxnSpPr/>
      </xdr:nvCxnSpPr>
      <xdr:spPr>
        <a:xfrm flipV="1">
          <a:off x="3987800" y="12905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4"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76</xdr:row>
      <xdr:rowOff>12700</xdr:rowOff>
    </xdr:to>
    <xdr:cxnSp macro="">
      <xdr:nvCxnSpPr>
        <xdr:cNvPr id="376" name="直線コネクタ 375"/>
        <xdr:cNvCxnSpPr/>
      </xdr:nvCxnSpPr>
      <xdr:spPr>
        <a:xfrm flipV="1">
          <a:off x="3098800" y="12920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104139</xdr:rowOff>
    </xdr:to>
    <xdr:cxnSp macro="">
      <xdr:nvCxnSpPr>
        <xdr:cNvPr id="379" name="直線コネクタ 378"/>
        <xdr:cNvCxnSpPr/>
      </xdr:nvCxnSpPr>
      <xdr:spPr>
        <a:xfrm flipV="1">
          <a:off x="2209800" y="13042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157480</xdr:rowOff>
    </xdr:to>
    <xdr:cxnSp macro="">
      <xdr:nvCxnSpPr>
        <xdr:cNvPr id="382" name="直線コネクタ 381"/>
        <xdr:cNvCxnSpPr/>
      </xdr:nvCxnSpPr>
      <xdr:spPr>
        <a:xfrm flipV="1">
          <a:off x="1320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92" name="円/楕円 391"/>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12717</xdr:rowOff>
    </xdr:from>
    <xdr:ext cx="762000" cy="259045"/>
    <xdr:sp macro="" textlink="">
      <xdr:nvSpPr>
        <xdr:cNvPr id="393"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xdr:rowOff>
    </xdr:from>
    <xdr:to>
      <xdr:col>5</xdr:col>
      <xdr:colOff>600075</xdr:colOff>
      <xdr:row>75</xdr:row>
      <xdr:rowOff>113030</xdr:rowOff>
    </xdr:to>
    <xdr:sp macro="" textlink="">
      <xdr:nvSpPr>
        <xdr:cNvPr id="394" name="円/楕円 393"/>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123207</xdr:rowOff>
    </xdr:from>
    <xdr:ext cx="736600" cy="259045"/>
    <xdr:sp macro="" textlink="">
      <xdr:nvSpPr>
        <xdr:cNvPr id="395" name="テキスト ボックス 394"/>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6" name="円/楕円 395"/>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97" name="テキスト ボックス 396"/>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8" name="円/楕円 397"/>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9" name="テキスト ボックス 398"/>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400" name="円/楕円 399"/>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401" name="テキスト ボックス 400"/>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物件費や扶助費、繰出金などへ充当する一般財源が増え、前年度比で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ポイントの増加となった。</a:t>
          </a:r>
          <a:endParaRPr lang="ja-JP" altLang="ja-JP" sz="1400">
            <a:effectLst/>
          </a:endParaRPr>
        </a:p>
        <a:p>
          <a:r>
            <a:rPr kumimoji="1" lang="ja-JP" altLang="ja-JP" sz="1100">
              <a:solidFill>
                <a:schemeClr val="dk1"/>
              </a:solidFill>
              <a:effectLst/>
              <a:latin typeface="+mn-lt"/>
              <a:ea typeface="+mn-ea"/>
              <a:cs typeface="+mn-cs"/>
            </a:rPr>
            <a:t>　少子高齢化により、扶助費の増加が今後も見込まれるため、経常経費の抑制や自主財源の確保に努めることで、財政構造の改善に努める。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78</xdr:row>
      <xdr:rowOff>165100</xdr:rowOff>
    </xdr:to>
    <xdr:cxnSp macro="">
      <xdr:nvCxnSpPr>
        <xdr:cNvPr id="434" name="直線コネクタ 433"/>
        <xdr:cNvCxnSpPr/>
      </xdr:nvCxnSpPr>
      <xdr:spPr>
        <a:xfrm>
          <a:off x="15671800" y="13309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62230</xdr:rowOff>
    </xdr:from>
    <xdr:to>
      <xdr:col>22</xdr:col>
      <xdr:colOff>565150</xdr:colOff>
      <xdr:row>77</xdr:row>
      <xdr:rowOff>107950</xdr:rowOff>
    </xdr:to>
    <xdr:cxnSp macro="">
      <xdr:nvCxnSpPr>
        <xdr:cNvPr id="437" name="直線コネクタ 436"/>
        <xdr:cNvCxnSpPr/>
      </xdr:nvCxnSpPr>
      <xdr:spPr>
        <a:xfrm>
          <a:off x="14782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77</xdr:row>
      <xdr:rowOff>100330</xdr:rowOff>
    </xdr:to>
    <xdr:cxnSp macro="">
      <xdr:nvCxnSpPr>
        <xdr:cNvPr id="440" name="直線コネクタ 439"/>
        <xdr:cNvCxnSpPr/>
      </xdr:nvCxnSpPr>
      <xdr:spPr>
        <a:xfrm flipV="1">
          <a:off x="13893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100330</xdr:rowOff>
    </xdr:to>
    <xdr:cxnSp macro="">
      <xdr:nvCxnSpPr>
        <xdr:cNvPr id="443" name="直線コネクタ 442"/>
        <xdr:cNvCxnSpPr/>
      </xdr:nvCxnSpPr>
      <xdr:spPr>
        <a:xfrm>
          <a:off x="13004800" y="1320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114300</xdr:rowOff>
    </xdr:from>
    <xdr:to>
      <xdr:col>24</xdr:col>
      <xdr:colOff>82550</xdr:colOff>
      <xdr:row>79</xdr:row>
      <xdr:rowOff>44450</xdr:rowOff>
    </xdr:to>
    <xdr:sp macro="" textlink="">
      <xdr:nvSpPr>
        <xdr:cNvPr id="453" name="円/楕円 452"/>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86377</xdr:rowOff>
    </xdr:from>
    <xdr:ext cx="762000" cy="259045"/>
    <xdr:sp macro="" textlink="">
      <xdr:nvSpPr>
        <xdr:cNvPr id="454"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55" name="円/楕円 454"/>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56" name="テキスト ボックス 455"/>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xdr:rowOff>
    </xdr:from>
    <xdr:to>
      <xdr:col>21</xdr:col>
      <xdr:colOff>412750</xdr:colOff>
      <xdr:row>77</xdr:row>
      <xdr:rowOff>113030</xdr:rowOff>
    </xdr:to>
    <xdr:sp macro="" textlink="">
      <xdr:nvSpPr>
        <xdr:cNvPr id="457" name="円/楕円 456"/>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58" name="テキスト ボックス 457"/>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59" name="円/楕円 458"/>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135907</xdr:rowOff>
    </xdr:from>
    <xdr:ext cx="762000" cy="259045"/>
    <xdr:sp macro="" textlink="">
      <xdr:nvSpPr>
        <xdr:cNvPr id="460" name="テキスト ボックス 459"/>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61" name="円/楕円 460"/>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62" name="テキスト ボックス 461"/>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千葉県佐倉市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70612</xdr:rowOff>
    </xdr:from>
    <xdr:to>
      <xdr:col>4</xdr:col>
      <xdr:colOff>1117600</xdr:colOff>
      <xdr:row>15</xdr:row>
      <xdr:rowOff>81128</xdr:rowOff>
    </xdr:to>
    <xdr:cxnSp macro="">
      <xdr:nvCxnSpPr>
        <xdr:cNvPr id="50" name="直線コネクタ 49"/>
        <xdr:cNvCxnSpPr/>
      </xdr:nvCxnSpPr>
      <xdr:spPr bwMode="auto">
        <a:xfrm flipV="1">
          <a:off x="5003800" y="2689987"/>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55389</xdr:rowOff>
    </xdr:from>
    <xdr:ext cx="762000" cy="259045"/>
    <xdr:sp macro="" textlink="">
      <xdr:nvSpPr>
        <xdr:cNvPr id="51" name="人口1人当たり決算額の推移平均値テキスト130"/>
        <xdr:cNvSpPr txBox="1"/>
      </xdr:nvSpPr>
      <xdr:spPr>
        <a:xfrm>
          <a:off x="5740400" y="2674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81128</xdr:rowOff>
    </xdr:from>
    <xdr:to>
      <xdr:col>4</xdr:col>
      <xdr:colOff>469900</xdr:colOff>
      <xdr:row>15</xdr:row>
      <xdr:rowOff>139040</xdr:rowOff>
    </xdr:to>
    <xdr:cxnSp macro="">
      <xdr:nvCxnSpPr>
        <xdr:cNvPr id="53" name="直線コネクタ 52"/>
        <xdr:cNvCxnSpPr/>
      </xdr:nvCxnSpPr>
      <xdr:spPr bwMode="auto">
        <a:xfrm flipV="1">
          <a:off x="4305300" y="2700503"/>
          <a:ext cx="698500" cy="5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78461</xdr:rowOff>
    </xdr:from>
    <xdr:to>
      <xdr:col>3</xdr:col>
      <xdr:colOff>904875</xdr:colOff>
      <xdr:row>15</xdr:row>
      <xdr:rowOff>139040</xdr:rowOff>
    </xdr:to>
    <xdr:cxnSp macro="">
      <xdr:nvCxnSpPr>
        <xdr:cNvPr id="56" name="直線コネクタ 55"/>
        <xdr:cNvCxnSpPr/>
      </xdr:nvCxnSpPr>
      <xdr:spPr bwMode="auto">
        <a:xfrm>
          <a:off x="3606800" y="2697836"/>
          <a:ext cx="698500" cy="60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73927</xdr:rowOff>
    </xdr:from>
    <xdr:to>
      <xdr:col>3</xdr:col>
      <xdr:colOff>206375</xdr:colOff>
      <xdr:row>15</xdr:row>
      <xdr:rowOff>78461</xdr:rowOff>
    </xdr:to>
    <xdr:cxnSp macro="">
      <xdr:nvCxnSpPr>
        <xdr:cNvPr id="59" name="直線コネクタ 58"/>
        <xdr:cNvCxnSpPr/>
      </xdr:nvCxnSpPr>
      <xdr:spPr bwMode="auto">
        <a:xfrm>
          <a:off x="2908300" y="2693302"/>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19812</xdr:rowOff>
    </xdr:from>
    <xdr:to>
      <xdr:col>5</xdr:col>
      <xdr:colOff>34925</xdr:colOff>
      <xdr:row>15</xdr:row>
      <xdr:rowOff>121412</xdr:rowOff>
    </xdr:to>
    <xdr:sp macro="" textlink="">
      <xdr:nvSpPr>
        <xdr:cNvPr id="69" name="円/楕円 68"/>
        <xdr:cNvSpPr/>
      </xdr:nvSpPr>
      <xdr:spPr bwMode="auto">
        <a:xfrm>
          <a:off x="5600700" y="263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36339</xdr:rowOff>
    </xdr:from>
    <xdr:ext cx="762000" cy="259045"/>
    <xdr:sp macro="" textlink="">
      <xdr:nvSpPr>
        <xdr:cNvPr id="70" name="人口1人当たり決算額の推移該当値テキスト130"/>
        <xdr:cNvSpPr txBox="1"/>
      </xdr:nvSpPr>
      <xdr:spPr>
        <a:xfrm>
          <a:off x="5740400" y="248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62,730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30328</xdr:rowOff>
    </xdr:from>
    <xdr:to>
      <xdr:col>4</xdr:col>
      <xdr:colOff>520700</xdr:colOff>
      <xdr:row>15</xdr:row>
      <xdr:rowOff>131928</xdr:rowOff>
    </xdr:to>
    <xdr:sp macro="" textlink="">
      <xdr:nvSpPr>
        <xdr:cNvPr id="71" name="円/楕円 70"/>
        <xdr:cNvSpPr/>
      </xdr:nvSpPr>
      <xdr:spPr bwMode="auto">
        <a:xfrm>
          <a:off x="4953000" y="2649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116705</xdr:rowOff>
    </xdr:from>
    <xdr:ext cx="736600" cy="259045"/>
    <xdr:sp macro="" textlink="">
      <xdr:nvSpPr>
        <xdr:cNvPr id="72" name="テキスト ボックス 71"/>
        <xdr:cNvSpPr txBox="1"/>
      </xdr:nvSpPr>
      <xdr:spPr>
        <a:xfrm>
          <a:off x="4622800" y="2736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62,454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88240</xdr:rowOff>
    </xdr:from>
    <xdr:to>
      <xdr:col>3</xdr:col>
      <xdr:colOff>955675</xdr:colOff>
      <xdr:row>16</xdr:row>
      <xdr:rowOff>18390</xdr:rowOff>
    </xdr:to>
    <xdr:sp macro="" textlink="">
      <xdr:nvSpPr>
        <xdr:cNvPr id="73" name="円/楕円 72"/>
        <xdr:cNvSpPr/>
      </xdr:nvSpPr>
      <xdr:spPr bwMode="auto">
        <a:xfrm>
          <a:off x="4254500" y="270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3167</xdr:rowOff>
    </xdr:from>
    <xdr:ext cx="762000" cy="259045"/>
    <xdr:sp macro="" textlink="">
      <xdr:nvSpPr>
        <xdr:cNvPr id="74" name="テキスト ボックス 73"/>
        <xdr:cNvSpPr txBox="1"/>
      </xdr:nvSpPr>
      <xdr:spPr>
        <a:xfrm>
          <a:off x="3924300" y="279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27661</xdr:rowOff>
    </xdr:from>
    <xdr:to>
      <xdr:col>3</xdr:col>
      <xdr:colOff>257175</xdr:colOff>
      <xdr:row>15</xdr:row>
      <xdr:rowOff>129261</xdr:rowOff>
    </xdr:to>
    <xdr:sp macro="" textlink="">
      <xdr:nvSpPr>
        <xdr:cNvPr id="75" name="円/楕円 74"/>
        <xdr:cNvSpPr/>
      </xdr:nvSpPr>
      <xdr:spPr bwMode="auto">
        <a:xfrm>
          <a:off x="3556000" y="264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139438</xdr:rowOff>
    </xdr:from>
    <xdr:ext cx="762000" cy="259045"/>
    <xdr:sp macro="" textlink="">
      <xdr:nvSpPr>
        <xdr:cNvPr id="76" name="テキスト ボックス 75"/>
        <xdr:cNvSpPr txBox="1"/>
      </xdr:nvSpPr>
      <xdr:spPr>
        <a:xfrm>
          <a:off x="3225800" y="241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62,524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23127</xdr:rowOff>
    </xdr:from>
    <xdr:to>
      <xdr:col>2</xdr:col>
      <xdr:colOff>692150</xdr:colOff>
      <xdr:row>15</xdr:row>
      <xdr:rowOff>124727</xdr:rowOff>
    </xdr:to>
    <xdr:sp macro="" textlink="">
      <xdr:nvSpPr>
        <xdr:cNvPr id="77" name="円/楕円 76"/>
        <xdr:cNvSpPr/>
      </xdr:nvSpPr>
      <xdr:spPr bwMode="auto">
        <a:xfrm>
          <a:off x="2857500" y="2642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134904</xdr:rowOff>
    </xdr:from>
    <xdr:ext cx="762000" cy="259045"/>
    <xdr:sp macro="" textlink="">
      <xdr:nvSpPr>
        <xdr:cNvPr id="78" name="テキスト ボックス 77"/>
        <xdr:cNvSpPr txBox="1"/>
      </xdr:nvSpPr>
      <xdr:spPr>
        <a:xfrm>
          <a:off x="2527300" y="241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30607</xdr:rowOff>
    </xdr:from>
    <xdr:to>
      <xdr:col>4</xdr:col>
      <xdr:colOff>1117600</xdr:colOff>
      <xdr:row>36</xdr:row>
      <xdr:rowOff>84709</xdr:rowOff>
    </xdr:to>
    <xdr:cxnSp macro="">
      <xdr:nvCxnSpPr>
        <xdr:cNvPr id="111" name="直線コネクタ 110"/>
        <xdr:cNvCxnSpPr/>
      </xdr:nvCxnSpPr>
      <xdr:spPr bwMode="auto">
        <a:xfrm>
          <a:off x="5003800" y="6983857"/>
          <a:ext cx="647700" cy="5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30607</xdr:rowOff>
    </xdr:from>
    <xdr:to>
      <xdr:col>4</xdr:col>
      <xdr:colOff>469900</xdr:colOff>
      <xdr:row>36</xdr:row>
      <xdr:rowOff>67259</xdr:rowOff>
    </xdr:to>
    <xdr:cxnSp macro="">
      <xdr:nvCxnSpPr>
        <xdr:cNvPr id="114" name="直線コネクタ 113"/>
        <xdr:cNvCxnSpPr/>
      </xdr:nvCxnSpPr>
      <xdr:spPr bwMode="auto">
        <a:xfrm flipV="1">
          <a:off x="4305300" y="6983857"/>
          <a:ext cx="698500" cy="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312318</xdr:rowOff>
    </xdr:from>
    <xdr:to>
      <xdr:col>3</xdr:col>
      <xdr:colOff>904875</xdr:colOff>
      <xdr:row>36</xdr:row>
      <xdr:rowOff>67259</xdr:rowOff>
    </xdr:to>
    <xdr:cxnSp macro="">
      <xdr:nvCxnSpPr>
        <xdr:cNvPr id="117" name="直線コネクタ 116"/>
        <xdr:cNvCxnSpPr/>
      </xdr:nvCxnSpPr>
      <xdr:spPr bwMode="auto">
        <a:xfrm>
          <a:off x="3606800" y="6922668"/>
          <a:ext cx="698500" cy="9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268922</xdr:rowOff>
    </xdr:from>
    <xdr:to>
      <xdr:col>3</xdr:col>
      <xdr:colOff>206375</xdr:colOff>
      <xdr:row>35</xdr:row>
      <xdr:rowOff>312318</xdr:rowOff>
    </xdr:to>
    <xdr:cxnSp macro="">
      <xdr:nvCxnSpPr>
        <xdr:cNvPr id="120" name="直線コネクタ 119"/>
        <xdr:cNvCxnSpPr/>
      </xdr:nvCxnSpPr>
      <xdr:spPr bwMode="auto">
        <a:xfrm>
          <a:off x="2908300" y="6879272"/>
          <a:ext cx="698500" cy="4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33909</xdr:rowOff>
    </xdr:from>
    <xdr:to>
      <xdr:col>5</xdr:col>
      <xdr:colOff>34925</xdr:colOff>
      <xdr:row>36</xdr:row>
      <xdr:rowOff>135509</xdr:rowOff>
    </xdr:to>
    <xdr:sp macro="" textlink="">
      <xdr:nvSpPr>
        <xdr:cNvPr id="130" name="円/楕円 129"/>
        <xdr:cNvSpPr/>
      </xdr:nvSpPr>
      <xdr:spPr bwMode="auto">
        <a:xfrm>
          <a:off x="5600700" y="698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5986</xdr:rowOff>
    </xdr:from>
    <xdr:ext cx="762000" cy="259045"/>
    <xdr:sp macro="" textlink="">
      <xdr:nvSpPr>
        <xdr:cNvPr id="131" name="人口1人当たり決算額の推移該当値テキスト445"/>
        <xdr:cNvSpPr txBox="1"/>
      </xdr:nvSpPr>
      <xdr:spPr>
        <a:xfrm>
          <a:off x="5740400" y="695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322707</xdr:rowOff>
    </xdr:from>
    <xdr:to>
      <xdr:col>4</xdr:col>
      <xdr:colOff>520700</xdr:colOff>
      <xdr:row>36</xdr:row>
      <xdr:rowOff>81407</xdr:rowOff>
    </xdr:to>
    <xdr:sp macro="" textlink="">
      <xdr:nvSpPr>
        <xdr:cNvPr id="132" name="円/楕円 131"/>
        <xdr:cNvSpPr/>
      </xdr:nvSpPr>
      <xdr:spPr bwMode="auto">
        <a:xfrm>
          <a:off x="4953000" y="693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66184</xdr:rowOff>
    </xdr:from>
    <xdr:ext cx="736600" cy="259045"/>
    <xdr:sp macro="" textlink="">
      <xdr:nvSpPr>
        <xdr:cNvPr id="133" name="テキスト ボックス 132"/>
        <xdr:cNvSpPr txBox="1"/>
      </xdr:nvSpPr>
      <xdr:spPr>
        <a:xfrm>
          <a:off x="4622800" y="701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16459</xdr:rowOff>
    </xdr:from>
    <xdr:to>
      <xdr:col>3</xdr:col>
      <xdr:colOff>955675</xdr:colOff>
      <xdr:row>36</xdr:row>
      <xdr:rowOff>118059</xdr:rowOff>
    </xdr:to>
    <xdr:sp macro="" textlink="">
      <xdr:nvSpPr>
        <xdr:cNvPr id="134" name="円/楕円 133"/>
        <xdr:cNvSpPr/>
      </xdr:nvSpPr>
      <xdr:spPr bwMode="auto">
        <a:xfrm>
          <a:off x="4254500" y="696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102836</xdr:rowOff>
    </xdr:from>
    <xdr:ext cx="762000" cy="259045"/>
    <xdr:sp macro="" textlink="">
      <xdr:nvSpPr>
        <xdr:cNvPr id="135" name="テキスト ボックス 134"/>
        <xdr:cNvSpPr txBox="1"/>
      </xdr:nvSpPr>
      <xdr:spPr>
        <a:xfrm>
          <a:off x="3924300" y="70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261518</xdr:rowOff>
    </xdr:from>
    <xdr:to>
      <xdr:col>3</xdr:col>
      <xdr:colOff>257175</xdr:colOff>
      <xdr:row>36</xdr:row>
      <xdr:rowOff>20218</xdr:rowOff>
    </xdr:to>
    <xdr:sp macro="" textlink="">
      <xdr:nvSpPr>
        <xdr:cNvPr id="136" name="円/楕円 135"/>
        <xdr:cNvSpPr/>
      </xdr:nvSpPr>
      <xdr:spPr bwMode="auto">
        <a:xfrm>
          <a:off x="3556000" y="687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4995</xdr:rowOff>
    </xdr:from>
    <xdr:ext cx="762000" cy="259045"/>
    <xdr:sp macro="" textlink="">
      <xdr:nvSpPr>
        <xdr:cNvPr id="137" name="テキスト ボックス 136"/>
        <xdr:cNvSpPr txBox="1"/>
      </xdr:nvSpPr>
      <xdr:spPr>
        <a:xfrm>
          <a:off x="3225800" y="69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218122</xdr:rowOff>
    </xdr:from>
    <xdr:to>
      <xdr:col>2</xdr:col>
      <xdr:colOff>692150</xdr:colOff>
      <xdr:row>35</xdr:row>
      <xdr:rowOff>319722</xdr:rowOff>
    </xdr:to>
    <xdr:sp macro="" textlink="">
      <xdr:nvSpPr>
        <xdr:cNvPr id="138" name="円/楕円 137"/>
        <xdr:cNvSpPr/>
      </xdr:nvSpPr>
      <xdr:spPr bwMode="auto">
        <a:xfrm>
          <a:off x="2857500" y="682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304499</xdr:rowOff>
    </xdr:from>
    <xdr:ext cx="762000" cy="259045"/>
    <xdr:sp macro="" textlink="">
      <xdr:nvSpPr>
        <xdr:cNvPr id="139" name="テキスト ボックス 138"/>
        <xdr:cNvSpPr txBox="1"/>
      </xdr:nvSpPr>
      <xdr:spPr>
        <a:xfrm>
          <a:off x="2527300" y="69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176,744
174,120
103.69
47,402,088
45,679,014
1,210,205
29,564,439
31,058,232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135677</xdr:rowOff>
    </xdr:from>
    <xdr:to>
      <xdr:col>6</xdr:col>
      <xdr:colOff>511175</xdr:colOff>
      <xdr:row>36</xdr:row>
      <xdr:rowOff>162606</xdr:rowOff>
    </xdr:to>
    <xdr:cxnSp macro="">
      <xdr:nvCxnSpPr>
        <xdr:cNvPr id="59" name="直線コネクタ 58"/>
        <xdr:cNvCxnSpPr/>
      </xdr:nvCxnSpPr>
      <xdr:spPr>
        <a:xfrm flipV="1">
          <a:off x="3797300" y="6307877"/>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162606</xdr:rowOff>
    </xdr:from>
    <xdr:to>
      <xdr:col>5</xdr:col>
      <xdr:colOff>358775</xdr:colOff>
      <xdr:row>37</xdr:row>
      <xdr:rowOff>42545</xdr:rowOff>
    </xdr:to>
    <xdr:cxnSp macro="">
      <xdr:nvCxnSpPr>
        <xdr:cNvPr id="62" name="直線コネクタ 61"/>
        <xdr:cNvCxnSpPr/>
      </xdr:nvCxnSpPr>
      <xdr:spPr>
        <a:xfrm flipV="1">
          <a:off x="2908300" y="6334806"/>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147610</xdr:rowOff>
    </xdr:from>
    <xdr:to>
      <xdr:col>4</xdr:col>
      <xdr:colOff>155575</xdr:colOff>
      <xdr:row>37</xdr:row>
      <xdr:rowOff>42545</xdr:rowOff>
    </xdr:to>
    <xdr:cxnSp macro="">
      <xdr:nvCxnSpPr>
        <xdr:cNvPr id="65" name="直線コネクタ 64"/>
        <xdr:cNvCxnSpPr/>
      </xdr:nvCxnSpPr>
      <xdr:spPr>
        <a:xfrm>
          <a:off x="2019300" y="6319810"/>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139471</xdr:rowOff>
    </xdr:from>
    <xdr:to>
      <xdr:col>2</xdr:col>
      <xdr:colOff>638175</xdr:colOff>
      <xdr:row>36</xdr:row>
      <xdr:rowOff>147610</xdr:rowOff>
    </xdr:to>
    <xdr:cxnSp macro="">
      <xdr:nvCxnSpPr>
        <xdr:cNvPr id="68" name="直線コネクタ 67"/>
        <xdr:cNvCxnSpPr/>
      </xdr:nvCxnSpPr>
      <xdr:spPr>
        <a:xfrm>
          <a:off x="1130300" y="6311671"/>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84877</xdr:rowOff>
    </xdr:from>
    <xdr:to>
      <xdr:col>6</xdr:col>
      <xdr:colOff>561975</xdr:colOff>
      <xdr:row>37</xdr:row>
      <xdr:rowOff>15027</xdr:rowOff>
    </xdr:to>
    <xdr:sp macro="" textlink="">
      <xdr:nvSpPr>
        <xdr:cNvPr id="78" name="円/楕円 77"/>
        <xdr:cNvSpPr/>
      </xdr:nvSpPr>
      <xdr:spPr>
        <a:xfrm>
          <a:off x="4584700" y="625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63304</xdr:rowOff>
    </xdr:from>
    <xdr:ext cx="534377" cy="259045"/>
    <xdr:sp macro="" textlink="">
      <xdr:nvSpPr>
        <xdr:cNvPr id="79" name="人件費該当値テキスト"/>
        <xdr:cNvSpPr txBox="1"/>
      </xdr:nvSpPr>
      <xdr:spPr>
        <a:xfrm>
          <a:off x="4686300" y="62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111806</xdr:rowOff>
    </xdr:from>
    <xdr:to>
      <xdr:col>5</xdr:col>
      <xdr:colOff>409575</xdr:colOff>
      <xdr:row>37</xdr:row>
      <xdr:rowOff>41956</xdr:rowOff>
    </xdr:to>
    <xdr:sp macro="" textlink="">
      <xdr:nvSpPr>
        <xdr:cNvPr id="80" name="円/楕円 79"/>
        <xdr:cNvSpPr/>
      </xdr:nvSpPr>
      <xdr:spPr>
        <a:xfrm>
          <a:off x="3746500" y="6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33083</xdr:rowOff>
    </xdr:from>
    <xdr:ext cx="534377" cy="259045"/>
    <xdr:sp macro="" textlink="">
      <xdr:nvSpPr>
        <xdr:cNvPr id="81" name="テキスト ボックス 80"/>
        <xdr:cNvSpPr txBox="1"/>
      </xdr:nvSpPr>
      <xdr:spPr>
        <a:xfrm>
          <a:off x="3530111" y="63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163195</xdr:rowOff>
    </xdr:from>
    <xdr:to>
      <xdr:col>4</xdr:col>
      <xdr:colOff>206375</xdr:colOff>
      <xdr:row>37</xdr:row>
      <xdr:rowOff>93345</xdr:rowOff>
    </xdr:to>
    <xdr:sp macro="" textlink="">
      <xdr:nvSpPr>
        <xdr:cNvPr id="82" name="円/楕円 81"/>
        <xdr:cNvSpPr/>
      </xdr:nvSpPr>
      <xdr:spPr>
        <a:xfrm>
          <a:off x="2857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84472</xdr:rowOff>
    </xdr:from>
    <xdr:ext cx="534377" cy="259045"/>
    <xdr:sp macro="" textlink="">
      <xdr:nvSpPr>
        <xdr:cNvPr id="83" name="テキスト ボックス 82"/>
        <xdr:cNvSpPr txBox="1"/>
      </xdr:nvSpPr>
      <xdr:spPr>
        <a:xfrm>
          <a:off x="2641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96810</xdr:rowOff>
    </xdr:from>
    <xdr:to>
      <xdr:col>3</xdr:col>
      <xdr:colOff>3175</xdr:colOff>
      <xdr:row>37</xdr:row>
      <xdr:rowOff>26960</xdr:rowOff>
    </xdr:to>
    <xdr:sp macro="" textlink="">
      <xdr:nvSpPr>
        <xdr:cNvPr id="84" name="円/楕円 83"/>
        <xdr:cNvSpPr/>
      </xdr:nvSpPr>
      <xdr:spPr>
        <a:xfrm>
          <a:off x="1968500" y="62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18087</xdr:rowOff>
    </xdr:from>
    <xdr:ext cx="534377" cy="259045"/>
    <xdr:sp macro="" textlink="">
      <xdr:nvSpPr>
        <xdr:cNvPr id="85" name="テキスト ボックス 84"/>
        <xdr:cNvSpPr txBox="1"/>
      </xdr:nvSpPr>
      <xdr:spPr>
        <a:xfrm>
          <a:off x="1752111" y="63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88671</xdr:rowOff>
    </xdr:from>
    <xdr:to>
      <xdr:col>1</xdr:col>
      <xdr:colOff>485775</xdr:colOff>
      <xdr:row>37</xdr:row>
      <xdr:rowOff>18821</xdr:rowOff>
    </xdr:to>
    <xdr:sp macro="" textlink="">
      <xdr:nvSpPr>
        <xdr:cNvPr id="86" name="円/楕円 85"/>
        <xdr:cNvSpPr/>
      </xdr:nvSpPr>
      <xdr:spPr>
        <a:xfrm>
          <a:off x="1079500" y="62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9948</xdr:rowOff>
    </xdr:from>
    <xdr:ext cx="534377" cy="259045"/>
    <xdr:sp macro="" textlink="">
      <xdr:nvSpPr>
        <xdr:cNvPr id="87" name="テキスト ボックス 86"/>
        <xdr:cNvSpPr txBox="1"/>
      </xdr:nvSpPr>
      <xdr:spPr>
        <a:xfrm>
          <a:off x="863111" y="635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57507</xdr:rowOff>
    </xdr:from>
    <xdr:to>
      <xdr:col>6</xdr:col>
      <xdr:colOff>511175</xdr:colOff>
      <xdr:row>58</xdr:row>
      <xdr:rowOff>58897</xdr:rowOff>
    </xdr:to>
    <xdr:cxnSp macro="">
      <xdr:nvCxnSpPr>
        <xdr:cNvPr id="116" name="直線コネクタ 115"/>
        <xdr:cNvCxnSpPr/>
      </xdr:nvCxnSpPr>
      <xdr:spPr>
        <a:xfrm flipV="1">
          <a:off x="3797300" y="10001607"/>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58897</xdr:rowOff>
    </xdr:from>
    <xdr:to>
      <xdr:col>5</xdr:col>
      <xdr:colOff>358775</xdr:colOff>
      <xdr:row>58</xdr:row>
      <xdr:rowOff>64936</xdr:rowOff>
    </xdr:to>
    <xdr:cxnSp macro="">
      <xdr:nvCxnSpPr>
        <xdr:cNvPr id="119" name="直線コネクタ 118"/>
        <xdr:cNvCxnSpPr/>
      </xdr:nvCxnSpPr>
      <xdr:spPr>
        <a:xfrm flipV="1">
          <a:off x="2908300" y="10002997"/>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64936</xdr:rowOff>
    </xdr:from>
    <xdr:to>
      <xdr:col>4</xdr:col>
      <xdr:colOff>155575</xdr:colOff>
      <xdr:row>58</xdr:row>
      <xdr:rowOff>73909</xdr:rowOff>
    </xdr:to>
    <xdr:cxnSp macro="">
      <xdr:nvCxnSpPr>
        <xdr:cNvPr id="122" name="直線コネクタ 121"/>
        <xdr:cNvCxnSpPr/>
      </xdr:nvCxnSpPr>
      <xdr:spPr>
        <a:xfrm flipV="1">
          <a:off x="2019300" y="10009036"/>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68766</xdr:rowOff>
    </xdr:from>
    <xdr:to>
      <xdr:col>2</xdr:col>
      <xdr:colOff>638175</xdr:colOff>
      <xdr:row>58</xdr:row>
      <xdr:rowOff>73909</xdr:rowOff>
    </xdr:to>
    <xdr:cxnSp macro="">
      <xdr:nvCxnSpPr>
        <xdr:cNvPr id="125" name="直線コネクタ 124"/>
        <xdr:cNvCxnSpPr/>
      </xdr:nvCxnSpPr>
      <xdr:spPr>
        <a:xfrm>
          <a:off x="1130300" y="1001286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6707</xdr:rowOff>
    </xdr:from>
    <xdr:to>
      <xdr:col>6</xdr:col>
      <xdr:colOff>561975</xdr:colOff>
      <xdr:row>58</xdr:row>
      <xdr:rowOff>108307</xdr:rowOff>
    </xdr:to>
    <xdr:sp macro="" textlink="">
      <xdr:nvSpPr>
        <xdr:cNvPr id="135" name="円/楕円 134"/>
        <xdr:cNvSpPr/>
      </xdr:nvSpPr>
      <xdr:spPr>
        <a:xfrm>
          <a:off x="4584700" y="99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93084</xdr:rowOff>
    </xdr:from>
    <xdr:ext cx="534377" cy="259045"/>
    <xdr:sp macro="" textlink="">
      <xdr:nvSpPr>
        <xdr:cNvPr id="136" name="物件費該当値テキスト"/>
        <xdr:cNvSpPr txBox="1"/>
      </xdr:nvSpPr>
      <xdr:spPr>
        <a:xfrm>
          <a:off x="4686300" y="98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8097</xdr:rowOff>
    </xdr:from>
    <xdr:to>
      <xdr:col>5</xdr:col>
      <xdr:colOff>409575</xdr:colOff>
      <xdr:row>58</xdr:row>
      <xdr:rowOff>109697</xdr:rowOff>
    </xdr:to>
    <xdr:sp macro="" textlink="">
      <xdr:nvSpPr>
        <xdr:cNvPr id="137" name="円/楕円 136"/>
        <xdr:cNvSpPr/>
      </xdr:nvSpPr>
      <xdr:spPr>
        <a:xfrm>
          <a:off x="3746500" y="99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100824</xdr:rowOff>
    </xdr:from>
    <xdr:ext cx="534377" cy="259045"/>
    <xdr:sp macro="" textlink="">
      <xdr:nvSpPr>
        <xdr:cNvPr id="138" name="テキスト ボックス 137"/>
        <xdr:cNvSpPr txBox="1"/>
      </xdr:nvSpPr>
      <xdr:spPr>
        <a:xfrm>
          <a:off x="3530111" y="100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14136</xdr:rowOff>
    </xdr:from>
    <xdr:to>
      <xdr:col>4</xdr:col>
      <xdr:colOff>206375</xdr:colOff>
      <xdr:row>58</xdr:row>
      <xdr:rowOff>115736</xdr:rowOff>
    </xdr:to>
    <xdr:sp macro="" textlink="">
      <xdr:nvSpPr>
        <xdr:cNvPr id="139" name="円/楕円 138"/>
        <xdr:cNvSpPr/>
      </xdr:nvSpPr>
      <xdr:spPr>
        <a:xfrm>
          <a:off x="2857500" y="99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106863</xdr:rowOff>
    </xdr:from>
    <xdr:ext cx="534377" cy="259045"/>
    <xdr:sp macro="" textlink="">
      <xdr:nvSpPr>
        <xdr:cNvPr id="140" name="テキスト ボックス 139"/>
        <xdr:cNvSpPr txBox="1"/>
      </xdr:nvSpPr>
      <xdr:spPr>
        <a:xfrm>
          <a:off x="2641111" y="100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23109</xdr:rowOff>
    </xdr:from>
    <xdr:to>
      <xdr:col>3</xdr:col>
      <xdr:colOff>3175</xdr:colOff>
      <xdr:row>58</xdr:row>
      <xdr:rowOff>124709</xdr:rowOff>
    </xdr:to>
    <xdr:sp macro="" textlink="">
      <xdr:nvSpPr>
        <xdr:cNvPr id="141" name="円/楕円 140"/>
        <xdr:cNvSpPr/>
      </xdr:nvSpPr>
      <xdr:spPr>
        <a:xfrm>
          <a:off x="1968500" y="99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115836</xdr:rowOff>
    </xdr:from>
    <xdr:ext cx="534377" cy="259045"/>
    <xdr:sp macro="" textlink="">
      <xdr:nvSpPr>
        <xdr:cNvPr id="142" name="テキスト ボックス 141"/>
        <xdr:cNvSpPr txBox="1"/>
      </xdr:nvSpPr>
      <xdr:spPr>
        <a:xfrm>
          <a:off x="1752111" y="100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17966</xdr:rowOff>
    </xdr:from>
    <xdr:to>
      <xdr:col>1</xdr:col>
      <xdr:colOff>485775</xdr:colOff>
      <xdr:row>58</xdr:row>
      <xdr:rowOff>119566</xdr:rowOff>
    </xdr:to>
    <xdr:sp macro="" textlink="">
      <xdr:nvSpPr>
        <xdr:cNvPr id="143" name="円/楕円 142"/>
        <xdr:cNvSpPr/>
      </xdr:nvSpPr>
      <xdr:spPr>
        <a:xfrm>
          <a:off x="1079500" y="99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110693</xdr:rowOff>
    </xdr:from>
    <xdr:ext cx="534377" cy="259045"/>
    <xdr:sp macro="" textlink="">
      <xdr:nvSpPr>
        <xdr:cNvPr id="144" name="テキスト ボックス 143"/>
        <xdr:cNvSpPr txBox="1"/>
      </xdr:nvSpPr>
      <xdr:spPr>
        <a:xfrm>
          <a:off x="863111" y="100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28775</xdr:rowOff>
    </xdr:from>
    <xdr:to>
      <xdr:col>6</xdr:col>
      <xdr:colOff>511175</xdr:colOff>
      <xdr:row>78</xdr:row>
      <xdr:rowOff>37592</xdr:rowOff>
    </xdr:to>
    <xdr:cxnSp macro="">
      <xdr:nvCxnSpPr>
        <xdr:cNvPr id="175" name="直線コネクタ 174"/>
        <xdr:cNvCxnSpPr/>
      </xdr:nvCxnSpPr>
      <xdr:spPr>
        <a:xfrm flipV="1">
          <a:off x="3797300" y="13401875"/>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37592</xdr:rowOff>
    </xdr:from>
    <xdr:to>
      <xdr:col>5</xdr:col>
      <xdr:colOff>358775</xdr:colOff>
      <xdr:row>78</xdr:row>
      <xdr:rowOff>42055</xdr:rowOff>
    </xdr:to>
    <xdr:cxnSp macro="">
      <xdr:nvCxnSpPr>
        <xdr:cNvPr id="178" name="直線コネクタ 177"/>
        <xdr:cNvCxnSpPr/>
      </xdr:nvCxnSpPr>
      <xdr:spPr>
        <a:xfrm flipV="1">
          <a:off x="2908300" y="13410692"/>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23985</xdr:rowOff>
    </xdr:from>
    <xdr:to>
      <xdr:col>4</xdr:col>
      <xdr:colOff>155575</xdr:colOff>
      <xdr:row>78</xdr:row>
      <xdr:rowOff>42055</xdr:rowOff>
    </xdr:to>
    <xdr:cxnSp macro="">
      <xdr:nvCxnSpPr>
        <xdr:cNvPr id="181" name="直線コネクタ 180"/>
        <xdr:cNvCxnSpPr/>
      </xdr:nvCxnSpPr>
      <xdr:spPr>
        <a:xfrm>
          <a:off x="2019300" y="13397085"/>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23985</xdr:rowOff>
    </xdr:from>
    <xdr:to>
      <xdr:col>2</xdr:col>
      <xdr:colOff>638175</xdr:colOff>
      <xdr:row>78</xdr:row>
      <xdr:rowOff>48913</xdr:rowOff>
    </xdr:to>
    <xdr:cxnSp macro="">
      <xdr:nvCxnSpPr>
        <xdr:cNvPr id="184" name="直線コネクタ 183"/>
        <xdr:cNvCxnSpPr/>
      </xdr:nvCxnSpPr>
      <xdr:spPr>
        <a:xfrm flipV="1">
          <a:off x="1130300" y="13397085"/>
          <a:ext cx="889000" cy="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149425</xdr:rowOff>
    </xdr:from>
    <xdr:to>
      <xdr:col>6</xdr:col>
      <xdr:colOff>561975</xdr:colOff>
      <xdr:row>78</xdr:row>
      <xdr:rowOff>79575</xdr:rowOff>
    </xdr:to>
    <xdr:sp macro="" textlink="">
      <xdr:nvSpPr>
        <xdr:cNvPr id="194" name="円/楕円 193"/>
        <xdr:cNvSpPr/>
      </xdr:nvSpPr>
      <xdr:spPr>
        <a:xfrm>
          <a:off x="4584700" y="133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127852</xdr:rowOff>
    </xdr:from>
    <xdr:ext cx="469744" cy="259045"/>
    <xdr:sp macro="" textlink="">
      <xdr:nvSpPr>
        <xdr:cNvPr id="195" name="維持補修費該当値テキスト"/>
        <xdr:cNvSpPr txBox="1"/>
      </xdr:nvSpPr>
      <xdr:spPr>
        <a:xfrm>
          <a:off x="4686300"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158242</xdr:rowOff>
    </xdr:from>
    <xdr:to>
      <xdr:col>5</xdr:col>
      <xdr:colOff>409575</xdr:colOff>
      <xdr:row>78</xdr:row>
      <xdr:rowOff>88392</xdr:rowOff>
    </xdr:to>
    <xdr:sp macro="" textlink="">
      <xdr:nvSpPr>
        <xdr:cNvPr id="196" name="円/楕円 195"/>
        <xdr:cNvSpPr/>
      </xdr:nvSpPr>
      <xdr:spPr>
        <a:xfrm>
          <a:off x="3746500" y="133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79519</xdr:rowOff>
    </xdr:from>
    <xdr:ext cx="469744" cy="259045"/>
    <xdr:sp macro="" textlink="">
      <xdr:nvSpPr>
        <xdr:cNvPr id="197" name="テキスト ボックス 196"/>
        <xdr:cNvSpPr txBox="1"/>
      </xdr:nvSpPr>
      <xdr:spPr>
        <a:xfrm>
          <a:off x="3562427" y="134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162705</xdr:rowOff>
    </xdr:from>
    <xdr:to>
      <xdr:col>4</xdr:col>
      <xdr:colOff>206375</xdr:colOff>
      <xdr:row>78</xdr:row>
      <xdr:rowOff>92855</xdr:rowOff>
    </xdr:to>
    <xdr:sp macro="" textlink="">
      <xdr:nvSpPr>
        <xdr:cNvPr id="198" name="円/楕円 197"/>
        <xdr:cNvSpPr/>
      </xdr:nvSpPr>
      <xdr:spPr>
        <a:xfrm>
          <a:off x="2857500" y="133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83982</xdr:rowOff>
    </xdr:from>
    <xdr:ext cx="469744" cy="259045"/>
    <xdr:sp macro="" textlink="">
      <xdr:nvSpPr>
        <xdr:cNvPr id="199" name="テキスト ボックス 198"/>
        <xdr:cNvSpPr txBox="1"/>
      </xdr:nvSpPr>
      <xdr:spPr>
        <a:xfrm>
          <a:off x="2673427" y="134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144635</xdr:rowOff>
    </xdr:from>
    <xdr:to>
      <xdr:col>3</xdr:col>
      <xdr:colOff>3175</xdr:colOff>
      <xdr:row>78</xdr:row>
      <xdr:rowOff>74785</xdr:rowOff>
    </xdr:to>
    <xdr:sp macro="" textlink="">
      <xdr:nvSpPr>
        <xdr:cNvPr id="200" name="円/楕円 199"/>
        <xdr:cNvSpPr/>
      </xdr:nvSpPr>
      <xdr:spPr>
        <a:xfrm>
          <a:off x="1968500" y="133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65912</xdr:rowOff>
    </xdr:from>
    <xdr:ext cx="469744" cy="259045"/>
    <xdr:sp macro="" textlink="">
      <xdr:nvSpPr>
        <xdr:cNvPr id="201" name="テキスト ボックス 200"/>
        <xdr:cNvSpPr txBox="1"/>
      </xdr:nvSpPr>
      <xdr:spPr>
        <a:xfrm>
          <a:off x="1784427" y="1343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169563</xdr:rowOff>
    </xdr:from>
    <xdr:to>
      <xdr:col>1</xdr:col>
      <xdr:colOff>485775</xdr:colOff>
      <xdr:row>78</xdr:row>
      <xdr:rowOff>99713</xdr:rowOff>
    </xdr:to>
    <xdr:sp macro="" textlink="">
      <xdr:nvSpPr>
        <xdr:cNvPr id="202" name="円/楕円 201"/>
        <xdr:cNvSpPr/>
      </xdr:nvSpPr>
      <xdr:spPr>
        <a:xfrm>
          <a:off x="1079500" y="133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90840</xdr:rowOff>
    </xdr:from>
    <xdr:ext cx="469744" cy="259045"/>
    <xdr:sp macro="" textlink="">
      <xdr:nvSpPr>
        <xdr:cNvPr id="203" name="テキスト ボックス 202"/>
        <xdr:cNvSpPr txBox="1"/>
      </xdr:nvSpPr>
      <xdr:spPr>
        <a:xfrm>
          <a:off x="895427" y="1346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128727</xdr:rowOff>
    </xdr:from>
    <xdr:to>
      <xdr:col>6</xdr:col>
      <xdr:colOff>510540</xdr:colOff>
      <xdr:row>96</xdr:row>
      <xdr:rowOff>95999</xdr:rowOff>
    </xdr:to>
    <xdr:cxnSp macro="">
      <xdr:nvCxnSpPr>
        <xdr:cNvPr id="228" name="直線コネクタ 227"/>
        <xdr:cNvCxnSpPr/>
      </xdr:nvCxnSpPr>
      <xdr:spPr>
        <a:xfrm flipV="1">
          <a:off x="4633595" y="15387777"/>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99826</xdr:rowOff>
    </xdr:from>
    <xdr:ext cx="534377" cy="259045"/>
    <xdr:sp macro="" textlink="">
      <xdr:nvSpPr>
        <xdr:cNvPr id="229" name="扶助費最小値テキスト"/>
        <xdr:cNvSpPr txBox="1"/>
      </xdr:nvSpPr>
      <xdr:spPr>
        <a:xfrm>
          <a:off x="4686300" y="165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96</xdr:row>
      <xdr:rowOff>95999</xdr:rowOff>
    </xdr:from>
    <xdr:to>
      <xdr:col>6</xdr:col>
      <xdr:colOff>600075</xdr:colOff>
      <xdr:row>96</xdr:row>
      <xdr:rowOff>95999</xdr:rowOff>
    </xdr:to>
    <xdr:cxnSp macro="">
      <xdr:nvCxnSpPr>
        <xdr:cNvPr id="230" name="直線コネクタ 229"/>
        <xdr:cNvCxnSpPr/>
      </xdr:nvCxnSpPr>
      <xdr:spPr>
        <a:xfrm>
          <a:off x="4546600" y="1655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75404</xdr:rowOff>
    </xdr:from>
    <xdr:ext cx="599010" cy="259045"/>
    <xdr:sp macro="" textlink="">
      <xdr:nvSpPr>
        <xdr:cNvPr id="231" name="扶助費最大値テキスト"/>
        <xdr:cNvSpPr txBox="1"/>
      </xdr:nvSpPr>
      <xdr:spPr>
        <a:xfrm>
          <a:off x="4686300" y="1516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89</xdr:row>
      <xdr:rowOff>128727</xdr:rowOff>
    </xdr:from>
    <xdr:to>
      <xdr:col>6</xdr:col>
      <xdr:colOff>600075</xdr:colOff>
      <xdr:row>89</xdr:row>
      <xdr:rowOff>128727</xdr:rowOff>
    </xdr:to>
    <xdr:cxnSp macro="">
      <xdr:nvCxnSpPr>
        <xdr:cNvPr id="232" name="直線コネクタ 231"/>
        <xdr:cNvCxnSpPr/>
      </xdr:nvCxnSpPr>
      <xdr:spPr>
        <a:xfrm>
          <a:off x="4546600" y="15387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95999</xdr:rowOff>
    </xdr:from>
    <xdr:to>
      <xdr:col>6</xdr:col>
      <xdr:colOff>511175</xdr:colOff>
      <xdr:row>96</xdr:row>
      <xdr:rowOff>158192</xdr:rowOff>
    </xdr:to>
    <xdr:cxnSp macro="">
      <xdr:nvCxnSpPr>
        <xdr:cNvPr id="233" name="直線コネクタ 232"/>
        <xdr:cNvCxnSpPr/>
      </xdr:nvCxnSpPr>
      <xdr:spPr>
        <a:xfrm flipV="1">
          <a:off x="3797300" y="16555199"/>
          <a:ext cx="838200" cy="6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77334</xdr:rowOff>
    </xdr:from>
    <xdr:ext cx="534377" cy="259045"/>
    <xdr:sp macro="" textlink="">
      <xdr:nvSpPr>
        <xdr:cNvPr id="234" name="扶助費平均値テキスト"/>
        <xdr:cNvSpPr txBox="1"/>
      </xdr:nvSpPr>
      <xdr:spPr>
        <a:xfrm>
          <a:off x="4686300" y="1602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54457</xdr:rowOff>
    </xdr:from>
    <xdr:to>
      <xdr:col>6</xdr:col>
      <xdr:colOff>561975</xdr:colOff>
      <xdr:row>94</xdr:row>
      <xdr:rowOff>156057</xdr:rowOff>
    </xdr:to>
    <xdr:sp macro="" textlink="">
      <xdr:nvSpPr>
        <xdr:cNvPr id="235" name="フローチャート : 判断 234"/>
        <xdr:cNvSpPr/>
      </xdr:nvSpPr>
      <xdr:spPr>
        <a:xfrm>
          <a:off x="4584700" y="161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158192</xdr:rowOff>
    </xdr:from>
    <xdr:to>
      <xdr:col>5</xdr:col>
      <xdr:colOff>358775</xdr:colOff>
      <xdr:row>97</xdr:row>
      <xdr:rowOff>29197</xdr:rowOff>
    </xdr:to>
    <xdr:cxnSp macro="">
      <xdr:nvCxnSpPr>
        <xdr:cNvPr id="236" name="直線コネクタ 235"/>
        <xdr:cNvCxnSpPr/>
      </xdr:nvCxnSpPr>
      <xdr:spPr>
        <a:xfrm flipV="1">
          <a:off x="2908300" y="1661739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151828</xdr:rowOff>
    </xdr:from>
    <xdr:to>
      <xdr:col>5</xdr:col>
      <xdr:colOff>409575</xdr:colOff>
      <xdr:row>95</xdr:row>
      <xdr:rowOff>81978</xdr:rowOff>
    </xdr:to>
    <xdr:sp macro="" textlink="">
      <xdr:nvSpPr>
        <xdr:cNvPr id="237" name="フローチャート : 判断 236"/>
        <xdr:cNvSpPr/>
      </xdr:nvSpPr>
      <xdr:spPr>
        <a:xfrm>
          <a:off x="3746500" y="16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98505</xdr:rowOff>
    </xdr:from>
    <xdr:ext cx="534377" cy="259045"/>
    <xdr:sp macro="" textlink="">
      <xdr:nvSpPr>
        <xdr:cNvPr id="238" name="テキスト ボックス 237"/>
        <xdr:cNvSpPr txBox="1"/>
      </xdr:nvSpPr>
      <xdr:spPr>
        <a:xfrm>
          <a:off x="3530111" y="16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29197</xdr:rowOff>
    </xdr:from>
    <xdr:to>
      <xdr:col>4</xdr:col>
      <xdr:colOff>155575</xdr:colOff>
      <xdr:row>97</xdr:row>
      <xdr:rowOff>88061</xdr:rowOff>
    </xdr:to>
    <xdr:cxnSp macro="">
      <xdr:nvCxnSpPr>
        <xdr:cNvPr id="239" name="直線コネクタ 238"/>
        <xdr:cNvCxnSpPr/>
      </xdr:nvCxnSpPr>
      <xdr:spPr>
        <a:xfrm flipV="1">
          <a:off x="2019300" y="16659847"/>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116091</xdr:rowOff>
    </xdr:from>
    <xdr:to>
      <xdr:col>4</xdr:col>
      <xdr:colOff>206375</xdr:colOff>
      <xdr:row>95</xdr:row>
      <xdr:rowOff>46241</xdr:rowOff>
    </xdr:to>
    <xdr:sp macro="" textlink="">
      <xdr:nvSpPr>
        <xdr:cNvPr id="240" name="フローチャート : 判断 239"/>
        <xdr:cNvSpPr/>
      </xdr:nvSpPr>
      <xdr:spPr>
        <a:xfrm>
          <a:off x="2857500" y="162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62768</xdr:rowOff>
    </xdr:from>
    <xdr:ext cx="534377" cy="259045"/>
    <xdr:sp macro="" textlink="">
      <xdr:nvSpPr>
        <xdr:cNvPr id="241" name="テキスト ボックス 240"/>
        <xdr:cNvSpPr txBox="1"/>
      </xdr:nvSpPr>
      <xdr:spPr>
        <a:xfrm>
          <a:off x="2641111" y="160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88061</xdr:rowOff>
    </xdr:from>
    <xdr:to>
      <xdr:col>2</xdr:col>
      <xdr:colOff>638175</xdr:colOff>
      <xdr:row>97</xdr:row>
      <xdr:rowOff>119811</xdr:rowOff>
    </xdr:to>
    <xdr:cxnSp macro="">
      <xdr:nvCxnSpPr>
        <xdr:cNvPr id="242" name="直線コネクタ 241"/>
        <xdr:cNvCxnSpPr/>
      </xdr:nvCxnSpPr>
      <xdr:spPr>
        <a:xfrm flipV="1">
          <a:off x="1130300" y="167187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11506</xdr:rowOff>
    </xdr:from>
    <xdr:to>
      <xdr:col>3</xdr:col>
      <xdr:colOff>3175</xdr:colOff>
      <xdr:row>95</xdr:row>
      <xdr:rowOff>113106</xdr:rowOff>
    </xdr:to>
    <xdr:sp macro="" textlink="">
      <xdr:nvSpPr>
        <xdr:cNvPr id="243" name="フローチャート : 判断 242"/>
        <xdr:cNvSpPr/>
      </xdr:nvSpPr>
      <xdr:spPr>
        <a:xfrm>
          <a:off x="1968500" y="1629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129633</xdr:rowOff>
    </xdr:from>
    <xdr:ext cx="534377" cy="259045"/>
    <xdr:sp macro="" textlink="">
      <xdr:nvSpPr>
        <xdr:cNvPr id="244" name="テキスト ボックス 243"/>
        <xdr:cNvSpPr txBox="1"/>
      </xdr:nvSpPr>
      <xdr:spPr>
        <a:xfrm>
          <a:off x="1752111" y="160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13094</xdr:rowOff>
    </xdr:from>
    <xdr:to>
      <xdr:col>1</xdr:col>
      <xdr:colOff>485775</xdr:colOff>
      <xdr:row>95</xdr:row>
      <xdr:rowOff>114694</xdr:rowOff>
    </xdr:to>
    <xdr:sp macro="" textlink="">
      <xdr:nvSpPr>
        <xdr:cNvPr id="245" name="フローチャート : 判断 244"/>
        <xdr:cNvSpPr/>
      </xdr:nvSpPr>
      <xdr:spPr>
        <a:xfrm>
          <a:off x="1079500" y="163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131221</xdr:rowOff>
    </xdr:from>
    <xdr:ext cx="534377" cy="259045"/>
    <xdr:sp macro="" textlink="">
      <xdr:nvSpPr>
        <xdr:cNvPr id="246" name="テキスト ボックス 245"/>
        <xdr:cNvSpPr txBox="1"/>
      </xdr:nvSpPr>
      <xdr:spPr>
        <a:xfrm>
          <a:off x="863111" y="160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45199</xdr:rowOff>
    </xdr:from>
    <xdr:to>
      <xdr:col>6</xdr:col>
      <xdr:colOff>561975</xdr:colOff>
      <xdr:row>96</xdr:row>
      <xdr:rowOff>146799</xdr:rowOff>
    </xdr:to>
    <xdr:sp macro="" textlink="">
      <xdr:nvSpPr>
        <xdr:cNvPr id="252" name="円/楕円 251"/>
        <xdr:cNvSpPr/>
      </xdr:nvSpPr>
      <xdr:spPr>
        <a:xfrm>
          <a:off x="4584700" y="165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131576</xdr:rowOff>
    </xdr:from>
    <xdr:ext cx="534377" cy="259045"/>
    <xdr:sp macro="" textlink="">
      <xdr:nvSpPr>
        <xdr:cNvPr id="253" name="扶助費該当値テキスト"/>
        <xdr:cNvSpPr txBox="1"/>
      </xdr:nvSpPr>
      <xdr:spPr>
        <a:xfrm>
          <a:off x="4686300" y="164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107392</xdr:rowOff>
    </xdr:from>
    <xdr:to>
      <xdr:col>5</xdr:col>
      <xdr:colOff>409575</xdr:colOff>
      <xdr:row>97</xdr:row>
      <xdr:rowOff>37542</xdr:rowOff>
    </xdr:to>
    <xdr:sp macro="" textlink="">
      <xdr:nvSpPr>
        <xdr:cNvPr id="254" name="円/楕円 253"/>
        <xdr:cNvSpPr/>
      </xdr:nvSpPr>
      <xdr:spPr>
        <a:xfrm>
          <a:off x="3746500" y="165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28669</xdr:rowOff>
    </xdr:from>
    <xdr:ext cx="534377" cy="259045"/>
    <xdr:sp macro="" textlink="">
      <xdr:nvSpPr>
        <xdr:cNvPr id="255" name="テキスト ボックス 254"/>
        <xdr:cNvSpPr txBox="1"/>
      </xdr:nvSpPr>
      <xdr:spPr>
        <a:xfrm>
          <a:off x="3530111" y="166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149847</xdr:rowOff>
    </xdr:from>
    <xdr:to>
      <xdr:col>4</xdr:col>
      <xdr:colOff>206375</xdr:colOff>
      <xdr:row>97</xdr:row>
      <xdr:rowOff>79997</xdr:rowOff>
    </xdr:to>
    <xdr:sp macro="" textlink="">
      <xdr:nvSpPr>
        <xdr:cNvPr id="256" name="円/楕円 255"/>
        <xdr:cNvSpPr/>
      </xdr:nvSpPr>
      <xdr:spPr>
        <a:xfrm>
          <a:off x="2857500" y="166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71124</xdr:rowOff>
    </xdr:from>
    <xdr:ext cx="534377" cy="259045"/>
    <xdr:sp macro="" textlink="">
      <xdr:nvSpPr>
        <xdr:cNvPr id="257" name="テキスト ボックス 256"/>
        <xdr:cNvSpPr txBox="1"/>
      </xdr:nvSpPr>
      <xdr:spPr>
        <a:xfrm>
          <a:off x="2641111" y="167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37261</xdr:rowOff>
    </xdr:from>
    <xdr:to>
      <xdr:col>3</xdr:col>
      <xdr:colOff>3175</xdr:colOff>
      <xdr:row>97</xdr:row>
      <xdr:rowOff>138861</xdr:rowOff>
    </xdr:to>
    <xdr:sp macro="" textlink="">
      <xdr:nvSpPr>
        <xdr:cNvPr id="258" name="円/楕円 257"/>
        <xdr:cNvSpPr/>
      </xdr:nvSpPr>
      <xdr:spPr>
        <a:xfrm>
          <a:off x="1968500" y="166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129988</xdr:rowOff>
    </xdr:from>
    <xdr:ext cx="534377" cy="259045"/>
    <xdr:sp macro="" textlink="">
      <xdr:nvSpPr>
        <xdr:cNvPr id="259" name="テキスト ボックス 258"/>
        <xdr:cNvSpPr txBox="1"/>
      </xdr:nvSpPr>
      <xdr:spPr>
        <a:xfrm>
          <a:off x="1752111" y="167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69011</xdr:rowOff>
    </xdr:from>
    <xdr:to>
      <xdr:col>1</xdr:col>
      <xdr:colOff>485775</xdr:colOff>
      <xdr:row>97</xdr:row>
      <xdr:rowOff>170611</xdr:rowOff>
    </xdr:to>
    <xdr:sp macro="" textlink="">
      <xdr:nvSpPr>
        <xdr:cNvPr id="260" name="円/楕円 259"/>
        <xdr:cNvSpPr/>
      </xdr:nvSpPr>
      <xdr:spPr>
        <a:xfrm>
          <a:off x="1079500" y="166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161738</xdr:rowOff>
    </xdr:from>
    <xdr:ext cx="534377" cy="259045"/>
    <xdr:sp macro="" textlink="">
      <xdr:nvSpPr>
        <xdr:cNvPr id="261" name="テキスト ボックス 260"/>
        <xdr:cNvSpPr txBox="1"/>
      </xdr:nvSpPr>
      <xdr:spPr>
        <a:xfrm>
          <a:off x="863111" y="167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6" name="直線コネクタ 285"/>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7"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88" name="直線コネクタ 287"/>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89"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0" name="直線コネクタ 289"/>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140881</xdr:rowOff>
    </xdr:from>
    <xdr:to>
      <xdr:col>15</xdr:col>
      <xdr:colOff>180975</xdr:colOff>
      <xdr:row>34</xdr:row>
      <xdr:rowOff>161951</xdr:rowOff>
    </xdr:to>
    <xdr:cxnSp macro="">
      <xdr:nvCxnSpPr>
        <xdr:cNvPr id="291" name="直線コネクタ 290"/>
        <xdr:cNvCxnSpPr/>
      </xdr:nvCxnSpPr>
      <xdr:spPr>
        <a:xfrm>
          <a:off x="9639300" y="5970181"/>
          <a:ext cx="8382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2"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3" name="フローチャート : 判断 292"/>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140881</xdr:rowOff>
    </xdr:from>
    <xdr:to>
      <xdr:col>14</xdr:col>
      <xdr:colOff>28575</xdr:colOff>
      <xdr:row>35</xdr:row>
      <xdr:rowOff>41973</xdr:rowOff>
    </xdr:to>
    <xdr:cxnSp macro="">
      <xdr:nvCxnSpPr>
        <xdr:cNvPr id="294" name="直線コネクタ 293"/>
        <xdr:cNvCxnSpPr/>
      </xdr:nvCxnSpPr>
      <xdr:spPr>
        <a:xfrm flipV="1">
          <a:off x="8750300" y="5970181"/>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5" name="フローチャート : 判断 294"/>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6" name="テキスト ボックス 295"/>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28296</xdr:rowOff>
    </xdr:from>
    <xdr:to>
      <xdr:col>12</xdr:col>
      <xdr:colOff>511175</xdr:colOff>
      <xdr:row>35</xdr:row>
      <xdr:rowOff>41973</xdr:rowOff>
    </xdr:to>
    <xdr:cxnSp macro="">
      <xdr:nvCxnSpPr>
        <xdr:cNvPr id="297" name="直線コネクタ 296"/>
        <xdr:cNvCxnSpPr/>
      </xdr:nvCxnSpPr>
      <xdr:spPr>
        <a:xfrm>
          <a:off x="7861300" y="6029046"/>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298" name="フローチャート : 判断 297"/>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299" name="テキスト ボックス 298"/>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28296</xdr:rowOff>
    </xdr:from>
    <xdr:to>
      <xdr:col>11</xdr:col>
      <xdr:colOff>307975</xdr:colOff>
      <xdr:row>35</xdr:row>
      <xdr:rowOff>76302</xdr:rowOff>
    </xdr:to>
    <xdr:cxnSp macro="">
      <xdr:nvCxnSpPr>
        <xdr:cNvPr id="300" name="直線コネクタ 299"/>
        <xdr:cNvCxnSpPr/>
      </xdr:nvCxnSpPr>
      <xdr:spPr>
        <a:xfrm flipV="1">
          <a:off x="6972300" y="60290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1" name="フローチャート : 判断 300"/>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2" name="テキスト ボックス 301"/>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3" name="フローチャート : 判断 302"/>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4" name="テキスト ボックス 303"/>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111151</xdr:rowOff>
    </xdr:from>
    <xdr:to>
      <xdr:col>15</xdr:col>
      <xdr:colOff>231775</xdr:colOff>
      <xdr:row>35</xdr:row>
      <xdr:rowOff>41301</xdr:rowOff>
    </xdr:to>
    <xdr:sp macro="" textlink="">
      <xdr:nvSpPr>
        <xdr:cNvPr id="310" name="円/楕円 309"/>
        <xdr:cNvSpPr/>
      </xdr:nvSpPr>
      <xdr:spPr>
        <a:xfrm>
          <a:off x="10426700" y="59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134028</xdr:rowOff>
    </xdr:from>
    <xdr:ext cx="534377" cy="259045"/>
    <xdr:sp macro="" textlink="">
      <xdr:nvSpPr>
        <xdr:cNvPr id="311" name="補助費等該当値テキスト"/>
        <xdr:cNvSpPr txBox="1"/>
      </xdr:nvSpPr>
      <xdr:spPr>
        <a:xfrm>
          <a:off x="10528300" y="57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90081</xdr:rowOff>
    </xdr:from>
    <xdr:to>
      <xdr:col>14</xdr:col>
      <xdr:colOff>79375</xdr:colOff>
      <xdr:row>35</xdr:row>
      <xdr:rowOff>20231</xdr:rowOff>
    </xdr:to>
    <xdr:sp macro="" textlink="">
      <xdr:nvSpPr>
        <xdr:cNvPr id="312" name="円/楕円 311"/>
        <xdr:cNvSpPr/>
      </xdr:nvSpPr>
      <xdr:spPr>
        <a:xfrm>
          <a:off x="9588500" y="59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36758</xdr:rowOff>
    </xdr:from>
    <xdr:ext cx="534377" cy="259045"/>
    <xdr:sp macro="" textlink="">
      <xdr:nvSpPr>
        <xdr:cNvPr id="313" name="テキスト ボックス 312"/>
        <xdr:cNvSpPr txBox="1"/>
      </xdr:nvSpPr>
      <xdr:spPr>
        <a:xfrm>
          <a:off x="9372111" y="56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162623</xdr:rowOff>
    </xdr:from>
    <xdr:to>
      <xdr:col>12</xdr:col>
      <xdr:colOff>561975</xdr:colOff>
      <xdr:row>35</xdr:row>
      <xdr:rowOff>92773</xdr:rowOff>
    </xdr:to>
    <xdr:sp macro="" textlink="">
      <xdr:nvSpPr>
        <xdr:cNvPr id="314" name="円/楕円 313"/>
        <xdr:cNvSpPr/>
      </xdr:nvSpPr>
      <xdr:spPr>
        <a:xfrm>
          <a:off x="8699500" y="59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109300</xdr:rowOff>
    </xdr:from>
    <xdr:ext cx="534377" cy="259045"/>
    <xdr:sp macro="" textlink="">
      <xdr:nvSpPr>
        <xdr:cNvPr id="315" name="テキスト ボックス 314"/>
        <xdr:cNvSpPr txBox="1"/>
      </xdr:nvSpPr>
      <xdr:spPr>
        <a:xfrm>
          <a:off x="8483111" y="576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148946</xdr:rowOff>
    </xdr:from>
    <xdr:to>
      <xdr:col>11</xdr:col>
      <xdr:colOff>358775</xdr:colOff>
      <xdr:row>35</xdr:row>
      <xdr:rowOff>79096</xdr:rowOff>
    </xdr:to>
    <xdr:sp macro="" textlink="">
      <xdr:nvSpPr>
        <xdr:cNvPr id="316" name="円/楕円 315"/>
        <xdr:cNvSpPr/>
      </xdr:nvSpPr>
      <xdr:spPr>
        <a:xfrm>
          <a:off x="7810500" y="59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70223</xdr:rowOff>
    </xdr:from>
    <xdr:ext cx="534377" cy="259045"/>
    <xdr:sp macro="" textlink="">
      <xdr:nvSpPr>
        <xdr:cNvPr id="317" name="テキスト ボックス 316"/>
        <xdr:cNvSpPr txBox="1"/>
      </xdr:nvSpPr>
      <xdr:spPr>
        <a:xfrm>
          <a:off x="7594111" y="60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25502</xdr:rowOff>
    </xdr:from>
    <xdr:to>
      <xdr:col>10</xdr:col>
      <xdr:colOff>155575</xdr:colOff>
      <xdr:row>35</xdr:row>
      <xdr:rowOff>127102</xdr:rowOff>
    </xdr:to>
    <xdr:sp macro="" textlink="">
      <xdr:nvSpPr>
        <xdr:cNvPr id="318" name="円/楕円 317"/>
        <xdr:cNvSpPr/>
      </xdr:nvSpPr>
      <xdr:spPr>
        <a:xfrm>
          <a:off x="6921500" y="60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118229</xdr:rowOff>
    </xdr:from>
    <xdr:ext cx="534377" cy="259045"/>
    <xdr:sp macro="" textlink="">
      <xdr:nvSpPr>
        <xdr:cNvPr id="319" name="テキスト ボックス 318"/>
        <xdr:cNvSpPr txBox="1"/>
      </xdr:nvSpPr>
      <xdr:spPr>
        <a:xfrm>
          <a:off x="6705111" y="611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128923</xdr:rowOff>
    </xdr:from>
    <xdr:to>
      <xdr:col>15</xdr:col>
      <xdr:colOff>180340</xdr:colOff>
      <xdr:row>57</xdr:row>
      <xdr:rowOff>108741</xdr:rowOff>
    </xdr:to>
    <xdr:cxnSp macro="">
      <xdr:nvCxnSpPr>
        <xdr:cNvPr id="345" name="直線コネクタ 344"/>
        <xdr:cNvCxnSpPr/>
      </xdr:nvCxnSpPr>
      <xdr:spPr>
        <a:xfrm flipV="1">
          <a:off x="10475595" y="8529973"/>
          <a:ext cx="1270" cy="135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112568</xdr:rowOff>
    </xdr:from>
    <xdr:ext cx="534377" cy="259045"/>
    <xdr:sp macro="" textlink="">
      <xdr:nvSpPr>
        <xdr:cNvPr id="346" name="普通建設事業費最小値テキスト"/>
        <xdr:cNvSpPr txBox="1"/>
      </xdr:nvSpPr>
      <xdr:spPr>
        <a:xfrm>
          <a:off x="10528300" y="98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57</xdr:row>
      <xdr:rowOff>108741</xdr:rowOff>
    </xdr:from>
    <xdr:to>
      <xdr:col>15</xdr:col>
      <xdr:colOff>269875</xdr:colOff>
      <xdr:row>57</xdr:row>
      <xdr:rowOff>108741</xdr:rowOff>
    </xdr:to>
    <xdr:cxnSp macro="">
      <xdr:nvCxnSpPr>
        <xdr:cNvPr id="347" name="直線コネクタ 346"/>
        <xdr:cNvCxnSpPr/>
      </xdr:nvCxnSpPr>
      <xdr:spPr>
        <a:xfrm>
          <a:off x="10388600" y="988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75600</xdr:rowOff>
    </xdr:from>
    <xdr:ext cx="599010" cy="259045"/>
    <xdr:sp macro="" textlink="">
      <xdr:nvSpPr>
        <xdr:cNvPr id="348" name="普通建設事業費最大値テキスト"/>
        <xdr:cNvSpPr txBox="1"/>
      </xdr:nvSpPr>
      <xdr:spPr>
        <a:xfrm>
          <a:off x="10528300" y="830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49</xdr:row>
      <xdr:rowOff>128923</xdr:rowOff>
    </xdr:from>
    <xdr:to>
      <xdr:col>15</xdr:col>
      <xdr:colOff>269875</xdr:colOff>
      <xdr:row>49</xdr:row>
      <xdr:rowOff>128923</xdr:rowOff>
    </xdr:to>
    <xdr:cxnSp macro="">
      <xdr:nvCxnSpPr>
        <xdr:cNvPr id="349" name="直線コネクタ 348"/>
        <xdr:cNvCxnSpPr/>
      </xdr:nvCxnSpPr>
      <xdr:spPr>
        <a:xfrm>
          <a:off x="10388600" y="852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90274</xdr:rowOff>
    </xdr:from>
    <xdr:to>
      <xdr:col>15</xdr:col>
      <xdr:colOff>180975</xdr:colOff>
      <xdr:row>57</xdr:row>
      <xdr:rowOff>98389</xdr:rowOff>
    </xdr:to>
    <xdr:cxnSp macro="">
      <xdr:nvCxnSpPr>
        <xdr:cNvPr id="350" name="直線コネクタ 349"/>
        <xdr:cNvCxnSpPr/>
      </xdr:nvCxnSpPr>
      <xdr:spPr>
        <a:xfrm>
          <a:off x="9639300" y="9691474"/>
          <a:ext cx="838200" cy="17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105360</xdr:rowOff>
    </xdr:from>
    <xdr:ext cx="534377" cy="259045"/>
    <xdr:sp macro="" textlink="">
      <xdr:nvSpPr>
        <xdr:cNvPr id="351" name="普通建設事業費平均値テキスト"/>
        <xdr:cNvSpPr txBox="1"/>
      </xdr:nvSpPr>
      <xdr:spPr>
        <a:xfrm>
          <a:off x="10528300" y="9363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82483</xdr:rowOff>
    </xdr:from>
    <xdr:to>
      <xdr:col>15</xdr:col>
      <xdr:colOff>231775</xdr:colOff>
      <xdr:row>56</xdr:row>
      <xdr:rowOff>12633</xdr:rowOff>
    </xdr:to>
    <xdr:sp macro="" textlink="">
      <xdr:nvSpPr>
        <xdr:cNvPr id="352" name="フローチャート : 判断 351"/>
        <xdr:cNvSpPr/>
      </xdr:nvSpPr>
      <xdr:spPr>
        <a:xfrm>
          <a:off x="10426700" y="951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90274</xdr:rowOff>
    </xdr:from>
    <xdr:to>
      <xdr:col>14</xdr:col>
      <xdr:colOff>28575</xdr:colOff>
      <xdr:row>57</xdr:row>
      <xdr:rowOff>48423</xdr:rowOff>
    </xdr:to>
    <xdr:cxnSp macro="">
      <xdr:nvCxnSpPr>
        <xdr:cNvPr id="353" name="直線コネクタ 352"/>
        <xdr:cNvCxnSpPr/>
      </xdr:nvCxnSpPr>
      <xdr:spPr>
        <a:xfrm flipV="1">
          <a:off x="8750300" y="9691474"/>
          <a:ext cx="889000" cy="12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81536</xdr:rowOff>
    </xdr:from>
    <xdr:to>
      <xdr:col>14</xdr:col>
      <xdr:colOff>79375</xdr:colOff>
      <xdr:row>56</xdr:row>
      <xdr:rowOff>11686</xdr:rowOff>
    </xdr:to>
    <xdr:sp macro="" textlink="">
      <xdr:nvSpPr>
        <xdr:cNvPr id="354" name="フローチャート : 判断 353"/>
        <xdr:cNvSpPr/>
      </xdr:nvSpPr>
      <xdr:spPr>
        <a:xfrm>
          <a:off x="9588500" y="951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28213</xdr:rowOff>
    </xdr:from>
    <xdr:ext cx="534377" cy="259045"/>
    <xdr:sp macro="" textlink="">
      <xdr:nvSpPr>
        <xdr:cNvPr id="355" name="テキスト ボックス 354"/>
        <xdr:cNvSpPr txBox="1"/>
      </xdr:nvSpPr>
      <xdr:spPr>
        <a:xfrm>
          <a:off x="9372111" y="928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48423</xdr:rowOff>
    </xdr:from>
    <xdr:to>
      <xdr:col>12</xdr:col>
      <xdr:colOff>511175</xdr:colOff>
      <xdr:row>57</xdr:row>
      <xdr:rowOff>110603</xdr:rowOff>
    </xdr:to>
    <xdr:cxnSp macro="">
      <xdr:nvCxnSpPr>
        <xdr:cNvPr id="356" name="直線コネクタ 355"/>
        <xdr:cNvCxnSpPr/>
      </xdr:nvCxnSpPr>
      <xdr:spPr>
        <a:xfrm flipV="1">
          <a:off x="7861300" y="9821073"/>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168632</xdr:rowOff>
    </xdr:from>
    <xdr:to>
      <xdr:col>12</xdr:col>
      <xdr:colOff>561975</xdr:colOff>
      <xdr:row>55</xdr:row>
      <xdr:rowOff>98782</xdr:rowOff>
    </xdr:to>
    <xdr:sp macro="" textlink="">
      <xdr:nvSpPr>
        <xdr:cNvPr id="357" name="フローチャート : 判断 356"/>
        <xdr:cNvSpPr/>
      </xdr:nvSpPr>
      <xdr:spPr>
        <a:xfrm>
          <a:off x="8699500" y="942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115309</xdr:rowOff>
    </xdr:from>
    <xdr:ext cx="534377" cy="259045"/>
    <xdr:sp macro="" textlink="">
      <xdr:nvSpPr>
        <xdr:cNvPr id="358" name="テキスト ボックス 357"/>
        <xdr:cNvSpPr txBox="1"/>
      </xdr:nvSpPr>
      <xdr:spPr>
        <a:xfrm>
          <a:off x="8483111" y="920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110603</xdr:rowOff>
    </xdr:from>
    <xdr:to>
      <xdr:col>11</xdr:col>
      <xdr:colOff>307975</xdr:colOff>
      <xdr:row>58</xdr:row>
      <xdr:rowOff>35687</xdr:rowOff>
    </xdr:to>
    <xdr:cxnSp macro="">
      <xdr:nvCxnSpPr>
        <xdr:cNvPr id="359" name="直線コネクタ 358"/>
        <xdr:cNvCxnSpPr/>
      </xdr:nvCxnSpPr>
      <xdr:spPr>
        <a:xfrm flipV="1">
          <a:off x="6972300" y="9883253"/>
          <a:ext cx="889000" cy="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29448</xdr:rowOff>
    </xdr:from>
    <xdr:to>
      <xdr:col>11</xdr:col>
      <xdr:colOff>358775</xdr:colOff>
      <xdr:row>55</xdr:row>
      <xdr:rowOff>131048</xdr:rowOff>
    </xdr:to>
    <xdr:sp macro="" textlink="">
      <xdr:nvSpPr>
        <xdr:cNvPr id="360" name="フローチャート : 判断 359"/>
        <xdr:cNvSpPr/>
      </xdr:nvSpPr>
      <xdr:spPr>
        <a:xfrm>
          <a:off x="7810500" y="945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147575</xdr:rowOff>
    </xdr:from>
    <xdr:ext cx="534377" cy="259045"/>
    <xdr:sp macro="" textlink="">
      <xdr:nvSpPr>
        <xdr:cNvPr id="361" name="テキスト ボックス 360"/>
        <xdr:cNvSpPr txBox="1"/>
      </xdr:nvSpPr>
      <xdr:spPr>
        <a:xfrm>
          <a:off x="7594111" y="92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90125</xdr:rowOff>
    </xdr:from>
    <xdr:to>
      <xdr:col>10</xdr:col>
      <xdr:colOff>155575</xdr:colOff>
      <xdr:row>56</xdr:row>
      <xdr:rowOff>20275</xdr:rowOff>
    </xdr:to>
    <xdr:sp macro="" textlink="">
      <xdr:nvSpPr>
        <xdr:cNvPr id="362" name="フローチャート : 判断 361"/>
        <xdr:cNvSpPr/>
      </xdr:nvSpPr>
      <xdr:spPr>
        <a:xfrm>
          <a:off x="6921500" y="9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36802</xdr:rowOff>
    </xdr:from>
    <xdr:ext cx="534377" cy="259045"/>
    <xdr:sp macro="" textlink="">
      <xdr:nvSpPr>
        <xdr:cNvPr id="363" name="テキスト ボックス 362"/>
        <xdr:cNvSpPr txBox="1"/>
      </xdr:nvSpPr>
      <xdr:spPr>
        <a:xfrm>
          <a:off x="6705111" y="92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47589</xdr:rowOff>
    </xdr:from>
    <xdr:to>
      <xdr:col>15</xdr:col>
      <xdr:colOff>231775</xdr:colOff>
      <xdr:row>57</xdr:row>
      <xdr:rowOff>149189</xdr:rowOff>
    </xdr:to>
    <xdr:sp macro="" textlink="">
      <xdr:nvSpPr>
        <xdr:cNvPr id="369" name="円/楕円 368"/>
        <xdr:cNvSpPr/>
      </xdr:nvSpPr>
      <xdr:spPr>
        <a:xfrm>
          <a:off x="10426700" y="98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133966</xdr:rowOff>
    </xdr:from>
    <xdr:ext cx="534377" cy="259045"/>
    <xdr:sp macro="" textlink="">
      <xdr:nvSpPr>
        <xdr:cNvPr id="370" name="普通建設事業費該当値テキスト"/>
        <xdr:cNvSpPr txBox="1"/>
      </xdr:nvSpPr>
      <xdr:spPr>
        <a:xfrm>
          <a:off x="10528300" y="973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39474</xdr:rowOff>
    </xdr:from>
    <xdr:to>
      <xdr:col>14</xdr:col>
      <xdr:colOff>79375</xdr:colOff>
      <xdr:row>56</xdr:row>
      <xdr:rowOff>141074</xdr:rowOff>
    </xdr:to>
    <xdr:sp macro="" textlink="">
      <xdr:nvSpPr>
        <xdr:cNvPr id="371" name="円/楕円 370"/>
        <xdr:cNvSpPr/>
      </xdr:nvSpPr>
      <xdr:spPr>
        <a:xfrm>
          <a:off x="9588500" y="964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132201</xdr:rowOff>
    </xdr:from>
    <xdr:ext cx="534377" cy="259045"/>
    <xdr:sp macro="" textlink="">
      <xdr:nvSpPr>
        <xdr:cNvPr id="372" name="テキスト ボックス 371"/>
        <xdr:cNvSpPr txBox="1"/>
      </xdr:nvSpPr>
      <xdr:spPr>
        <a:xfrm>
          <a:off x="9372111" y="973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169073</xdr:rowOff>
    </xdr:from>
    <xdr:to>
      <xdr:col>12</xdr:col>
      <xdr:colOff>561975</xdr:colOff>
      <xdr:row>57</xdr:row>
      <xdr:rowOff>99223</xdr:rowOff>
    </xdr:to>
    <xdr:sp macro="" textlink="">
      <xdr:nvSpPr>
        <xdr:cNvPr id="373" name="円/楕円 372"/>
        <xdr:cNvSpPr/>
      </xdr:nvSpPr>
      <xdr:spPr>
        <a:xfrm>
          <a:off x="8699500" y="97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90350</xdr:rowOff>
    </xdr:from>
    <xdr:ext cx="534377" cy="259045"/>
    <xdr:sp macro="" textlink="">
      <xdr:nvSpPr>
        <xdr:cNvPr id="374" name="テキスト ボックス 373"/>
        <xdr:cNvSpPr txBox="1"/>
      </xdr:nvSpPr>
      <xdr:spPr>
        <a:xfrm>
          <a:off x="8483111" y="98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59803</xdr:rowOff>
    </xdr:from>
    <xdr:to>
      <xdr:col>11</xdr:col>
      <xdr:colOff>358775</xdr:colOff>
      <xdr:row>57</xdr:row>
      <xdr:rowOff>161403</xdr:rowOff>
    </xdr:to>
    <xdr:sp macro="" textlink="">
      <xdr:nvSpPr>
        <xdr:cNvPr id="375" name="円/楕円 374"/>
        <xdr:cNvSpPr/>
      </xdr:nvSpPr>
      <xdr:spPr>
        <a:xfrm>
          <a:off x="7810500" y="98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152530</xdr:rowOff>
    </xdr:from>
    <xdr:ext cx="534377" cy="259045"/>
    <xdr:sp macro="" textlink="">
      <xdr:nvSpPr>
        <xdr:cNvPr id="376" name="テキスト ボックス 375"/>
        <xdr:cNvSpPr txBox="1"/>
      </xdr:nvSpPr>
      <xdr:spPr>
        <a:xfrm>
          <a:off x="7594111" y="992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156337</xdr:rowOff>
    </xdr:from>
    <xdr:to>
      <xdr:col>10</xdr:col>
      <xdr:colOff>155575</xdr:colOff>
      <xdr:row>58</xdr:row>
      <xdr:rowOff>86487</xdr:rowOff>
    </xdr:to>
    <xdr:sp macro="" textlink="">
      <xdr:nvSpPr>
        <xdr:cNvPr id="377" name="円/楕円 376"/>
        <xdr:cNvSpPr/>
      </xdr:nvSpPr>
      <xdr:spPr>
        <a:xfrm>
          <a:off x="6921500" y="99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77614</xdr:rowOff>
    </xdr:from>
    <xdr:ext cx="534377" cy="259045"/>
    <xdr:sp macro="" textlink="">
      <xdr:nvSpPr>
        <xdr:cNvPr id="378" name="テキスト ボックス 377"/>
        <xdr:cNvSpPr txBox="1"/>
      </xdr:nvSpPr>
      <xdr:spPr>
        <a:xfrm>
          <a:off x="6705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2" name="直線コネクタ 401"/>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3"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4" name="直線コネクタ 403"/>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5"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6" name="直線コネクタ 405"/>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59613</xdr:rowOff>
    </xdr:from>
    <xdr:to>
      <xdr:col>15</xdr:col>
      <xdr:colOff>180975</xdr:colOff>
      <xdr:row>78</xdr:row>
      <xdr:rowOff>154597</xdr:rowOff>
    </xdr:to>
    <xdr:cxnSp macro="">
      <xdr:nvCxnSpPr>
        <xdr:cNvPr id="407" name="直線コネクタ 406"/>
        <xdr:cNvCxnSpPr/>
      </xdr:nvCxnSpPr>
      <xdr:spPr>
        <a:xfrm>
          <a:off x="9639300" y="13432713"/>
          <a:ext cx="838200" cy="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8"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09" name="フローチャート : 判断 408"/>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27000</xdr:rowOff>
    </xdr:from>
    <xdr:to>
      <xdr:col>14</xdr:col>
      <xdr:colOff>28575</xdr:colOff>
      <xdr:row>78</xdr:row>
      <xdr:rowOff>59613</xdr:rowOff>
    </xdr:to>
    <xdr:cxnSp macro="">
      <xdr:nvCxnSpPr>
        <xdr:cNvPr id="410" name="直線コネクタ 409"/>
        <xdr:cNvCxnSpPr/>
      </xdr:nvCxnSpPr>
      <xdr:spPr>
        <a:xfrm>
          <a:off x="8750300" y="13400100"/>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1" name="フローチャート : 判断 410"/>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2" name="テキスト ボックス 411"/>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3" name="フローチャート : 判断 412"/>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4" name="テキスト ボックス 413"/>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103797</xdr:rowOff>
    </xdr:from>
    <xdr:to>
      <xdr:col>15</xdr:col>
      <xdr:colOff>231775</xdr:colOff>
      <xdr:row>79</xdr:row>
      <xdr:rowOff>33947</xdr:rowOff>
    </xdr:to>
    <xdr:sp macro="" textlink="">
      <xdr:nvSpPr>
        <xdr:cNvPr id="420" name="円/楕円 419"/>
        <xdr:cNvSpPr/>
      </xdr:nvSpPr>
      <xdr:spPr>
        <a:xfrm>
          <a:off x="10426700" y="134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18724</xdr:rowOff>
    </xdr:from>
    <xdr:ext cx="469744" cy="259045"/>
    <xdr:sp macro="" textlink="">
      <xdr:nvSpPr>
        <xdr:cNvPr id="421" name="普通建設事業費 （ うち新規整備　）該当値テキスト"/>
        <xdr:cNvSpPr txBox="1"/>
      </xdr:nvSpPr>
      <xdr:spPr>
        <a:xfrm>
          <a:off x="10528300" y="1339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8813</xdr:rowOff>
    </xdr:from>
    <xdr:to>
      <xdr:col>14</xdr:col>
      <xdr:colOff>79375</xdr:colOff>
      <xdr:row>78</xdr:row>
      <xdr:rowOff>110413</xdr:rowOff>
    </xdr:to>
    <xdr:sp macro="" textlink="">
      <xdr:nvSpPr>
        <xdr:cNvPr id="422" name="円/楕円 421"/>
        <xdr:cNvSpPr/>
      </xdr:nvSpPr>
      <xdr:spPr>
        <a:xfrm>
          <a:off x="9588500" y="133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101540</xdr:rowOff>
    </xdr:from>
    <xdr:ext cx="469744" cy="259045"/>
    <xdr:sp macro="" textlink="">
      <xdr:nvSpPr>
        <xdr:cNvPr id="423" name="テキスト ボックス 422"/>
        <xdr:cNvSpPr txBox="1"/>
      </xdr:nvSpPr>
      <xdr:spPr>
        <a:xfrm>
          <a:off x="9404427" y="134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147650</xdr:rowOff>
    </xdr:from>
    <xdr:to>
      <xdr:col>12</xdr:col>
      <xdr:colOff>561975</xdr:colOff>
      <xdr:row>78</xdr:row>
      <xdr:rowOff>77800</xdr:rowOff>
    </xdr:to>
    <xdr:sp macro="" textlink="">
      <xdr:nvSpPr>
        <xdr:cNvPr id="424" name="円/楕円 423"/>
        <xdr:cNvSpPr/>
      </xdr:nvSpPr>
      <xdr:spPr>
        <a:xfrm>
          <a:off x="8699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68927</xdr:rowOff>
    </xdr:from>
    <xdr:ext cx="469744" cy="259045"/>
    <xdr:sp macro="" textlink="">
      <xdr:nvSpPr>
        <xdr:cNvPr id="425" name="テキスト ボックス 424"/>
        <xdr:cNvSpPr txBox="1"/>
      </xdr:nvSpPr>
      <xdr:spPr>
        <a:xfrm>
          <a:off x="8515427" y="134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49" name="直線コネクタ 448"/>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0"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1" name="直線コネクタ 450"/>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2"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3" name="直線コネクタ 452"/>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54260</xdr:rowOff>
    </xdr:from>
    <xdr:to>
      <xdr:col>15</xdr:col>
      <xdr:colOff>180975</xdr:colOff>
      <xdr:row>97</xdr:row>
      <xdr:rowOff>78360</xdr:rowOff>
    </xdr:to>
    <xdr:cxnSp macro="">
      <xdr:nvCxnSpPr>
        <xdr:cNvPr id="454" name="直線コネクタ 453"/>
        <xdr:cNvCxnSpPr/>
      </xdr:nvCxnSpPr>
      <xdr:spPr>
        <a:xfrm>
          <a:off x="9639300" y="16513460"/>
          <a:ext cx="838200" cy="19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5"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6" name="フローチャート : 判断 455"/>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54260</xdr:rowOff>
    </xdr:from>
    <xdr:to>
      <xdr:col>14</xdr:col>
      <xdr:colOff>28575</xdr:colOff>
      <xdr:row>97</xdr:row>
      <xdr:rowOff>123965</xdr:rowOff>
    </xdr:to>
    <xdr:cxnSp macro="">
      <xdr:nvCxnSpPr>
        <xdr:cNvPr id="457" name="直線コネクタ 456"/>
        <xdr:cNvCxnSpPr/>
      </xdr:nvCxnSpPr>
      <xdr:spPr>
        <a:xfrm flipV="1">
          <a:off x="8750300" y="16513460"/>
          <a:ext cx="889000" cy="24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8" name="フローチャート : 判断 457"/>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59" name="テキスト ボックス 458"/>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0" name="フローチャート : 判断 459"/>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1" name="テキスト ボックス 460"/>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27560</xdr:rowOff>
    </xdr:from>
    <xdr:to>
      <xdr:col>15</xdr:col>
      <xdr:colOff>231775</xdr:colOff>
      <xdr:row>97</xdr:row>
      <xdr:rowOff>129160</xdr:rowOff>
    </xdr:to>
    <xdr:sp macro="" textlink="">
      <xdr:nvSpPr>
        <xdr:cNvPr id="467" name="円/楕円 466"/>
        <xdr:cNvSpPr/>
      </xdr:nvSpPr>
      <xdr:spPr>
        <a:xfrm>
          <a:off x="10426700" y="166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5987</xdr:rowOff>
    </xdr:from>
    <xdr:ext cx="534377" cy="259045"/>
    <xdr:sp macro="" textlink="">
      <xdr:nvSpPr>
        <xdr:cNvPr id="468" name="普通建設事業費 （ うち更新整備　）該当値テキスト"/>
        <xdr:cNvSpPr txBox="1"/>
      </xdr:nvSpPr>
      <xdr:spPr>
        <a:xfrm>
          <a:off x="10528300" y="166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3460</xdr:rowOff>
    </xdr:from>
    <xdr:to>
      <xdr:col>14</xdr:col>
      <xdr:colOff>79375</xdr:colOff>
      <xdr:row>96</xdr:row>
      <xdr:rowOff>105060</xdr:rowOff>
    </xdr:to>
    <xdr:sp macro="" textlink="">
      <xdr:nvSpPr>
        <xdr:cNvPr id="469" name="円/楕円 468"/>
        <xdr:cNvSpPr/>
      </xdr:nvSpPr>
      <xdr:spPr>
        <a:xfrm>
          <a:off x="9588500" y="16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121587</xdr:rowOff>
    </xdr:from>
    <xdr:ext cx="534377" cy="259045"/>
    <xdr:sp macro="" textlink="">
      <xdr:nvSpPr>
        <xdr:cNvPr id="470" name="テキスト ボックス 469"/>
        <xdr:cNvSpPr txBox="1"/>
      </xdr:nvSpPr>
      <xdr:spPr>
        <a:xfrm>
          <a:off x="9372111" y="16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73165</xdr:rowOff>
    </xdr:from>
    <xdr:to>
      <xdr:col>12</xdr:col>
      <xdr:colOff>561975</xdr:colOff>
      <xdr:row>98</xdr:row>
      <xdr:rowOff>3315</xdr:rowOff>
    </xdr:to>
    <xdr:sp macro="" textlink="">
      <xdr:nvSpPr>
        <xdr:cNvPr id="471" name="円/楕円 470"/>
        <xdr:cNvSpPr/>
      </xdr:nvSpPr>
      <xdr:spPr>
        <a:xfrm>
          <a:off x="8699500" y="167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165892</xdr:rowOff>
    </xdr:from>
    <xdr:ext cx="534377" cy="259045"/>
    <xdr:sp macro="" textlink="">
      <xdr:nvSpPr>
        <xdr:cNvPr id="472" name="テキスト ボックス 471"/>
        <xdr:cNvSpPr txBox="1"/>
      </xdr:nvSpPr>
      <xdr:spPr>
        <a:xfrm>
          <a:off x="8483111" y="167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8" name="直線コネクタ 497"/>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1"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2" name="直線コネクタ 501"/>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3" name="直線コネクタ 50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4"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5" name="フローチャート : 判断 504"/>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91171</xdr:rowOff>
    </xdr:from>
    <xdr:to>
      <xdr:col>22</xdr:col>
      <xdr:colOff>365125</xdr:colOff>
      <xdr:row>39</xdr:row>
      <xdr:rowOff>98878</xdr:rowOff>
    </xdr:to>
    <xdr:cxnSp macro="">
      <xdr:nvCxnSpPr>
        <xdr:cNvPr id="506" name="直線コネクタ 505"/>
        <xdr:cNvCxnSpPr/>
      </xdr:nvCxnSpPr>
      <xdr:spPr>
        <a:xfrm>
          <a:off x="14592300" y="6777721"/>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7" name="フローチャート : 判断 506"/>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8" name="テキスト ボックス 507"/>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91171</xdr:rowOff>
    </xdr:from>
    <xdr:to>
      <xdr:col>21</xdr:col>
      <xdr:colOff>161925</xdr:colOff>
      <xdr:row>39</xdr:row>
      <xdr:rowOff>97082</xdr:rowOff>
    </xdr:to>
    <xdr:cxnSp macro="">
      <xdr:nvCxnSpPr>
        <xdr:cNvPr id="509" name="直線コネクタ 508"/>
        <xdr:cNvCxnSpPr/>
      </xdr:nvCxnSpPr>
      <xdr:spPr>
        <a:xfrm flipV="1">
          <a:off x="13703300" y="6777721"/>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0" name="フローチャート : 判断 509"/>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1" name="テキスト ボックス 510"/>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91661</xdr:rowOff>
    </xdr:from>
    <xdr:to>
      <xdr:col>19</xdr:col>
      <xdr:colOff>644525</xdr:colOff>
      <xdr:row>39</xdr:row>
      <xdr:rowOff>97082</xdr:rowOff>
    </xdr:to>
    <xdr:cxnSp macro="">
      <xdr:nvCxnSpPr>
        <xdr:cNvPr id="512" name="直線コネクタ 511"/>
        <xdr:cNvCxnSpPr/>
      </xdr:nvCxnSpPr>
      <xdr:spPr>
        <a:xfrm>
          <a:off x="12814300" y="6778211"/>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3" name="フローチャート : 判断 512"/>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4" name="テキスト ボックス 513"/>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5" name="フローチャート : 判断 514"/>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6" name="テキスト ボックス 515"/>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40371</xdr:rowOff>
    </xdr:from>
    <xdr:to>
      <xdr:col>21</xdr:col>
      <xdr:colOff>212725</xdr:colOff>
      <xdr:row>39</xdr:row>
      <xdr:rowOff>141971</xdr:rowOff>
    </xdr:to>
    <xdr:sp macro="" textlink="">
      <xdr:nvSpPr>
        <xdr:cNvPr id="526" name="円/楕円 525"/>
        <xdr:cNvSpPr/>
      </xdr:nvSpPr>
      <xdr:spPr>
        <a:xfrm>
          <a:off x="14541500" y="67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133098</xdr:rowOff>
    </xdr:from>
    <xdr:ext cx="378565" cy="259045"/>
    <xdr:sp macro="" textlink="">
      <xdr:nvSpPr>
        <xdr:cNvPr id="527" name="テキスト ボックス 526"/>
        <xdr:cNvSpPr txBox="1"/>
      </xdr:nvSpPr>
      <xdr:spPr>
        <a:xfrm>
          <a:off x="14403017" y="681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46282</xdr:rowOff>
    </xdr:from>
    <xdr:to>
      <xdr:col>20</xdr:col>
      <xdr:colOff>9525</xdr:colOff>
      <xdr:row>39</xdr:row>
      <xdr:rowOff>147882</xdr:rowOff>
    </xdr:to>
    <xdr:sp macro="" textlink="">
      <xdr:nvSpPr>
        <xdr:cNvPr id="528" name="円/楕円 527"/>
        <xdr:cNvSpPr/>
      </xdr:nvSpPr>
      <xdr:spPr>
        <a:xfrm>
          <a:off x="13652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139009</xdr:rowOff>
    </xdr:from>
    <xdr:ext cx="313932" cy="259045"/>
    <xdr:sp macro="" textlink="">
      <xdr:nvSpPr>
        <xdr:cNvPr id="529" name="テキスト ボックス 528"/>
        <xdr:cNvSpPr txBox="1"/>
      </xdr:nvSpPr>
      <xdr:spPr>
        <a:xfrm>
          <a:off x="13546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40861</xdr:rowOff>
    </xdr:from>
    <xdr:to>
      <xdr:col>18</xdr:col>
      <xdr:colOff>492125</xdr:colOff>
      <xdr:row>39</xdr:row>
      <xdr:rowOff>142461</xdr:rowOff>
    </xdr:to>
    <xdr:sp macro="" textlink="">
      <xdr:nvSpPr>
        <xdr:cNvPr id="530" name="円/楕円 529"/>
        <xdr:cNvSpPr/>
      </xdr:nvSpPr>
      <xdr:spPr>
        <a:xfrm>
          <a:off x="12763500" y="67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133588</xdr:rowOff>
    </xdr:from>
    <xdr:ext cx="378565" cy="259045"/>
    <xdr:sp macro="" textlink="">
      <xdr:nvSpPr>
        <xdr:cNvPr id="531" name="テキスト ボックス 530"/>
        <xdr:cNvSpPr txBox="1"/>
      </xdr:nvSpPr>
      <xdr:spPr>
        <a:xfrm>
          <a:off x="12625017" y="6820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0" name="テキスト ボックス 59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4" name="直線コネクタ 603"/>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5"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6" name="直線コネクタ 605"/>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7"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8" name="直線コネクタ 607"/>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39002</xdr:rowOff>
    </xdr:from>
    <xdr:to>
      <xdr:col>23</xdr:col>
      <xdr:colOff>517525</xdr:colOff>
      <xdr:row>77</xdr:row>
      <xdr:rowOff>49842</xdr:rowOff>
    </xdr:to>
    <xdr:cxnSp macro="">
      <xdr:nvCxnSpPr>
        <xdr:cNvPr id="609" name="直線コネクタ 608"/>
        <xdr:cNvCxnSpPr/>
      </xdr:nvCxnSpPr>
      <xdr:spPr>
        <a:xfrm>
          <a:off x="15481300" y="13240652"/>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0"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1" name="フローチャート : 判断 610"/>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168408</xdr:rowOff>
    </xdr:from>
    <xdr:to>
      <xdr:col>22</xdr:col>
      <xdr:colOff>365125</xdr:colOff>
      <xdr:row>77</xdr:row>
      <xdr:rowOff>39002</xdr:rowOff>
    </xdr:to>
    <xdr:cxnSp macro="">
      <xdr:nvCxnSpPr>
        <xdr:cNvPr id="612" name="直線コネクタ 611"/>
        <xdr:cNvCxnSpPr/>
      </xdr:nvCxnSpPr>
      <xdr:spPr>
        <a:xfrm>
          <a:off x="14592300" y="13198608"/>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3" name="フローチャート : 判断 612"/>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4" name="テキスト ボックス 613"/>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137091</xdr:rowOff>
    </xdr:from>
    <xdr:to>
      <xdr:col>21</xdr:col>
      <xdr:colOff>161925</xdr:colOff>
      <xdr:row>76</xdr:row>
      <xdr:rowOff>168408</xdr:rowOff>
    </xdr:to>
    <xdr:cxnSp macro="">
      <xdr:nvCxnSpPr>
        <xdr:cNvPr id="615" name="直線コネクタ 614"/>
        <xdr:cNvCxnSpPr/>
      </xdr:nvCxnSpPr>
      <xdr:spPr>
        <a:xfrm>
          <a:off x="13703300" y="13167291"/>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6" name="フローチャート : 判断 615"/>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7" name="テキスト ボックス 616"/>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118745</xdr:rowOff>
    </xdr:from>
    <xdr:to>
      <xdr:col>19</xdr:col>
      <xdr:colOff>644525</xdr:colOff>
      <xdr:row>76</xdr:row>
      <xdr:rowOff>137091</xdr:rowOff>
    </xdr:to>
    <xdr:cxnSp macro="">
      <xdr:nvCxnSpPr>
        <xdr:cNvPr id="618" name="直線コネクタ 617"/>
        <xdr:cNvCxnSpPr/>
      </xdr:nvCxnSpPr>
      <xdr:spPr>
        <a:xfrm>
          <a:off x="12814300" y="13148945"/>
          <a:ext cx="8890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19" name="フローチャート : 判断 618"/>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0" name="テキスト ボックス 619"/>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1" name="フローチャート : 判断 620"/>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2" name="テキスト ボックス 621"/>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170492</xdr:rowOff>
    </xdr:from>
    <xdr:to>
      <xdr:col>23</xdr:col>
      <xdr:colOff>568325</xdr:colOff>
      <xdr:row>77</xdr:row>
      <xdr:rowOff>100642</xdr:rowOff>
    </xdr:to>
    <xdr:sp macro="" textlink="">
      <xdr:nvSpPr>
        <xdr:cNvPr id="628" name="円/楕円 627"/>
        <xdr:cNvSpPr/>
      </xdr:nvSpPr>
      <xdr:spPr>
        <a:xfrm>
          <a:off x="16268700" y="132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85419</xdr:rowOff>
    </xdr:from>
    <xdr:ext cx="534377" cy="259045"/>
    <xdr:sp macro="" textlink="">
      <xdr:nvSpPr>
        <xdr:cNvPr id="629" name="公債費該当値テキスト"/>
        <xdr:cNvSpPr txBox="1"/>
      </xdr:nvSpPr>
      <xdr:spPr>
        <a:xfrm>
          <a:off x="16370300" y="131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159652</xdr:rowOff>
    </xdr:from>
    <xdr:to>
      <xdr:col>22</xdr:col>
      <xdr:colOff>415925</xdr:colOff>
      <xdr:row>77</xdr:row>
      <xdr:rowOff>89802</xdr:rowOff>
    </xdr:to>
    <xdr:sp macro="" textlink="">
      <xdr:nvSpPr>
        <xdr:cNvPr id="630" name="円/楕円 629"/>
        <xdr:cNvSpPr/>
      </xdr:nvSpPr>
      <xdr:spPr>
        <a:xfrm>
          <a:off x="15430500" y="131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80929</xdr:rowOff>
    </xdr:from>
    <xdr:ext cx="534377" cy="259045"/>
    <xdr:sp macro="" textlink="">
      <xdr:nvSpPr>
        <xdr:cNvPr id="631" name="テキスト ボックス 630"/>
        <xdr:cNvSpPr txBox="1"/>
      </xdr:nvSpPr>
      <xdr:spPr>
        <a:xfrm>
          <a:off x="15214111" y="132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117608</xdr:rowOff>
    </xdr:from>
    <xdr:to>
      <xdr:col>21</xdr:col>
      <xdr:colOff>212725</xdr:colOff>
      <xdr:row>77</xdr:row>
      <xdr:rowOff>47758</xdr:rowOff>
    </xdr:to>
    <xdr:sp macro="" textlink="">
      <xdr:nvSpPr>
        <xdr:cNvPr id="632" name="円/楕円 631"/>
        <xdr:cNvSpPr/>
      </xdr:nvSpPr>
      <xdr:spPr>
        <a:xfrm>
          <a:off x="14541500" y="131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38885</xdr:rowOff>
    </xdr:from>
    <xdr:ext cx="534377" cy="259045"/>
    <xdr:sp macro="" textlink="">
      <xdr:nvSpPr>
        <xdr:cNvPr id="633" name="テキスト ボックス 632"/>
        <xdr:cNvSpPr txBox="1"/>
      </xdr:nvSpPr>
      <xdr:spPr>
        <a:xfrm>
          <a:off x="14325111" y="1324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86291</xdr:rowOff>
    </xdr:from>
    <xdr:to>
      <xdr:col>20</xdr:col>
      <xdr:colOff>9525</xdr:colOff>
      <xdr:row>77</xdr:row>
      <xdr:rowOff>16441</xdr:rowOff>
    </xdr:to>
    <xdr:sp macro="" textlink="">
      <xdr:nvSpPr>
        <xdr:cNvPr id="634" name="円/楕円 633"/>
        <xdr:cNvSpPr/>
      </xdr:nvSpPr>
      <xdr:spPr>
        <a:xfrm>
          <a:off x="13652500" y="13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7568</xdr:rowOff>
    </xdr:from>
    <xdr:ext cx="534377" cy="259045"/>
    <xdr:sp macro="" textlink="">
      <xdr:nvSpPr>
        <xdr:cNvPr id="635" name="テキスト ボックス 634"/>
        <xdr:cNvSpPr txBox="1"/>
      </xdr:nvSpPr>
      <xdr:spPr>
        <a:xfrm>
          <a:off x="13436111" y="132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67945</xdr:rowOff>
    </xdr:from>
    <xdr:to>
      <xdr:col>18</xdr:col>
      <xdr:colOff>492125</xdr:colOff>
      <xdr:row>76</xdr:row>
      <xdr:rowOff>169545</xdr:rowOff>
    </xdr:to>
    <xdr:sp macro="" textlink="">
      <xdr:nvSpPr>
        <xdr:cNvPr id="636" name="円/楕円 635"/>
        <xdr:cNvSpPr/>
      </xdr:nvSpPr>
      <xdr:spPr>
        <a:xfrm>
          <a:off x="12763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160672</xdr:rowOff>
    </xdr:from>
    <xdr:ext cx="534377" cy="259045"/>
    <xdr:sp macro="" textlink="">
      <xdr:nvSpPr>
        <xdr:cNvPr id="637" name="テキスト ボックス 636"/>
        <xdr:cNvSpPr txBox="1"/>
      </xdr:nvSpPr>
      <xdr:spPr>
        <a:xfrm>
          <a:off x="12547111" y="131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1" name="テキスト ボックス 65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3" name="テキスト ボックス 65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5" name="テキスト ボックス 65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59" name="直線コネクタ 658"/>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0"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1" name="直線コネクタ 660"/>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2"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3" name="直線コネクタ 662"/>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12781</xdr:rowOff>
    </xdr:from>
    <xdr:to>
      <xdr:col>23</xdr:col>
      <xdr:colOff>517525</xdr:colOff>
      <xdr:row>97</xdr:row>
      <xdr:rowOff>13376</xdr:rowOff>
    </xdr:to>
    <xdr:cxnSp macro="">
      <xdr:nvCxnSpPr>
        <xdr:cNvPr id="664" name="直線コネクタ 663"/>
        <xdr:cNvCxnSpPr/>
      </xdr:nvCxnSpPr>
      <xdr:spPr>
        <a:xfrm>
          <a:off x="15481300" y="16643431"/>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5"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6" name="フローチャート : 判断 665"/>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139517</xdr:rowOff>
    </xdr:from>
    <xdr:to>
      <xdr:col>22</xdr:col>
      <xdr:colOff>365125</xdr:colOff>
      <xdr:row>97</xdr:row>
      <xdr:rowOff>12781</xdr:rowOff>
    </xdr:to>
    <xdr:cxnSp macro="">
      <xdr:nvCxnSpPr>
        <xdr:cNvPr id="667" name="直線コネクタ 666"/>
        <xdr:cNvCxnSpPr/>
      </xdr:nvCxnSpPr>
      <xdr:spPr>
        <a:xfrm>
          <a:off x="14592300" y="16427267"/>
          <a:ext cx="889000" cy="2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8" name="フローチャート : 判断 667"/>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69" name="テキスト ボックス 668"/>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139517</xdr:rowOff>
    </xdr:from>
    <xdr:to>
      <xdr:col>21</xdr:col>
      <xdr:colOff>161925</xdr:colOff>
      <xdr:row>96</xdr:row>
      <xdr:rowOff>1077</xdr:rowOff>
    </xdr:to>
    <xdr:cxnSp macro="">
      <xdr:nvCxnSpPr>
        <xdr:cNvPr id="670" name="直線コネクタ 669"/>
        <xdr:cNvCxnSpPr/>
      </xdr:nvCxnSpPr>
      <xdr:spPr>
        <a:xfrm flipV="1">
          <a:off x="13703300" y="16427267"/>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1" name="フローチャート : 判断 670"/>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2" name="テキスト ボックス 671"/>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1077</xdr:rowOff>
    </xdr:from>
    <xdr:to>
      <xdr:col>19</xdr:col>
      <xdr:colOff>644525</xdr:colOff>
      <xdr:row>97</xdr:row>
      <xdr:rowOff>47895</xdr:rowOff>
    </xdr:to>
    <xdr:cxnSp macro="">
      <xdr:nvCxnSpPr>
        <xdr:cNvPr id="673" name="直線コネクタ 672"/>
        <xdr:cNvCxnSpPr/>
      </xdr:nvCxnSpPr>
      <xdr:spPr>
        <a:xfrm flipV="1">
          <a:off x="12814300" y="16460277"/>
          <a:ext cx="889000" cy="2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4" name="フローチャート : 判断 673"/>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5" name="テキスト ボックス 674"/>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6" name="フローチャート : 判断 675"/>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7" name="テキスト ボックス 676"/>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134026</xdr:rowOff>
    </xdr:from>
    <xdr:to>
      <xdr:col>23</xdr:col>
      <xdr:colOff>568325</xdr:colOff>
      <xdr:row>97</xdr:row>
      <xdr:rowOff>64176</xdr:rowOff>
    </xdr:to>
    <xdr:sp macro="" textlink="">
      <xdr:nvSpPr>
        <xdr:cNvPr id="683" name="円/楕円 682"/>
        <xdr:cNvSpPr/>
      </xdr:nvSpPr>
      <xdr:spPr>
        <a:xfrm>
          <a:off x="16268700" y="165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112453</xdr:rowOff>
    </xdr:from>
    <xdr:ext cx="469744" cy="259045"/>
    <xdr:sp macro="" textlink="">
      <xdr:nvSpPr>
        <xdr:cNvPr id="684" name="積立金該当値テキスト"/>
        <xdr:cNvSpPr txBox="1"/>
      </xdr:nvSpPr>
      <xdr:spPr>
        <a:xfrm>
          <a:off x="16370300" y="1657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133431</xdr:rowOff>
    </xdr:from>
    <xdr:to>
      <xdr:col>22</xdr:col>
      <xdr:colOff>415925</xdr:colOff>
      <xdr:row>97</xdr:row>
      <xdr:rowOff>63581</xdr:rowOff>
    </xdr:to>
    <xdr:sp macro="" textlink="">
      <xdr:nvSpPr>
        <xdr:cNvPr id="685" name="円/楕円 684"/>
        <xdr:cNvSpPr/>
      </xdr:nvSpPr>
      <xdr:spPr>
        <a:xfrm>
          <a:off x="15430500" y="165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54708</xdr:rowOff>
    </xdr:from>
    <xdr:ext cx="469744" cy="259045"/>
    <xdr:sp macro="" textlink="">
      <xdr:nvSpPr>
        <xdr:cNvPr id="686" name="テキスト ボックス 685"/>
        <xdr:cNvSpPr txBox="1"/>
      </xdr:nvSpPr>
      <xdr:spPr>
        <a:xfrm>
          <a:off x="15246427" y="166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88717</xdr:rowOff>
    </xdr:from>
    <xdr:to>
      <xdr:col>21</xdr:col>
      <xdr:colOff>212725</xdr:colOff>
      <xdr:row>96</xdr:row>
      <xdr:rowOff>18867</xdr:rowOff>
    </xdr:to>
    <xdr:sp macro="" textlink="">
      <xdr:nvSpPr>
        <xdr:cNvPr id="687" name="円/楕円 686"/>
        <xdr:cNvSpPr/>
      </xdr:nvSpPr>
      <xdr:spPr>
        <a:xfrm>
          <a:off x="14541500" y="163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35394</xdr:rowOff>
    </xdr:from>
    <xdr:ext cx="534377" cy="259045"/>
    <xdr:sp macro="" textlink="">
      <xdr:nvSpPr>
        <xdr:cNvPr id="688" name="テキスト ボックス 687"/>
        <xdr:cNvSpPr txBox="1"/>
      </xdr:nvSpPr>
      <xdr:spPr>
        <a:xfrm>
          <a:off x="14325111" y="161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121727</xdr:rowOff>
    </xdr:from>
    <xdr:to>
      <xdr:col>20</xdr:col>
      <xdr:colOff>9525</xdr:colOff>
      <xdr:row>96</xdr:row>
      <xdr:rowOff>51877</xdr:rowOff>
    </xdr:to>
    <xdr:sp macro="" textlink="">
      <xdr:nvSpPr>
        <xdr:cNvPr id="689" name="円/楕円 688"/>
        <xdr:cNvSpPr/>
      </xdr:nvSpPr>
      <xdr:spPr>
        <a:xfrm>
          <a:off x="13652500" y="1640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43004</xdr:rowOff>
    </xdr:from>
    <xdr:ext cx="534377" cy="259045"/>
    <xdr:sp macro="" textlink="">
      <xdr:nvSpPr>
        <xdr:cNvPr id="690" name="テキスト ボックス 689"/>
        <xdr:cNvSpPr txBox="1"/>
      </xdr:nvSpPr>
      <xdr:spPr>
        <a:xfrm>
          <a:off x="13436111" y="165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168545</xdr:rowOff>
    </xdr:from>
    <xdr:to>
      <xdr:col>18</xdr:col>
      <xdr:colOff>492125</xdr:colOff>
      <xdr:row>97</xdr:row>
      <xdr:rowOff>98695</xdr:rowOff>
    </xdr:to>
    <xdr:sp macro="" textlink="">
      <xdr:nvSpPr>
        <xdr:cNvPr id="691" name="円/楕円 690"/>
        <xdr:cNvSpPr/>
      </xdr:nvSpPr>
      <xdr:spPr>
        <a:xfrm>
          <a:off x="12763500" y="166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89822</xdr:rowOff>
    </xdr:from>
    <xdr:ext cx="469744" cy="259045"/>
    <xdr:sp macro="" textlink="">
      <xdr:nvSpPr>
        <xdr:cNvPr id="692" name="テキスト ボックス 691"/>
        <xdr:cNvSpPr txBox="1"/>
      </xdr:nvSpPr>
      <xdr:spPr>
        <a:xfrm>
          <a:off x="12579427" y="1672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4" name="直線コネクタ 713"/>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7"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8" name="直線コネクタ 717"/>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160274</xdr:rowOff>
    </xdr:from>
    <xdr:to>
      <xdr:col>32</xdr:col>
      <xdr:colOff>187325</xdr:colOff>
      <xdr:row>36</xdr:row>
      <xdr:rowOff>96723</xdr:rowOff>
    </xdr:to>
    <xdr:cxnSp macro="">
      <xdr:nvCxnSpPr>
        <xdr:cNvPr id="719" name="直線コネクタ 718"/>
        <xdr:cNvCxnSpPr/>
      </xdr:nvCxnSpPr>
      <xdr:spPr>
        <a:xfrm flipV="1">
          <a:off x="21323300" y="6161024"/>
          <a:ext cx="8382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170654</xdr:rowOff>
    </xdr:from>
    <xdr:ext cx="378565" cy="259045"/>
    <xdr:sp macro="" textlink="">
      <xdr:nvSpPr>
        <xdr:cNvPr id="720" name="投資及び出資金平均値テキスト"/>
        <xdr:cNvSpPr txBox="1"/>
      </xdr:nvSpPr>
      <xdr:spPr>
        <a:xfrm>
          <a:off x="22212300" y="6342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1" name="フローチャート : 判断 720"/>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84836</xdr:rowOff>
    </xdr:from>
    <xdr:to>
      <xdr:col>31</xdr:col>
      <xdr:colOff>34925</xdr:colOff>
      <xdr:row>36</xdr:row>
      <xdr:rowOff>96723</xdr:rowOff>
    </xdr:to>
    <xdr:cxnSp macro="">
      <xdr:nvCxnSpPr>
        <xdr:cNvPr id="722" name="直線コネクタ 721"/>
        <xdr:cNvCxnSpPr/>
      </xdr:nvCxnSpPr>
      <xdr:spPr>
        <a:xfrm>
          <a:off x="20434300" y="6085586"/>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3" name="フローチャート : 判断 722"/>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60012</xdr:rowOff>
    </xdr:from>
    <xdr:ext cx="378565" cy="259045"/>
    <xdr:sp macro="" textlink="">
      <xdr:nvSpPr>
        <xdr:cNvPr id="724" name="テキスト ボックス 723"/>
        <xdr:cNvSpPr txBox="1"/>
      </xdr:nvSpPr>
      <xdr:spPr>
        <a:xfrm>
          <a:off x="21134017" y="640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84836</xdr:rowOff>
    </xdr:from>
    <xdr:to>
      <xdr:col>29</xdr:col>
      <xdr:colOff>517525</xdr:colOff>
      <xdr:row>38</xdr:row>
      <xdr:rowOff>80264</xdr:rowOff>
    </xdr:to>
    <xdr:cxnSp macro="">
      <xdr:nvCxnSpPr>
        <xdr:cNvPr id="725" name="直線コネクタ 724"/>
        <xdr:cNvCxnSpPr/>
      </xdr:nvCxnSpPr>
      <xdr:spPr>
        <a:xfrm flipV="1">
          <a:off x="19545300" y="6085586"/>
          <a:ext cx="889000" cy="50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6" name="フローチャート : 判断 725"/>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99331</xdr:rowOff>
    </xdr:from>
    <xdr:ext cx="378565" cy="259045"/>
    <xdr:sp macro="" textlink="">
      <xdr:nvSpPr>
        <xdr:cNvPr id="727" name="テキスト ボックス 726"/>
        <xdr:cNvSpPr txBox="1"/>
      </xdr:nvSpPr>
      <xdr:spPr>
        <a:xfrm>
          <a:off x="20245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130099</xdr:rowOff>
    </xdr:from>
    <xdr:to>
      <xdr:col>28</xdr:col>
      <xdr:colOff>314325</xdr:colOff>
      <xdr:row>38</xdr:row>
      <xdr:rowOff>80264</xdr:rowOff>
    </xdr:to>
    <xdr:cxnSp macro="">
      <xdr:nvCxnSpPr>
        <xdr:cNvPr id="728" name="直線コネクタ 727"/>
        <xdr:cNvCxnSpPr/>
      </xdr:nvCxnSpPr>
      <xdr:spPr>
        <a:xfrm>
          <a:off x="18656300" y="6473749"/>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29" name="フローチャート : 判断 728"/>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0" name="テキスト ボックス 729"/>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1" name="フローチャート : 判断 730"/>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2" name="テキスト ボックス 731"/>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109474</xdr:rowOff>
    </xdr:from>
    <xdr:to>
      <xdr:col>32</xdr:col>
      <xdr:colOff>238125</xdr:colOff>
      <xdr:row>36</xdr:row>
      <xdr:rowOff>39624</xdr:rowOff>
    </xdr:to>
    <xdr:sp macro="" textlink="">
      <xdr:nvSpPr>
        <xdr:cNvPr id="738" name="円/楕円 737"/>
        <xdr:cNvSpPr/>
      </xdr:nvSpPr>
      <xdr:spPr>
        <a:xfrm>
          <a:off x="221107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132351</xdr:rowOff>
    </xdr:from>
    <xdr:ext cx="469744" cy="259045"/>
    <xdr:sp macro="" textlink="">
      <xdr:nvSpPr>
        <xdr:cNvPr id="739" name="投資及び出資金該当値テキスト"/>
        <xdr:cNvSpPr txBox="1"/>
      </xdr:nvSpPr>
      <xdr:spPr>
        <a:xfrm>
          <a:off x="22212300" y="596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45923</xdr:rowOff>
    </xdr:from>
    <xdr:to>
      <xdr:col>31</xdr:col>
      <xdr:colOff>85725</xdr:colOff>
      <xdr:row>36</xdr:row>
      <xdr:rowOff>147523</xdr:rowOff>
    </xdr:to>
    <xdr:sp macro="" textlink="">
      <xdr:nvSpPr>
        <xdr:cNvPr id="740" name="円/楕円 739"/>
        <xdr:cNvSpPr/>
      </xdr:nvSpPr>
      <xdr:spPr>
        <a:xfrm>
          <a:off x="21272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34</xdr:row>
      <xdr:rowOff>164050</xdr:rowOff>
    </xdr:from>
    <xdr:ext cx="378565" cy="259045"/>
    <xdr:sp macro="" textlink="">
      <xdr:nvSpPr>
        <xdr:cNvPr id="741" name="テキスト ボックス 740"/>
        <xdr:cNvSpPr txBox="1"/>
      </xdr:nvSpPr>
      <xdr:spPr>
        <a:xfrm>
          <a:off x="21134017" y="5993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34036</xdr:rowOff>
    </xdr:from>
    <xdr:to>
      <xdr:col>29</xdr:col>
      <xdr:colOff>568325</xdr:colOff>
      <xdr:row>35</xdr:row>
      <xdr:rowOff>135636</xdr:rowOff>
    </xdr:to>
    <xdr:sp macro="" textlink="">
      <xdr:nvSpPr>
        <xdr:cNvPr id="742" name="円/楕円 741"/>
        <xdr:cNvSpPr/>
      </xdr:nvSpPr>
      <xdr:spPr>
        <a:xfrm>
          <a:off x="20383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152163</xdr:rowOff>
    </xdr:from>
    <xdr:ext cx="469744" cy="259045"/>
    <xdr:sp macro="" textlink="">
      <xdr:nvSpPr>
        <xdr:cNvPr id="743" name="テキスト ボックス 742"/>
        <xdr:cNvSpPr txBox="1"/>
      </xdr:nvSpPr>
      <xdr:spPr>
        <a:xfrm>
          <a:off x="20199427"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29464</xdr:rowOff>
    </xdr:from>
    <xdr:to>
      <xdr:col>28</xdr:col>
      <xdr:colOff>365125</xdr:colOff>
      <xdr:row>38</xdr:row>
      <xdr:rowOff>131064</xdr:rowOff>
    </xdr:to>
    <xdr:sp macro="" textlink="">
      <xdr:nvSpPr>
        <xdr:cNvPr id="744" name="円/楕円 743"/>
        <xdr:cNvSpPr/>
      </xdr:nvSpPr>
      <xdr:spPr>
        <a:xfrm>
          <a:off x="19494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122191</xdr:rowOff>
    </xdr:from>
    <xdr:ext cx="378565" cy="259045"/>
    <xdr:sp macro="" textlink="">
      <xdr:nvSpPr>
        <xdr:cNvPr id="745" name="テキスト ボックス 744"/>
        <xdr:cNvSpPr txBox="1"/>
      </xdr:nvSpPr>
      <xdr:spPr>
        <a:xfrm>
          <a:off x="19356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79299</xdr:rowOff>
    </xdr:from>
    <xdr:to>
      <xdr:col>27</xdr:col>
      <xdr:colOff>161925</xdr:colOff>
      <xdr:row>38</xdr:row>
      <xdr:rowOff>9449</xdr:rowOff>
    </xdr:to>
    <xdr:sp macro="" textlink="">
      <xdr:nvSpPr>
        <xdr:cNvPr id="746" name="円/楕円 745"/>
        <xdr:cNvSpPr/>
      </xdr:nvSpPr>
      <xdr:spPr>
        <a:xfrm>
          <a:off x="18605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576</xdr:rowOff>
    </xdr:from>
    <xdr:ext cx="378565" cy="259045"/>
    <xdr:sp macro="" textlink="">
      <xdr:nvSpPr>
        <xdr:cNvPr id="747" name="テキスト ボックス 746"/>
        <xdr:cNvSpPr txBox="1"/>
      </xdr:nvSpPr>
      <xdr:spPr>
        <a:xfrm>
          <a:off x="18467017"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69" name="直線コネクタ 768"/>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2"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3" name="直線コネクタ 772"/>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5"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6" name="フローチャート : 判断 775"/>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23846</xdr:rowOff>
    </xdr:from>
    <xdr:to>
      <xdr:col>31</xdr:col>
      <xdr:colOff>34925</xdr:colOff>
      <xdr:row>58</xdr:row>
      <xdr:rowOff>139700</xdr:rowOff>
    </xdr:to>
    <xdr:cxnSp macro="">
      <xdr:nvCxnSpPr>
        <xdr:cNvPr id="777" name="直線コネクタ 776"/>
        <xdr:cNvCxnSpPr/>
      </xdr:nvCxnSpPr>
      <xdr:spPr>
        <a:xfrm>
          <a:off x="20434300" y="9967946"/>
          <a:ext cx="889000" cy="1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8" name="フローチャート : 判断 777"/>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79" name="テキスト ボックス 778"/>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23846</xdr:rowOff>
    </xdr:from>
    <xdr:to>
      <xdr:col>29</xdr:col>
      <xdr:colOff>517525</xdr:colOff>
      <xdr:row>58</xdr:row>
      <xdr:rowOff>138419</xdr:rowOff>
    </xdr:to>
    <xdr:cxnSp macro="">
      <xdr:nvCxnSpPr>
        <xdr:cNvPr id="780" name="直線コネクタ 779"/>
        <xdr:cNvCxnSpPr/>
      </xdr:nvCxnSpPr>
      <xdr:spPr>
        <a:xfrm flipV="1">
          <a:off x="19545300" y="9967946"/>
          <a:ext cx="889000" cy="1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1" name="フローチャート : 判断 780"/>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2" name="テキスト ボックス 781"/>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138419</xdr:rowOff>
    </xdr:from>
    <xdr:to>
      <xdr:col>28</xdr:col>
      <xdr:colOff>314325</xdr:colOff>
      <xdr:row>58</xdr:row>
      <xdr:rowOff>138419</xdr:rowOff>
    </xdr:to>
    <xdr:cxnSp macro="">
      <xdr:nvCxnSpPr>
        <xdr:cNvPr id="783" name="直線コネクタ 782"/>
        <xdr:cNvCxnSpPr/>
      </xdr:nvCxnSpPr>
      <xdr:spPr>
        <a:xfrm>
          <a:off x="18656300" y="10082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4" name="フローチャート : 判断 783"/>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5" name="テキスト ボックス 784"/>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6" name="フローチャート : 判断 785"/>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7" name="テキスト ボックス 786"/>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144496</xdr:rowOff>
    </xdr:from>
    <xdr:to>
      <xdr:col>29</xdr:col>
      <xdr:colOff>568325</xdr:colOff>
      <xdr:row>58</xdr:row>
      <xdr:rowOff>74646</xdr:rowOff>
    </xdr:to>
    <xdr:sp macro="" textlink="">
      <xdr:nvSpPr>
        <xdr:cNvPr id="797" name="円/楕円 796"/>
        <xdr:cNvSpPr/>
      </xdr:nvSpPr>
      <xdr:spPr>
        <a:xfrm>
          <a:off x="20383500" y="9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65773</xdr:rowOff>
    </xdr:from>
    <xdr:ext cx="469744" cy="259045"/>
    <xdr:sp macro="" textlink="">
      <xdr:nvSpPr>
        <xdr:cNvPr id="798" name="テキスト ボックス 797"/>
        <xdr:cNvSpPr txBox="1"/>
      </xdr:nvSpPr>
      <xdr:spPr>
        <a:xfrm>
          <a:off x="20199427" y="100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87619</xdr:rowOff>
    </xdr:from>
    <xdr:to>
      <xdr:col>28</xdr:col>
      <xdr:colOff>365125</xdr:colOff>
      <xdr:row>59</xdr:row>
      <xdr:rowOff>17769</xdr:rowOff>
    </xdr:to>
    <xdr:sp macro="" textlink="">
      <xdr:nvSpPr>
        <xdr:cNvPr id="799" name="円/楕円 798"/>
        <xdr:cNvSpPr/>
      </xdr:nvSpPr>
      <xdr:spPr>
        <a:xfrm>
          <a:off x="19494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8896</xdr:rowOff>
    </xdr:from>
    <xdr:ext cx="313932" cy="259045"/>
    <xdr:sp macro="" textlink="">
      <xdr:nvSpPr>
        <xdr:cNvPr id="800" name="テキスト ボックス 799"/>
        <xdr:cNvSpPr txBox="1"/>
      </xdr:nvSpPr>
      <xdr:spPr>
        <a:xfrm>
          <a:off x="19388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87619</xdr:rowOff>
    </xdr:from>
    <xdr:to>
      <xdr:col>27</xdr:col>
      <xdr:colOff>161925</xdr:colOff>
      <xdr:row>59</xdr:row>
      <xdr:rowOff>17769</xdr:rowOff>
    </xdr:to>
    <xdr:sp macro="" textlink="">
      <xdr:nvSpPr>
        <xdr:cNvPr id="801" name="円/楕円 800"/>
        <xdr:cNvSpPr/>
      </xdr:nvSpPr>
      <xdr:spPr>
        <a:xfrm>
          <a:off x="18605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8896</xdr:rowOff>
    </xdr:from>
    <xdr:ext cx="313932" cy="259045"/>
    <xdr:sp macro="" textlink="">
      <xdr:nvSpPr>
        <xdr:cNvPr id="802" name="テキスト ボックス 801"/>
        <xdr:cNvSpPr txBox="1"/>
      </xdr:nvSpPr>
      <xdr:spPr>
        <a:xfrm>
          <a:off x="18499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4" name="直線コネクタ 81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5" name="テキスト ボックス 81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6" name="直線コネクタ 81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7" name="テキスト ボックス 81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8" name="直線コネクタ 81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9" name="テキスト ボックス 81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0" name="直線コネクタ 81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1" name="テキスト ボックス 82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3" name="テキスト ボックス 82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5" name="直線コネクタ 824"/>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6"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7" name="直線コネクタ 826"/>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8"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29" name="直線コネクタ 828"/>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88539</xdr:rowOff>
    </xdr:from>
    <xdr:to>
      <xdr:col>32</xdr:col>
      <xdr:colOff>187325</xdr:colOff>
      <xdr:row>77</xdr:row>
      <xdr:rowOff>136317</xdr:rowOff>
    </xdr:to>
    <xdr:cxnSp macro="">
      <xdr:nvCxnSpPr>
        <xdr:cNvPr id="830" name="直線コネクタ 829"/>
        <xdr:cNvCxnSpPr/>
      </xdr:nvCxnSpPr>
      <xdr:spPr>
        <a:xfrm flipV="1">
          <a:off x="21323300" y="13290189"/>
          <a:ext cx="8382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1"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2" name="フローチャート : 判断 831"/>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136317</xdr:rowOff>
    </xdr:from>
    <xdr:to>
      <xdr:col>31</xdr:col>
      <xdr:colOff>34925</xdr:colOff>
      <xdr:row>78</xdr:row>
      <xdr:rowOff>43870</xdr:rowOff>
    </xdr:to>
    <xdr:cxnSp macro="">
      <xdr:nvCxnSpPr>
        <xdr:cNvPr id="833" name="直線コネクタ 832"/>
        <xdr:cNvCxnSpPr/>
      </xdr:nvCxnSpPr>
      <xdr:spPr>
        <a:xfrm flipV="1">
          <a:off x="20434300" y="13337967"/>
          <a:ext cx="889000" cy="7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4" name="フローチャート : 判断 833"/>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5" name="テキスト ボックス 834"/>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142123</xdr:rowOff>
    </xdr:from>
    <xdr:to>
      <xdr:col>29</xdr:col>
      <xdr:colOff>517525</xdr:colOff>
      <xdr:row>78</xdr:row>
      <xdr:rowOff>43870</xdr:rowOff>
    </xdr:to>
    <xdr:cxnSp macro="">
      <xdr:nvCxnSpPr>
        <xdr:cNvPr id="836" name="直線コネクタ 835"/>
        <xdr:cNvCxnSpPr/>
      </xdr:nvCxnSpPr>
      <xdr:spPr>
        <a:xfrm>
          <a:off x="19545300" y="13343773"/>
          <a:ext cx="8890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7" name="フローチャート : 判断 836"/>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8" name="テキスト ボックス 837"/>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142123</xdr:rowOff>
    </xdr:from>
    <xdr:to>
      <xdr:col>28</xdr:col>
      <xdr:colOff>314325</xdr:colOff>
      <xdr:row>78</xdr:row>
      <xdr:rowOff>58227</xdr:rowOff>
    </xdr:to>
    <xdr:cxnSp macro="">
      <xdr:nvCxnSpPr>
        <xdr:cNvPr id="839" name="直線コネクタ 838"/>
        <xdr:cNvCxnSpPr/>
      </xdr:nvCxnSpPr>
      <xdr:spPr>
        <a:xfrm flipV="1">
          <a:off x="18656300" y="13343773"/>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0" name="フローチャート : 判断 839"/>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1" name="テキスト ボックス 840"/>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2" name="フローチャート : 判断 841"/>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3" name="テキスト ボックス 842"/>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37739</xdr:rowOff>
    </xdr:from>
    <xdr:to>
      <xdr:col>32</xdr:col>
      <xdr:colOff>238125</xdr:colOff>
      <xdr:row>77</xdr:row>
      <xdr:rowOff>139339</xdr:rowOff>
    </xdr:to>
    <xdr:sp macro="" textlink="">
      <xdr:nvSpPr>
        <xdr:cNvPr id="849" name="円/楕円 848"/>
        <xdr:cNvSpPr/>
      </xdr:nvSpPr>
      <xdr:spPr>
        <a:xfrm>
          <a:off x="22110700" y="132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124116</xdr:rowOff>
    </xdr:from>
    <xdr:ext cx="534377" cy="259045"/>
    <xdr:sp macro="" textlink="">
      <xdr:nvSpPr>
        <xdr:cNvPr id="850" name="繰出金該当値テキスト"/>
        <xdr:cNvSpPr txBox="1"/>
      </xdr:nvSpPr>
      <xdr:spPr>
        <a:xfrm>
          <a:off x="22212300" y="131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85517</xdr:rowOff>
    </xdr:from>
    <xdr:to>
      <xdr:col>31</xdr:col>
      <xdr:colOff>85725</xdr:colOff>
      <xdr:row>78</xdr:row>
      <xdr:rowOff>15667</xdr:rowOff>
    </xdr:to>
    <xdr:sp macro="" textlink="">
      <xdr:nvSpPr>
        <xdr:cNvPr id="851" name="円/楕円 850"/>
        <xdr:cNvSpPr/>
      </xdr:nvSpPr>
      <xdr:spPr>
        <a:xfrm>
          <a:off x="21272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6794</xdr:rowOff>
    </xdr:from>
    <xdr:ext cx="534377" cy="259045"/>
    <xdr:sp macro="" textlink="">
      <xdr:nvSpPr>
        <xdr:cNvPr id="852" name="テキスト ボックス 851"/>
        <xdr:cNvSpPr txBox="1"/>
      </xdr:nvSpPr>
      <xdr:spPr>
        <a:xfrm>
          <a:off x="21056111" y="133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164520</xdr:rowOff>
    </xdr:from>
    <xdr:to>
      <xdr:col>29</xdr:col>
      <xdr:colOff>568325</xdr:colOff>
      <xdr:row>78</xdr:row>
      <xdr:rowOff>94670</xdr:rowOff>
    </xdr:to>
    <xdr:sp macro="" textlink="">
      <xdr:nvSpPr>
        <xdr:cNvPr id="853" name="円/楕円 852"/>
        <xdr:cNvSpPr/>
      </xdr:nvSpPr>
      <xdr:spPr>
        <a:xfrm>
          <a:off x="20383500" y="133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85797</xdr:rowOff>
    </xdr:from>
    <xdr:ext cx="534377" cy="259045"/>
    <xdr:sp macro="" textlink="">
      <xdr:nvSpPr>
        <xdr:cNvPr id="854" name="テキスト ボックス 853"/>
        <xdr:cNvSpPr txBox="1"/>
      </xdr:nvSpPr>
      <xdr:spPr>
        <a:xfrm>
          <a:off x="20167111" y="1345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91323</xdr:rowOff>
    </xdr:from>
    <xdr:to>
      <xdr:col>28</xdr:col>
      <xdr:colOff>365125</xdr:colOff>
      <xdr:row>78</xdr:row>
      <xdr:rowOff>21473</xdr:rowOff>
    </xdr:to>
    <xdr:sp macro="" textlink="">
      <xdr:nvSpPr>
        <xdr:cNvPr id="855" name="円/楕円 854"/>
        <xdr:cNvSpPr/>
      </xdr:nvSpPr>
      <xdr:spPr>
        <a:xfrm>
          <a:off x="19494500" y="132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12600</xdr:rowOff>
    </xdr:from>
    <xdr:ext cx="534377" cy="259045"/>
    <xdr:sp macro="" textlink="">
      <xdr:nvSpPr>
        <xdr:cNvPr id="856" name="テキスト ボックス 855"/>
        <xdr:cNvSpPr txBox="1"/>
      </xdr:nvSpPr>
      <xdr:spPr>
        <a:xfrm>
          <a:off x="19278111" y="1338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7427</xdr:rowOff>
    </xdr:from>
    <xdr:to>
      <xdr:col>27</xdr:col>
      <xdr:colOff>161925</xdr:colOff>
      <xdr:row>78</xdr:row>
      <xdr:rowOff>109027</xdr:rowOff>
    </xdr:to>
    <xdr:sp macro="" textlink="">
      <xdr:nvSpPr>
        <xdr:cNvPr id="857" name="円/楕円 856"/>
        <xdr:cNvSpPr/>
      </xdr:nvSpPr>
      <xdr:spPr>
        <a:xfrm>
          <a:off x="18605500" y="1338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100154</xdr:rowOff>
    </xdr:from>
    <xdr:ext cx="534377" cy="259045"/>
    <xdr:sp macro="" textlink="">
      <xdr:nvSpPr>
        <xdr:cNvPr id="858" name="テキスト ボックス 857"/>
        <xdr:cNvSpPr txBox="1"/>
      </xdr:nvSpPr>
      <xdr:spPr>
        <a:xfrm>
          <a:off x="18389111" y="1347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21,030</a:t>
          </a:r>
          <a:r>
            <a:rPr kumimoji="1" lang="ja-JP" altLang="ja-JP" sz="1100">
              <a:solidFill>
                <a:schemeClr val="dk1"/>
              </a:solidFill>
              <a:effectLst/>
              <a:latin typeface="+mn-lt"/>
              <a:ea typeface="+mn-ea"/>
              <a:cs typeface="+mn-cs"/>
            </a:rPr>
            <a:t>円となっており、前年度と比較し、</a:t>
          </a:r>
          <a:r>
            <a:rPr kumimoji="1" lang="en-US" altLang="ja-JP" sz="1100">
              <a:solidFill>
                <a:schemeClr val="dk1"/>
              </a:solidFill>
              <a:effectLst/>
              <a:latin typeface="+mn-lt"/>
              <a:ea typeface="+mn-ea"/>
              <a:cs typeface="+mn-cs"/>
            </a:rPr>
            <a:t>10,997</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となっている。これは、学校</a:t>
          </a:r>
          <a:r>
            <a:rPr kumimoji="1" lang="ja-JP" altLang="en-US" sz="1100">
              <a:solidFill>
                <a:schemeClr val="dk1"/>
              </a:solidFill>
              <a:effectLst/>
              <a:latin typeface="+mn-lt"/>
              <a:ea typeface="+mn-ea"/>
              <a:cs typeface="+mn-cs"/>
            </a:rPr>
            <a:t>や本庁舎の</a:t>
          </a:r>
          <a:r>
            <a:rPr kumimoji="1" lang="ja-JP" altLang="ja-JP" sz="1100">
              <a:solidFill>
                <a:schemeClr val="dk1"/>
              </a:solidFill>
              <a:effectLst/>
              <a:latin typeface="+mn-lt"/>
              <a:ea typeface="+mn-ea"/>
              <a:cs typeface="+mn-cs"/>
            </a:rPr>
            <a:t>耐震補強工事等</a:t>
          </a:r>
          <a:r>
            <a:rPr kumimoji="1" lang="ja-JP" altLang="en-US" sz="1100">
              <a:solidFill>
                <a:schemeClr val="dk1"/>
              </a:solidFill>
              <a:effectLst/>
              <a:latin typeface="+mn-lt"/>
              <a:ea typeface="+mn-ea"/>
              <a:cs typeface="+mn-cs"/>
            </a:rPr>
            <a:t>が完了したこと</a:t>
          </a:r>
          <a:r>
            <a:rPr kumimoji="1" lang="ja-JP" altLang="ja-JP" sz="1100">
              <a:solidFill>
                <a:schemeClr val="dk1"/>
              </a:solidFill>
              <a:effectLst/>
              <a:latin typeface="+mn-lt"/>
              <a:ea typeface="+mn-ea"/>
              <a:cs typeface="+mn-cs"/>
            </a:rPr>
            <a:t>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また、扶助費について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66,441</a:t>
          </a:r>
          <a:r>
            <a:rPr kumimoji="1" lang="ja-JP" altLang="ja-JP" sz="1100">
              <a:solidFill>
                <a:schemeClr val="dk1"/>
              </a:solidFill>
              <a:effectLst/>
              <a:latin typeface="+mn-lt"/>
              <a:ea typeface="+mn-ea"/>
              <a:cs typeface="+mn-cs"/>
            </a:rPr>
            <a:t>円となっており、前年度と比較し、</a:t>
          </a:r>
          <a:r>
            <a:rPr kumimoji="1" lang="en-US" altLang="ja-JP" sz="1100">
              <a:solidFill>
                <a:schemeClr val="dk1"/>
              </a:solidFill>
              <a:effectLst/>
              <a:latin typeface="+mn-lt"/>
              <a:ea typeface="+mn-ea"/>
              <a:cs typeface="+mn-cs"/>
            </a:rPr>
            <a:t>4,897</a:t>
          </a:r>
          <a:r>
            <a:rPr kumimoji="1" lang="ja-JP" altLang="ja-JP" sz="1100">
              <a:solidFill>
                <a:schemeClr val="dk1"/>
              </a:solidFill>
              <a:effectLst/>
              <a:latin typeface="+mn-lt"/>
              <a:ea typeface="+mn-ea"/>
              <a:cs typeface="+mn-cs"/>
            </a:rPr>
            <a:t>円の増加となっている。</a:t>
          </a:r>
          <a:r>
            <a:rPr kumimoji="1" lang="ja-JP" altLang="en-US" sz="1100">
              <a:solidFill>
                <a:schemeClr val="dk1"/>
              </a:solidFill>
              <a:effectLst/>
              <a:latin typeface="+mn-lt"/>
              <a:ea typeface="+mn-ea"/>
              <a:cs typeface="+mn-cs"/>
            </a:rPr>
            <a:t>今後も、少子</a:t>
          </a:r>
          <a:r>
            <a:rPr kumimoji="1" lang="ja-JP" altLang="ja-JP" sz="1100">
              <a:solidFill>
                <a:schemeClr val="dk1"/>
              </a:solidFill>
              <a:effectLst/>
              <a:latin typeface="+mn-lt"/>
              <a:ea typeface="+mn-ea"/>
              <a:cs typeface="+mn-cs"/>
            </a:rPr>
            <a:t>高齢化の進展</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により増加傾向が継続していくことが見込まれる。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千葉県佐倉市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176,744
174,120
103.69
47,402,088
45,679,014
1,210,205
29,564,439
31,058,232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134801</xdr:rowOff>
    </xdr:from>
    <xdr:to>
      <xdr:col>6</xdr:col>
      <xdr:colOff>511175</xdr:colOff>
      <xdr:row>34</xdr:row>
      <xdr:rowOff>88537</xdr:rowOff>
    </xdr:to>
    <xdr:cxnSp macro="">
      <xdr:nvCxnSpPr>
        <xdr:cNvPr id="63" name="直線コネクタ 62"/>
        <xdr:cNvCxnSpPr/>
      </xdr:nvCxnSpPr>
      <xdr:spPr>
        <a:xfrm>
          <a:off x="3797300" y="5792651"/>
          <a:ext cx="8382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134801</xdr:rowOff>
    </xdr:from>
    <xdr:to>
      <xdr:col>5</xdr:col>
      <xdr:colOff>358775</xdr:colOff>
      <xdr:row>34</xdr:row>
      <xdr:rowOff>107043</xdr:rowOff>
    </xdr:to>
    <xdr:cxnSp macro="">
      <xdr:nvCxnSpPr>
        <xdr:cNvPr id="66" name="直線コネクタ 65"/>
        <xdr:cNvCxnSpPr/>
      </xdr:nvCxnSpPr>
      <xdr:spPr>
        <a:xfrm flipV="1">
          <a:off x="2908300" y="579265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107043</xdr:rowOff>
    </xdr:from>
    <xdr:to>
      <xdr:col>4</xdr:col>
      <xdr:colOff>155575</xdr:colOff>
      <xdr:row>34</xdr:row>
      <xdr:rowOff>119017</xdr:rowOff>
    </xdr:to>
    <xdr:cxnSp macro="">
      <xdr:nvCxnSpPr>
        <xdr:cNvPr id="69" name="直線コネクタ 68"/>
        <xdr:cNvCxnSpPr/>
      </xdr:nvCxnSpPr>
      <xdr:spPr>
        <a:xfrm flipV="1">
          <a:off x="2019300" y="593634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37374</xdr:rowOff>
    </xdr:from>
    <xdr:to>
      <xdr:col>2</xdr:col>
      <xdr:colOff>638175</xdr:colOff>
      <xdr:row>34</xdr:row>
      <xdr:rowOff>119017</xdr:rowOff>
    </xdr:to>
    <xdr:cxnSp macro="">
      <xdr:nvCxnSpPr>
        <xdr:cNvPr id="72" name="直線コネクタ 71"/>
        <xdr:cNvCxnSpPr/>
      </xdr:nvCxnSpPr>
      <xdr:spPr>
        <a:xfrm>
          <a:off x="1130300" y="586667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37737</xdr:rowOff>
    </xdr:from>
    <xdr:to>
      <xdr:col>6</xdr:col>
      <xdr:colOff>561975</xdr:colOff>
      <xdr:row>34</xdr:row>
      <xdr:rowOff>139337</xdr:rowOff>
    </xdr:to>
    <xdr:sp macro="" textlink="">
      <xdr:nvSpPr>
        <xdr:cNvPr id="82" name="円/楕円 81"/>
        <xdr:cNvSpPr/>
      </xdr:nvSpPr>
      <xdr:spPr>
        <a:xfrm>
          <a:off x="4584700" y="58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60614</xdr:rowOff>
    </xdr:from>
    <xdr:ext cx="469744" cy="259045"/>
    <xdr:sp macro="" textlink="">
      <xdr:nvSpPr>
        <xdr:cNvPr id="83" name="議会費該当値テキスト"/>
        <xdr:cNvSpPr txBox="1"/>
      </xdr:nvSpPr>
      <xdr:spPr>
        <a:xfrm>
          <a:off x="4686300"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84001</xdr:rowOff>
    </xdr:from>
    <xdr:to>
      <xdr:col>5</xdr:col>
      <xdr:colOff>409575</xdr:colOff>
      <xdr:row>34</xdr:row>
      <xdr:rowOff>14151</xdr:rowOff>
    </xdr:to>
    <xdr:sp macro="" textlink="">
      <xdr:nvSpPr>
        <xdr:cNvPr id="84" name="円/楕円 83"/>
        <xdr:cNvSpPr/>
      </xdr:nvSpPr>
      <xdr:spPr>
        <a:xfrm>
          <a:off x="3746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30678</xdr:rowOff>
    </xdr:from>
    <xdr:ext cx="469744" cy="259045"/>
    <xdr:sp macro="" textlink="">
      <xdr:nvSpPr>
        <xdr:cNvPr id="85" name="テキスト ボックス 84"/>
        <xdr:cNvSpPr txBox="1"/>
      </xdr:nvSpPr>
      <xdr:spPr>
        <a:xfrm>
          <a:off x="3562427"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56243</xdr:rowOff>
    </xdr:from>
    <xdr:to>
      <xdr:col>4</xdr:col>
      <xdr:colOff>206375</xdr:colOff>
      <xdr:row>34</xdr:row>
      <xdr:rowOff>157843</xdr:rowOff>
    </xdr:to>
    <xdr:sp macro="" textlink="">
      <xdr:nvSpPr>
        <xdr:cNvPr id="86" name="円/楕円 85"/>
        <xdr:cNvSpPr/>
      </xdr:nvSpPr>
      <xdr:spPr>
        <a:xfrm>
          <a:off x="2857500" y="58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2920</xdr:rowOff>
    </xdr:from>
    <xdr:ext cx="469744" cy="259045"/>
    <xdr:sp macro="" textlink="">
      <xdr:nvSpPr>
        <xdr:cNvPr id="87" name="テキスト ボックス 86"/>
        <xdr:cNvSpPr txBox="1"/>
      </xdr:nvSpPr>
      <xdr:spPr>
        <a:xfrm>
          <a:off x="2673427" y="566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68217</xdr:rowOff>
    </xdr:from>
    <xdr:to>
      <xdr:col>3</xdr:col>
      <xdr:colOff>3175</xdr:colOff>
      <xdr:row>34</xdr:row>
      <xdr:rowOff>169817</xdr:rowOff>
    </xdr:to>
    <xdr:sp macro="" textlink="">
      <xdr:nvSpPr>
        <xdr:cNvPr id="88" name="円/楕円 87"/>
        <xdr:cNvSpPr/>
      </xdr:nvSpPr>
      <xdr:spPr>
        <a:xfrm>
          <a:off x="1968500" y="58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14894</xdr:rowOff>
    </xdr:from>
    <xdr:ext cx="469744" cy="259045"/>
    <xdr:sp macro="" textlink="">
      <xdr:nvSpPr>
        <xdr:cNvPr id="89" name="テキスト ボックス 88"/>
        <xdr:cNvSpPr txBox="1"/>
      </xdr:nvSpPr>
      <xdr:spPr>
        <a:xfrm>
          <a:off x="1784427" y="567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158024</xdr:rowOff>
    </xdr:from>
    <xdr:to>
      <xdr:col>1</xdr:col>
      <xdr:colOff>485775</xdr:colOff>
      <xdr:row>34</xdr:row>
      <xdr:rowOff>88174</xdr:rowOff>
    </xdr:to>
    <xdr:sp macro="" textlink="">
      <xdr:nvSpPr>
        <xdr:cNvPr id="90" name="円/楕円 89"/>
        <xdr:cNvSpPr/>
      </xdr:nvSpPr>
      <xdr:spPr>
        <a:xfrm>
          <a:off x="10795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104701</xdr:rowOff>
    </xdr:from>
    <xdr:ext cx="469744" cy="259045"/>
    <xdr:sp macro="" textlink="">
      <xdr:nvSpPr>
        <xdr:cNvPr id="91" name="テキスト ボックス 90"/>
        <xdr:cNvSpPr txBox="1"/>
      </xdr:nvSpPr>
      <xdr:spPr>
        <a:xfrm>
          <a:off x="895427" y="55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42373</xdr:rowOff>
    </xdr:from>
    <xdr:to>
      <xdr:col>6</xdr:col>
      <xdr:colOff>511175</xdr:colOff>
      <xdr:row>57</xdr:row>
      <xdr:rowOff>125699</xdr:rowOff>
    </xdr:to>
    <xdr:cxnSp macro="">
      <xdr:nvCxnSpPr>
        <xdr:cNvPr id="121" name="直線コネクタ 120"/>
        <xdr:cNvCxnSpPr/>
      </xdr:nvCxnSpPr>
      <xdr:spPr>
        <a:xfrm>
          <a:off x="3797300" y="9815023"/>
          <a:ext cx="838200" cy="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42373</xdr:rowOff>
    </xdr:from>
    <xdr:to>
      <xdr:col>5</xdr:col>
      <xdr:colOff>358775</xdr:colOff>
      <xdr:row>57</xdr:row>
      <xdr:rowOff>56604</xdr:rowOff>
    </xdr:to>
    <xdr:cxnSp macro="">
      <xdr:nvCxnSpPr>
        <xdr:cNvPr id="124" name="直線コネクタ 123"/>
        <xdr:cNvCxnSpPr/>
      </xdr:nvCxnSpPr>
      <xdr:spPr>
        <a:xfrm flipV="1">
          <a:off x="2908300" y="9815023"/>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56604</xdr:rowOff>
    </xdr:from>
    <xdr:to>
      <xdr:col>4</xdr:col>
      <xdr:colOff>155575</xdr:colOff>
      <xdr:row>57</xdr:row>
      <xdr:rowOff>62414</xdr:rowOff>
    </xdr:to>
    <xdr:cxnSp macro="">
      <xdr:nvCxnSpPr>
        <xdr:cNvPr id="127" name="直線コネクタ 126"/>
        <xdr:cNvCxnSpPr/>
      </xdr:nvCxnSpPr>
      <xdr:spPr>
        <a:xfrm flipV="1">
          <a:off x="2019300" y="9829254"/>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62414</xdr:rowOff>
    </xdr:from>
    <xdr:to>
      <xdr:col>2</xdr:col>
      <xdr:colOff>638175</xdr:colOff>
      <xdr:row>57</xdr:row>
      <xdr:rowOff>141129</xdr:rowOff>
    </xdr:to>
    <xdr:cxnSp macro="">
      <xdr:nvCxnSpPr>
        <xdr:cNvPr id="130" name="直線コネクタ 129"/>
        <xdr:cNvCxnSpPr/>
      </xdr:nvCxnSpPr>
      <xdr:spPr>
        <a:xfrm flipV="1">
          <a:off x="1130300" y="9835064"/>
          <a:ext cx="8890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74899</xdr:rowOff>
    </xdr:from>
    <xdr:to>
      <xdr:col>6</xdr:col>
      <xdr:colOff>561975</xdr:colOff>
      <xdr:row>58</xdr:row>
      <xdr:rowOff>5049</xdr:rowOff>
    </xdr:to>
    <xdr:sp macro="" textlink="">
      <xdr:nvSpPr>
        <xdr:cNvPr id="140" name="円/楕円 139"/>
        <xdr:cNvSpPr/>
      </xdr:nvSpPr>
      <xdr:spPr>
        <a:xfrm>
          <a:off x="4584700" y="98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53326</xdr:rowOff>
    </xdr:from>
    <xdr:ext cx="534377" cy="259045"/>
    <xdr:sp macro="" textlink="">
      <xdr:nvSpPr>
        <xdr:cNvPr id="141" name="総務費該当値テキスト"/>
        <xdr:cNvSpPr txBox="1"/>
      </xdr:nvSpPr>
      <xdr:spPr>
        <a:xfrm>
          <a:off x="4686300" y="98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163023</xdr:rowOff>
    </xdr:from>
    <xdr:to>
      <xdr:col>5</xdr:col>
      <xdr:colOff>409575</xdr:colOff>
      <xdr:row>57</xdr:row>
      <xdr:rowOff>93173</xdr:rowOff>
    </xdr:to>
    <xdr:sp macro="" textlink="">
      <xdr:nvSpPr>
        <xdr:cNvPr id="142" name="円/楕円 141"/>
        <xdr:cNvSpPr/>
      </xdr:nvSpPr>
      <xdr:spPr>
        <a:xfrm>
          <a:off x="3746500" y="97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109700</xdr:rowOff>
    </xdr:from>
    <xdr:ext cx="534377" cy="259045"/>
    <xdr:sp macro="" textlink="">
      <xdr:nvSpPr>
        <xdr:cNvPr id="143" name="テキスト ボックス 142"/>
        <xdr:cNvSpPr txBox="1"/>
      </xdr:nvSpPr>
      <xdr:spPr>
        <a:xfrm>
          <a:off x="3530111" y="9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5804</xdr:rowOff>
    </xdr:from>
    <xdr:to>
      <xdr:col>4</xdr:col>
      <xdr:colOff>206375</xdr:colOff>
      <xdr:row>57</xdr:row>
      <xdr:rowOff>107404</xdr:rowOff>
    </xdr:to>
    <xdr:sp macro="" textlink="">
      <xdr:nvSpPr>
        <xdr:cNvPr id="144" name="円/楕円 143"/>
        <xdr:cNvSpPr/>
      </xdr:nvSpPr>
      <xdr:spPr>
        <a:xfrm>
          <a:off x="2857500" y="97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98531</xdr:rowOff>
    </xdr:from>
    <xdr:ext cx="534377" cy="259045"/>
    <xdr:sp macro="" textlink="">
      <xdr:nvSpPr>
        <xdr:cNvPr id="145" name="テキスト ボックス 144"/>
        <xdr:cNvSpPr txBox="1"/>
      </xdr:nvSpPr>
      <xdr:spPr>
        <a:xfrm>
          <a:off x="2641111" y="98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11614</xdr:rowOff>
    </xdr:from>
    <xdr:to>
      <xdr:col>3</xdr:col>
      <xdr:colOff>3175</xdr:colOff>
      <xdr:row>57</xdr:row>
      <xdr:rowOff>113214</xdr:rowOff>
    </xdr:to>
    <xdr:sp macro="" textlink="">
      <xdr:nvSpPr>
        <xdr:cNvPr id="146" name="円/楕円 145"/>
        <xdr:cNvSpPr/>
      </xdr:nvSpPr>
      <xdr:spPr>
        <a:xfrm>
          <a:off x="1968500" y="97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104341</xdr:rowOff>
    </xdr:from>
    <xdr:ext cx="534377" cy="259045"/>
    <xdr:sp macro="" textlink="">
      <xdr:nvSpPr>
        <xdr:cNvPr id="147" name="テキスト ボックス 146"/>
        <xdr:cNvSpPr txBox="1"/>
      </xdr:nvSpPr>
      <xdr:spPr>
        <a:xfrm>
          <a:off x="1752111" y="98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90329</xdr:rowOff>
    </xdr:from>
    <xdr:to>
      <xdr:col>1</xdr:col>
      <xdr:colOff>485775</xdr:colOff>
      <xdr:row>58</xdr:row>
      <xdr:rowOff>20479</xdr:rowOff>
    </xdr:to>
    <xdr:sp macro="" textlink="">
      <xdr:nvSpPr>
        <xdr:cNvPr id="148" name="円/楕円 147"/>
        <xdr:cNvSpPr/>
      </xdr:nvSpPr>
      <xdr:spPr>
        <a:xfrm>
          <a:off x="1079500" y="98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11606</xdr:rowOff>
    </xdr:from>
    <xdr:ext cx="534377" cy="259045"/>
    <xdr:sp macro="" textlink="">
      <xdr:nvSpPr>
        <xdr:cNvPr id="149" name="テキスト ボックス 148"/>
        <xdr:cNvSpPr txBox="1"/>
      </xdr:nvSpPr>
      <xdr:spPr>
        <a:xfrm>
          <a:off x="863111" y="99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107037</xdr:rowOff>
    </xdr:from>
    <xdr:to>
      <xdr:col>6</xdr:col>
      <xdr:colOff>511175</xdr:colOff>
      <xdr:row>78</xdr:row>
      <xdr:rowOff>138206</xdr:rowOff>
    </xdr:to>
    <xdr:cxnSp macro="">
      <xdr:nvCxnSpPr>
        <xdr:cNvPr id="177" name="直線コネクタ 176"/>
        <xdr:cNvCxnSpPr/>
      </xdr:nvCxnSpPr>
      <xdr:spPr>
        <a:xfrm flipV="1">
          <a:off x="3797300" y="13480137"/>
          <a:ext cx="838200" cy="3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138206</xdr:rowOff>
    </xdr:from>
    <xdr:to>
      <xdr:col>5</xdr:col>
      <xdr:colOff>358775</xdr:colOff>
      <xdr:row>78</xdr:row>
      <xdr:rowOff>165714</xdr:rowOff>
    </xdr:to>
    <xdr:cxnSp macro="">
      <xdr:nvCxnSpPr>
        <xdr:cNvPr id="180" name="直線コネクタ 179"/>
        <xdr:cNvCxnSpPr/>
      </xdr:nvCxnSpPr>
      <xdr:spPr>
        <a:xfrm flipV="1">
          <a:off x="2908300" y="13511306"/>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165714</xdr:rowOff>
    </xdr:from>
    <xdr:to>
      <xdr:col>4</xdr:col>
      <xdr:colOff>155575</xdr:colOff>
      <xdr:row>79</xdr:row>
      <xdr:rowOff>22442</xdr:rowOff>
    </xdr:to>
    <xdr:cxnSp macro="">
      <xdr:nvCxnSpPr>
        <xdr:cNvPr id="183" name="直線コネクタ 182"/>
        <xdr:cNvCxnSpPr/>
      </xdr:nvCxnSpPr>
      <xdr:spPr>
        <a:xfrm flipV="1">
          <a:off x="2019300" y="13538814"/>
          <a:ext cx="889000" cy="2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22442</xdr:rowOff>
    </xdr:from>
    <xdr:to>
      <xdr:col>2</xdr:col>
      <xdr:colOff>638175</xdr:colOff>
      <xdr:row>79</xdr:row>
      <xdr:rowOff>37520</xdr:rowOff>
    </xdr:to>
    <xdr:cxnSp macro="">
      <xdr:nvCxnSpPr>
        <xdr:cNvPr id="186" name="直線コネクタ 185"/>
        <xdr:cNvCxnSpPr/>
      </xdr:nvCxnSpPr>
      <xdr:spPr>
        <a:xfrm flipV="1">
          <a:off x="1130300" y="13566992"/>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56237</xdr:rowOff>
    </xdr:from>
    <xdr:to>
      <xdr:col>6</xdr:col>
      <xdr:colOff>561975</xdr:colOff>
      <xdr:row>78</xdr:row>
      <xdr:rowOff>157837</xdr:rowOff>
    </xdr:to>
    <xdr:sp macro="" textlink="">
      <xdr:nvSpPr>
        <xdr:cNvPr id="196" name="円/楕円 195"/>
        <xdr:cNvSpPr/>
      </xdr:nvSpPr>
      <xdr:spPr>
        <a:xfrm>
          <a:off x="4584700" y="134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142614</xdr:rowOff>
    </xdr:from>
    <xdr:ext cx="599010" cy="259045"/>
    <xdr:sp macro="" textlink="">
      <xdr:nvSpPr>
        <xdr:cNvPr id="197" name="民生費該当値テキスト"/>
        <xdr:cNvSpPr txBox="1"/>
      </xdr:nvSpPr>
      <xdr:spPr>
        <a:xfrm>
          <a:off x="4686300" y="133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87406</xdr:rowOff>
    </xdr:from>
    <xdr:to>
      <xdr:col>5</xdr:col>
      <xdr:colOff>409575</xdr:colOff>
      <xdr:row>79</xdr:row>
      <xdr:rowOff>17556</xdr:rowOff>
    </xdr:to>
    <xdr:sp macro="" textlink="">
      <xdr:nvSpPr>
        <xdr:cNvPr id="198" name="円/楕円 197"/>
        <xdr:cNvSpPr/>
      </xdr:nvSpPr>
      <xdr:spPr>
        <a:xfrm>
          <a:off x="3746500" y="134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8683</xdr:rowOff>
    </xdr:from>
    <xdr:ext cx="599010" cy="259045"/>
    <xdr:sp macro="" textlink="">
      <xdr:nvSpPr>
        <xdr:cNvPr id="199" name="テキスト ボックス 198"/>
        <xdr:cNvSpPr txBox="1"/>
      </xdr:nvSpPr>
      <xdr:spPr>
        <a:xfrm>
          <a:off x="3497794" y="1355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114914</xdr:rowOff>
    </xdr:from>
    <xdr:to>
      <xdr:col>4</xdr:col>
      <xdr:colOff>206375</xdr:colOff>
      <xdr:row>79</xdr:row>
      <xdr:rowOff>45064</xdr:rowOff>
    </xdr:to>
    <xdr:sp macro="" textlink="">
      <xdr:nvSpPr>
        <xdr:cNvPr id="200" name="円/楕円 199"/>
        <xdr:cNvSpPr/>
      </xdr:nvSpPr>
      <xdr:spPr>
        <a:xfrm>
          <a:off x="2857500" y="134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36191</xdr:rowOff>
    </xdr:from>
    <xdr:ext cx="534377" cy="259045"/>
    <xdr:sp macro="" textlink="">
      <xdr:nvSpPr>
        <xdr:cNvPr id="201" name="テキスト ボックス 200"/>
        <xdr:cNvSpPr txBox="1"/>
      </xdr:nvSpPr>
      <xdr:spPr>
        <a:xfrm>
          <a:off x="2641111" y="135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143092</xdr:rowOff>
    </xdr:from>
    <xdr:to>
      <xdr:col>3</xdr:col>
      <xdr:colOff>3175</xdr:colOff>
      <xdr:row>79</xdr:row>
      <xdr:rowOff>73242</xdr:rowOff>
    </xdr:to>
    <xdr:sp macro="" textlink="">
      <xdr:nvSpPr>
        <xdr:cNvPr id="202" name="円/楕円 201"/>
        <xdr:cNvSpPr/>
      </xdr:nvSpPr>
      <xdr:spPr>
        <a:xfrm>
          <a:off x="1968500" y="135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64369</xdr:rowOff>
    </xdr:from>
    <xdr:ext cx="534377" cy="259045"/>
    <xdr:sp macro="" textlink="">
      <xdr:nvSpPr>
        <xdr:cNvPr id="203" name="テキスト ボックス 202"/>
        <xdr:cNvSpPr txBox="1"/>
      </xdr:nvSpPr>
      <xdr:spPr>
        <a:xfrm>
          <a:off x="1752111" y="136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158170</xdr:rowOff>
    </xdr:from>
    <xdr:to>
      <xdr:col>1</xdr:col>
      <xdr:colOff>485775</xdr:colOff>
      <xdr:row>79</xdr:row>
      <xdr:rowOff>88320</xdr:rowOff>
    </xdr:to>
    <xdr:sp macro="" textlink="">
      <xdr:nvSpPr>
        <xdr:cNvPr id="204" name="円/楕円 203"/>
        <xdr:cNvSpPr/>
      </xdr:nvSpPr>
      <xdr:spPr>
        <a:xfrm>
          <a:off x="1079500" y="135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79447</xdr:rowOff>
    </xdr:from>
    <xdr:ext cx="534377" cy="259045"/>
    <xdr:sp macro="" textlink="">
      <xdr:nvSpPr>
        <xdr:cNvPr id="205" name="テキスト ボックス 204"/>
        <xdr:cNvSpPr txBox="1"/>
      </xdr:nvSpPr>
      <xdr:spPr>
        <a:xfrm>
          <a:off x="863111" y="136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81369</xdr:rowOff>
    </xdr:from>
    <xdr:to>
      <xdr:col>6</xdr:col>
      <xdr:colOff>511175</xdr:colOff>
      <xdr:row>96</xdr:row>
      <xdr:rowOff>92456</xdr:rowOff>
    </xdr:to>
    <xdr:cxnSp macro="">
      <xdr:nvCxnSpPr>
        <xdr:cNvPr id="235" name="直線コネクタ 234"/>
        <xdr:cNvCxnSpPr/>
      </xdr:nvCxnSpPr>
      <xdr:spPr>
        <a:xfrm flipV="1">
          <a:off x="3797300" y="16540569"/>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92456</xdr:rowOff>
    </xdr:from>
    <xdr:to>
      <xdr:col>5</xdr:col>
      <xdr:colOff>358775</xdr:colOff>
      <xdr:row>96</xdr:row>
      <xdr:rowOff>104496</xdr:rowOff>
    </xdr:to>
    <xdr:cxnSp macro="">
      <xdr:nvCxnSpPr>
        <xdr:cNvPr id="238" name="直線コネクタ 237"/>
        <xdr:cNvCxnSpPr/>
      </xdr:nvCxnSpPr>
      <xdr:spPr>
        <a:xfrm flipV="1">
          <a:off x="2908300" y="16551656"/>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104496</xdr:rowOff>
    </xdr:from>
    <xdr:to>
      <xdr:col>4</xdr:col>
      <xdr:colOff>155575</xdr:colOff>
      <xdr:row>96</xdr:row>
      <xdr:rowOff>129566</xdr:rowOff>
    </xdr:to>
    <xdr:cxnSp macro="">
      <xdr:nvCxnSpPr>
        <xdr:cNvPr id="241" name="直線コネクタ 240"/>
        <xdr:cNvCxnSpPr/>
      </xdr:nvCxnSpPr>
      <xdr:spPr>
        <a:xfrm flipV="1">
          <a:off x="2019300" y="16563696"/>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129566</xdr:rowOff>
    </xdr:from>
    <xdr:to>
      <xdr:col>2</xdr:col>
      <xdr:colOff>638175</xdr:colOff>
      <xdr:row>96</xdr:row>
      <xdr:rowOff>146329</xdr:rowOff>
    </xdr:to>
    <xdr:cxnSp macro="">
      <xdr:nvCxnSpPr>
        <xdr:cNvPr id="244" name="直線コネクタ 243"/>
        <xdr:cNvCxnSpPr/>
      </xdr:nvCxnSpPr>
      <xdr:spPr>
        <a:xfrm flipV="1">
          <a:off x="1130300" y="16588766"/>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30569</xdr:rowOff>
    </xdr:from>
    <xdr:to>
      <xdr:col>6</xdr:col>
      <xdr:colOff>561975</xdr:colOff>
      <xdr:row>96</xdr:row>
      <xdr:rowOff>132169</xdr:rowOff>
    </xdr:to>
    <xdr:sp macro="" textlink="">
      <xdr:nvSpPr>
        <xdr:cNvPr id="254" name="円/楕円 253"/>
        <xdr:cNvSpPr/>
      </xdr:nvSpPr>
      <xdr:spPr>
        <a:xfrm>
          <a:off x="4584700" y="164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8996</xdr:rowOff>
    </xdr:from>
    <xdr:ext cx="534377" cy="259045"/>
    <xdr:sp macro="" textlink="">
      <xdr:nvSpPr>
        <xdr:cNvPr id="255" name="衛生費該当値テキスト"/>
        <xdr:cNvSpPr txBox="1"/>
      </xdr:nvSpPr>
      <xdr:spPr>
        <a:xfrm>
          <a:off x="4686300" y="164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41656</xdr:rowOff>
    </xdr:from>
    <xdr:to>
      <xdr:col>5</xdr:col>
      <xdr:colOff>409575</xdr:colOff>
      <xdr:row>96</xdr:row>
      <xdr:rowOff>143256</xdr:rowOff>
    </xdr:to>
    <xdr:sp macro="" textlink="">
      <xdr:nvSpPr>
        <xdr:cNvPr id="256" name="円/楕円 255"/>
        <xdr:cNvSpPr/>
      </xdr:nvSpPr>
      <xdr:spPr>
        <a:xfrm>
          <a:off x="3746500" y="165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134383</xdr:rowOff>
    </xdr:from>
    <xdr:ext cx="534377" cy="259045"/>
    <xdr:sp macro="" textlink="">
      <xdr:nvSpPr>
        <xdr:cNvPr id="257" name="テキスト ボックス 256"/>
        <xdr:cNvSpPr txBox="1"/>
      </xdr:nvSpPr>
      <xdr:spPr>
        <a:xfrm>
          <a:off x="3530111" y="165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53696</xdr:rowOff>
    </xdr:from>
    <xdr:to>
      <xdr:col>4</xdr:col>
      <xdr:colOff>206375</xdr:colOff>
      <xdr:row>96</xdr:row>
      <xdr:rowOff>155296</xdr:rowOff>
    </xdr:to>
    <xdr:sp macro="" textlink="">
      <xdr:nvSpPr>
        <xdr:cNvPr id="258" name="円/楕円 257"/>
        <xdr:cNvSpPr/>
      </xdr:nvSpPr>
      <xdr:spPr>
        <a:xfrm>
          <a:off x="2857500" y="165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146423</xdr:rowOff>
    </xdr:from>
    <xdr:ext cx="534377" cy="259045"/>
    <xdr:sp macro="" textlink="">
      <xdr:nvSpPr>
        <xdr:cNvPr id="259" name="テキスト ボックス 258"/>
        <xdr:cNvSpPr txBox="1"/>
      </xdr:nvSpPr>
      <xdr:spPr>
        <a:xfrm>
          <a:off x="2641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78766</xdr:rowOff>
    </xdr:from>
    <xdr:to>
      <xdr:col>3</xdr:col>
      <xdr:colOff>3175</xdr:colOff>
      <xdr:row>97</xdr:row>
      <xdr:rowOff>8916</xdr:rowOff>
    </xdr:to>
    <xdr:sp macro="" textlink="">
      <xdr:nvSpPr>
        <xdr:cNvPr id="260" name="円/楕円 259"/>
        <xdr:cNvSpPr/>
      </xdr:nvSpPr>
      <xdr:spPr>
        <a:xfrm>
          <a:off x="1968500" y="165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43</xdr:rowOff>
    </xdr:from>
    <xdr:ext cx="534377" cy="259045"/>
    <xdr:sp macro="" textlink="">
      <xdr:nvSpPr>
        <xdr:cNvPr id="261" name="テキスト ボックス 260"/>
        <xdr:cNvSpPr txBox="1"/>
      </xdr:nvSpPr>
      <xdr:spPr>
        <a:xfrm>
          <a:off x="1752111" y="1663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95529</xdr:rowOff>
    </xdr:from>
    <xdr:to>
      <xdr:col>1</xdr:col>
      <xdr:colOff>485775</xdr:colOff>
      <xdr:row>97</xdr:row>
      <xdr:rowOff>25679</xdr:rowOff>
    </xdr:to>
    <xdr:sp macro="" textlink="">
      <xdr:nvSpPr>
        <xdr:cNvPr id="262" name="円/楕円 261"/>
        <xdr:cNvSpPr/>
      </xdr:nvSpPr>
      <xdr:spPr>
        <a:xfrm>
          <a:off x="1079500" y="165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16806</xdr:rowOff>
    </xdr:from>
    <xdr:ext cx="534377" cy="259045"/>
    <xdr:sp macro="" textlink="">
      <xdr:nvSpPr>
        <xdr:cNvPr id="263" name="テキスト ボックス 262"/>
        <xdr:cNvSpPr txBox="1"/>
      </xdr:nvSpPr>
      <xdr:spPr>
        <a:xfrm>
          <a:off x="863111" y="166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67463</xdr:rowOff>
    </xdr:from>
    <xdr:to>
      <xdr:col>15</xdr:col>
      <xdr:colOff>180975</xdr:colOff>
      <xdr:row>38</xdr:row>
      <xdr:rowOff>78892</xdr:rowOff>
    </xdr:to>
    <xdr:cxnSp macro="">
      <xdr:nvCxnSpPr>
        <xdr:cNvPr id="290" name="直線コネクタ 289"/>
        <xdr:cNvCxnSpPr/>
      </xdr:nvCxnSpPr>
      <xdr:spPr>
        <a:xfrm flipV="1">
          <a:off x="9639300" y="658256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78892</xdr:rowOff>
    </xdr:from>
    <xdr:to>
      <xdr:col>14</xdr:col>
      <xdr:colOff>28575</xdr:colOff>
      <xdr:row>38</xdr:row>
      <xdr:rowOff>84379</xdr:rowOff>
    </xdr:to>
    <xdr:cxnSp macro="">
      <xdr:nvCxnSpPr>
        <xdr:cNvPr id="293" name="直線コネクタ 292"/>
        <xdr:cNvCxnSpPr/>
      </xdr:nvCxnSpPr>
      <xdr:spPr>
        <a:xfrm flipV="1">
          <a:off x="8750300" y="659399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30886</xdr:rowOff>
    </xdr:from>
    <xdr:to>
      <xdr:col>12</xdr:col>
      <xdr:colOff>511175</xdr:colOff>
      <xdr:row>38</xdr:row>
      <xdr:rowOff>84379</xdr:rowOff>
    </xdr:to>
    <xdr:cxnSp macro="">
      <xdr:nvCxnSpPr>
        <xdr:cNvPr id="296" name="直線コネクタ 295"/>
        <xdr:cNvCxnSpPr/>
      </xdr:nvCxnSpPr>
      <xdr:spPr>
        <a:xfrm>
          <a:off x="7861300" y="6374536"/>
          <a:ext cx="8890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30886</xdr:rowOff>
    </xdr:from>
    <xdr:to>
      <xdr:col>11</xdr:col>
      <xdr:colOff>307975</xdr:colOff>
      <xdr:row>37</xdr:row>
      <xdr:rowOff>71577</xdr:rowOff>
    </xdr:to>
    <xdr:cxnSp macro="">
      <xdr:nvCxnSpPr>
        <xdr:cNvPr id="299" name="直線コネクタ 298"/>
        <xdr:cNvCxnSpPr/>
      </xdr:nvCxnSpPr>
      <xdr:spPr>
        <a:xfrm flipV="1">
          <a:off x="6972300" y="6374536"/>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16663</xdr:rowOff>
    </xdr:from>
    <xdr:to>
      <xdr:col>15</xdr:col>
      <xdr:colOff>231775</xdr:colOff>
      <xdr:row>38</xdr:row>
      <xdr:rowOff>118263</xdr:rowOff>
    </xdr:to>
    <xdr:sp macro="" textlink="">
      <xdr:nvSpPr>
        <xdr:cNvPr id="309" name="円/楕円 308"/>
        <xdr:cNvSpPr/>
      </xdr:nvSpPr>
      <xdr:spPr>
        <a:xfrm>
          <a:off x="104267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103040</xdr:rowOff>
    </xdr:from>
    <xdr:ext cx="378565" cy="259045"/>
    <xdr:sp macro="" textlink="">
      <xdr:nvSpPr>
        <xdr:cNvPr id="310" name="労働費該当値テキスト"/>
        <xdr:cNvSpPr txBox="1"/>
      </xdr:nvSpPr>
      <xdr:spPr>
        <a:xfrm>
          <a:off x="10528300" y="6446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28092</xdr:rowOff>
    </xdr:from>
    <xdr:to>
      <xdr:col>14</xdr:col>
      <xdr:colOff>79375</xdr:colOff>
      <xdr:row>38</xdr:row>
      <xdr:rowOff>129692</xdr:rowOff>
    </xdr:to>
    <xdr:sp macro="" textlink="">
      <xdr:nvSpPr>
        <xdr:cNvPr id="311" name="円/楕円 310"/>
        <xdr:cNvSpPr/>
      </xdr:nvSpPr>
      <xdr:spPr>
        <a:xfrm>
          <a:off x="9588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120819</xdr:rowOff>
    </xdr:from>
    <xdr:ext cx="378565" cy="259045"/>
    <xdr:sp macro="" textlink="">
      <xdr:nvSpPr>
        <xdr:cNvPr id="312" name="テキスト ボックス 311"/>
        <xdr:cNvSpPr txBox="1"/>
      </xdr:nvSpPr>
      <xdr:spPr>
        <a:xfrm>
          <a:off x="9450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33579</xdr:rowOff>
    </xdr:from>
    <xdr:to>
      <xdr:col>12</xdr:col>
      <xdr:colOff>561975</xdr:colOff>
      <xdr:row>38</xdr:row>
      <xdr:rowOff>135179</xdr:rowOff>
    </xdr:to>
    <xdr:sp macro="" textlink="">
      <xdr:nvSpPr>
        <xdr:cNvPr id="313" name="円/楕円 312"/>
        <xdr:cNvSpPr/>
      </xdr:nvSpPr>
      <xdr:spPr>
        <a:xfrm>
          <a:off x="8699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126306</xdr:rowOff>
    </xdr:from>
    <xdr:ext cx="378565" cy="259045"/>
    <xdr:sp macro="" textlink="">
      <xdr:nvSpPr>
        <xdr:cNvPr id="314" name="テキスト ボックス 313"/>
        <xdr:cNvSpPr txBox="1"/>
      </xdr:nvSpPr>
      <xdr:spPr>
        <a:xfrm>
          <a:off x="8561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151536</xdr:rowOff>
    </xdr:from>
    <xdr:to>
      <xdr:col>11</xdr:col>
      <xdr:colOff>358775</xdr:colOff>
      <xdr:row>37</xdr:row>
      <xdr:rowOff>81686</xdr:rowOff>
    </xdr:to>
    <xdr:sp macro="" textlink="">
      <xdr:nvSpPr>
        <xdr:cNvPr id="315" name="円/楕円 314"/>
        <xdr:cNvSpPr/>
      </xdr:nvSpPr>
      <xdr:spPr>
        <a:xfrm>
          <a:off x="78105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72813</xdr:rowOff>
    </xdr:from>
    <xdr:ext cx="378565" cy="259045"/>
    <xdr:sp macro="" textlink="">
      <xdr:nvSpPr>
        <xdr:cNvPr id="316" name="テキスト ボックス 315"/>
        <xdr:cNvSpPr txBox="1"/>
      </xdr:nvSpPr>
      <xdr:spPr>
        <a:xfrm>
          <a:off x="7672017" y="641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20777</xdr:rowOff>
    </xdr:from>
    <xdr:to>
      <xdr:col>10</xdr:col>
      <xdr:colOff>155575</xdr:colOff>
      <xdr:row>37</xdr:row>
      <xdr:rowOff>122377</xdr:rowOff>
    </xdr:to>
    <xdr:sp macro="" textlink="">
      <xdr:nvSpPr>
        <xdr:cNvPr id="317" name="円/楕円 316"/>
        <xdr:cNvSpPr/>
      </xdr:nvSpPr>
      <xdr:spPr>
        <a:xfrm>
          <a:off x="69215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113504</xdr:rowOff>
    </xdr:from>
    <xdr:ext cx="378565" cy="259045"/>
    <xdr:sp macro="" textlink="">
      <xdr:nvSpPr>
        <xdr:cNvPr id="318" name="テキスト ボックス 317"/>
        <xdr:cNvSpPr txBox="1"/>
      </xdr:nvSpPr>
      <xdr:spPr>
        <a:xfrm>
          <a:off x="6783017" y="6457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18314</xdr:rowOff>
    </xdr:from>
    <xdr:to>
      <xdr:col>15</xdr:col>
      <xdr:colOff>180975</xdr:colOff>
      <xdr:row>58</xdr:row>
      <xdr:rowOff>54813</xdr:rowOff>
    </xdr:to>
    <xdr:cxnSp macro="">
      <xdr:nvCxnSpPr>
        <xdr:cNvPr id="347" name="直線コネクタ 346"/>
        <xdr:cNvCxnSpPr/>
      </xdr:nvCxnSpPr>
      <xdr:spPr>
        <a:xfrm flipV="1">
          <a:off x="9639300" y="9962414"/>
          <a:ext cx="8382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17018</xdr:rowOff>
    </xdr:from>
    <xdr:to>
      <xdr:col>14</xdr:col>
      <xdr:colOff>28575</xdr:colOff>
      <xdr:row>58</xdr:row>
      <xdr:rowOff>54813</xdr:rowOff>
    </xdr:to>
    <xdr:cxnSp macro="">
      <xdr:nvCxnSpPr>
        <xdr:cNvPr id="350" name="直線コネクタ 349"/>
        <xdr:cNvCxnSpPr/>
      </xdr:nvCxnSpPr>
      <xdr:spPr>
        <a:xfrm>
          <a:off x="8750300" y="9961118"/>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17018</xdr:rowOff>
    </xdr:from>
    <xdr:to>
      <xdr:col>12</xdr:col>
      <xdr:colOff>511175</xdr:colOff>
      <xdr:row>58</xdr:row>
      <xdr:rowOff>66396</xdr:rowOff>
    </xdr:to>
    <xdr:cxnSp macro="">
      <xdr:nvCxnSpPr>
        <xdr:cNvPr id="353" name="直線コネクタ 352"/>
        <xdr:cNvCxnSpPr/>
      </xdr:nvCxnSpPr>
      <xdr:spPr>
        <a:xfrm flipV="1">
          <a:off x="7861300" y="9961118"/>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66396</xdr:rowOff>
    </xdr:from>
    <xdr:to>
      <xdr:col>11</xdr:col>
      <xdr:colOff>307975</xdr:colOff>
      <xdr:row>58</xdr:row>
      <xdr:rowOff>68300</xdr:rowOff>
    </xdr:to>
    <xdr:cxnSp macro="">
      <xdr:nvCxnSpPr>
        <xdr:cNvPr id="356" name="直線コネクタ 355"/>
        <xdr:cNvCxnSpPr/>
      </xdr:nvCxnSpPr>
      <xdr:spPr>
        <a:xfrm flipV="1">
          <a:off x="6972300" y="10010496"/>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138964</xdr:rowOff>
    </xdr:from>
    <xdr:to>
      <xdr:col>15</xdr:col>
      <xdr:colOff>231775</xdr:colOff>
      <xdr:row>58</xdr:row>
      <xdr:rowOff>69114</xdr:rowOff>
    </xdr:to>
    <xdr:sp macro="" textlink="">
      <xdr:nvSpPr>
        <xdr:cNvPr id="366" name="円/楕円 365"/>
        <xdr:cNvSpPr/>
      </xdr:nvSpPr>
      <xdr:spPr>
        <a:xfrm>
          <a:off x="10426700" y="9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117391</xdr:rowOff>
    </xdr:from>
    <xdr:ext cx="469744" cy="259045"/>
    <xdr:sp macro="" textlink="">
      <xdr:nvSpPr>
        <xdr:cNvPr id="367" name="農林水産業費該当値テキスト"/>
        <xdr:cNvSpPr txBox="1"/>
      </xdr:nvSpPr>
      <xdr:spPr>
        <a:xfrm>
          <a:off x="10528300" y="9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4013</xdr:rowOff>
    </xdr:from>
    <xdr:to>
      <xdr:col>14</xdr:col>
      <xdr:colOff>79375</xdr:colOff>
      <xdr:row>58</xdr:row>
      <xdr:rowOff>105613</xdr:rowOff>
    </xdr:to>
    <xdr:sp macro="" textlink="">
      <xdr:nvSpPr>
        <xdr:cNvPr id="368" name="円/楕円 367"/>
        <xdr:cNvSpPr/>
      </xdr:nvSpPr>
      <xdr:spPr>
        <a:xfrm>
          <a:off x="9588500" y="99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96740</xdr:rowOff>
    </xdr:from>
    <xdr:ext cx="469744" cy="259045"/>
    <xdr:sp macro="" textlink="">
      <xdr:nvSpPr>
        <xdr:cNvPr id="369" name="テキスト ボックス 368"/>
        <xdr:cNvSpPr txBox="1"/>
      </xdr:nvSpPr>
      <xdr:spPr>
        <a:xfrm>
          <a:off x="9404427" y="1004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137668</xdr:rowOff>
    </xdr:from>
    <xdr:to>
      <xdr:col>12</xdr:col>
      <xdr:colOff>561975</xdr:colOff>
      <xdr:row>58</xdr:row>
      <xdr:rowOff>67818</xdr:rowOff>
    </xdr:to>
    <xdr:sp macro="" textlink="">
      <xdr:nvSpPr>
        <xdr:cNvPr id="370" name="円/楕円 369"/>
        <xdr:cNvSpPr/>
      </xdr:nvSpPr>
      <xdr:spPr>
        <a:xfrm>
          <a:off x="8699500" y="99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58945</xdr:rowOff>
    </xdr:from>
    <xdr:ext cx="469744" cy="259045"/>
    <xdr:sp macro="" textlink="">
      <xdr:nvSpPr>
        <xdr:cNvPr id="371" name="テキスト ボックス 370"/>
        <xdr:cNvSpPr txBox="1"/>
      </xdr:nvSpPr>
      <xdr:spPr>
        <a:xfrm>
          <a:off x="8515427" y="1000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15596</xdr:rowOff>
    </xdr:from>
    <xdr:to>
      <xdr:col>11</xdr:col>
      <xdr:colOff>358775</xdr:colOff>
      <xdr:row>58</xdr:row>
      <xdr:rowOff>117196</xdr:rowOff>
    </xdr:to>
    <xdr:sp macro="" textlink="">
      <xdr:nvSpPr>
        <xdr:cNvPr id="372" name="円/楕円 371"/>
        <xdr:cNvSpPr/>
      </xdr:nvSpPr>
      <xdr:spPr>
        <a:xfrm>
          <a:off x="7810500" y="99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108323</xdr:rowOff>
    </xdr:from>
    <xdr:ext cx="469744" cy="259045"/>
    <xdr:sp macro="" textlink="">
      <xdr:nvSpPr>
        <xdr:cNvPr id="373" name="テキスト ボックス 372"/>
        <xdr:cNvSpPr txBox="1"/>
      </xdr:nvSpPr>
      <xdr:spPr>
        <a:xfrm>
          <a:off x="7626427" y="1005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17500</xdr:rowOff>
    </xdr:from>
    <xdr:to>
      <xdr:col>10</xdr:col>
      <xdr:colOff>155575</xdr:colOff>
      <xdr:row>58</xdr:row>
      <xdr:rowOff>119100</xdr:rowOff>
    </xdr:to>
    <xdr:sp macro="" textlink="">
      <xdr:nvSpPr>
        <xdr:cNvPr id="374" name="円/楕円 373"/>
        <xdr:cNvSpPr/>
      </xdr:nvSpPr>
      <xdr:spPr>
        <a:xfrm>
          <a:off x="6921500" y="99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110227</xdr:rowOff>
    </xdr:from>
    <xdr:ext cx="469744" cy="259045"/>
    <xdr:sp macro="" textlink="">
      <xdr:nvSpPr>
        <xdr:cNvPr id="375" name="テキスト ボックス 374"/>
        <xdr:cNvSpPr txBox="1"/>
      </xdr:nvSpPr>
      <xdr:spPr>
        <a:xfrm>
          <a:off x="6737427" y="100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62585</xdr:rowOff>
    </xdr:from>
    <xdr:to>
      <xdr:col>15</xdr:col>
      <xdr:colOff>180975</xdr:colOff>
      <xdr:row>78</xdr:row>
      <xdr:rowOff>107238</xdr:rowOff>
    </xdr:to>
    <xdr:cxnSp macro="">
      <xdr:nvCxnSpPr>
        <xdr:cNvPr id="404" name="直線コネクタ 403"/>
        <xdr:cNvCxnSpPr/>
      </xdr:nvCxnSpPr>
      <xdr:spPr>
        <a:xfrm>
          <a:off x="9639300" y="13435685"/>
          <a:ext cx="8382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27305</xdr:rowOff>
    </xdr:from>
    <xdr:to>
      <xdr:col>14</xdr:col>
      <xdr:colOff>28575</xdr:colOff>
      <xdr:row>78</xdr:row>
      <xdr:rowOff>62585</xdr:rowOff>
    </xdr:to>
    <xdr:cxnSp macro="">
      <xdr:nvCxnSpPr>
        <xdr:cNvPr id="407" name="直線コネクタ 406"/>
        <xdr:cNvCxnSpPr/>
      </xdr:nvCxnSpPr>
      <xdr:spPr>
        <a:xfrm>
          <a:off x="8750300" y="13400405"/>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27305</xdr:rowOff>
    </xdr:from>
    <xdr:to>
      <xdr:col>12</xdr:col>
      <xdr:colOff>511175</xdr:colOff>
      <xdr:row>78</xdr:row>
      <xdr:rowOff>99657</xdr:rowOff>
    </xdr:to>
    <xdr:cxnSp macro="">
      <xdr:nvCxnSpPr>
        <xdr:cNvPr id="410" name="直線コネクタ 409"/>
        <xdr:cNvCxnSpPr/>
      </xdr:nvCxnSpPr>
      <xdr:spPr>
        <a:xfrm flipV="1">
          <a:off x="7861300" y="13400405"/>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99657</xdr:rowOff>
    </xdr:from>
    <xdr:to>
      <xdr:col>11</xdr:col>
      <xdr:colOff>307975</xdr:colOff>
      <xdr:row>78</xdr:row>
      <xdr:rowOff>127736</xdr:rowOff>
    </xdr:to>
    <xdr:cxnSp macro="">
      <xdr:nvCxnSpPr>
        <xdr:cNvPr id="413" name="直線コネクタ 412"/>
        <xdr:cNvCxnSpPr/>
      </xdr:nvCxnSpPr>
      <xdr:spPr>
        <a:xfrm flipV="1">
          <a:off x="6972300" y="13472757"/>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56438</xdr:rowOff>
    </xdr:from>
    <xdr:to>
      <xdr:col>15</xdr:col>
      <xdr:colOff>231775</xdr:colOff>
      <xdr:row>78</xdr:row>
      <xdr:rowOff>158038</xdr:rowOff>
    </xdr:to>
    <xdr:sp macro="" textlink="">
      <xdr:nvSpPr>
        <xdr:cNvPr id="423" name="円/楕円 422"/>
        <xdr:cNvSpPr/>
      </xdr:nvSpPr>
      <xdr:spPr>
        <a:xfrm>
          <a:off x="104267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142815</xdr:rowOff>
    </xdr:from>
    <xdr:ext cx="469744" cy="259045"/>
    <xdr:sp macro="" textlink="">
      <xdr:nvSpPr>
        <xdr:cNvPr id="424" name="商工費該当値テキスト"/>
        <xdr:cNvSpPr txBox="1"/>
      </xdr:nvSpPr>
      <xdr:spPr>
        <a:xfrm>
          <a:off x="10528300" y="1334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11785</xdr:rowOff>
    </xdr:from>
    <xdr:to>
      <xdr:col>14</xdr:col>
      <xdr:colOff>79375</xdr:colOff>
      <xdr:row>78</xdr:row>
      <xdr:rowOff>113385</xdr:rowOff>
    </xdr:to>
    <xdr:sp macro="" textlink="">
      <xdr:nvSpPr>
        <xdr:cNvPr id="425" name="円/楕円 424"/>
        <xdr:cNvSpPr/>
      </xdr:nvSpPr>
      <xdr:spPr>
        <a:xfrm>
          <a:off x="9588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104512</xdr:rowOff>
    </xdr:from>
    <xdr:ext cx="469744" cy="259045"/>
    <xdr:sp macro="" textlink="">
      <xdr:nvSpPr>
        <xdr:cNvPr id="426" name="テキスト ボックス 425"/>
        <xdr:cNvSpPr txBox="1"/>
      </xdr:nvSpPr>
      <xdr:spPr>
        <a:xfrm>
          <a:off x="9404427"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147955</xdr:rowOff>
    </xdr:from>
    <xdr:to>
      <xdr:col>12</xdr:col>
      <xdr:colOff>561975</xdr:colOff>
      <xdr:row>78</xdr:row>
      <xdr:rowOff>78105</xdr:rowOff>
    </xdr:to>
    <xdr:sp macro="" textlink="">
      <xdr:nvSpPr>
        <xdr:cNvPr id="427" name="円/楕円 426"/>
        <xdr:cNvSpPr/>
      </xdr:nvSpPr>
      <xdr:spPr>
        <a:xfrm>
          <a:off x="8699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69232</xdr:rowOff>
    </xdr:from>
    <xdr:ext cx="469744" cy="259045"/>
    <xdr:sp macro="" textlink="">
      <xdr:nvSpPr>
        <xdr:cNvPr id="428" name="テキスト ボックス 427"/>
        <xdr:cNvSpPr txBox="1"/>
      </xdr:nvSpPr>
      <xdr:spPr>
        <a:xfrm>
          <a:off x="8515427" y="134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48857</xdr:rowOff>
    </xdr:from>
    <xdr:to>
      <xdr:col>11</xdr:col>
      <xdr:colOff>358775</xdr:colOff>
      <xdr:row>78</xdr:row>
      <xdr:rowOff>150457</xdr:rowOff>
    </xdr:to>
    <xdr:sp macro="" textlink="">
      <xdr:nvSpPr>
        <xdr:cNvPr id="429" name="円/楕円 428"/>
        <xdr:cNvSpPr/>
      </xdr:nvSpPr>
      <xdr:spPr>
        <a:xfrm>
          <a:off x="7810500" y="134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141584</xdr:rowOff>
    </xdr:from>
    <xdr:ext cx="469744" cy="259045"/>
    <xdr:sp macro="" textlink="">
      <xdr:nvSpPr>
        <xdr:cNvPr id="430" name="テキスト ボックス 429"/>
        <xdr:cNvSpPr txBox="1"/>
      </xdr:nvSpPr>
      <xdr:spPr>
        <a:xfrm>
          <a:off x="7626427" y="1351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76936</xdr:rowOff>
    </xdr:from>
    <xdr:to>
      <xdr:col>10</xdr:col>
      <xdr:colOff>155575</xdr:colOff>
      <xdr:row>79</xdr:row>
      <xdr:rowOff>7086</xdr:rowOff>
    </xdr:to>
    <xdr:sp macro="" textlink="">
      <xdr:nvSpPr>
        <xdr:cNvPr id="431" name="円/楕円 430"/>
        <xdr:cNvSpPr/>
      </xdr:nvSpPr>
      <xdr:spPr>
        <a:xfrm>
          <a:off x="6921500" y="134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169663</xdr:rowOff>
    </xdr:from>
    <xdr:ext cx="469744" cy="259045"/>
    <xdr:sp macro="" textlink="">
      <xdr:nvSpPr>
        <xdr:cNvPr id="432" name="テキスト ボックス 431"/>
        <xdr:cNvSpPr txBox="1"/>
      </xdr:nvSpPr>
      <xdr:spPr>
        <a:xfrm>
          <a:off x="6737427" y="135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93363</xdr:rowOff>
    </xdr:from>
    <xdr:to>
      <xdr:col>15</xdr:col>
      <xdr:colOff>180975</xdr:colOff>
      <xdr:row>99</xdr:row>
      <xdr:rowOff>20943</xdr:rowOff>
    </xdr:to>
    <xdr:cxnSp macro="">
      <xdr:nvCxnSpPr>
        <xdr:cNvPr id="460" name="直線コネクタ 459"/>
        <xdr:cNvCxnSpPr/>
      </xdr:nvCxnSpPr>
      <xdr:spPr>
        <a:xfrm flipV="1">
          <a:off x="9639300" y="16895463"/>
          <a:ext cx="8382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83819</xdr:rowOff>
    </xdr:from>
    <xdr:ext cx="534377" cy="259045"/>
    <xdr:sp macro="" textlink="">
      <xdr:nvSpPr>
        <xdr:cNvPr id="461" name="土木費平均値テキスト"/>
        <xdr:cNvSpPr txBox="1"/>
      </xdr:nvSpPr>
      <xdr:spPr>
        <a:xfrm>
          <a:off x="10528300" y="16371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93249</xdr:rowOff>
    </xdr:from>
    <xdr:to>
      <xdr:col>14</xdr:col>
      <xdr:colOff>28575</xdr:colOff>
      <xdr:row>99</xdr:row>
      <xdr:rowOff>20943</xdr:rowOff>
    </xdr:to>
    <xdr:cxnSp macro="">
      <xdr:nvCxnSpPr>
        <xdr:cNvPr id="463" name="直線コネクタ 462"/>
        <xdr:cNvCxnSpPr/>
      </xdr:nvCxnSpPr>
      <xdr:spPr>
        <a:xfrm>
          <a:off x="8750300" y="16895349"/>
          <a:ext cx="889000" cy="9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147135</xdr:rowOff>
    </xdr:from>
    <xdr:ext cx="534377" cy="259045"/>
    <xdr:sp macro="" textlink="">
      <xdr:nvSpPr>
        <xdr:cNvPr id="465" name="テキスト ボックス 464"/>
        <xdr:cNvSpPr txBox="1"/>
      </xdr:nvSpPr>
      <xdr:spPr>
        <a:xfrm>
          <a:off x="937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77406</xdr:rowOff>
    </xdr:from>
    <xdr:to>
      <xdr:col>12</xdr:col>
      <xdr:colOff>511175</xdr:colOff>
      <xdr:row>98</xdr:row>
      <xdr:rowOff>93249</xdr:rowOff>
    </xdr:to>
    <xdr:cxnSp macro="">
      <xdr:nvCxnSpPr>
        <xdr:cNvPr id="466" name="直線コネクタ 465"/>
        <xdr:cNvCxnSpPr/>
      </xdr:nvCxnSpPr>
      <xdr:spPr>
        <a:xfrm>
          <a:off x="7861300" y="16879506"/>
          <a:ext cx="889000" cy="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77406</xdr:rowOff>
    </xdr:from>
    <xdr:to>
      <xdr:col>11</xdr:col>
      <xdr:colOff>307975</xdr:colOff>
      <xdr:row>99</xdr:row>
      <xdr:rowOff>6152</xdr:rowOff>
    </xdr:to>
    <xdr:cxnSp macro="">
      <xdr:nvCxnSpPr>
        <xdr:cNvPr id="469" name="直線コネクタ 468"/>
        <xdr:cNvCxnSpPr/>
      </xdr:nvCxnSpPr>
      <xdr:spPr>
        <a:xfrm flipV="1">
          <a:off x="6972300" y="16879506"/>
          <a:ext cx="889000" cy="10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42563</xdr:rowOff>
    </xdr:from>
    <xdr:to>
      <xdr:col>15</xdr:col>
      <xdr:colOff>231775</xdr:colOff>
      <xdr:row>98</xdr:row>
      <xdr:rowOff>144163</xdr:rowOff>
    </xdr:to>
    <xdr:sp macro="" textlink="">
      <xdr:nvSpPr>
        <xdr:cNvPr id="479" name="円/楕円 478"/>
        <xdr:cNvSpPr/>
      </xdr:nvSpPr>
      <xdr:spPr>
        <a:xfrm>
          <a:off x="10426700" y="168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128940</xdr:rowOff>
    </xdr:from>
    <xdr:ext cx="534377" cy="259045"/>
    <xdr:sp macro="" textlink="">
      <xdr:nvSpPr>
        <xdr:cNvPr id="480" name="土木費該当値テキスト"/>
        <xdr:cNvSpPr txBox="1"/>
      </xdr:nvSpPr>
      <xdr:spPr>
        <a:xfrm>
          <a:off x="10528300" y="1675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141593</xdr:rowOff>
    </xdr:from>
    <xdr:to>
      <xdr:col>14</xdr:col>
      <xdr:colOff>79375</xdr:colOff>
      <xdr:row>99</xdr:row>
      <xdr:rowOff>71743</xdr:rowOff>
    </xdr:to>
    <xdr:sp macro="" textlink="">
      <xdr:nvSpPr>
        <xdr:cNvPr id="481" name="円/楕円 480"/>
        <xdr:cNvSpPr/>
      </xdr:nvSpPr>
      <xdr:spPr>
        <a:xfrm>
          <a:off x="9588500" y="169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62870</xdr:rowOff>
    </xdr:from>
    <xdr:ext cx="534377" cy="259045"/>
    <xdr:sp macro="" textlink="">
      <xdr:nvSpPr>
        <xdr:cNvPr id="482" name="テキスト ボックス 481"/>
        <xdr:cNvSpPr txBox="1"/>
      </xdr:nvSpPr>
      <xdr:spPr>
        <a:xfrm>
          <a:off x="9372111" y="170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42449</xdr:rowOff>
    </xdr:from>
    <xdr:to>
      <xdr:col>12</xdr:col>
      <xdr:colOff>561975</xdr:colOff>
      <xdr:row>98</xdr:row>
      <xdr:rowOff>144049</xdr:rowOff>
    </xdr:to>
    <xdr:sp macro="" textlink="">
      <xdr:nvSpPr>
        <xdr:cNvPr id="483" name="円/楕円 482"/>
        <xdr:cNvSpPr/>
      </xdr:nvSpPr>
      <xdr:spPr>
        <a:xfrm>
          <a:off x="8699500" y="1684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135176</xdr:rowOff>
    </xdr:from>
    <xdr:ext cx="534377" cy="259045"/>
    <xdr:sp macro="" textlink="">
      <xdr:nvSpPr>
        <xdr:cNvPr id="484" name="テキスト ボックス 483"/>
        <xdr:cNvSpPr txBox="1"/>
      </xdr:nvSpPr>
      <xdr:spPr>
        <a:xfrm>
          <a:off x="8483111" y="1693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26606</xdr:rowOff>
    </xdr:from>
    <xdr:to>
      <xdr:col>11</xdr:col>
      <xdr:colOff>358775</xdr:colOff>
      <xdr:row>98</xdr:row>
      <xdr:rowOff>128206</xdr:rowOff>
    </xdr:to>
    <xdr:sp macro="" textlink="">
      <xdr:nvSpPr>
        <xdr:cNvPr id="485" name="円/楕円 484"/>
        <xdr:cNvSpPr/>
      </xdr:nvSpPr>
      <xdr:spPr>
        <a:xfrm>
          <a:off x="7810500" y="168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119333</xdr:rowOff>
    </xdr:from>
    <xdr:ext cx="534377" cy="259045"/>
    <xdr:sp macro="" textlink="">
      <xdr:nvSpPr>
        <xdr:cNvPr id="486" name="テキスト ボックス 485"/>
        <xdr:cNvSpPr txBox="1"/>
      </xdr:nvSpPr>
      <xdr:spPr>
        <a:xfrm>
          <a:off x="7594111"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126802</xdr:rowOff>
    </xdr:from>
    <xdr:to>
      <xdr:col>10</xdr:col>
      <xdr:colOff>155575</xdr:colOff>
      <xdr:row>99</xdr:row>
      <xdr:rowOff>56952</xdr:rowOff>
    </xdr:to>
    <xdr:sp macro="" textlink="">
      <xdr:nvSpPr>
        <xdr:cNvPr id="487" name="円/楕円 486"/>
        <xdr:cNvSpPr/>
      </xdr:nvSpPr>
      <xdr:spPr>
        <a:xfrm>
          <a:off x="6921500" y="169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48079</xdr:rowOff>
    </xdr:from>
    <xdr:ext cx="534377" cy="259045"/>
    <xdr:sp macro="" textlink="">
      <xdr:nvSpPr>
        <xdr:cNvPr id="488" name="テキスト ボックス 487"/>
        <xdr:cNvSpPr txBox="1"/>
      </xdr:nvSpPr>
      <xdr:spPr>
        <a:xfrm>
          <a:off x="6705111" y="1702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5207</xdr:rowOff>
    </xdr:from>
    <xdr:to>
      <xdr:col>23</xdr:col>
      <xdr:colOff>517525</xdr:colOff>
      <xdr:row>34</xdr:row>
      <xdr:rowOff>91567</xdr:rowOff>
    </xdr:to>
    <xdr:cxnSp macro="">
      <xdr:nvCxnSpPr>
        <xdr:cNvPr id="518" name="直線コネクタ 517"/>
        <xdr:cNvCxnSpPr/>
      </xdr:nvCxnSpPr>
      <xdr:spPr>
        <a:xfrm flipV="1">
          <a:off x="15481300" y="5663057"/>
          <a:ext cx="838200" cy="2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19"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91567</xdr:rowOff>
    </xdr:from>
    <xdr:to>
      <xdr:col>22</xdr:col>
      <xdr:colOff>365125</xdr:colOff>
      <xdr:row>34</xdr:row>
      <xdr:rowOff>151892</xdr:rowOff>
    </xdr:to>
    <xdr:cxnSp macro="">
      <xdr:nvCxnSpPr>
        <xdr:cNvPr id="521" name="直線コネクタ 520"/>
        <xdr:cNvCxnSpPr/>
      </xdr:nvCxnSpPr>
      <xdr:spPr>
        <a:xfrm flipV="1">
          <a:off x="14592300" y="59208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3" name="テキスト ボックス 522"/>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153924</xdr:rowOff>
    </xdr:from>
    <xdr:to>
      <xdr:col>21</xdr:col>
      <xdr:colOff>161925</xdr:colOff>
      <xdr:row>34</xdr:row>
      <xdr:rowOff>151892</xdr:rowOff>
    </xdr:to>
    <xdr:cxnSp macro="">
      <xdr:nvCxnSpPr>
        <xdr:cNvPr id="524" name="直線コネクタ 523"/>
        <xdr:cNvCxnSpPr/>
      </xdr:nvCxnSpPr>
      <xdr:spPr>
        <a:xfrm>
          <a:off x="13703300" y="5811774"/>
          <a:ext cx="889000" cy="1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6" name="テキスト ボックス 525"/>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120777</xdr:rowOff>
    </xdr:from>
    <xdr:to>
      <xdr:col>19</xdr:col>
      <xdr:colOff>644525</xdr:colOff>
      <xdr:row>33</xdr:row>
      <xdr:rowOff>153924</xdr:rowOff>
    </xdr:to>
    <xdr:cxnSp macro="">
      <xdr:nvCxnSpPr>
        <xdr:cNvPr id="527" name="直線コネクタ 526"/>
        <xdr:cNvCxnSpPr/>
      </xdr:nvCxnSpPr>
      <xdr:spPr>
        <a:xfrm>
          <a:off x="12814300" y="577862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29" name="テキスト ボックス 528"/>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1" name="テキスト ボックス 530"/>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125857</xdr:rowOff>
    </xdr:from>
    <xdr:to>
      <xdr:col>23</xdr:col>
      <xdr:colOff>568325</xdr:colOff>
      <xdr:row>33</xdr:row>
      <xdr:rowOff>56007</xdr:rowOff>
    </xdr:to>
    <xdr:sp macro="" textlink="">
      <xdr:nvSpPr>
        <xdr:cNvPr id="537" name="円/楕円 536"/>
        <xdr:cNvSpPr/>
      </xdr:nvSpPr>
      <xdr:spPr>
        <a:xfrm>
          <a:off x="16268700" y="5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148734</xdr:rowOff>
    </xdr:from>
    <xdr:ext cx="534377" cy="259045"/>
    <xdr:sp macro="" textlink="">
      <xdr:nvSpPr>
        <xdr:cNvPr id="538" name="消防費該当値テキスト"/>
        <xdr:cNvSpPr txBox="1"/>
      </xdr:nvSpPr>
      <xdr:spPr>
        <a:xfrm>
          <a:off x="16370300" y="54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40767</xdr:rowOff>
    </xdr:from>
    <xdr:to>
      <xdr:col>22</xdr:col>
      <xdr:colOff>415925</xdr:colOff>
      <xdr:row>34</xdr:row>
      <xdr:rowOff>142367</xdr:rowOff>
    </xdr:to>
    <xdr:sp macro="" textlink="">
      <xdr:nvSpPr>
        <xdr:cNvPr id="539" name="円/楕円 538"/>
        <xdr:cNvSpPr/>
      </xdr:nvSpPr>
      <xdr:spPr>
        <a:xfrm>
          <a:off x="15430500" y="58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158894</xdr:rowOff>
    </xdr:from>
    <xdr:ext cx="534377" cy="259045"/>
    <xdr:sp macro="" textlink="">
      <xdr:nvSpPr>
        <xdr:cNvPr id="540" name="テキスト ボックス 539"/>
        <xdr:cNvSpPr txBox="1"/>
      </xdr:nvSpPr>
      <xdr:spPr>
        <a:xfrm>
          <a:off x="15214111" y="56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101092</xdr:rowOff>
    </xdr:from>
    <xdr:to>
      <xdr:col>21</xdr:col>
      <xdr:colOff>212725</xdr:colOff>
      <xdr:row>35</xdr:row>
      <xdr:rowOff>31242</xdr:rowOff>
    </xdr:to>
    <xdr:sp macro="" textlink="">
      <xdr:nvSpPr>
        <xdr:cNvPr id="541" name="円/楕円 540"/>
        <xdr:cNvSpPr/>
      </xdr:nvSpPr>
      <xdr:spPr>
        <a:xfrm>
          <a:off x="145415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47769</xdr:rowOff>
    </xdr:from>
    <xdr:ext cx="534377" cy="259045"/>
    <xdr:sp macro="" textlink="">
      <xdr:nvSpPr>
        <xdr:cNvPr id="542" name="テキスト ボックス 541"/>
        <xdr:cNvSpPr txBox="1"/>
      </xdr:nvSpPr>
      <xdr:spPr>
        <a:xfrm>
          <a:off x="14325111" y="570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103124</xdr:rowOff>
    </xdr:from>
    <xdr:to>
      <xdr:col>20</xdr:col>
      <xdr:colOff>9525</xdr:colOff>
      <xdr:row>34</xdr:row>
      <xdr:rowOff>33274</xdr:rowOff>
    </xdr:to>
    <xdr:sp macro="" textlink="">
      <xdr:nvSpPr>
        <xdr:cNvPr id="543" name="円/楕円 542"/>
        <xdr:cNvSpPr/>
      </xdr:nvSpPr>
      <xdr:spPr>
        <a:xfrm>
          <a:off x="13652500" y="57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49801</xdr:rowOff>
    </xdr:from>
    <xdr:ext cx="534377" cy="259045"/>
    <xdr:sp macro="" textlink="">
      <xdr:nvSpPr>
        <xdr:cNvPr id="544" name="テキスト ボックス 543"/>
        <xdr:cNvSpPr txBox="1"/>
      </xdr:nvSpPr>
      <xdr:spPr>
        <a:xfrm>
          <a:off x="13436111" y="553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69977</xdr:rowOff>
    </xdr:from>
    <xdr:to>
      <xdr:col>18</xdr:col>
      <xdr:colOff>492125</xdr:colOff>
      <xdr:row>34</xdr:row>
      <xdr:rowOff>127</xdr:rowOff>
    </xdr:to>
    <xdr:sp macro="" textlink="">
      <xdr:nvSpPr>
        <xdr:cNvPr id="545" name="円/楕円 544"/>
        <xdr:cNvSpPr/>
      </xdr:nvSpPr>
      <xdr:spPr>
        <a:xfrm>
          <a:off x="12763500" y="57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16654</xdr:rowOff>
    </xdr:from>
    <xdr:ext cx="534377" cy="259045"/>
    <xdr:sp macro="" textlink="">
      <xdr:nvSpPr>
        <xdr:cNvPr id="546" name="テキスト ボックス 545"/>
        <xdr:cNvSpPr txBox="1"/>
      </xdr:nvSpPr>
      <xdr:spPr>
        <a:xfrm>
          <a:off x="12547111" y="55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127412</xdr:rowOff>
    </xdr:from>
    <xdr:to>
      <xdr:col>23</xdr:col>
      <xdr:colOff>517525</xdr:colOff>
      <xdr:row>58</xdr:row>
      <xdr:rowOff>25743</xdr:rowOff>
    </xdr:to>
    <xdr:cxnSp macro="">
      <xdr:nvCxnSpPr>
        <xdr:cNvPr id="576" name="直線コネクタ 575"/>
        <xdr:cNvCxnSpPr/>
      </xdr:nvCxnSpPr>
      <xdr:spPr>
        <a:xfrm>
          <a:off x="15481300" y="9728612"/>
          <a:ext cx="838200" cy="24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127412</xdr:rowOff>
    </xdr:from>
    <xdr:to>
      <xdr:col>22</xdr:col>
      <xdr:colOff>365125</xdr:colOff>
      <xdr:row>57</xdr:row>
      <xdr:rowOff>109506</xdr:rowOff>
    </xdr:to>
    <xdr:cxnSp macro="">
      <xdr:nvCxnSpPr>
        <xdr:cNvPr id="579" name="直線コネクタ 578"/>
        <xdr:cNvCxnSpPr/>
      </xdr:nvCxnSpPr>
      <xdr:spPr>
        <a:xfrm flipV="1">
          <a:off x="14592300" y="9728612"/>
          <a:ext cx="889000" cy="15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109506</xdr:rowOff>
    </xdr:from>
    <xdr:to>
      <xdr:col>21</xdr:col>
      <xdr:colOff>161925</xdr:colOff>
      <xdr:row>58</xdr:row>
      <xdr:rowOff>21742</xdr:rowOff>
    </xdr:to>
    <xdr:cxnSp macro="">
      <xdr:nvCxnSpPr>
        <xdr:cNvPr id="582" name="直線コネクタ 581"/>
        <xdr:cNvCxnSpPr/>
      </xdr:nvCxnSpPr>
      <xdr:spPr>
        <a:xfrm flipV="1">
          <a:off x="13703300" y="9882156"/>
          <a:ext cx="889000" cy="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21742</xdr:rowOff>
    </xdr:from>
    <xdr:to>
      <xdr:col>19</xdr:col>
      <xdr:colOff>644525</xdr:colOff>
      <xdr:row>58</xdr:row>
      <xdr:rowOff>60414</xdr:rowOff>
    </xdr:to>
    <xdr:cxnSp macro="">
      <xdr:nvCxnSpPr>
        <xdr:cNvPr id="585" name="直線コネクタ 584"/>
        <xdr:cNvCxnSpPr/>
      </xdr:nvCxnSpPr>
      <xdr:spPr>
        <a:xfrm flipV="1">
          <a:off x="12814300" y="9965842"/>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146393</xdr:rowOff>
    </xdr:from>
    <xdr:to>
      <xdr:col>23</xdr:col>
      <xdr:colOff>568325</xdr:colOff>
      <xdr:row>58</xdr:row>
      <xdr:rowOff>76543</xdr:rowOff>
    </xdr:to>
    <xdr:sp macro="" textlink="">
      <xdr:nvSpPr>
        <xdr:cNvPr id="595" name="円/楕円 594"/>
        <xdr:cNvSpPr/>
      </xdr:nvSpPr>
      <xdr:spPr>
        <a:xfrm>
          <a:off x="16268700" y="99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124820</xdr:rowOff>
    </xdr:from>
    <xdr:ext cx="534377" cy="259045"/>
    <xdr:sp macro="" textlink="">
      <xdr:nvSpPr>
        <xdr:cNvPr id="596" name="教育費該当値テキスト"/>
        <xdr:cNvSpPr txBox="1"/>
      </xdr:nvSpPr>
      <xdr:spPr>
        <a:xfrm>
          <a:off x="16370300" y="98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29,982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76612</xdr:rowOff>
    </xdr:from>
    <xdr:to>
      <xdr:col>22</xdr:col>
      <xdr:colOff>415925</xdr:colOff>
      <xdr:row>57</xdr:row>
      <xdr:rowOff>6762</xdr:rowOff>
    </xdr:to>
    <xdr:sp macro="" textlink="">
      <xdr:nvSpPr>
        <xdr:cNvPr id="597" name="円/楕円 596"/>
        <xdr:cNvSpPr/>
      </xdr:nvSpPr>
      <xdr:spPr>
        <a:xfrm>
          <a:off x="15430500" y="967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23289</xdr:rowOff>
    </xdr:from>
    <xdr:ext cx="534377" cy="259045"/>
    <xdr:sp macro="" textlink="">
      <xdr:nvSpPr>
        <xdr:cNvPr id="598" name="テキスト ボックス 597"/>
        <xdr:cNvSpPr txBox="1"/>
      </xdr:nvSpPr>
      <xdr:spPr>
        <a:xfrm>
          <a:off x="15214111" y="94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58706</xdr:rowOff>
    </xdr:from>
    <xdr:to>
      <xdr:col>21</xdr:col>
      <xdr:colOff>212725</xdr:colOff>
      <xdr:row>57</xdr:row>
      <xdr:rowOff>160306</xdr:rowOff>
    </xdr:to>
    <xdr:sp macro="" textlink="">
      <xdr:nvSpPr>
        <xdr:cNvPr id="599" name="円/楕円 598"/>
        <xdr:cNvSpPr/>
      </xdr:nvSpPr>
      <xdr:spPr>
        <a:xfrm>
          <a:off x="14541500" y="98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151433</xdr:rowOff>
    </xdr:from>
    <xdr:ext cx="534377" cy="259045"/>
    <xdr:sp macro="" textlink="">
      <xdr:nvSpPr>
        <xdr:cNvPr id="600" name="テキスト ボックス 599"/>
        <xdr:cNvSpPr txBox="1"/>
      </xdr:nvSpPr>
      <xdr:spPr>
        <a:xfrm>
          <a:off x="14325111" y="99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142392</xdr:rowOff>
    </xdr:from>
    <xdr:to>
      <xdr:col>20</xdr:col>
      <xdr:colOff>9525</xdr:colOff>
      <xdr:row>58</xdr:row>
      <xdr:rowOff>72542</xdr:rowOff>
    </xdr:to>
    <xdr:sp macro="" textlink="">
      <xdr:nvSpPr>
        <xdr:cNvPr id="601" name="円/楕円 600"/>
        <xdr:cNvSpPr/>
      </xdr:nvSpPr>
      <xdr:spPr>
        <a:xfrm>
          <a:off x="13652500" y="99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63669</xdr:rowOff>
    </xdr:from>
    <xdr:ext cx="534377" cy="259045"/>
    <xdr:sp macro="" textlink="">
      <xdr:nvSpPr>
        <xdr:cNvPr id="602" name="テキスト ボックス 601"/>
        <xdr:cNvSpPr txBox="1"/>
      </xdr:nvSpPr>
      <xdr:spPr>
        <a:xfrm>
          <a:off x="13436111" y="1000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9614</xdr:rowOff>
    </xdr:from>
    <xdr:to>
      <xdr:col>18</xdr:col>
      <xdr:colOff>492125</xdr:colOff>
      <xdr:row>58</xdr:row>
      <xdr:rowOff>111214</xdr:rowOff>
    </xdr:to>
    <xdr:sp macro="" textlink="">
      <xdr:nvSpPr>
        <xdr:cNvPr id="603" name="円/楕円 602"/>
        <xdr:cNvSpPr/>
      </xdr:nvSpPr>
      <xdr:spPr>
        <a:xfrm>
          <a:off x="12763500" y="99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102341</xdr:rowOff>
    </xdr:from>
    <xdr:ext cx="534377" cy="259045"/>
    <xdr:sp macro="" textlink="">
      <xdr:nvSpPr>
        <xdr:cNvPr id="604" name="テキスト ボックス 603"/>
        <xdr:cNvSpPr txBox="1"/>
      </xdr:nvSpPr>
      <xdr:spPr>
        <a:xfrm>
          <a:off x="12547111" y="1004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91171</xdr:rowOff>
    </xdr:from>
    <xdr:to>
      <xdr:col>22</xdr:col>
      <xdr:colOff>365125</xdr:colOff>
      <xdr:row>79</xdr:row>
      <xdr:rowOff>98879</xdr:rowOff>
    </xdr:to>
    <xdr:cxnSp macro="">
      <xdr:nvCxnSpPr>
        <xdr:cNvPr id="638" name="直線コネクタ 637"/>
        <xdr:cNvCxnSpPr/>
      </xdr:nvCxnSpPr>
      <xdr:spPr>
        <a:xfrm>
          <a:off x="14592300" y="13635721"/>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91171</xdr:rowOff>
    </xdr:from>
    <xdr:to>
      <xdr:col>21</xdr:col>
      <xdr:colOff>161925</xdr:colOff>
      <xdr:row>79</xdr:row>
      <xdr:rowOff>97082</xdr:rowOff>
    </xdr:to>
    <xdr:cxnSp macro="">
      <xdr:nvCxnSpPr>
        <xdr:cNvPr id="641" name="直線コネクタ 640"/>
        <xdr:cNvCxnSpPr/>
      </xdr:nvCxnSpPr>
      <xdr:spPr>
        <a:xfrm flipV="1">
          <a:off x="13703300" y="13635721"/>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91661</xdr:rowOff>
    </xdr:from>
    <xdr:to>
      <xdr:col>19</xdr:col>
      <xdr:colOff>644525</xdr:colOff>
      <xdr:row>79</xdr:row>
      <xdr:rowOff>97082</xdr:rowOff>
    </xdr:to>
    <xdr:cxnSp macro="">
      <xdr:nvCxnSpPr>
        <xdr:cNvPr id="644" name="直線コネクタ 643"/>
        <xdr:cNvCxnSpPr/>
      </xdr:nvCxnSpPr>
      <xdr:spPr>
        <a:xfrm>
          <a:off x="12814300" y="13636211"/>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40371</xdr:rowOff>
    </xdr:from>
    <xdr:to>
      <xdr:col>21</xdr:col>
      <xdr:colOff>212725</xdr:colOff>
      <xdr:row>79</xdr:row>
      <xdr:rowOff>141971</xdr:rowOff>
    </xdr:to>
    <xdr:sp macro="" textlink="">
      <xdr:nvSpPr>
        <xdr:cNvPr id="658" name="円/楕円 657"/>
        <xdr:cNvSpPr/>
      </xdr:nvSpPr>
      <xdr:spPr>
        <a:xfrm>
          <a:off x="14541500" y="135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133098</xdr:rowOff>
    </xdr:from>
    <xdr:ext cx="378565" cy="259045"/>
    <xdr:sp macro="" textlink="">
      <xdr:nvSpPr>
        <xdr:cNvPr id="659" name="テキスト ボックス 658"/>
        <xdr:cNvSpPr txBox="1"/>
      </xdr:nvSpPr>
      <xdr:spPr>
        <a:xfrm>
          <a:off x="14403017" y="13677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46282</xdr:rowOff>
    </xdr:from>
    <xdr:to>
      <xdr:col>20</xdr:col>
      <xdr:colOff>9525</xdr:colOff>
      <xdr:row>79</xdr:row>
      <xdr:rowOff>147882</xdr:rowOff>
    </xdr:to>
    <xdr:sp macro="" textlink="">
      <xdr:nvSpPr>
        <xdr:cNvPr id="660" name="円/楕円 659"/>
        <xdr:cNvSpPr/>
      </xdr:nvSpPr>
      <xdr:spPr>
        <a:xfrm>
          <a:off x="13652500" y="135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139009</xdr:rowOff>
    </xdr:from>
    <xdr:ext cx="313932" cy="259045"/>
    <xdr:sp macro="" textlink="">
      <xdr:nvSpPr>
        <xdr:cNvPr id="661" name="テキスト ボックス 660"/>
        <xdr:cNvSpPr txBox="1"/>
      </xdr:nvSpPr>
      <xdr:spPr>
        <a:xfrm>
          <a:off x="13546333" y="13683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40861</xdr:rowOff>
    </xdr:from>
    <xdr:to>
      <xdr:col>18</xdr:col>
      <xdr:colOff>492125</xdr:colOff>
      <xdr:row>79</xdr:row>
      <xdr:rowOff>142461</xdr:rowOff>
    </xdr:to>
    <xdr:sp macro="" textlink="">
      <xdr:nvSpPr>
        <xdr:cNvPr id="662" name="円/楕円 661"/>
        <xdr:cNvSpPr/>
      </xdr:nvSpPr>
      <xdr:spPr>
        <a:xfrm>
          <a:off x="12763500" y="135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133588</xdr:rowOff>
    </xdr:from>
    <xdr:ext cx="378565" cy="259045"/>
    <xdr:sp macro="" textlink="">
      <xdr:nvSpPr>
        <xdr:cNvPr id="663" name="テキスト ボックス 662"/>
        <xdr:cNvSpPr txBox="1"/>
      </xdr:nvSpPr>
      <xdr:spPr>
        <a:xfrm>
          <a:off x="12625017" y="13678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39002</xdr:rowOff>
    </xdr:from>
    <xdr:to>
      <xdr:col>23</xdr:col>
      <xdr:colOff>517525</xdr:colOff>
      <xdr:row>97</xdr:row>
      <xdr:rowOff>49842</xdr:rowOff>
    </xdr:to>
    <xdr:cxnSp macro="">
      <xdr:nvCxnSpPr>
        <xdr:cNvPr id="692" name="直線コネクタ 691"/>
        <xdr:cNvCxnSpPr/>
      </xdr:nvCxnSpPr>
      <xdr:spPr>
        <a:xfrm>
          <a:off x="15481300" y="16669652"/>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168408</xdr:rowOff>
    </xdr:from>
    <xdr:to>
      <xdr:col>22</xdr:col>
      <xdr:colOff>365125</xdr:colOff>
      <xdr:row>97</xdr:row>
      <xdr:rowOff>39002</xdr:rowOff>
    </xdr:to>
    <xdr:cxnSp macro="">
      <xdr:nvCxnSpPr>
        <xdr:cNvPr id="695" name="直線コネクタ 694"/>
        <xdr:cNvCxnSpPr/>
      </xdr:nvCxnSpPr>
      <xdr:spPr>
        <a:xfrm>
          <a:off x="14592300" y="16627608"/>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7" name="テキスト ボックス 696"/>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137091</xdr:rowOff>
    </xdr:from>
    <xdr:to>
      <xdr:col>21</xdr:col>
      <xdr:colOff>161925</xdr:colOff>
      <xdr:row>96</xdr:row>
      <xdr:rowOff>168408</xdr:rowOff>
    </xdr:to>
    <xdr:cxnSp macro="">
      <xdr:nvCxnSpPr>
        <xdr:cNvPr id="698" name="直線コネクタ 697"/>
        <xdr:cNvCxnSpPr/>
      </xdr:nvCxnSpPr>
      <xdr:spPr>
        <a:xfrm>
          <a:off x="13703300" y="16596291"/>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118745</xdr:rowOff>
    </xdr:from>
    <xdr:to>
      <xdr:col>19</xdr:col>
      <xdr:colOff>644525</xdr:colOff>
      <xdr:row>96</xdr:row>
      <xdr:rowOff>137091</xdr:rowOff>
    </xdr:to>
    <xdr:cxnSp macro="">
      <xdr:nvCxnSpPr>
        <xdr:cNvPr id="701" name="直線コネクタ 700"/>
        <xdr:cNvCxnSpPr/>
      </xdr:nvCxnSpPr>
      <xdr:spPr>
        <a:xfrm>
          <a:off x="12814300" y="16577945"/>
          <a:ext cx="8890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170492</xdr:rowOff>
    </xdr:from>
    <xdr:to>
      <xdr:col>23</xdr:col>
      <xdr:colOff>568325</xdr:colOff>
      <xdr:row>97</xdr:row>
      <xdr:rowOff>100642</xdr:rowOff>
    </xdr:to>
    <xdr:sp macro="" textlink="">
      <xdr:nvSpPr>
        <xdr:cNvPr id="711" name="円/楕円 710"/>
        <xdr:cNvSpPr/>
      </xdr:nvSpPr>
      <xdr:spPr>
        <a:xfrm>
          <a:off x="16268700" y="166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85419</xdr:rowOff>
    </xdr:from>
    <xdr:ext cx="534377" cy="259045"/>
    <xdr:sp macro="" textlink="">
      <xdr:nvSpPr>
        <xdr:cNvPr id="712" name="公債費該当値テキスト"/>
        <xdr:cNvSpPr txBox="1"/>
      </xdr:nvSpPr>
      <xdr:spPr>
        <a:xfrm>
          <a:off x="16370300" y="165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159652</xdr:rowOff>
    </xdr:from>
    <xdr:to>
      <xdr:col>22</xdr:col>
      <xdr:colOff>415925</xdr:colOff>
      <xdr:row>97</xdr:row>
      <xdr:rowOff>89802</xdr:rowOff>
    </xdr:to>
    <xdr:sp macro="" textlink="">
      <xdr:nvSpPr>
        <xdr:cNvPr id="713" name="円/楕円 712"/>
        <xdr:cNvSpPr/>
      </xdr:nvSpPr>
      <xdr:spPr>
        <a:xfrm>
          <a:off x="15430500" y="166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80929</xdr:rowOff>
    </xdr:from>
    <xdr:ext cx="534377" cy="259045"/>
    <xdr:sp macro="" textlink="">
      <xdr:nvSpPr>
        <xdr:cNvPr id="714" name="テキスト ボックス 713"/>
        <xdr:cNvSpPr txBox="1"/>
      </xdr:nvSpPr>
      <xdr:spPr>
        <a:xfrm>
          <a:off x="15214111" y="167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117608</xdr:rowOff>
    </xdr:from>
    <xdr:to>
      <xdr:col>21</xdr:col>
      <xdr:colOff>212725</xdr:colOff>
      <xdr:row>97</xdr:row>
      <xdr:rowOff>47758</xdr:rowOff>
    </xdr:to>
    <xdr:sp macro="" textlink="">
      <xdr:nvSpPr>
        <xdr:cNvPr id="715" name="円/楕円 714"/>
        <xdr:cNvSpPr/>
      </xdr:nvSpPr>
      <xdr:spPr>
        <a:xfrm>
          <a:off x="14541500" y="165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38885</xdr:rowOff>
    </xdr:from>
    <xdr:ext cx="534377" cy="259045"/>
    <xdr:sp macro="" textlink="">
      <xdr:nvSpPr>
        <xdr:cNvPr id="716" name="テキスト ボックス 715"/>
        <xdr:cNvSpPr txBox="1"/>
      </xdr:nvSpPr>
      <xdr:spPr>
        <a:xfrm>
          <a:off x="14325111" y="166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86291</xdr:rowOff>
    </xdr:from>
    <xdr:to>
      <xdr:col>20</xdr:col>
      <xdr:colOff>9525</xdr:colOff>
      <xdr:row>97</xdr:row>
      <xdr:rowOff>16441</xdr:rowOff>
    </xdr:to>
    <xdr:sp macro="" textlink="">
      <xdr:nvSpPr>
        <xdr:cNvPr id="717" name="円/楕円 716"/>
        <xdr:cNvSpPr/>
      </xdr:nvSpPr>
      <xdr:spPr>
        <a:xfrm>
          <a:off x="13652500" y="165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7568</xdr:rowOff>
    </xdr:from>
    <xdr:ext cx="534377" cy="259045"/>
    <xdr:sp macro="" textlink="">
      <xdr:nvSpPr>
        <xdr:cNvPr id="718" name="テキスト ボックス 717"/>
        <xdr:cNvSpPr txBox="1"/>
      </xdr:nvSpPr>
      <xdr:spPr>
        <a:xfrm>
          <a:off x="134361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67945</xdr:rowOff>
    </xdr:from>
    <xdr:to>
      <xdr:col>18</xdr:col>
      <xdr:colOff>492125</xdr:colOff>
      <xdr:row>96</xdr:row>
      <xdr:rowOff>169545</xdr:rowOff>
    </xdr:to>
    <xdr:sp macro="" textlink="">
      <xdr:nvSpPr>
        <xdr:cNvPr id="719" name="円/楕円 718"/>
        <xdr:cNvSpPr/>
      </xdr:nvSpPr>
      <xdr:spPr>
        <a:xfrm>
          <a:off x="12763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160672</xdr:rowOff>
    </xdr:from>
    <xdr:ext cx="534377" cy="259045"/>
    <xdr:sp macro="" textlink="">
      <xdr:nvSpPr>
        <xdr:cNvPr id="720" name="テキスト ボックス 719"/>
        <xdr:cNvSpPr txBox="1"/>
      </xdr:nvSpPr>
      <xdr:spPr>
        <a:xfrm>
          <a:off x="12547111" y="166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教育費が、住民一人当たり</a:t>
          </a:r>
          <a:r>
            <a:rPr kumimoji="1" lang="en-US" altLang="ja-JP" sz="1100">
              <a:solidFill>
                <a:schemeClr val="dk1"/>
              </a:solidFill>
              <a:effectLst/>
              <a:latin typeface="+mn-lt"/>
              <a:ea typeface="+mn-ea"/>
              <a:cs typeface="+mn-cs"/>
            </a:rPr>
            <a:t>29,982</a:t>
          </a:r>
          <a:r>
            <a:rPr kumimoji="1" lang="ja-JP" altLang="ja-JP" sz="1100">
              <a:solidFill>
                <a:schemeClr val="dk1"/>
              </a:solidFill>
              <a:effectLst/>
              <a:latin typeface="+mn-lt"/>
              <a:ea typeface="+mn-ea"/>
              <a:cs typeface="+mn-cs"/>
            </a:rPr>
            <a:t>円となっており、前年度と比較し、</a:t>
          </a:r>
          <a:r>
            <a:rPr kumimoji="1" lang="en-US" altLang="ja-JP" sz="1100">
              <a:solidFill>
                <a:schemeClr val="dk1"/>
              </a:solidFill>
              <a:effectLst/>
              <a:latin typeface="+mn-lt"/>
              <a:ea typeface="+mn-ea"/>
              <a:cs typeface="+mn-cs"/>
            </a:rPr>
            <a:t>12,663</a:t>
          </a:r>
          <a:r>
            <a:rPr kumimoji="1" lang="ja-JP" altLang="ja-JP" sz="1100">
              <a:solidFill>
                <a:schemeClr val="dk1"/>
              </a:solidFill>
              <a:effectLst/>
              <a:latin typeface="+mn-lt"/>
              <a:ea typeface="+mn-ea"/>
              <a:cs typeface="+mn-cs"/>
            </a:rPr>
            <a:t>円の減少となっている。　これは、学校耐震補強工事と公民館整備工事等が完了したことが主な要因である。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消防費については、住民一人当たり、</a:t>
          </a:r>
          <a:r>
            <a:rPr kumimoji="1" lang="en-US" altLang="ja-JP" sz="1100">
              <a:solidFill>
                <a:schemeClr val="dk1"/>
              </a:solidFill>
              <a:effectLst/>
              <a:latin typeface="+mn-lt"/>
              <a:ea typeface="+mn-ea"/>
              <a:cs typeface="+mn-cs"/>
            </a:rPr>
            <a:t>17,409</a:t>
          </a:r>
          <a:r>
            <a:rPr kumimoji="1" lang="ja-JP" altLang="en-US" sz="1100">
              <a:solidFill>
                <a:schemeClr val="dk1"/>
              </a:solidFill>
              <a:effectLst/>
              <a:latin typeface="+mn-lt"/>
              <a:ea typeface="+mn-ea"/>
              <a:cs typeface="+mn-cs"/>
            </a:rPr>
            <a:t>円となっており、前年度と比較しし、</a:t>
          </a:r>
          <a:r>
            <a:rPr kumimoji="1" lang="en-US" altLang="ja-JP" sz="1100">
              <a:solidFill>
                <a:schemeClr val="dk1"/>
              </a:solidFill>
              <a:effectLst/>
              <a:latin typeface="+mn-lt"/>
              <a:ea typeface="+mn-ea"/>
              <a:cs typeface="+mn-cs"/>
            </a:rPr>
            <a:t>2,030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の増加となっている。主に、防災行政無線設置工事の実施のため増加したものである。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費についても住民一人当たり、</a:t>
          </a:r>
          <a:r>
            <a:rPr kumimoji="1" lang="en-US" altLang="ja-JP" sz="1100">
              <a:solidFill>
                <a:schemeClr val="dk1"/>
              </a:solidFill>
              <a:effectLst/>
              <a:latin typeface="+mn-lt"/>
              <a:ea typeface="+mn-ea"/>
              <a:cs typeface="+mn-cs"/>
            </a:rPr>
            <a:t>107,144</a:t>
          </a:r>
          <a:r>
            <a:rPr kumimoji="1" lang="ja-JP" altLang="ja-JP" sz="1100">
              <a:solidFill>
                <a:schemeClr val="dk1"/>
              </a:solidFill>
              <a:effectLst/>
              <a:latin typeface="+mn-lt"/>
              <a:ea typeface="+mn-ea"/>
              <a:cs typeface="+mn-cs"/>
            </a:rPr>
            <a:t>円となっており、前年度と比較し、</a:t>
          </a:r>
          <a:r>
            <a:rPr kumimoji="1" lang="en-US" altLang="ja-JP" sz="1100">
              <a:solidFill>
                <a:schemeClr val="dk1"/>
              </a:solidFill>
              <a:effectLst/>
              <a:latin typeface="+mn-lt"/>
              <a:ea typeface="+mn-ea"/>
              <a:cs typeface="+mn-cs"/>
            </a:rPr>
            <a:t>6,817</a:t>
          </a:r>
          <a:r>
            <a:rPr kumimoji="1" lang="ja-JP" altLang="ja-JP" sz="1100">
              <a:solidFill>
                <a:schemeClr val="dk1"/>
              </a:solidFill>
              <a:effectLst/>
              <a:latin typeface="+mn-lt"/>
              <a:ea typeface="+mn-ea"/>
              <a:cs typeface="+mn-cs"/>
            </a:rPr>
            <a:t>円の増加となっている。</a:t>
          </a:r>
          <a:r>
            <a:rPr kumimoji="1" lang="ja-JP" altLang="en-US" sz="1100">
              <a:solidFill>
                <a:schemeClr val="dk1"/>
              </a:solidFill>
              <a:effectLst/>
              <a:latin typeface="+mn-lt"/>
              <a:ea typeface="+mn-ea"/>
              <a:cs typeface="+mn-cs"/>
            </a:rPr>
            <a:t>子</a:t>
          </a:r>
          <a:r>
            <a:rPr kumimoji="1" lang="ja-JP" altLang="ja-JP" sz="1100">
              <a:solidFill>
                <a:schemeClr val="dk1"/>
              </a:solidFill>
              <a:effectLst/>
              <a:latin typeface="+mn-lt"/>
              <a:ea typeface="+mn-ea"/>
              <a:cs typeface="+mn-cs"/>
            </a:rPr>
            <a:t>育て支援など、喫緊の課題である少子高齢化対策の実施等により今後も増加傾向が継続していくことが見込まれる。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高齢化に伴う扶助費など社会保障関係経費の増加という厳しい状況下において、歳入規模に見合った財政運営に努め、前年より財政調整基金の残高は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実質収支と合わせた標準財政規模との比率では依然として</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％を超えている。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しかしながら、国県からの各種交付金の減少などにより、歳入歳出決算の差である形式収支は減少し、一方、財政調整基金の取り崩し額が増えたことから、実質単年度収支は、平成</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年度以来</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年ぶりの赤字となり、標準財政規模との比率も▲</a:t>
          </a:r>
          <a:r>
            <a:rPr kumimoji="1" lang="en-US" altLang="ja-JP" sz="1100">
              <a:solidFill>
                <a:schemeClr val="dk1"/>
              </a:solidFill>
              <a:effectLst/>
              <a:latin typeface="+mn-lt"/>
              <a:ea typeface="+mn-ea"/>
              <a:cs typeface="+mn-cs"/>
            </a:rPr>
            <a:t>3.97</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今後は公共施設の老朽化対策</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財源として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地方債の借入や財政調整基金の取り崩し</a:t>
          </a:r>
          <a:r>
            <a:rPr kumimoji="1" lang="ja-JP" altLang="en-US" sz="1100">
              <a:solidFill>
                <a:schemeClr val="dk1"/>
              </a:solidFill>
              <a:effectLst/>
              <a:latin typeface="+mn-lt"/>
              <a:ea typeface="+mn-ea"/>
              <a:cs typeface="+mn-cs"/>
            </a:rPr>
            <a:t>が増えることが予想され、厳しさが増していくと思われる。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一般会計及び特別会計、また、公営企業である上下水道事業などすべての会計において赤字額は発生していないことから、連結実質赤字比率は算出されない。</a:t>
          </a:r>
          <a:endParaRPr lang="ja-JP" altLang="ja-JP" sz="1400">
            <a:effectLst/>
          </a:endParaRPr>
        </a:p>
        <a:p>
          <a:r>
            <a:rPr kumimoji="1" lang="ja-JP" altLang="ja-JP" sz="1100">
              <a:solidFill>
                <a:schemeClr val="dk1"/>
              </a:solidFill>
              <a:effectLst/>
              <a:latin typeface="+mn-lt"/>
              <a:ea typeface="+mn-ea"/>
              <a:cs typeface="+mn-cs"/>
            </a:rPr>
            <a:t>　一般会計では、予算編成時に歳入予算を過大に見積もることなく、また、歳入に見合った歳出予算を組んでいるので、実質収支が赤字となることはない。また、特別会計においては、保険料や使用料などの特定の歳入に対し、必要となる歳出が不足する場合は、一般会計からの繰入で対応していることから、これも実質収支が赤字となることはない。</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国保会計などの</a:t>
          </a:r>
          <a:r>
            <a:rPr kumimoji="1" lang="ja-JP" altLang="ja-JP" sz="1100">
              <a:solidFill>
                <a:schemeClr val="dk1"/>
              </a:solidFill>
              <a:effectLst/>
              <a:latin typeface="+mn-lt"/>
              <a:ea typeface="+mn-ea"/>
              <a:cs typeface="+mn-cs"/>
            </a:rPr>
            <a:t>医療の給付費の増加に伴い、法定外の財源補てん繰入金が増加傾向になることも想定されるが、料金改定の検討により独立採算に努め、引き続き健全な運営を維持していく。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47402088</v>
      </c>
      <c r="BO4" s="411"/>
      <c r="BP4" s="411"/>
      <c r="BQ4" s="411"/>
      <c r="BR4" s="411"/>
      <c r="BS4" s="411"/>
      <c r="BT4" s="411"/>
      <c r="BU4" s="412"/>
      <c r="BV4" s="410">
        <v>49011350</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4.0999999999999996</v>
      </c>
      <c r="CU4" s="588"/>
      <c r="CV4" s="588"/>
      <c r="CW4" s="588"/>
      <c r="CX4" s="588"/>
      <c r="CY4" s="588"/>
      <c r="CZ4" s="588"/>
      <c r="DA4" s="589"/>
      <c r="DB4" s="587">
        <v>7.4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45679014</v>
      </c>
      <c r="BO5" s="416"/>
      <c r="BP5" s="416"/>
      <c r="BQ5" s="416"/>
      <c r="BR5" s="416"/>
      <c r="BS5" s="416"/>
      <c r="BT5" s="416"/>
      <c r="BU5" s="417"/>
      <c r="BV5" s="415">
        <v>46630303</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93.7</v>
      </c>
      <c r="CU5" s="386"/>
      <c r="CV5" s="386"/>
      <c r="CW5" s="386"/>
      <c r="CX5" s="386"/>
      <c r="CY5" s="386"/>
      <c r="CZ5" s="386"/>
      <c r="DA5" s="387"/>
      <c r="DB5" s="385">
        <v>90.9</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1723074</v>
      </c>
      <c r="BO6" s="416"/>
      <c r="BP6" s="416"/>
      <c r="BQ6" s="416"/>
      <c r="BR6" s="416"/>
      <c r="BS6" s="416"/>
      <c r="BT6" s="416"/>
      <c r="BU6" s="417"/>
      <c r="BV6" s="415">
        <v>2381047</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99.1</v>
      </c>
      <c r="CU6" s="562"/>
      <c r="CV6" s="562"/>
      <c r="CW6" s="562"/>
      <c r="CX6" s="562"/>
      <c r="CY6" s="562"/>
      <c r="CZ6" s="562"/>
      <c r="DA6" s="563"/>
      <c r="DB6" s="561">
        <v>96.6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512869</v>
      </c>
      <c r="BO7" s="416"/>
      <c r="BP7" s="416"/>
      <c r="BQ7" s="416"/>
      <c r="BR7" s="416"/>
      <c r="BS7" s="416"/>
      <c r="BT7" s="416"/>
      <c r="BU7" s="417"/>
      <c r="BV7" s="415">
        <v>173488</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29564439</v>
      </c>
      <c r="CU7" s="416"/>
      <c r="CV7" s="416"/>
      <c r="CW7" s="416"/>
      <c r="CX7" s="416"/>
      <c r="CY7" s="416"/>
      <c r="CZ7" s="416"/>
      <c r="DA7" s="417"/>
      <c r="DB7" s="415">
        <v>29705108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77</v>
      </c>
      <c r="AV8" s="473"/>
      <c r="AW8" s="473"/>
      <c r="AX8" s="473"/>
      <c r="AY8" s="395" t="s">
        <v>92</v>
      </c>
      <c r="AZ8" s="396"/>
      <c r="BA8" s="396"/>
      <c r="BB8" s="396"/>
      <c r="BC8" s="396"/>
      <c r="BD8" s="396"/>
      <c r="BE8" s="396"/>
      <c r="BF8" s="396"/>
      <c r="BG8" s="396"/>
      <c r="BH8" s="396"/>
      <c r="BI8" s="396"/>
      <c r="BJ8" s="396"/>
      <c r="BK8" s="396"/>
      <c r="BL8" s="396"/>
      <c r="BM8" s="397"/>
      <c r="BN8" s="415">
        <v>1210205</v>
      </c>
      <c r="BO8" s="416"/>
      <c r="BP8" s="416"/>
      <c r="BQ8" s="416"/>
      <c r="BR8" s="416"/>
      <c r="BS8" s="416"/>
      <c r="BT8" s="416"/>
      <c r="BU8" s="417"/>
      <c r="BV8" s="415">
        <v>2207559</v>
      </c>
      <c r="BW8" s="416"/>
      <c r="BX8" s="416"/>
      <c r="BY8" s="416"/>
      <c r="BZ8" s="416"/>
      <c r="CA8" s="416"/>
      <c r="CB8" s="416"/>
      <c r="CC8" s="417"/>
      <c r="CD8" s="424" t="s">
        <v>93</v>
      </c>
      <c r="CE8" s="425"/>
      <c r="CF8" s="425"/>
      <c r="CG8" s="425"/>
      <c r="CH8" s="425"/>
      <c r="CI8" s="425"/>
      <c r="CJ8" s="425"/>
      <c r="CK8" s="425"/>
      <c r="CL8" s="425"/>
      <c r="CM8" s="425"/>
      <c r="CN8" s="425"/>
      <c r="CO8" s="425"/>
      <c r="CP8" s="425"/>
      <c r="CQ8" s="425"/>
      <c r="CR8" s="425"/>
      <c r="CS8" s="426"/>
      <c r="CT8" s="524">
        <v>0.91</v>
      </c>
      <c r="CU8" s="525"/>
      <c r="CV8" s="525"/>
      <c r="CW8" s="525"/>
      <c r="CX8" s="525"/>
      <c r="CY8" s="525"/>
      <c r="CZ8" s="525"/>
      <c r="DA8" s="526"/>
      <c r="DB8" s="524">
        <v>0.91</v>
      </c>
      <c r="DC8" s="525"/>
      <c r="DD8" s="525"/>
      <c r="DE8" s="525"/>
      <c r="DF8" s="525"/>
      <c r="DG8" s="525"/>
      <c r="DH8" s="525"/>
      <c r="DI8" s="526"/>
      <c r="DJ8" s="139"/>
      <c r="DK8" s="139"/>
      <c r="DL8" s="139"/>
      <c r="DM8" s="139"/>
      <c r="DN8" s="139"/>
      <c r="DO8" s="139"/>
    </row>
    <row r="9" spans="1:119" ht="18.75" customHeight="1" thickBot="1" x14ac:dyDescent="0.2">
      <c r="A9" s="140"/>
      <c r="B9" s="550" t="s">
        <v>94</v>
      </c>
      <c r="C9" s="551"/>
      <c r="D9" s="551"/>
      <c r="E9" s="551"/>
      <c r="F9" s="551"/>
      <c r="G9" s="551"/>
      <c r="H9" s="551"/>
      <c r="I9" s="551"/>
      <c r="J9" s="551"/>
      <c r="K9" s="478"/>
      <c r="L9" s="552" t="s">
        <v>95</v>
      </c>
      <c r="M9" s="553"/>
      <c r="N9" s="553"/>
      <c r="O9" s="553"/>
      <c r="P9" s="553"/>
      <c r="Q9" s="554"/>
      <c r="R9" s="555">
        <v>172739</v>
      </c>
      <c r="S9" s="556"/>
      <c r="T9" s="556"/>
      <c r="U9" s="556"/>
      <c r="V9" s="557"/>
      <c r="W9" s="494" t="s">
        <v>96</v>
      </c>
      <c r="X9" s="495"/>
      <c r="Y9" s="495"/>
      <c r="Z9" s="495"/>
      <c r="AA9" s="495"/>
      <c r="AB9" s="495"/>
      <c r="AC9" s="495"/>
      <c r="AD9" s="495"/>
      <c r="AE9" s="495"/>
      <c r="AF9" s="495"/>
      <c r="AG9" s="495"/>
      <c r="AH9" s="495"/>
      <c r="AI9" s="495"/>
      <c r="AJ9" s="495"/>
      <c r="AK9" s="495"/>
      <c r="AL9" s="558"/>
      <c r="AM9" s="484" t="s">
        <v>97</v>
      </c>
      <c r="AN9" s="389"/>
      <c r="AO9" s="389"/>
      <c r="AP9" s="389"/>
      <c r="AQ9" s="389"/>
      <c r="AR9" s="389"/>
      <c r="AS9" s="389"/>
      <c r="AT9" s="390"/>
      <c r="AU9" s="472" t="s">
        <v>77</v>
      </c>
      <c r="AV9" s="473"/>
      <c r="AW9" s="473"/>
      <c r="AX9" s="473"/>
      <c r="AY9" s="395" t="s">
        <v>98</v>
      </c>
      <c r="AZ9" s="396"/>
      <c r="BA9" s="396"/>
      <c r="BB9" s="396"/>
      <c r="BC9" s="396"/>
      <c r="BD9" s="396"/>
      <c r="BE9" s="396"/>
      <c r="BF9" s="396"/>
      <c r="BG9" s="396"/>
      <c r="BH9" s="396"/>
      <c r="BI9" s="396"/>
      <c r="BJ9" s="396"/>
      <c r="BK9" s="396"/>
      <c r="BL9" s="396"/>
      <c r="BM9" s="397"/>
      <c r="BN9" s="415">
        <v>-997354</v>
      </c>
      <c r="BO9" s="416"/>
      <c r="BP9" s="416"/>
      <c r="BQ9" s="416"/>
      <c r="BR9" s="416"/>
      <c r="BS9" s="416"/>
      <c r="BT9" s="416"/>
      <c r="BU9" s="417"/>
      <c r="BV9" s="415">
        <v>-14845</v>
      </c>
      <c r="BW9" s="416"/>
      <c r="BX9" s="416"/>
      <c r="BY9" s="416"/>
      <c r="BZ9" s="416"/>
      <c r="CA9" s="416"/>
      <c r="CB9" s="416"/>
      <c r="CC9" s="417"/>
      <c r="CD9" s="424" t="s">
        <v>99</v>
      </c>
      <c r="CE9" s="425"/>
      <c r="CF9" s="425"/>
      <c r="CG9" s="425"/>
      <c r="CH9" s="425"/>
      <c r="CI9" s="425"/>
      <c r="CJ9" s="425"/>
      <c r="CK9" s="425"/>
      <c r="CL9" s="425"/>
      <c r="CM9" s="425"/>
      <c r="CN9" s="425"/>
      <c r="CO9" s="425"/>
      <c r="CP9" s="425"/>
      <c r="CQ9" s="425"/>
      <c r="CR9" s="425"/>
      <c r="CS9" s="426"/>
      <c r="CT9" s="385">
        <v>8.6</v>
      </c>
      <c r="CU9" s="386"/>
      <c r="CV9" s="386"/>
      <c r="CW9" s="386"/>
      <c r="CX9" s="386"/>
      <c r="CY9" s="386"/>
      <c r="CZ9" s="386"/>
      <c r="DA9" s="387"/>
      <c r="DB9" s="385">
        <v>8.9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100</v>
      </c>
      <c r="M10" s="389"/>
      <c r="N10" s="389"/>
      <c r="O10" s="389"/>
      <c r="P10" s="389"/>
      <c r="Q10" s="390"/>
      <c r="R10" s="391">
        <v>172183</v>
      </c>
      <c r="S10" s="392"/>
      <c r="T10" s="392"/>
      <c r="U10" s="392"/>
      <c r="V10" s="394"/>
      <c r="W10" s="559"/>
      <c r="X10" s="377"/>
      <c r="Y10" s="377"/>
      <c r="Z10" s="377"/>
      <c r="AA10" s="377"/>
      <c r="AB10" s="377"/>
      <c r="AC10" s="377"/>
      <c r="AD10" s="377"/>
      <c r="AE10" s="377"/>
      <c r="AF10" s="377"/>
      <c r="AG10" s="377"/>
      <c r="AH10" s="377"/>
      <c r="AI10" s="377"/>
      <c r="AJ10" s="377"/>
      <c r="AK10" s="377"/>
      <c r="AL10" s="560"/>
      <c r="AM10" s="484" t="s">
        <v>101</v>
      </c>
      <c r="AN10" s="389"/>
      <c r="AO10" s="389"/>
      <c r="AP10" s="389"/>
      <c r="AQ10" s="389"/>
      <c r="AR10" s="389"/>
      <c r="AS10" s="389"/>
      <c r="AT10" s="390"/>
      <c r="AU10" s="472" t="s">
        <v>102</v>
      </c>
      <c r="AV10" s="473"/>
      <c r="AW10" s="473"/>
      <c r="AX10" s="473"/>
      <c r="AY10" s="395" t="s">
        <v>103</v>
      </c>
      <c r="AZ10" s="396"/>
      <c r="BA10" s="396"/>
      <c r="BB10" s="396"/>
      <c r="BC10" s="396"/>
      <c r="BD10" s="396"/>
      <c r="BE10" s="396"/>
      <c r="BF10" s="396"/>
      <c r="BG10" s="396"/>
      <c r="BH10" s="396"/>
      <c r="BI10" s="396"/>
      <c r="BJ10" s="396"/>
      <c r="BK10" s="396"/>
      <c r="BL10" s="396"/>
      <c r="BM10" s="397"/>
      <c r="BN10" s="415">
        <v>1117663</v>
      </c>
      <c r="BO10" s="416"/>
      <c r="BP10" s="416"/>
      <c r="BQ10" s="416"/>
      <c r="BR10" s="416"/>
      <c r="BS10" s="416"/>
      <c r="BT10" s="416"/>
      <c r="BU10" s="417"/>
      <c r="BV10" s="415">
        <v>1127580</v>
      </c>
      <c r="BW10" s="416"/>
      <c r="BX10" s="416"/>
      <c r="BY10" s="416"/>
      <c r="BZ10" s="416"/>
      <c r="CA10" s="416"/>
      <c r="CB10" s="416"/>
      <c r="CC10" s="417"/>
      <c r="CD10" s="144" t="s">
        <v>104</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105</v>
      </c>
      <c r="M11" s="462"/>
      <c r="N11" s="462"/>
      <c r="O11" s="462"/>
      <c r="P11" s="462"/>
      <c r="Q11" s="463"/>
      <c r="R11" s="547" t="s">
        <v>106</v>
      </c>
      <c r="S11" s="548"/>
      <c r="T11" s="548"/>
      <c r="U11" s="548"/>
      <c r="V11" s="549"/>
      <c r="W11" s="559"/>
      <c r="X11" s="377"/>
      <c r="Y11" s="377"/>
      <c r="Z11" s="377"/>
      <c r="AA11" s="377"/>
      <c r="AB11" s="377"/>
      <c r="AC11" s="377"/>
      <c r="AD11" s="377"/>
      <c r="AE11" s="377"/>
      <c r="AF11" s="377"/>
      <c r="AG11" s="377"/>
      <c r="AH11" s="377"/>
      <c r="AI11" s="377"/>
      <c r="AJ11" s="377"/>
      <c r="AK11" s="377"/>
      <c r="AL11" s="560"/>
      <c r="AM11" s="484" t="s">
        <v>107</v>
      </c>
      <c r="AN11" s="389"/>
      <c r="AO11" s="389"/>
      <c r="AP11" s="389"/>
      <c r="AQ11" s="389"/>
      <c r="AR11" s="389"/>
      <c r="AS11" s="389"/>
      <c r="AT11" s="390"/>
      <c r="AU11" s="472" t="s">
        <v>77</v>
      </c>
      <c r="AV11" s="473"/>
      <c r="AW11" s="473"/>
      <c r="AX11" s="473"/>
      <c r="AY11" s="395" t="s">
        <v>108</v>
      </c>
      <c r="AZ11" s="396"/>
      <c r="BA11" s="396"/>
      <c r="BB11" s="396"/>
      <c r="BC11" s="396"/>
      <c r="BD11" s="396"/>
      <c r="BE11" s="396"/>
      <c r="BF11" s="396"/>
      <c r="BG11" s="396"/>
      <c r="BH11" s="396"/>
      <c r="BI11" s="396"/>
      <c r="BJ11" s="396"/>
      <c r="BK11" s="396"/>
      <c r="BL11" s="396"/>
      <c r="BM11" s="397"/>
      <c r="BN11" s="415" t="s">
        <v>109</v>
      </c>
      <c r="BO11" s="416"/>
      <c r="BP11" s="416"/>
      <c r="BQ11" s="416"/>
      <c r="BR11" s="416"/>
      <c r="BS11" s="416"/>
      <c r="BT11" s="416"/>
      <c r="BU11" s="417"/>
      <c r="BV11" s="415" t="s">
        <v>109</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109</v>
      </c>
      <c r="CU11" s="525"/>
      <c r="CV11" s="525"/>
      <c r="CW11" s="525"/>
      <c r="CX11" s="525"/>
      <c r="CY11" s="525"/>
      <c r="CZ11" s="525"/>
      <c r="DA11" s="526"/>
      <c r="DB11" s="524" t="s">
        <v>109</v>
      </c>
      <c r="DC11" s="525"/>
      <c r="DD11" s="525"/>
      <c r="DE11" s="525"/>
      <c r="DF11" s="525"/>
      <c r="DG11" s="525"/>
      <c r="DH11" s="525"/>
      <c r="DI11" s="526"/>
      <c r="DJ11" s="139"/>
      <c r="DK11" s="139"/>
      <c r="DL11" s="139"/>
      <c r="DM11" s="139"/>
      <c r="DN11" s="139"/>
      <c r="DO11" s="139"/>
    </row>
    <row r="12" spans="1:119" ht="18.75" customHeight="1" x14ac:dyDescent="0.15">
      <c r="A12" s="140"/>
      <c r="B12" s="527" t="s">
        <v>111</v>
      </c>
      <c r="C12" s="528"/>
      <c r="D12" s="528"/>
      <c r="E12" s="528"/>
      <c r="F12" s="528"/>
      <c r="G12" s="528"/>
      <c r="H12" s="528"/>
      <c r="I12" s="528"/>
      <c r="J12" s="528"/>
      <c r="K12" s="529"/>
      <c r="L12" s="536" t="s">
        <v>112</v>
      </c>
      <c r="M12" s="537"/>
      <c r="N12" s="537"/>
      <c r="O12" s="537"/>
      <c r="P12" s="537"/>
      <c r="Q12" s="538"/>
      <c r="R12" s="539">
        <v>176744</v>
      </c>
      <c r="S12" s="540"/>
      <c r="T12" s="540"/>
      <c r="U12" s="540"/>
      <c r="V12" s="541"/>
      <c r="W12" s="542" t="s">
        <v>1</v>
      </c>
      <c r="X12" s="473"/>
      <c r="Y12" s="473"/>
      <c r="Z12" s="473"/>
      <c r="AA12" s="473"/>
      <c r="AB12" s="543"/>
      <c r="AC12" s="472" t="s">
        <v>113</v>
      </c>
      <c r="AD12" s="473"/>
      <c r="AE12" s="473"/>
      <c r="AF12" s="473"/>
      <c r="AG12" s="543"/>
      <c r="AH12" s="472" t="s">
        <v>114</v>
      </c>
      <c r="AI12" s="473"/>
      <c r="AJ12" s="473"/>
      <c r="AK12" s="473"/>
      <c r="AL12" s="544"/>
      <c r="AM12" s="484" t="s">
        <v>115</v>
      </c>
      <c r="AN12" s="389"/>
      <c r="AO12" s="389"/>
      <c r="AP12" s="389"/>
      <c r="AQ12" s="389"/>
      <c r="AR12" s="389"/>
      <c r="AS12" s="389"/>
      <c r="AT12" s="390"/>
      <c r="AU12" s="472" t="s">
        <v>116</v>
      </c>
      <c r="AV12" s="473"/>
      <c r="AW12" s="473"/>
      <c r="AX12" s="473"/>
      <c r="AY12" s="395" t="s">
        <v>117</v>
      </c>
      <c r="AZ12" s="396"/>
      <c r="BA12" s="396"/>
      <c r="BB12" s="396"/>
      <c r="BC12" s="396"/>
      <c r="BD12" s="396"/>
      <c r="BE12" s="396"/>
      <c r="BF12" s="396"/>
      <c r="BG12" s="396"/>
      <c r="BH12" s="396"/>
      <c r="BI12" s="396"/>
      <c r="BJ12" s="396"/>
      <c r="BK12" s="396"/>
      <c r="BL12" s="396"/>
      <c r="BM12" s="397"/>
      <c r="BN12" s="415">
        <v>1294895</v>
      </c>
      <c r="BO12" s="416"/>
      <c r="BP12" s="416"/>
      <c r="BQ12" s="416"/>
      <c r="BR12" s="416"/>
      <c r="BS12" s="416"/>
      <c r="BT12" s="416"/>
      <c r="BU12" s="417"/>
      <c r="BV12" s="415">
        <v>387081</v>
      </c>
      <c r="BW12" s="416"/>
      <c r="BX12" s="416"/>
      <c r="BY12" s="416"/>
      <c r="BZ12" s="416"/>
      <c r="CA12" s="416"/>
      <c r="CB12" s="416"/>
      <c r="CC12" s="417"/>
      <c r="CD12" s="424" t="s">
        <v>118</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120</v>
      </c>
      <c r="N13" s="514"/>
      <c r="O13" s="514"/>
      <c r="P13" s="514"/>
      <c r="Q13" s="515"/>
      <c r="R13" s="516">
        <v>174120</v>
      </c>
      <c r="S13" s="517"/>
      <c r="T13" s="517"/>
      <c r="U13" s="517"/>
      <c r="V13" s="518"/>
      <c r="W13" s="504" t="s">
        <v>121</v>
      </c>
      <c r="X13" s="428"/>
      <c r="Y13" s="428"/>
      <c r="Z13" s="428"/>
      <c r="AA13" s="428"/>
      <c r="AB13" s="429"/>
      <c r="AC13" s="391">
        <v>1209</v>
      </c>
      <c r="AD13" s="392"/>
      <c r="AE13" s="392"/>
      <c r="AF13" s="392"/>
      <c r="AG13" s="393"/>
      <c r="AH13" s="391">
        <v>1195</v>
      </c>
      <c r="AI13" s="392"/>
      <c r="AJ13" s="392"/>
      <c r="AK13" s="392"/>
      <c r="AL13" s="394"/>
      <c r="AM13" s="484" t="s">
        <v>122</v>
      </c>
      <c r="AN13" s="389"/>
      <c r="AO13" s="389"/>
      <c r="AP13" s="389"/>
      <c r="AQ13" s="389"/>
      <c r="AR13" s="389"/>
      <c r="AS13" s="389"/>
      <c r="AT13" s="390"/>
      <c r="AU13" s="472" t="s">
        <v>123</v>
      </c>
      <c r="AV13" s="473"/>
      <c r="AW13" s="473"/>
      <c r="AX13" s="473"/>
      <c r="AY13" s="395" t="s">
        <v>124</v>
      </c>
      <c r="AZ13" s="396"/>
      <c r="BA13" s="396"/>
      <c r="BB13" s="396"/>
      <c r="BC13" s="396"/>
      <c r="BD13" s="396"/>
      <c r="BE13" s="396"/>
      <c r="BF13" s="396"/>
      <c r="BG13" s="396"/>
      <c r="BH13" s="396"/>
      <c r="BI13" s="396"/>
      <c r="BJ13" s="396"/>
      <c r="BK13" s="396"/>
      <c r="BL13" s="396"/>
      <c r="BM13" s="397"/>
      <c r="BN13" s="415">
        <v>-1174586</v>
      </c>
      <c r="BO13" s="416"/>
      <c r="BP13" s="416"/>
      <c r="BQ13" s="416"/>
      <c r="BR13" s="416"/>
      <c r="BS13" s="416"/>
      <c r="BT13" s="416"/>
      <c r="BU13" s="417"/>
      <c r="BV13" s="415">
        <v>725654</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2.6</v>
      </c>
      <c r="CU13" s="386"/>
      <c r="CV13" s="386"/>
      <c r="CW13" s="386"/>
      <c r="CX13" s="386"/>
      <c r="CY13" s="386"/>
      <c r="CZ13" s="386"/>
      <c r="DA13" s="387"/>
      <c r="DB13" s="385">
        <v>3.5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126</v>
      </c>
      <c r="M14" s="545"/>
      <c r="N14" s="545"/>
      <c r="O14" s="545"/>
      <c r="P14" s="545"/>
      <c r="Q14" s="546"/>
      <c r="R14" s="516">
        <v>177056</v>
      </c>
      <c r="S14" s="517"/>
      <c r="T14" s="517"/>
      <c r="U14" s="517"/>
      <c r="V14" s="518"/>
      <c r="W14" s="519"/>
      <c r="X14" s="431"/>
      <c r="Y14" s="431"/>
      <c r="Z14" s="431"/>
      <c r="AA14" s="431"/>
      <c r="AB14" s="432"/>
      <c r="AC14" s="509">
        <v>1.6</v>
      </c>
      <c r="AD14" s="510"/>
      <c r="AE14" s="510"/>
      <c r="AF14" s="510"/>
      <c r="AG14" s="511"/>
      <c r="AH14" s="509">
        <v>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t="s">
        <v>119</v>
      </c>
      <c r="CU14" s="488"/>
      <c r="CV14" s="488"/>
      <c r="CW14" s="488"/>
      <c r="CX14" s="488"/>
      <c r="CY14" s="488"/>
      <c r="CZ14" s="488"/>
      <c r="DA14" s="489"/>
      <c r="DB14" s="520" t="s">
        <v>119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120</v>
      </c>
      <c r="N15" s="514"/>
      <c r="O15" s="514"/>
      <c r="P15" s="514"/>
      <c r="Q15" s="515"/>
      <c r="R15" s="516">
        <v>174649</v>
      </c>
      <c r="S15" s="517"/>
      <c r="T15" s="517"/>
      <c r="U15" s="517"/>
      <c r="V15" s="518"/>
      <c r="W15" s="504" t="s">
        <v>128</v>
      </c>
      <c r="X15" s="428"/>
      <c r="Y15" s="428"/>
      <c r="Z15" s="428"/>
      <c r="AA15" s="428"/>
      <c r="AB15" s="429"/>
      <c r="AC15" s="391">
        <v>14995</v>
      </c>
      <c r="AD15" s="392"/>
      <c r="AE15" s="392"/>
      <c r="AF15" s="392"/>
      <c r="AG15" s="393"/>
      <c r="AH15" s="391">
        <v>14980</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20211402</v>
      </c>
      <c r="BO15" s="411"/>
      <c r="BP15" s="411"/>
      <c r="BQ15" s="411"/>
      <c r="BR15" s="411"/>
      <c r="BS15" s="411"/>
      <c r="BT15" s="411"/>
      <c r="BU15" s="412"/>
      <c r="BV15" s="410">
        <v>19972632</v>
      </c>
      <c r="BW15" s="411"/>
      <c r="BX15" s="411"/>
      <c r="BY15" s="411"/>
      <c r="BZ15" s="411"/>
      <c r="CA15" s="411"/>
      <c r="CB15" s="411"/>
      <c r="CC15" s="412"/>
      <c r="CD15" s="521" t="s">
        <v>130</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131</v>
      </c>
      <c r="M16" s="507"/>
      <c r="N16" s="507"/>
      <c r="O16" s="507"/>
      <c r="P16" s="507"/>
      <c r="Q16" s="508"/>
      <c r="R16" s="501" t="s">
        <v>132</v>
      </c>
      <c r="S16" s="502"/>
      <c r="T16" s="502"/>
      <c r="U16" s="502"/>
      <c r="V16" s="503"/>
      <c r="W16" s="519"/>
      <c r="X16" s="431"/>
      <c r="Y16" s="431"/>
      <c r="Z16" s="431"/>
      <c r="AA16" s="431"/>
      <c r="AB16" s="432"/>
      <c r="AC16" s="509">
        <v>20.100000000000001</v>
      </c>
      <c r="AD16" s="510"/>
      <c r="AE16" s="510"/>
      <c r="AF16" s="510"/>
      <c r="AG16" s="511"/>
      <c r="AH16" s="509">
        <v>20</v>
      </c>
      <c r="AI16" s="510"/>
      <c r="AJ16" s="510"/>
      <c r="AK16" s="510"/>
      <c r="AL16" s="512"/>
      <c r="AM16" s="484"/>
      <c r="AN16" s="389"/>
      <c r="AO16" s="389"/>
      <c r="AP16" s="389"/>
      <c r="AQ16" s="389"/>
      <c r="AR16" s="389"/>
      <c r="AS16" s="389"/>
      <c r="AT16" s="390"/>
      <c r="AU16" s="472"/>
      <c r="AV16" s="473"/>
      <c r="AW16" s="473"/>
      <c r="AX16" s="473"/>
      <c r="AY16" s="395" t="s">
        <v>133</v>
      </c>
      <c r="AZ16" s="396"/>
      <c r="BA16" s="396"/>
      <c r="BB16" s="396"/>
      <c r="BC16" s="396"/>
      <c r="BD16" s="396"/>
      <c r="BE16" s="396"/>
      <c r="BF16" s="396"/>
      <c r="BG16" s="396"/>
      <c r="BH16" s="396"/>
      <c r="BI16" s="396"/>
      <c r="BJ16" s="396"/>
      <c r="BK16" s="396"/>
      <c r="BL16" s="396"/>
      <c r="BM16" s="397"/>
      <c r="BN16" s="415">
        <v>22102738</v>
      </c>
      <c r="BO16" s="416"/>
      <c r="BP16" s="416"/>
      <c r="BQ16" s="416"/>
      <c r="BR16" s="416"/>
      <c r="BS16" s="416"/>
      <c r="BT16" s="416"/>
      <c r="BU16" s="417"/>
      <c r="BV16" s="415">
        <v>21945678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134</v>
      </c>
      <c r="N17" s="499"/>
      <c r="O17" s="499"/>
      <c r="P17" s="499"/>
      <c r="Q17" s="500"/>
      <c r="R17" s="501" t="s">
        <v>135</v>
      </c>
      <c r="S17" s="502"/>
      <c r="T17" s="502"/>
      <c r="U17" s="502"/>
      <c r="V17" s="503"/>
      <c r="W17" s="504" t="s">
        <v>136</v>
      </c>
      <c r="X17" s="428"/>
      <c r="Y17" s="428"/>
      <c r="Z17" s="428"/>
      <c r="AA17" s="428"/>
      <c r="AB17" s="429"/>
      <c r="AC17" s="391">
        <v>58417</v>
      </c>
      <c r="AD17" s="392"/>
      <c r="AE17" s="392"/>
      <c r="AF17" s="392"/>
      <c r="AG17" s="393"/>
      <c r="AH17" s="391">
        <v>58884</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25930058</v>
      </c>
      <c r="BO17" s="416"/>
      <c r="BP17" s="416"/>
      <c r="BQ17" s="416"/>
      <c r="BR17" s="416"/>
      <c r="BS17" s="416"/>
      <c r="BT17" s="416"/>
      <c r="BU17" s="417"/>
      <c r="BV17" s="415">
        <v>25582148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103.69</v>
      </c>
      <c r="M18" s="480"/>
      <c r="N18" s="480"/>
      <c r="O18" s="480"/>
      <c r="P18" s="480"/>
      <c r="Q18" s="480"/>
      <c r="R18" s="481"/>
      <c r="S18" s="481"/>
      <c r="T18" s="481"/>
      <c r="U18" s="481"/>
      <c r="V18" s="482"/>
      <c r="W18" s="496"/>
      <c r="X18" s="497"/>
      <c r="Y18" s="497"/>
      <c r="Z18" s="497"/>
      <c r="AA18" s="497"/>
      <c r="AB18" s="505"/>
      <c r="AC18" s="379">
        <v>78.3</v>
      </c>
      <c r="AD18" s="380"/>
      <c r="AE18" s="380"/>
      <c r="AF18" s="380"/>
      <c r="AG18" s="483"/>
      <c r="AH18" s="379">
        <v>78.5</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27760231</v>
      </c>
      <c r="BO18" s="416"/>
      <c r="BP18" s="416"/>
      <c r="BQ18" s="416"/>
      <c r="BR18" s="416"/>
      <c r="BS18" s="416"/>
      <c r="BT18" s="416"/>
      <c r="BU18" s="417"/>
      <c r="BV18" s="415">
        <v>27568022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1666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35212134</v>
      </c>
      <c r="BO19" s="416"/>
      <c r="BP19" s="416"/>
      <c r="BQ19" s="416"/>
      <c r="BR19" s="416"/>
      <c r="BS19" s="416"/>
      <c r="BT19" s="416"/>
      <c r="BU19" s="417"/>
      <c r="BV19" s="415">
        <v>35384787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68696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31058232</v>
      </c>
      <c r="BO23" s="416"/>
      <c r="BP23" s="416"/>
      <c r="BQ23" s="416"/>
      <c r="BR23" s="416"/>
      <c r="BS23" s="416"/>
      <c r="BT23" s="416"/>
      <c r="BU23" s="417"/>
      <c r="BV23" s="415">
        <v>31657708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9400</v>
      </c>
      <c r="R24" s="392"/>
      <c r="S24" s="392"/>
      <c r="T24" s="392"/>
      <c r="U24" s="392"/>
      <c r="V24" s="393"/>
      <c r="W24" s="457"/>
      <c r="X24" s="448"/>
      <c r="Y24" s="449"/>
      <c r="Z24" s="388" t="s">
        <v>152</v>
      </c>
      <c r="AA24" s="389"/>
      <c r="AB24" s="389"/>
      <c r="AC24" s="389"/>
      <c r="AD24" s="389"/>
      <c r="AE24" s="389"/>
      <c r="AF24" s="389"/>
      <c r="AG24" s="390"/>
      <c r="AH24" s="391">
        <v>901</v>
      </c>
      <c r="AI24" s="392"/>
      <c r="AJ24" s="392"/>
      <c r="AK24" s="392"/>
      <c r="AL24" s="393"/>
      <c r="AM24" s="391">
        <v>2902121</v>
      </c>
      <c r="AN24" s="392"/>
      <c r="AO24" s="392"/>
      <c r="AP24" s="392"/>
      <c r="AQ24" s="392"/>
      <c r="AR24" s="393"/>
      <c r="AS24" s="391">
        <v>3221</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28339923</v>
      </c>
      <c r="BO24" s="416"/>
      <c r="BP24" s="416"/>
      <c r="BQ24" s="416"/>
      <c r="BR24" s="416"/>
      <c r="BS24" s="416"/>
      <c r="BT24" s="416"/>
      <c r="BU24" s="417"/>
      <c r="BV24" s="415">
        <v>28599604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2</v>
      </c>
      <c r="M25" s="392"/>
      <c r="N25" s="392"/>
      <c r="O25" s="392"/>
      <c r="P25" s="393"/>
      <c r="Q25" s="391">
        <v>8000</v>
      </c>
      <c r="R25" s="392"/>
      <c r="S25" s="392"/>
      <c r="T25" s="392"/>
      <c r="U25" s="392"/>
      <c r="V25" s="393"/>
      <c r="W25" s="457"/>
      <c r="X25" s="448"/>
      <c r="Y25" s="449"/>
      <c r="Z25" s="388" t="s">
        <v>155</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5744894</v>
      </c>
      <c r="BO25" s="411"/>
      <c r="BP25" s="411"/>
      <c r="BQ25" s="411"/>
      <c r="BR25" s="411"/>
      <c r="BS25" s="411"/>
      <c r="BT25" s="411"/>
      <c r="BU25" s="412"/>
      <c r="BV25" s="410">
        <v>6542746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7200</v>
      </c>
      <c r="R26" s="392"/>
      <c r="S26" s="392"/>
      <c r="T26" s="392"/>
      <c r="U26" s="392"/>
      <c r="V26" s="393"/>
      <c r="W26" s="457"/>
      <c r="X26" s="448"/>
      <c r="Y26" s="449"/>
      <c r="Z26" s="388" t="s">
        <v>158</v>
      </c>
      <c r="AA26" s="470"/>
      <c r="AB26" s="470"/>
      <c r="AC26" s="470"/>
      <c r="AD26" s="470"/>
      <c r="AE26" s="470"/>
      <c r="AF26" s="470"/>
      <c r="AG26" s="471"/>
      <c r="AH26" s="391">
        <v>4</v>
      </c>
      <c r="AI26" s="392"/>
      <c r="AJ26" s="392"/>
      <c r="AK26" s="392"/>
      <c r="AL26" s="393"/>
      <c r="AM26" s="391">
        <v>12052</v>
      </c>
      <c r="AN26" s="392"/>
      <c r="AO26" s="392"/>
      <c r="AP26" s="392"/>
      <c r="AQ26" s="392"/>
      <c r="AR26" s="393"/>
      <c r="AS26" s="391">
        <v>3013</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5200</v>
      </c>
      <c r="R27" s="392"/>
      <c r="S27" s="392"/>
      <c r="T27" s="392"/>
      <c r="U27" s="392"/>
      <c r="V27" s="393"/>
      <c r="W27" s="457"/>
      <c r="X27" s="448"/>
      <c r="Y27" s="449"/>
      <c r="Z27" s="388" t="s">
        <v>161</v>
      </c>
      <c r="AA27" s="389"/>
      <c r="AB27" s="389"/>
      <c r="AC27" s="389"/>
      <c r="AD27" s="389"/>
      <c r="AE27" s="389"/>
      <c r="AF27" s="389"/>
      <c r="AG27" s="390"/>
      <c r="AH27" s="391">
        <v>30</v>
      </c>
      <c r="AI27" s="392"/>
      <c r="AJ27" s="392"/>
      <c r="AK27" s="392"/>
      <c r="AL27" s="393"/>
      <c r="AM27" s="391">
        <v>109540</v>
      </c>
      <c r="AN27" s="392"/>
      <c r="AO27" s="392"/>
      <c r="AP27" s="392"/>
      <c r="AQ27" s="392"/>
      <c r="AR27" s="393"/>
      <c r="AS27" s="391">
        <v>3651</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2268301</v>
      </c>
      <c r="BO27" s="419"/>
      <c r="BP27" s="419"/>
      <c r="BQ27" s="419"/>
      <c r="BR27" s="419"/>
      <c r="BS27" s="419"/>
      <c r="BT27" s="419"/>
      <c r="BU27" s="420"/>
      <c r="BV27" s="418">
        <v>2265067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163</v>
      </c>
      <c r="F28" s="389"/>
      <c r="G28" s="389"/>
      <c r="H28" s="389"/>
      <c r="I28" s="389"/>
      <c r="J28" s="389"/>
      <c r="K28" s="390"/>
      <c r="L28" s="391">
        <v>1</v>
      </c>
      <c r="M28" s="392"/>
      <c r="N28" s="392"/>
      <c r="O28" s="392"/>
      <c r="P28" s="393"/>
      <c r="Q28" s="391">
        <v>4800</v>
      </c>
      <c r="R28" s="392"/>
      <c r="S28" s="392"/>
      <c r="T28" s="392"/>
      <c r="U28" s="392"/>
      <c r="V28" s="393"/>
      <c r="W28" s="457"/>
      <c r="X28" s="448"/>
      <c r="Y28" s="449"/>
      <c r="Z28" s="388" t="s">
        <v>164</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8334920</v>
      </c>
      <c r="BO28" s="411"/>
      <c r="BP28" s="411"/>
      <c r="BQ28" s="411"/>
      <c r="BR28" s="411"/>
      <c r="BS28" s="411"/>
      <c r="BT28" s="411"/>
      <c r="BU28" s="412"/>
      <c r="BV28" s="410">
        <v>8512152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167</v>
      </c>
      <c r="F29" s="389"/>
      <c r="G29" s="389"/>
      <c r="H29" s="389"/>
      <c r="I29" s="389"/>
      <c r="J29" s="389"/>
      <c r="K29" s="390"/>
      <c r="L29" s="391">
        <v>26</v>
      </c>
      <c r="M29" s="392"/>
      <c r="N29" s="392"/>
      <c r="O29" s="392"/>
      <c r="P29" s="393"/>
      <c r="Q29" s="391">
        <v>4600</v>
      </c>
      <c r="R29" s="392"/>
      <c r="S29" s="392"/>
      <c r="T29" s="392"/>
      <c r="U29" s="392"/>
      <c r="V29" s="393"/>
      <c r="W29" s="458"/>
      <c r="X29" s="459"/>
      <c r="Y29" s="460"/>
      <c r="Z29" s="388" t="s">
        <v>168</v>
      </c>
      <c r="AA29" s="389"/>
      <c r="AB29" s="389"/>
      <c r="AC29" s="389"/>
      <c r="AD29" s="389"/>
      <c r="AE29" s="389"/>
      <c r="AF29" s="389"/>
      <c r="AG29" s="390"/>
      <c r="AH29" s="391">
        <v>931</v>
      </c>
      <c r="AI29" s="392"/>
      <c r="AJ29" s="392"/>
      <c r="AK29" s="392"/>
      <c r="AL29" s="393"/>
      <c r="AM29" s="391">
        <v>3011661</v>
      </c>
      <c r="AN29" s="392"/>
      <c r="AO29" s="392"/>
      <c r="AP29" s="392"/>
      <c r="AQ29" s="392"/>
      <c r="AR29" s="393"/>
      <c r="AS29" s="391">
        <v>3235</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296657</v>
      </c>
      <c r="BO29" s="416"/>
      <c r="BP29" s="416"/>
      <c r="BQ29" s="416"/>
      <c r="BR29" s="416"/>
      <c r="BS29" s="416"/>
      <c r="BT29" s="416"/>
      <c r="BU29" s="417"/>
      <c r="BV29" s="415">
        <v>296100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101.6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6812820</v>
      </c>
      <c r="BO30" s="419"/>
      <c r="BP30" s="419"/>
      <c r="BQ30" s="419"/>
      <c r="BR30" s="419"/>
      <c r="BS30" s="419"/>
      <c r="BT30" s="419"/>
      <c r="BU30" s="420"/>
      <c r="BV30" s="418">
        <v>6794756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佐倉国際交流基金</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公共用地取得事業特別会計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佐倉緑の基金</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災害共済事業特別会計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印旛郡市文化財センター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佐倉市、酒々井町清掃組合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佐倉市八街市酒々井町消防組合（一般会計）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印旛衛生施設管理組合（一般会計）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佐倉市、四街道市、酒々井町葬祭組合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5" t="s">
        <v>529</v>
      </c>
      <c r="D34" s="1185"/>
      <c r="E34" s="1186"/>
      <c r="F34" s="32">
        <v>14.12</v>
      </c>
      <c r="G34" s="33">
        <v>14.09</v>
      </c>
      <c r="H34" s="33">
        <v>15.2</v>
      </c>
      <c r="I34" s="33">
        <v>16.649999999999999</v>
      </c>
      <c r="J34" s="34">
        <v>17.32</v>
      </c>
      <c r="K34" s="22"/>
      <c r="L34" s="22"/>
      <c r="M34" s="22"/>
      <c r="N34" s="22"/>
      <c r="O34" s="22"/>
      <c r="P34" s="22"/>
    </row>
    <row r="35" spans="1:16" ht="39" customHeight="1" x14ac:dyDescent="0.15">
      <c r="A35" s="22"/>
      <c r="B35" s="35"/>
      <c r="C35" s="1179" t="s">
        <v>530</v>
      </c>
      <c r="D35" s="1180"/>
      <c r="E35" s="1181"/>
      <c r="F35" s="36">
        <v>7.06</v>
      </c>
      <c r="G35" s="37">
        <v>8.9700000000000006</v>
      </c>
      <c r="H35" s="37">
        <v>7.58</v>
      </c>
      <c r="I35" s="37">
        <v>7.41</v>
      </c>
      <c r="J35" s="38">
        <v>4.07</v>
      </c>
      <c r="K35" s="22"/>
      <c r="L35" s="22"/>
      <c r="M35" s="22"/>
      <c r="N35" s="22"/>
      <c r="O35" s="22"/>
      <c r="P35" s="22"/>
    </row>
    <row r="36" spans="1:16" ht="39" customHeight="1" x14ac:dyDescent="0.15">
      <c r="A36" s="22"/>
      <c r="B36" s="35"/>
      <c r="C36" s="1179" t="s">
        <v>531</v>
      </c>
      <c r="D36" s="1180"/>
      <c r="E36" s="1181"/>
      <c r="F36" s="36" t="s">
        <v>484</v>
      </c>
      <c r="G36" s="37" t="s">
        <v>484</v>
      </c>
      <c r="H36" s="37">
        <v>1.81</v>
      </c>
      <c r="I36" s="37">
        <v>2.2599999999999998</v>
      </c>
      <c r="J36" s="38">
        <v>2.59</v>
      </c>
      <c r="K36" s="22"/>
      <c r="L36" s="22"/>
      <c r="M36" s="22"/>
      <c r="N36" s="22"/>
      <c r="O36" s="22"/>
      <c r="P36" s="22"/>
    </row>
    <row r="37" spans="1:16" ht="39" customHeight="1" x14ac:dyDescent="0.15">
      <c r="A37" s="22"/>
      <c r="B37" s="35"/>
      <c r="C37" s="1179" t="s">
        <v>532</v>
      </c>
      <c r="D37" s="1180"/>
      <c r="E37" s="1181"/>
      <c r="F37" s="36">
        <v>1.27</v>
      </c>
      <c r="G37" s="37">
        <v>0.36</v>
      </c>
      <c r="H37" s="37">
        <v>1.56</v>
      </c>
      <c r="I37" s="37">
        <v>0.65</v>
      </c>
      <c r="J37" s="38">
        <v>0.93</v>
      </c>
      <c r="K37" s="22"/>
      <c r="L37" s="22"/>
      <c r="M37" s="22"/>
      <c r="N37" s="22"/>
      <c r="O37" s="22"/>
      <c r="P37" s="22"/>
    </row>
    <row r="38" spans="1:16" ht="39" customHeight="1" x14ac:dyDescent="0.15">
      <c r="A38" s="22"/>
      <c r="B38" s="35"/>
      <c r="C38" s="1179" t="s">
        <v>533</v>
      </c>
      <c r="D38" s="1180"/>
      <c r="E38" s="1181"/>
      <c r="F38" s="36">
        <v>0.77</v>
      </c>
      <c r="G38" s="37">
        <v>0.99</v>
      </c>
      <c r="H38" s="37">
        <v>1.31</v>
      </c>
      <c r="I38" s="37">
        <v>0.77</v>
      </c>
      <c r="J38" s="38">
        <v>0.02</v>
      </c>
      <c r="K38" s="22"/>
      <c r="L38" s="22"/>
      <c r="M38" s="22"/>
      <c r="N38" s="22"/>
      <c r="O38" s="22"/>
      <c r="P38" s="22"/>
    </row>
    <row r="39" spans="1:16" ht="39" customHeight="1" x14ac:dyDescent="0.15">
      <c r="A39" s="22"/>
      <c r="B39" s="35"/>
      <c r="C39" s="1179" t="s">
        <v>534</v>
      </c>
      <c r="D39" s="1180"/>
      <c r="E39" s="1181"/>
      <c r="F39" s="36">
        <v>0.01</v>
      </c>
      <c r="G39" s="37">
        <v>0</v>
      </c>
      <c r="H39" s="37">
        <v>0.01</v>
      </c>
      <c r="I39" s="37">
        <v>0.01</v>
      </c>
      <c r="J39" s="38">
        <v>0.01</v>
      </c>
      <c r="K39" s="22"/>
      <c r="L39" s="22"/>
      <c r="M39" s="22"/>
      <c r="N39" s="22"/>
      <c r="O39" s="22"/>
      <c r="P39" s="22"/>
    </row>
    <row r="40" spans="1:16" ht="39" customHeight="1" x14ac:dyDescent="0.15">
      <c r="A40" s="22"/>
      <c r="B40" s="35"/>
      <c r="C40" s="1179" t="s">
        <v>535</v>
      </c>
      <c r="D40" s="1180"/>
      <c r="E40" s="1181"/>
      <c r="F40" s="36">
        <v>0.01</v>
      </c>
      <c r="G40" s="37">
        <v>0.02</v>
      </c>
      <c r="H40" s="37">
        <v>0</v>
      </c>
      <c r="I40" s="37">
        <v>0.01</v>
      </c>
      <c r="J40" s="38">
        <v>0.01</v>
      </c>
      <c r="K40" s="22"/>
      <c r="L40" s="22"/>
      <c r="M40" s="22"/>
      <c r="N40" s="22"/>
      <c r="O40" s="22"/>
      <c r="P40" s="22"/>
    </row>
    <row r="41" spans="1:16" ht="39" customHeight="1" x14ac:dyDescent="0.15">
      <c r="A41" s="22"/>
      <c r="B41" s="35"/>
      <c r="C41" s="1179" t="s">
        <v>536</v>
      </c>
      <c r="D41" s="1180"/>
      <c r="E41" s="1181"/>
      <c r="F41" s="36">
        <v>0</v>
      </c>
      <c r="G41" s="37">
        <v>0</v>
      </c>
      <c r="H41" s="37">
        <v>0</v>
      </c>
      <c r="I41" s="37">
        <v>0</v>
      </c>
      <c r="J41" s="38">
        <v>0</v>
      </c>
      <c r="K41" s="22"/>
      <c r="L41" s="22"/>
      <c r="M41" s="22"/>
      <c r="N41" s="22"/>
      <c r="O41" s="22"/>
      <c r="P41" s="22"/>
    </row>
    <row r="42" spans="1:16" ht="39" customHeight="1" x14ac:dyDescent="0.15">
      <c r="A42" s="22"/>
      <c r="B42" s="39"/>
      <c r="C42" s="1179" t="s">
        <v>537</v>
      </c>
      <c r="D42" s="1180"/>
      <c r="E42" s="1181"/>
      <c r="F42" s="36" t="s">
        <v>484</v>
      </c>
      <c r="G42" s="37" t="s">
        <v>484</v>
      </c>
      <c r="H42" s="37" t="s">
        <v>484</v>
      </c>
      <c r="I42" s="37" t="s">
        <v>484</v>
      </c>
      <c r="J42" s="38" t="s">
        <v>484</v>
      </c>
      <c r="K42" s="22"/>
      <c r="L42" s="22"/>
      <c r="M42" s="22"/>
      <c r="N42" s="22"/>
      <c r="O42" s="22"/>
      <c r="P42" s="22"/>
    </row>
    <row r="43" spans="1:16" ht="39" customHeight="1" thickBot="1" x14ac:dyDescent="0.2">
      <c r="A43" s="22"/>
      <c r="B43" s="40"/>
      <c r="C43" s="1182" t="s">
        <v>538</v>
      </c>
      <c r="D43" s="1183"/>
      <c r="E43" s="1184"/>
      <c r="F43" s="41">
        <v>0.09</v>
      </c>
      <c r="G43" s="42">
        <v>0.28000000000000003</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5" t="s">
        <v>10</v>
      </c>
      <c r="C45" s="1196"/>
      <c r="D45" s="58"/>
      <c r="E45" s="1201" t="s">
        <v>11</v>
      </c>
      <c r="F45" s="1201"/>
      <c r="G45" s="1201"/>
      <c r="H45" s="1201"/>
      <c r="I45" s="1201"/>
      <c r="J45" s="1202"/>
      <c r="K45" s="59">
        <v>4106</v>
      </c>
      <c r="L45" s="60">
        <v>3933</v>
      </c>
      <c r="M45" s="60">
        <v>3640</v>
      </c>
      <c r="N45" s="60">
        <v>3238</v>
      </c>
      <c r="O45" s="61">
        <v>3131</v>
      </c>
      <c r="P45" s="48"/>
      <c r="Q45" s="48"/>
      <c r="R45" s="48"/>
      <c r="S45" s="48"/>
      <c r="T45" s="48"/>
      <c r="U45" s="48"/>
    </row>
    <row r="46" spans="1:21" ht="30.75" customHeight="1" x14ac:dyDescent="0.15">
      <c r="A46" s="48"/>
      <c r="B46" s="1197"/>
      <c r="C46" s="1198"/>
      <c r="D46" s="62"/>
      <c r="E46" s="1189" t="s">
        <v>12</v>
      </c>
      <c r="F46" s="1189"/>
      <c r="G46" s="1189"/>
      <c r="H46" s="1189"/>
      <c r="I46" s="1189"/>
      <c r="J46" s="1190"/>
      <c r="K46" s="63" t="s">
        <v>484</v>
      </c>
      <c r="L46" s="64" t="s">
        <v>484</v>
      </c>
      <c r="M46" s="64" t="s">
        <v>484</v>
      </c>
      <c r="N46" s="64" t="s">
        <v>484</v>
      </c>
      <c r="O46" s="65" t="s">
        <v>484</v>
      </c>
      <c r="P46" s="48"/>
      <c r="Q46" s="48"/>
      <c r="R46" s="48"/>
      <c r="S46" s="48"/>
      <c r="T46" s="48"/>
      <c r="U46" s="48"/>
    </row>
    <row r="47" spans="1:21" ht="30.75" customHeight="1" x14ac:dyDescent="0.15">
      <c r="A47" s="48"/>
      <c r="B47" s="1197"/>
      <c r="C47" s="1198"/>
      <c r="D47" s="62"/>
      <c r="E47" s="1189" t="s">
        <v>13</v>
      </c>
      <c r="F47" s="1189"/>
      <c r="G47" s="1189"/>
      <c r="H47" s="1189"/>
      <c r="I47" s="1189"/>
      <c r="J47" s="1190"/>
      <c r="K47" s="63" t="s">
        <v>484</v>
      </c>
      <c r="L47" s="64" t="s">
        <v>484</v>
      </c>
      <c r="M47" s="64" t="s">
        <v>484</v>
      </c>
      <c r="N47" s="64" t="s">
        <v>484</v>
      </c>
      <c r="O47" s="65" t="s">
        <v>484</v>
      </c>
      <c r="P47" s="48"/>
      <c r="Q47" s="48"/>
      <c r="R47" s="48"/>
      <c r="S47" s="48"/>
      <c r="T47" s="48"/>
      <c r="U47" s="48"/>
    </row>
    <row r="48" spans="1:21" ht="30.75" customHeight="1" x14ac:dyDescent="0.15">
      <c r="A48" s="48"/>
      <c r="B48" s="1197"/>
      <c r="C48" s="1198"/>
      <c r="D48" s="62"/>
      <c r="E48" s="1189" t="s">
        <v>14</v>
      </c>
      <c r="F48" s="1189"/>
      <c r="G48" s="1189"/>
      <c r="H48" s="1189"/>
      <c r="I48" s="1189"/>
      <c r="J48" s="1190"/>
      <c r="K48" s="63">
        <v>143</v>
      </c>
      <c r="L48" s="64">
        <v>167</v>
      </c>
      <c r="M48" s="64">
        <v>139</v>
      </c>
      <c r="N48" s="64">
        <v>144</v>
      </c>
      <c r="O48" s="65">
        <v>127</v>
      </c>
      <c r="P48" s="48"/>
      <c r="Q48" s="48"/>
      <c r="R48" s="48"/>
      <c r="S48" s="48"/>
      <c r="T48" s="48"/>
      <c r="U48" s="48"/>
    </row>
    <row r="49" spans="1:21" ht="30.75" customHeight="1" x14ac:dyDescent="0.15">
      <c r="A49" s="48"/>
      <c r="B49" s="1197"/>
      <c r="C49" s="1198"/>
      <c r="D49" s="62"/>
      <c r="E49" s="1189" t="s">
        <v>15</v>
      </c>
      <c r="F49" s="1189"/>
      <c r="G49" s="1189"/>
      <c r="H49" s="1189"/>
      <c r="I49" s="1189"/>
      <c r="J49" s="1190"/>
      <c r="K49" s="63">
        <v>428</v>
      </c>
      <c r="L49" s="64">
        <v>406</v>
      </c>
      <c r="M49" s="64">
        <v>412</v>
      </c>
      <c r="N49" s="64">
        <v>431</v>
      </c>
      <c r="O49" s="65">
        <v>401</v>
      </c>
      <c r="P49" s="48"/>
      <c r="Q49" s="48"/>
      <c r="R49" s="48"/>
      <c r="S49" s="48"/>
      <c r="T49" s="48"/>
      <c r="U49" s="48"/>
    </row>
    <row r="50" spans="1:21" ht="30.75" customHeight="1" x14ac:dyDescent="0.15">
      <c r="A50" s="48"/>
      <c r="B50" s="1197"/>
      <c r="C50" s="1198"/>
      <c r="D50" s="62"/>
      <c r="E50" s="1189" t="s">
        <v>16</v>
      </c>
      <c r="F50" s="1189"/>
      <c r="G50" s="1189"/>
      <c r="H50" s="1189"/>
      <c r="I50" s="1189"/>
      <c r="J50" s="1190"/>
      <c r="K50" s="63">
        <v>14</v>
      </c>
      <c r="L50" s="64">
        <v>10</v>
      </c>
      <c r="M50" s="64">
        <v>10</v>
      </c>
      <c r="N50" s="64">
        <v>10</v>
      </c>
      <c r="O50" s="65">
        <v>10</v>
      </c>
      <c r="P50" s="48"/>
      <c r="Q50" s="48"/>
      <c r="R50" s="48"/>
      <c r="S50" s="48"/>
      <c r="T50" s="48"/>
      <c r="U50" s="48"/>
    </row>
    <row r="51" spans="1:21" ht="30.75" customHeight="1" x14ac:dyDescent="0.15">
      <c r="A51" s="48"/>
      <c r="B51" s="1199"/>
      <c r="C51" s="1200"/>
      <c r="D51" s="66"/>
      <c r="E51" s="1189" t="s">
        <v>17</v>
      </c>
      <c r="F51" s="1189"/>
      <c r="G51" s="1189"/>
      <c r="H51" s="1189"/>
      <c r="I51" s="1189"/>
      <c r="J51" s="1190"/>
      <c r="K51" s="63" t="s">
        <v>484</v>
      </c>
      <c r="L51" s="64" t="s">
        <v>484</v>
      </c>
      <c r="M51" s="64" t="s">
        <v>484</v>
      </c>
      <c r="N51" s="64" t="s">
        <v>484</v>
      </c>
      <c r="O51" s="65" t="s">
        <v>484</v>
      </c>
      <c r="P51" s="48"/>
      <c r="Q51" s="48"/>
      <c r="R51" s="48"/>
      <c r="S51" s="48"/>
      <c r="T51" s="48"/>
      <c r="U51" s="48"/>
    </row>
    <row r="52" spans="1:21" ht="30.75" customHeight="1" x14ac:dyDescent="0.15">
      <c r="A52" s="48"/>
      <c r="B52" s="1187" t="s">
        <v>18</v>
      </c>
      <c r="C52" s="1188"/>
      <c r="D52" s="66"/>
      <c r="E52" s="1189" t="s">
        <v>19</v>
      </c>
      <c r="F52" s="1189"/>
      <c r="G52" s="1189"/>
      <c r="H52" s="1189"/>
      <c r="I52" s="1189"/>
      <c r="J52" s="1190"/>
      <c r="K52" s="63">
        <v>3307</v>
      </c>
      <c r="L52" s="64">
        <v>3336</v>
      </c>
      <c r="M52" s="64">
        <v>3476</v>
      </c>
      <c r="N52" s="64">
        <v>2931</v>
      </c>
      <c r="O52" s="65">
        <v>3031</v>
      </c>
      <c r="P52" s="48"/>
      <c r="Q52" s="48"/>
      <c r="R52" s="48"/>
      <c r="S52" s="48"/>
      <c r="T52" s="48"/>
      <c r="U52" s="48"/>
    </row>
    <row r="53" spans="1:21" ht="30.75" customHeight="1" thickBot="1" x14ac:dyDescent="0.2">
      <c r="A53" s="48"/>
      <c r="B53" s="1191" t="s">
        <v>20</v>
      </c>
      <c r="C53" s="1192"/>
      <c r="D53" s="67"/>
      <c r="E53" s="1193" t="s">
        <v>21</v>
      </c>
      <c r="F53" s="1193"/>
      <c r="G53" s="1193"/>
      <c r="H53" s="1193"/>
      <c r="I53" s="1193"/>
      <c r="J53" s="1194"/>
      <c r="K53" s="68">
        <v>1384</v>
      </c>
      <c r="L53" s="69">
        <v>1180</v>
      </c>
      <c r="M53" s="69">
        <v>725</v>
      </c>
      <c r="N53" s="69">
        <v>892</v>
      </c>
      <c r="O53" s="70">
        <v>638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215" t="s">
        <v>23</v>
      </c>
      <c r="C41" s="1216"/>
      <c r="D41" s="81"/>
      <c r="E41" s="1217" t="s">
        <v>24</v>
      </c>
      <c r="F41" s="1217"/>
      <c r="G41" s="1217"/>
      <c r="H41" s="1218"/>
      <c r="I41" s="82">
        <v>31001</v>
      </c>
      <c r="J41" s="83">
        <v>30438</v>
      </c>
      <c r="K41" s="83">
        <v>30913</v>
      </c>
      <c r="L41" s="83">
        <v>31658</v>
      </c>
      <c r="M41" s="84">
        <v>31058</v>
      </c>
    </row>
    <row r="42" spans="2:13" ht="27.75" customHeight="1" x14ac:dyDescent="0.15">
      <c r="B42" s="1205"/>
      <c r="C42" s="1206"/>
      <c r="D42" s="85"/>
      <c r="E42" s="1209" t="s">
        <v>25</v>
      </c>
      <c r="F42" s="1209"/>
      <c r="G42" s="1209"/>
      <c r="H42" s="1210"/>
      <c r="I42" s="86">
        <v>524</v>
      </c>
      <c r="J42" s="87">
        <v>514</v>
      </c>
      <c r="K42" s="87">
        <v>505</v>
      </c>
      <c r="L42" s="87">
        <v>495</v>
      </c>
      <c r="M42" s="88">
        <v>485</v>
      </c>
    </row>
    <row r="43" spans="2:13" ht="27.75" customHeight="1" x14ac:dyDescent="0.15">
      <c r="B43" s="1205"/>
      <c r="C43" s="1206"/>
      <c r="D43" s="85"/>
      <c r="E43" s="1209" t="s">
        <v>26</v>
      </c>
      <c r="F43" s="1209"/>
      <c r="G43" s="1209"/>
      <c r="H43" s="1210"/>
      <c r="I43" s="86">
        <v>676</v>
      </c>
      <c r="J43" s="87">
        <v>978</v>
      </c>
      <c r="K43" s="87">
        <v>1182</v>
      </c>
      <c r="L43" s="87">
        <v>1184</v>
      </c>
      <c r="M43" s="88">
        <v>1071</v>
      </c>
    </row>
    <row r="44" spans="2:13" ht="27.75" customHeight="1" x14ac:dyDescent="0.15">
      <c r="B44" s="1205"/>
      <c r="C44" s="1206"/>
      <c r="D44" s="85"/>
      <c r="E44" s="1209" t="s">
        <v>27</v>
      </c>
      <c r="F44" s="1209"/>
      <c r="G44" s="1209"/>
      <c r="H44" s="1210"/>
      <c r="I44" s="86">
        <v>3434</v>
      </c>
      <c r="J44" s="87">
        <v>3046</v>
      </c>
      <c r="K44" s="87">
        <v>2766</v>
      </c>
      <c r="L44" s="87">
        <v>2511</v>
      </c>
      <c r="M44" s="88">
        <v>2689</v>
      </c>
    </row>
    <row r="45" spans="2:13" ht="27.75" customHeight="1" x14ac:dyDescent="0.15">
      <c r="B45" s="1205"/>
      <c r="C45" s="1206"/>
      <c r="D45" s="85"/>
      <c r="E45" s="1209" t="s">
        <v>28</v>
      </c>
      <c r="F45" s="1209"/>
      <c r="G45" s="1209"/>
      <c r="H45" s="1210"/>
      <c r="I45" s="86">
        <v>6224</v>
      </c>
      <c r="J45" s="87">
        <v>5631</v>
      </c>
      <c r="K45" s="87">
        <v>5115</v>
      </c>
      <c r="L45" s="87">
        <v>5023</v>
      </c>
      <c r="M45" s="88">
        <v>5034</v>
      </c>
    </row>
    <row r="46" spans="2:13" ht="27.75" customHeight="1" x14ac:dyDescent="0.15">
      <c r="B46" s="1205"/>
      <c r="C46" s="1206"/>
      <c r="D46" s="89"/>
      <c r="E46" s="1209" t="s">
        <v>29</v>
      </c>
      <c r="F46" s="1209"/>
      <c r="G46" s="1209"/>
      <c r="H46" s="1210"/>
      <c r="I46" s="86">
        <v>10</v>
      </c>
      <c r="J46" s="87" t="s">
        <v>484</v>
      </c>
      <c r="K46" s="87" t="s">
        <v>484</v>
      </c>
      <c r="L46" s="87" t="s">
        <v>484</v>
      </c>
      <c r="M46" s="88">
        <v>0</v>
      </c>
    </row>
    <row r="47" spans="2:13" ht="27.75" customHeight="1" x14ac:dyDescent="0.15">
      <c r="B47" s="1205"/>
      <c r="C47" s="1206"/>
      <c r="D47" s="90"/>
      <c r="E47" s="1219" t="s">
        <v>30</v>
      </c>
      <c r="F47" s="1220"/>
      <c r="G47" s="1220"/>
      <c r="H47" s="1221"/>
      <c r="I47" s="86" t="s">
        <v>484</v>
      </c>
      <c r="J47" s="87" t="s">
        <v>484</v>
      </c>
      <c r="K47" s="87" t="s">
        <v>484</v>
      </c>
      <c r="L47" s="87" t="s">
        <v>484</v>
      </c>
      <c r="M47" s="88" t="s">
        <v>484</v>
      </c>
    </row>
    <row r="48" spans="2:13" ht="27.75" customHeight="1" x14ac:dyDescent="0.15">
      <c r="B48" s="1205"/>
      <c r="C48" s="1206"/>
      <c r="D48" s="85"/>
      <c r="E48" s="1209" t="s">
        <v>31</v>
      </c>
      <c r="F48" s="1209"/>
      <c r="G48" s="1209"/>
      <c r="H48" s="1210"/>
      <c r="I48" s="86" t="s">
        <v>484</v>
      </c>
      <c r="J48" s="87" t="s">
        <v>484</v>
      </c>
      <c r="K48" s="87" t="s">
        <v>484</v>
      </c>
      <c r="L48" s="87" t="s">
        <v>484</v>
      </c>
      <c r="M48" s="88" t="s">
        <v>484</v>
      </c>
    </row>
    <row r="49" spans="2:13" ht="27.75" customHeight="1" x14ac:dyDescent="0.15">
      <c r="B49" s="1207"/>
      <c r="C49" s="1208"/>
      <c r="D49" s="85"/>
      <c r="E49" s="1209" t="s">
        <v>32</v>
      </c>
      <c r="F49" s="1209"/>
      <c r="G49" s="1209"/>
      <c r="H49" s="1210"/>
      <c r="I49" s="86" t="s">
        <v>484</v>
      </c>
      <c r="J49" s="87" t="s">
        <v>484</v>
      </c>
      <c r="K49" s="87" t="s">
        <v>484</v>
      </c>
      <c r="L49" s="87" t="s">
        <v>484</v>
      </c>
      <c r="M49" s="88" t="s">
        <v>484</v>
      </c>
    </row>
    <row r="50" spans="2:13" ht="27.75" customHeight="1" x14ac:dyDescent="0.15">
      <c r="B50" s="1203" t="s">
        <v>33</v>
      </c>
      <c r="C50" s="1204"/>
      <c r="D50" s="91"/>
      <c r="E50" s="1209" t="s">
        <v>34</v>
      </c>
      <c r="F50" s="1209"/>
      <c r="G50" s="1209"/>
      <c r="H50" s="1210"/>
      <c r="I50" s="86">
        <v>16246</v>
      </c>
      <c r="J50" s="87">
        <v>15285</v>
      </c>
      <c r="K50" s="87">
        <v>17927</v>
      </c>
      <c r="L50" s="87">
        <v>19137</v>
      </c>
      <c r="M50" s="88">
        <v>19446</v>
      </c>
    </row>
    <row r="51" spans="2:13" ht="27.75" customHeight="1" x14ac:dyDescent="0.15">
      <c r="B51" s="1205"/>
      <c r="C51" s="1206"/>
      <c r="D51" s="85"/>
      <c r="E51" s="1209" t="s">
        <v>35</v>
      </c>
      <c r="F51" s="1209"/>
      <c r="G51" s="1209"/>
      <c r="H51" s="1210"/>
      <c r="I51" s="86">
        <v>1871</v>
      </c>
      <c r="J51" s="87">
        <v>1661</v>
      </c>
      <c r="K51" s="87">
        <v>1414</v>
      </c>
      <c r="L51" s="87">
        <v>1728</v>
      </c>
      <c r="M51" s="88">
        <v>1506</v>
      </c>
    </row>
    <row r="52" spans="2:13" ht="27.75" customHeight="1" x14ac:dyDescent="0.15">
      <c r="B52" s="1207"/>
      <c r="C52" s="1208"/>
      <c r="D52" s="85"/>
      <c r="E52" s="1209" t="s">
        <v>36</v>
      </c>
      <c r="F52" s="1209"/>
      <c r="G52" s="1209"/>
      <c r="H52" s="1210"/>
      <c r="I52" s="86">
        <v>30582</v>
      </c>
      <c r="J52" s="87">
        <v>30848</v>
      </c>
      <c r="K52" s="87">
        <v>31716</v>
      </c>
      <c r="L52" s="87">
        <v>31641</v>
      </c>
      <c r="M52" s="88">
        <v>31607</v>
      </c>
    </row>
    <row r="53" spans="2:13" ht="27.75" customHeight="1" thickBot="1" x14ac:dyDescent="0.2">
      <c r="B53" s="1211" t="s">
        <v>20</v>
      </c>
      <c r="C53" s="1212"/>
      <c r="D53" s="92"/>
      <c r="E53" s="1213" t="s">
        <v>37</v>
      </c>
      <c r="F53" s="1213"/>
      <c r="G53" s="1213"/>
      <c r="H53" s="1214"/>
      <c r="I53" s="93">
        <v>-6829</v>
      </c>
      <c r="J53" s="94">
        <v>-7186</v>
      </c>
      <c r="K53" s="94">
        <v>-10576</v>
      </c>
      <c r="L53" s="94">
        <v>-11636</v>
      </c>
      <c r="M53" s="95">
        <v>-12222</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6" zoomScale="85" zoomScaleNormal="85"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34"/>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3"/>
      <c r="H50" s="1244"/>
      <c r="I50" s="1244"/>
      <c r="J50" s="1245"/>
      <c r="K50" s="356" t="s">
        <v>523</v>
      </c>
      <c r="L50" s="356" t="s">
        <v>524</v>
      </c>
      <c r="M50" s="356" t="s">
        <v>525</v>
      </c>
      <c r="N50" s="356" t="s">
        <v>526</v>
      </c>
      <c r="O50" s="356" t="s">
        <v>527</v>
      </c>
    </row>
    <row r="51" spans="1:17" x14ac:dyDescent="0.15">
      <c r="B51" s="250"/>
      <c r="C51" s="246"/>
      <c r="D51" s="246"/>
      <c r="E51" s="246"/>
      <c r="F51" s="246"/>
      <c r="G51" s="1246" t="s">
        <v>557</v>
      </c>
      <c r="H51" s="1247"/>
      <c r="I51" s="1252" t="s">
        <v>558</v>
      </c>
      <c r="J51" s="1252"/>
      <c r="K51" s="1256"/>
      <c r="L51" s="1256"/>
      <c r="M51" s="1256"/>
      <c r="N51" s="1256"/>
      <c r="O51" s="1256"/>
    </row>
    <row r="52" spans="1:17" x14ac:dyDescent="0.15">
      <c r="B52" s="250"/>
      <c r="C52" s="246"/>
      <c r="D52" s="246"/>
      <c r="E52" s="246"/>
      <c r="F52" s="246"/>
      <c r="G52" s="1248"/>
      <c r="H52" s="1249"/>
      <c r="I52" s="1253"/>
      <c r="J52" s="1253"/>
      <c r="K52" s="1222"/>
      <c r="L52" s="1222"/>
      <c r="M52" s="1222"/>
      <c r="N52" s="1222"/>
      <c r="O52" s="1222"/>
    </row>
    <row r="53" spans="1:17" x14ac:dyDescent="0.15">
      <c r="A53" s="357"/>
      <c r="B53" s="250"/>
      <c r="C53" s="246"/>
      <c r="D53" s="246"/>
      <c r="E53" s="246"/>
      <c r="F53" s="246"/>
      <c r="G53" s="1248"/>
      <c r="H53" s="1249"/>
      <c r="I53" s="1232" t="s">
        <v>559</v>
      </c>
      <c r="J53" s="1232"/>
      <c r="K53" s="1257"/>
      <c r="L53" s="1257"/>
      <c r="M53" s="1257"/>
      <c r="N53" s="1257"/>
      <c r="O53" s="1257"/>
    </row>
    <row r="54" spans="1:17" x14ac:dyDescent="0.15">
      <c r="A54" s="357"/>
      <c r="B54" s="250"/>
      <c r="C54" s="246"/>
      <c r="D54" s="246"/>
      <c r="E54" s="246"/>
      <c r="F54" s="246"/>
      <c r="G54" s="1250"/>
      <c r="H54" s="1251"/>
      <c r="I54" s="1232"/>
      <c r="J54" s="1232"/>
      <c r="K54" s="1255"/>
      <c r="L54" s="1255"/>
      <c r="M54" s="1255"/>
      <c r="N54" s="1255"/>
      <c r="O54" s="1255"/>
    </row>
    <row r="55" spans="1:17" x14ac:dyDescent="0.15">
      <c r="A55" s="357"/>
      <c r="B55" s="250"/>
      <c r="C55" s="246"/>
      <c r="D55" s="246"/>
      <c r="E55" s="246"/>
      <c r="F55" s="246"/>
      <c r="G55" s="1226" t="s">
        <v>560</v>
      </c>
      <c r="H55" s="1227"/>
      <c r="I55" s="1232" t="s">
        <v>558</v>
      </c>
      <c r="J55" s="1232"/>
      <c r="K55" s="1256"/>
      <c r="L55" s="1256"/>
      <c r="M55" s="1256"/>
      <c r="N55" s="1256"/>
      <c r="O55" s="1256"/>
    </row>
    <row r="56" spans="1:17" x14ac:dyDescent="0.15">
      <c r="A56" s="357"/>
      <c r="B56" s="250"/>
      <c r="C56" s="246"/>
      <c r="D56" s="246"/>
      <c r="E56" s="246"/>
      <c r="F56" s="246"/>
      <c r="G56" s="1228"/>
      <c r="H56" s="1229"/>
      <c r="I56" s="1232"/>
      <c r="J56" s="1232"/>
      <c r="K56" s="1222"/>
      <c r="L56" s="1222"/>
      <c r="M56" s="1222"/>
      <c r="N56" s="1222"/>
      <c r="O56" s="1222"/>
    </row>
    <row r="57" spans="1:17" s="357" customFormat="1" x14ac:dyDescent="0.15">
      <c r="B57" s="358"/>
      <c r="C57" s="354"/>
      <c r="D57" s="354"/>
      <c r="E57" s="354"/>
      <c r="F57" s="354"/>
      <c r="G57" s="1228"/>
      <c r="H57" s="1229"/>
      <c r="I57" s="1224" t="s">
        <v>561</v>
      </c>
      <c r="J57" s="1224"/>
      <c r="K57" s="1257"/>
      <c r="L57" s="1257"/>
      <c r="M57" s="1257"/>
      <c r="N57" s="1257"/>
      <c r="O57" s="1257"/>
      <c r="P57" s="359"/>
      <c r="Q57" s="358"/>
    </row>
    <row r="58" spans="1:17" s="357" customFormat="1" x14ac:dyDescent="0.15">
      <c r="A58" s="245"/>
      <c r="B58" s="358"/>
      <c r="C58" s="354"/>
      <c r="D58" s="354"/>
      <c r="E58" s="354"/>
      <c r="F58" s="354"/>
      <c r="G58" s="1230"/>
      <c r="H58" s="1231"/>
      <c r="I58" s="1224"/>
      <c r="J58" s="1224"/>
      <c r="K58" s="1255"/>
      <c r="L58" s="1255"/>
      <c r="M58" s="1255"/>
      <c r="N58" s="1255"/>
      <c r="O58" s="125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34" t="s">
        <v>565</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3"/>
      <c r="H72" s="1244"/>
      <c r="I72" s="1244"/>
      <c r="J72" s="1245"/>
      <c r="K72" s="356" t="s">
        <v>523</v>
      </c>
      <c r="L72" s="356" t="s">
        <v>524</v>
      </c>
      <c r="M72" s="356" t="s">
        <v>525</v>
      </c>
      <c r="N72" s="356" t="s">
        <v>526</v>
      </c>
      <c r="O72" s="356" t="s">
        <v>527</v>
      </c>
    </row>
    <row r="73" spans="2:30" x14ac:dyDescent="0.15">
      <c r="B73" s="250"/>
      <c r="C73" s="246"/>
      <c r="D73" s="246"/>
      <c r="E73" s="246"/>
      <c r="F73" s="246"/>
      <c r="G73" s="1246" t="s">
        <v>557</v>
      </c>
      <c r="H73" s="1247"/>
      <c r="I73" s="1252" t="s">
        <v>558</v>
      </c>
      <c r="J73" s="1252"/>
      <c r="K73" s="1233"/>
      <c r="L73" s="1233"/>
      <c r="M73" s="1222"/>
      <c r="N73" s="1222"/>
      <c r="O73" s="1222"/>
      <c r="S73" s="245">
        <v>9.9</v>
      </c>
    </row>
    <row r="74" spans="2:30" x14ac:dyDescent="0.15">
      <c r="B74" s="250"/>
      <c r="C74" s="246"/>
      <c r="D74" s="246"/>
      <c r="E74" s="246"/>
      <c r="F74" s="246"/>
      <c r="G74" s="1248"/>
      <c r="H74" s="1249"/>
      <c r="I74" s="1253"/>
      <c r="J74" s="1253"/>
      <c r="K74" s="1233"/>
      <c r="L74" s="1233"/>
      <c r="M74" s="1222"/>
      <c r="N74" s="1222"/>
      <c r="O74" s="1222"/>
    </row>
    <row r="75" spans="2:30" x14ac:dyDescent="0.15">
      <c r="B75" s="250"/>
      <c r="C75" s="246"/>
      <c r="D75" s="246"/>
      <c r="E75" s="246"/>
      <c r="F75" s="246"/>
      <c r="G75" s="1248"/>
      <c r="H75" s="1249"/>
      <c r="I75" s="1232" t="s">
        <v>564</v>
      </c>
      <c r="J75" s="1232"/>
      <c r="K75" s="1254">
        <v>5.8</v>
      </c>
      <c r="L75" s="1254">
        <v>5.0999999999999996</v>
      </c>
      <c r="M75" s="1254">
        <v>4.0999999999999996</v>
      </c>
      <c r="N75" s="1254">
        <v>3.5</v>
      </c>
      <c r="O75" s="1254">
        <v>2.6</v>
      </c>
      <c r="U75" s="245">
        <v>81.2</v>
      </c>
      <c r="W75" s="245">
        <v>87.2</v>
      </c>
      <c r="Y75" s="245">
        <v>99.8</v>
      </c>
      <c r="AA75" s="245">
        <v>109.5</v>
      </c>
      <c r="AC75" s="245">
        <v>115.2</v>
      </c>
    </row>
    <row r="76" spans="2:30" x14ac:dyDescent="0.15">
      <c r="B76" s="250"/>
      <c r="C76" s="246"/>
      <c r="D76" s="246"/>
      <c r="E76" s="246"/>
      <c r="F76" s="246"/>
      <c r="G76" s="1250"/>
      <c r="H76" s="1251"/>
      <c r="I76" s="1232"/>
      <c r="J76" s="1232"/>
      <c r="K76" s="1255"/>
      <c r="L76" s="1255"/>
      <c r="M76" s="1255"/>
      <c r="N76" s="1255"/>
      <c r="O76" s="1255"/>
    </row>
    <row r="77" spans="2:30" x14ac:dyDescent="0.15">
      <c r="B77" s="250"/>
      <c r="C77" s="246"/>
      <c r="D77" s="246"/>
      <c r="E77" s="246"/>
      <c r="F77" s="246"/>
      <c r="G77" s="1226" t="s">
        <v>560</v>
      </c>
      <c r="H77" s="1227"/>
      <c r="I77" s="1232" t="s">
        <v>558</v>
      </c>
      <c r="J77" s="1232"/>
      <c r="K77" s="1233">
        <v>42</v>
      </c>
      <c r="L77" s="1233">
        <v>32.6</v>
      </c>
      <c r="M77" s="1222">
        <v>30.5</v>
      </c>
      <c r="N77" s="1222">
        <v>25.4</v>
      </c>
      <c r="O77" s="1222">
        <v>16.600000000000001</v>
      </c>
      <c r="R77" s="245">
        <v>12.3</v>
      </c>
      <c r="T77" s="245">
        <v>11.1</v>
      </c>
    </row>
    <row r="78" spans="2:30" x14ac:dyDescent="0.15">
      <c r="B78" s="250"/>
      <c r="C78" s="246"/>
      <c r="D78" s="246"/>
      <c r="E78" s="246"/>
      <c r="F78" s="246"/>
      <c r="G78" s="1228"/>
      <c r="H78" s="1229"/>
      <c r="I78" s="1232"/>
      <c r="J78" s="1232"/>
      <c r="K78" s="1233"/>
      <c r="L78" s="1233"/>
      <c r="M78" s="1222"/>
      <c r="N78" s="1222"/>
      <c r="O78" s="1222"/>
    </row>
    <row r="79" spans="2:30" x14ac:dyDescent="0.15">
      <c r="B79" s="250"/>
      <c r="C79" s="246"/>
      <c r="D79" s="246"/>
      <c r="E79" s="246"/>
      <c r="F79" s="246"/>
      <c r="G79" s="1228"/>
      <c r="H79" s="1229"/>
      <c r="I79" s="1223" t="s">
        <v>564</v>
      </c>
      <c r="J79" s="1224"/>
      <c r="K79" s="1225">
        <v>6.8</v>
      </c>
      <c r="L79" s="1225">
        <v>5.9</v>
      </c>
      <c r="M79" s="1225">
        <v>5.2</v>
      </c>
      <c r="N79" s="1225">
        <v>4.8</v>
      </c>
      <c r="O79" s="1225">
        <v>3.6</v>
      </c>
      <c r="V79" s="245">
        <v>53.5</v>
      </c>
      <c r="X79" s="245">
        <v>48.2</v>
      </c>
      <c r="Z79" s="245">
        <v>34.200000000000003</v>
      </c>
      <c r="AB79" s="245">
        <v>30.3</v>
      </c>
      <c r="AD79" s="245">
        <v>28.9</v>
      </c>
    </row>
    <row r="80" spans="2:30" x14ac:dyDescent="0.15">
      <c r="B80" s="250"/>
      <c r="C80" s="246"/>
      <c r="D80" s="246"/>
      <c r="E80" s="246"/>
      <c r="F80" s="246"/>
      <c r="G80" s="1230"/>
      <c r="H80" s="1231"/>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0" zoomScale="85" zoomScaleNormal="85" zoomScaleSheetLayoutView="70" workbookViewId="0">
      <selection activeCell="B112" sqref="B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Normal="100" zoomScaleSheetLayoutView="55" workbookViewId="0">
      <selection activeCell="A110" sqref="A11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522</v>
      </c>
      <c r="G2" s="113"/>
      <c r="H2" s="114"/>
    </row>
    <row r="3" spans="1:8" x14ac:dyDescent="0.15">
      <c r="A3" s="110" t="s">
        <v>515</v>
      </c>
      <c r="B3" s="115"/>
      <c r="C3" s="116"/>
      <c r="D3" s="117">
        <v>14370</v>
      </c>
      <c r="E3" s="118"/>
      <c r="F3" s="119">
        <v>39425</v>
      </c>
      <c r="G3" s="120"/>
      <c r="H3" s="121"/>
    </row>
    <row r="4" spans="1:8" x14ac:dyDescent="0.15">
      <c r="A4" s="122"/>
      <c r="B4" s="123"/>
      <c r="C4" s="124"/>
      <c r="D4" s="125">
        <v>9163</v>
      </c>
      <c r="E4" s="126"/>
      <c r="F4" s="127">
        <v>22414</v>
      </c>
      <c r="G4" s="128"/>
      <c r="H4" s="129"/>
    </row>
    <row r="5" spans="1:8" x14ac:dyDescent="0.15">
      <c r="A5" s="110" t="s">
        <v>517</v>
      </c>
      <c r="B5" s="115"/>
      <c r="C5" s="116"/>
      <c r="D5" s="117">
        <v>20282</v>
      </c>
      <c r="E5" s="118"/>
      <c r="F5" s="119">
        <v>43141</v>
      </c>
      <c r="G5" s="120"/>
      <c r="H5" s="121"/>
    </row>
    <row r="6" spans="1:8" x14ac:dyDescent="0.15">
      <c r="A6" s="122"/>
      <c r="B6" s="123"/>
      <c r="C6" s="124"/>
      <c r="D6" s="125">
        <v>10125</v>
      </c>
      <c r="E6" s="126"/>
      <c r="F6" s="127">
        <v>21887</v>
      </c>
      <c r="G6" s="128"/>
      <c r="H6" s="129"/>
    </row>
    <row r="7" spans="1:8" x14ac:dyDescent="0.15">
      <c r="A7" s="110" t="s">
        <v>518</v>
      </c>
      <c r="B7" s="115"/>
      <c r="C7" s="116"/>
      <c r="D7" s="117">
        <v>24090</v>
      </c>
      <c r="E7" s="118"/>
      <c r="F7" s="119">
        <v>45117</v>
      </c>
      <c r="G7" s="120"/>
      <c r="H7" s="121"/>
    </row>
    <row r="8" spans="1:8" x14ac:dyDescent="0.15">
      <c r="A8" s="122"/>
      <c r="B8" s="123"/>
      <c r="C8" s="124"/>
      <c r="D8" s="125">
        <v>10977</v>
      </c>
      <c r="E8" s="126"/>
      <c r="F8" s="127">
        <v>25589</v>
      </c>
      <c r="G8" s="128"/>
      <c r="H8" s="129"/>
    </row>
    <row r="9" spans="1:8" x14ac:dyDescent="0.15">
      <c r="A9" s="110" t="s">
        <v>519</v>
      </c>
      <c r="B9" s="115"/>
      <c r="C9" s="116"/>
      <c r="D9" s="117">
        <v>32027</v>
      </c>
      <c r="E9" s="118"/>
      <c r="F9" s="119">
        <v>39951</v>
      </c>
      <c r="G9" s="120"/>
      <c r="H9" s="121"/>
    </row>
    <row r="10" spans="1:8" x14ac:dyDescent="0.15">
      <c r="A10" s="122"/>
      <c r="B10" s="123"/>
      <c r="C10" s="124"/>
      <c r="D10" s="125">
        <v>15535</v>
      </c>
      <c r="E10" s="126"/>
      <c r="F10" s="127">
        <v>22555</v>
      </c>
      <c r="G10" s="128"/>
      <c r="H10" s="129"/>
    </row>
    <row r="11" spans="1:8" x14ac:dyDescent="0.15">
      <c r="A11" s="110" t="s">
        <v>520</v>
      </c>
      <c r="B11" s="115"/>
      <c r="C11" s="116"/>
      <c r="D11" s="117">
        <v>21030</v>
      </c>
      <c r="E11" s="118"/>
      <c r="F11" s="119">
        <v>39893</v>
      </c>
      <c r="G11" s="120"/>
      <c r="H11" s="121"/>
    </row>
    <row r="12" spans="1:8" x14ac:dyDescent="0.15">
      <c r="A12" s="122"/>
      <c r="B12" s="123"/>
      <c r="C12" s="130"/>
      <c r="D12" s="125">
        <v>13407</v>
      </c>
      <c r="E12" s="126"/>
      <c r="F12" s="127">
        <v>26170</v>
      </c>
      <c r="G12" s="128"/>
      <c r="H12" s="129"/>
    </row>
    <row r="13" spans="1:8" x14ac:dyDescent="0.15">
      <c r="A13" s="110"/>
      <c r="B13" s="115"/>
      <c r="C13" s="131"/>
      <c r="D13" s="132">
        <v>22360</v>
      </c>
      <c r="E13" s="133"/>
      <c r="F13" s="134">
        <v>41505</v>
      </c>
      <c r="G13" s="135"/>
      <c r="H13" s="121"/>
    </row>
    <row r="14" spans="1:8" x14ac:dyDescent="0.15">
      <c r="A14" s="122"/>
      <c r="B14" s="123"/>
      <c r="C14" s="124"/>
      <c r="D14" s="125">
        <v>11841</v>
      </c>
      <c r="E14" s="126"/>
      <c r="F14" s="127">
        <v>23723</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7.08</v>
      </c>
      <c r="C19" s="136">
        <f>ROUND(VALUE(SUBSTITUTE(実質収支比率等に係る経年分析!G$48,"▲","-")),2)</f>
        <v>8.98</v>
      </c>
      <c r="D19" s="136">
        <f>ROUND(VALUE(SUBSTITUTE(実質収支比率等に係る経年分析!H$48,"▲","-")),2)</f>
        <v>7.59</v>
      </c>
      <c r="E19" s="136">
        <f>ROUND(VALUE(SUBSTITUTE(実質収支比率等に係る経年分析!I$48,"▲","-")),2)</f>
        <v>7.43</v>
      </c>
      <c r="F19" s="136">
        <f>ROUND(VALUE(SUBSTITUTE(実質収支比率等に係る経年分析!J$48,"▲","-")),2)</f>
        <v>4.09</v>
      </c>
    </row>
    <row r="20" spans="1:11" x14ac:dyDescent="0.15">
      <c r="A20" s="136" t="s">
        <v>42</v>
      </c>
      <c r="B20" s="136">
        <f>ROUND(VALUE(SUBSTITUTE(実質収支比率等に係る経年分析!F$47,"▲","-")),2)</f>
        <v>25.4</v>
      </c>
      <c r="C20" s="136">
        <f>ROUND(VALUE(SUBSTITUTE(実質収支比率等に係る経年分析!G$47,"▲","-")),2)</f>
        <v>23.47</v>
      </c>
      <c r="D20" s="136">
        <f>ROUND(VALUE(SUBSTITUTE(実質収支比率等に係る経年分析!H$47,"▲","-")),2)</f>
        <v>26.53</v>
      </c>
      <c r="E20" s="136">
        <f>ROUND(VALUE(SUBSTITUTE(実質収支比率等に係る経年分析!I$47,"▲","-")),2)</f>
        <v>28.66</v>
      </c>
      <c r="F20" s="136">
        <f>ROUND(VALUE(SUBSTITUTE(実質収支比率等に係る経年分析!J$47,"▲","-")),2)</f>
        <v>28.19</v>
      </c>
    </row>
    <row r="21" spans="1:11" x14ac:dyDescent="0.15">
      <c r="A21" s="136" t="s">
        <v>43</v>
      </c>
      <c r="B21" s="136">
        <f>IF(ISNUMBER(VALUE(SUBSTITUTE(実質収支比率等に係る経年分析!F$49,"▲","-"))),ROUND(VALUE(SUBSTITUTE(実質収支比率等に係る経年分析!F$49,"▲","-")),2),NA())</f>
        <v>1.22</v>
      </c>
      <c r="C21" s="136">
        <f>IF(ISNUMBER(VALUE(SUBSTITUTE(実質収支比率等に係る経年分析!G$49,"▲","-"))),ROUND(VALUE(SUBSTITUTE(実質収支比率等に係る経年分析!G$49,"▲","-")),2),NA())</f>
        <v>0.03</v>
      </c>
      <c r="D21" s="136">
        <f>IF(ISNUMBER(VALUE(SUBSTITUTE(実質収支比率等に係る経年分析!H$49,"▲","-"))),ROUND(VALUE(SUBSTITUTE(実質収支比率等に係る経年分析!H$49,"▲","-")),2),NA())</f>
        <v>1.78</v>
      </c>
      <c r="E21" s="136">
        <f>IF(ISNUMBER(VALUE(SUBSTITUTE(実質収支比率等に係る経年分析!I$49,"▲","-"))),ROUND(VALUE(SUBSTITUTE(実質収支比率等に係る経年分析!I$49,"▲","-")),2),NA())</f>
        <v>2.44</v>
      </c>
      <c r="F21" s="136">
        <f>IF(ISNUMBER(VALUE(SUBSTITUTE(実質収支比率等に係る経年分析!J$49,"▲","-"))),ROUND(VALUE(SUBSTITUTE(実質収支比率等に係る経年分析!J$49,"▲","-")),2),NA())</f>
        <v>-3.97</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0.28000000000000003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公共用地取得事業特別会計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災害共済事業特別会計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2.2599999999999998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8.9700000000000006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14.12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16.649999999999999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17.32</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3307</v>
      </c>
      <c r="E42" s="138"/>
      <c r="F42" s="138"/>
      <c r="G42" s="138">
        <f>'実質公債費比率（分子）の構造'!L$52</f>
        <v>3336</v>
      </c>
      <c r="H42" s="138"/>
      <c r="I42" s="138"/>
      <c r="J42" s="138">
        <f>'実質公債費比率（分子）の構造'!M$52</f>
        <v>3476</v>
      </c>
      <c r="K42" s="138"/>
      <c r="L42" s="138"/>
      <c r="M42" s="138">
        <f>'実質公債費比率（分子）の構造'!N$52</f>
        <v>2931</v>
      </c>
      <c r="N42" s="138"/>
      <c r="O42" s="138"/>
      <c r="P42" s="138">
        <f>'実質公債費比率（分子）の構造'!O$52</f>
        <v>3031</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14</v>
      </c>
      <c r="C44" s="138"/>
      <c r="D44" s="138"/>
      <c r="E44" s="138">
        <f>'実質公債費比率（分子）の構造'!L$50</f>
        <v>10</v>
      </c>
      <c r="F44" s="138"/>
      <c r="G44" s="138"/>
      <c r="H44" s="138">
        <f>'実質公債費比率（分子）の構造'!M$50</f>
        <v>10</v>
      </c>
      <c r="I44" s="138"/>
      <c r="J44" s="138"/>
      <c r="K44" s="138">
        <f>'実質公債費比率（分子）の構造'!N$50</f>
        <v>10</v>
      </c>
      <c r="L44" s="138"/>
      <c r="M44" s="138"/>
      <c r="N44" s="138">
        <f>'実質公債費比率（分子）の構造'!O$50</f>
        <v>10</v>
      </c>
      <c r="O44" s="138"/>
      <c r="P44" s="138"/>
    </row>
    <row r="45" spans="1:16" x14ac:dyDescent="0.15">
      <c r="A45" s="138" t="s">
        <v>53</v>
      </c>
      <c r="B45" s="138">
        <f>'実質公債費比率（分子）の構造'!K$49</f>
        <v>428</v>
      </c>
      <c r="C45" s="138"/>
      <c r="D45" s="138"/>
      <c r="E45" s="138">
        <f>'実質公債費比率（分子）の構造'!L$49</f>
        <v>406</v>
      </c>
      <c r="F45" s="138"/>
      <c r="G45" s="138"/>
      <c r="H45" s="138">
        <f>'実質公債費比率（分子）の構造'!M$49</f>
        <v>412</v>
      </c>
      <c r="I45" s="138"/>
      <c r="J45" s="138"/>
      <c r="K45" s="138">
        <f>'実質公債費比率（分子）の構造'!N$49</f>
        <v>431</v>
      </c>
      <c r="L45" s="138"/>
      <c r="M45" s="138"/>
      <c r="N45" s="138">
        <f>'実質公債費比率（分子）の構造'!O$49</f>
        <v>401</v>
      </c>
      <c r="O45" s="138"/>
      <c r="P45" s="138"/>
    </row>
    <row r="46" spans="1:16" x14ac:dyDescent="0.15">
      <c r="A46" s="138" t="s">
        <v>54</v>
      </c>
      <c r="B46" s="138">
        <f>'実質公債費比率（分子）の構造'!K$48</f>
        <v>143</v>
      </c>
      <c r="C46" s="138"/>
      <c r="D46" s="138"/>
      <c r="E46" s="138">
        <f>'実質公債費比率（分子）の構造'!L$48</f>
        <v>167</v>
      </c>
      <c r="F46" s="138"/>
      <c r="G46" s="138"/>
      <c r="H46" s="138">
        <f>'実質公債費比率（分子）の構造'!M$48</f>
        <v>139</v>
      </c>
      <c r="I46" s="138"/>
      <c r="J46" s="138"/>
      <c r="K46" s="138">
        <f>'実質公債費比率（分子）の構造'!N$48</f>
        <v>144</v>
      </c>
      <c r="L46" s="138"/>
      <c r="M46" s="138"/>
      <c r="N46" s="138">
        <f>'実質公債費比率（分子）の構造'!O$48</f>
        <v>127</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4106</v>
      </c>
      <c r="C49" s="138"/>
      <c r="D49" s="138"/>
      <c r="E49" s="138">
        <f>'実質公債費比率（分子）の構造'!L$45</f>
        <v>3933</v>
      </c>
      <c r="F49" s="138"/>
      <c r="G49" s="138"/>
      <c r="H49" s="138">
        <f>'実質公債費比率（分子）の構造'!M$45</f>
        <v>3640</v>
      </c>
      <c r="I49" s="138"/>
      <c r="J49" s="138"/>
      <c r="K49" s="138">
        <f>'実質公債費比率（分子）の構造'!N$45</f>
        <v>3238</v>
      </c>
      <c r="L49" s="138"/>
      <c r="M49" s="138"/>
      <c r="N49" s="138">
        <f>'実質公債費比率（分子）の構造'!O$45</f>
        <v>3131</v>
      </c>
      <c r="O49" s="138"/>
      <c r="P49" s="138"/>
    </row>
    <row r="50" spans="1:16" x14ac:dyDescent="0.15">
      <c r="A50" s="138" t="s">
        <v>58</v>
      </c>
      <c r="B50" s="138" t="e">
        <f>NA()</f>
        <v>#N/A</v>
      </c>
      <c r="C50" s="138">
        <f>IF(ISNUMBER('実質公債費比率（分子）の構造'!K$53),'実質公債費比率（分子）の構造'!K$53,NA())</f>
        <v>1384</v>
      </c>
      <c r="D50" s="138" t="e">
        <f>NA()</f>
        <v>#N/A</v>
      </c>
      <c r="E50" s="138" t="e">
        <f>NA()</f>
        <v>#N/A</v>
      </c>
      <c r="F50" s="138">
        <f>IF(ISNUMBER('実質公債費比率（分子）の構造'!L$53),'実質公債費比率（分子）の構造'!L$53,NA())</f>
        <v>1180</v>
      </c>
      <c r="G50" s="138" t="e">
        <f>NA()</f>
        <v>#N/A</v>
      </c>
      <c r="H50" s="138" t="e">
        <f>NA()</f>
        <v>#N/A</v>
      </c>
      <c r="I50" s="138">
        <f>IF(ISNUMBER('実質公債費比率（分子）の構造'!M$53),'実質公債費比率（分子）の構造'!M$53,NA())</f>
        <v>725</v>
      </c>
      <c r="J50" s="138" t="e">
        <f>NA()</f>
        <v>#N/A</v>
      </c>
      <c r="K50" s="138" t="e">
        <f>NA()</f>
        <v>#N/A</v>
      </c>
      <c r="L50" s="138">
        <f>IF(ISNUMBER('実質公債費比率（分子）の構造'!N$53),'実質公債費比率（分子）の構造'!N$53,NA())</f>
        <v>892</v>
      </c>
      <c r="M50" s="138" t="e">
        <f>NA()</f>
        <v>#N/A</v>
      </c>
      <c r="N50" s="138" t="e">
        <f>NA()</f>
        <v>#N/A</v>
      </c>
      <c r="O50" s="138">
        <f>IF(ISNUMBER('実質公債費比率（分子）の構造'!O$53),'実質公債費比率（分子）の構造'!O$53,NA())</f>
        <v>638</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30582</v>
      </c>
      <c r="E56" s="137"/>
      <c r="F56" s="137"/>
      <c r="G56" s="137">
        <f>'将来負担比率（分子）の構造'!J$52</f>
        <v>30848</v>
      </c>
      <c r="H56" s="137"/>
      <c r="I56" s="137"/>
      <c r="J56" s="137">
        <f>'将来負担比率（分子）の構造'!K$52</f>
        <v>31716</v>
      </c>
      <c r="K56" s="137"/>
      <c r="L56" s="137"/>
      <c r="M56" s="137">
        <f>'将来負担比率（分子）の構造'!L$52</f>
        <v>31641</v>
      </c>
      <c r="N56" s="137"/>
      <c r="O56" s="137"/>
      <c r="P56" s="137">
        <f>'将来負担比率（分子）の構造'!M$52</f>
        <v>31607</v>
      </c>
    </row>
    <row r="57" spans="1:16" x14ac:dyDescent="0.15">
      <c r="A57" s="137" t="s">
        <v>35</v>
      </c>
      <c r="B57" s="137"/>
      <c r="C57" s="137"/>
      <c r="D57" s="137">
        <f>'将来負担比率（分子）の構造'!I$51</f>
        <v>1871</v>
      </c>
      <c r="E57" s="137"/>
      <c r="F57" s="137"/>
      <c r="G57" s="137">
        <f>'将来負担比率（分子）の構造'!J$51</f>
        <v>1661</v>
      </c>
      <c r="H57" s="137"/>
      <c r="I57" s="137"/>
      <c r="J57" s="137">
        <f>'将来負担比率（分子）の構造'!K$51</f>
        <v>1414</v>
      </c>
      <c r="K57" s="137"/>
      <c r="L57" s="137"/>
      <c r="M57" s="137">
        <f>'将来負担比率（分子）の構造'!L$51</f>
        <v>1728</v>
      </c>
      <c r="N57" s="137"/>
      <c r="O57" s="137"/>
      <c r="P57" s="137">
        <f>'将来負担比率（分子）の構造'!M$51</f>
        <v>1506</v>
      </c>
    </row>
    <row r="58" spans="1:16" x14ac:dyDescent="0.15">
      <c r="A58" s="137" t="s">
        <v>34</v>
      </c>
      <c r="B58" s="137"/>
      <c r="C58" s="137"/>
      <c r="D58" s="137">
        <f>'将来負担比率（分子）の構造'!I$50</f>
        <v>16246</v>
      </c>
      <c r="E58" s="137"/>
      <c r="F58" s="137"/>
      <c r="G58" s="137">
        <f>'将来負担比率（分子）の構造'!J$50</f>
        <v>15285</v>
      </c>
      <c r="H58" s="137"/>
      <c r="I58" s="137"/>
      <c r="J58" s="137">
        <f>'将来負担比率（分子）の構造'!K$50</f>
        <v>17927</v>
      </c>
      <c r="K58" s="137"/>
      <c r="L58" s="137"/>
      <c r="M58" s="137">
        <f>'将来負担比率（分子）の構造'!L$50</f>
        <v>19137</v>
      </c>
      <c r="N58" s="137"/>
      <c r="O58" s="137"/>
      <c r="P58" s="137">
        <f>'将来負担比率（分子）の構造'!M$50</f>
        <v>19446</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10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0</v>
      </c>
      <c r="O61" s="137"/>
      <c r="P61" s="137"/>
    </row>
    <row r="62" spans="1:16" x14ac:dyDescent="0.15">
      <c r="A62" s="137" t="s">
        <v>28</v>
      </c>
      <c r="B62" s="137">
        <f>'将来負担比率（分子）の構造'!I$45</f>
        <v>6224</v>
      </c>
      <c r="C62" s="137"/>
      <c r="D62" s="137"/>
      <c r="E62" s="137">
        <f>'将来負担比率（分子）の構造'!J$45</f>
        <v>5631</v>
      </c>
      <c r="F62" s="137"/>
      <c r="G62" s="137"/>
      <c r="H62" s="137">
        <f>'将来負担比率（分子）の構造'!K$45</f>
        <v>5115</v>
      </c>
      <c r="I62" s="137"/>
      <c r="J62" s="137"/>
      <c r="K62" s="137">
        <f>'将来負担比率（分子）の構造'!L$45</f>
        <v>5023</v>
      </c>
      <c r="L62" s="137"/>
      <c r="M62" s="137"/>
      <c r="N62" s="137">
        <f>'将来負担比率（分子）の構造'!M$45</f>
        <v>5034</v>
      </c>
      <c r="O62" s="137"/>
      <c r="P62" s="137"/>
    </row>
    <row r="63" spans="1:16" x14ac:dyDescent="0.15">
      <c r="A63" s="137" t="s">
        <v>27</v>
      </c>
      <c r="B63" s="137">
        <f>'将来負担比率（分子）の構造'!I$44</f>
        <v>3434</v>
      </c>
      <c r="C63" s="137"/>
      <c r="D63" s="137"/>
      <c r="E63" s="137">
        <f>'将来負担比率（分子）の構造'!J$44</f>
        <v>3046</v>
      </c>
      <c r="F63" s="137"/>
      <c r="G63" s="137"/>
      <c r="H63" s="137">
        <f>'将来負担比率（分子）の構造'!K$44</f>
        <v>2766</v>
      </c>
      <c r="I63" s="137"/>
      <c r="J63" s="137"/>
      <c r="K63" s="137">
        <f>'将来負担比率（分子）の構造'!L$44</f>
        <v>2511</v>
      </c>
      <c r="L63" s="137"/>
      <c r="M63" s="137"/>
      <c r="N63" s="137">
        <f>'将来負担比率（分子）の構造'!M$44</f>
        <v>2689</v>
      </c>
      <c r="O63" s="137"/>
      <c r="P63" s="137"/>
    </row>
    <row r="64" spans="1:16" x14ac:dyDescent="0.15">
      <c r="A64" s="137" t="s">
        <v>26</v>
      </c>
      <c r="B64" s="137">
        <f>'将来負担比率（分子）の構造'!I$43</f>
        <v>676</v>
      </c>
      <c r="C64" s="137"/>
      <c r="D64" s="137"/>
      <c r="E64" s="137">
        <f>'将来負担比率（分子）の構造'!J$43</f>
        <v>978</v>
      </c>
      <c r="F64" s="137"/>
      <c r="G64" s="137"/>
      <c r="H64" s="137">
        <f>'将来負担比率（分子）の構造'!K$43</f>
        <v>1182</v>
      </c>
      <c r="I64" s="137"/>
      <c r="J64" s="137"/>
      <c r="K64" s="137">
        <f>'将来負担比率（分子）の構造'!L$43</f>
        <v>1184</v>
      </c>
      <c r="L64" s="137"/>
      <c r="M64" s="137"/>
      <c r="N64" s="137">
        <f>'将来負担比率（分子）の構造'!M$43</f>
        <v>1071</v>
      </c>
      <c r="O64" s="137"/>
      <c r="P64" s="137"/>
    </row>
    <row r="65" spans="1:16" x14ac:dyDescent="0.15">
      <c r="A65" s="137" t="s">
        <v>25</v>
      </c>
      <c r="B65" s="137">
        <f>'将来負担比率（分子）の構造'!I$42</f>
        <v>524</v>
      </c>
      <c r="C65" s="137"/>
      <c r="D65" s="137"/>
      <c r="E65" s="137">
        <f>'将来負担比率（分子）の構造'!J$42</f>
        <v>514</v>
      </c>
      <c r="F65" s="137"/>
      <c r="G65" s="137"/>
      <c r="H65" s="137">
        <f>'将来負担比率（分子）の構造'!K$42</f>
        <v>505</v>
      </c>
      <c r="I65" s="137"/>
      <c r="J65" s="137"/>
      <c r="K65" s="137">
        <f>'将来負担比率（分子）の構造'!L$42</f>
        <v>495</v>
      </c>
      <c r="L65" s="137"/>
      <c r="M65" s="137"/>
      <c r="N65" s="137">
        <f>'将来負担比率（分子）の構造'!M$42</f>
        <v>485</v>
      </c>
      <c r="O65" s="137"/>
      <c r="P65" s="137"/>
    </row>
    <row r="66" spans="1:16" x14ac:dyDescent="0.15">
      <c r="A66" s="137" t="s">
        <v>24</v>
      </c>
      <c r="B66" s="137">
        <f>'将来負担比率（分子）の構造'!I$41</f>
        <v>31001</v>
      </c>
      <c r="C66" s="137"/>
      <c r="D66" s="137"/>
      <c r="E66" s="137">
        <f>'将来負担比率（分子）の構造'!J$41</f>
        <v>30438</v>
      </c>
      <c r="F66" s="137"/>
      <c r="G66" s="137"/>
      <c r="H66" s="137">
        <f>'将来負担比率（分子）の構造'!K$41</f>
        <v>30913</v>
      </c>
      <c r="I66" s="137"/>
      <c r="J66" s="137"/>
      <c r="K66" s="137">
        <f>'将来負担比率（分子）の構造'!L$41</f>
        <v>31658</v>
      </c>
      <c r="L66" s="137"/>
      <c r="M66" s="137"/>
      <c r="N66" s="137">
        <f>'将来負担比率（分子）の構造'!M$41</f>
        <v>31058</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206</v>
      </c>
      <c r="C5" s="708"/>
      <c r="D5" s="708"/>
      <c r="E5" s="708"/>
      <c r="F5" s="708"/>
      <c r="G5" s="708"/>
      <c r="H5" s="708"/>
      <c r="I5" s="708"/>
      <c r="J5" s="708"/>
      <c r="K5" s="708"/>
      <c r="L5" s="708"/>
      <c r="M5" s="708"/>
      <c r="N5" s="708"/>
      <c r="O5" s="708"/>
      <c r="P5" s="708"/>
      <c r="Q5" s="709"/>
      <c r="R5" s="670">
        <v>23928260</v>
      </c>
      <c r="S5" s="671"/>
      <c r="T5" s="671"/>
      <c r="U5" s="671"/>
      <c r="V5" s="671"/>
      <c r="W5" s="671"/>
      <c r="X5" s="671"/>
      <c r="Y5" s="718"/>
      <c r="Z5" s="731">
        <v>50.5</v>
      </c>
      <c r="AA5" s="731"/>
      <c r="AB5" s="731"/>
      <c r="AC5" s="731"/>
      <c r="AD5" s="732">
        <v>22325737</v>
      </c>
      <c r="AE5" s="732"/>
      <c r="AF5" s="732"/>
      <c r="AG5" s="732"/>
      <c r="AH5" s="732"/>
      <c r="AI5" s="732"/>
      <c r="AJ5" s="732"/>
      <c r="AK5" s="732"/>
      <c r="AL5" s="719">
        <v>79.7</v>
      </c>
      <c r="AM5" s="688"/>
      <c r="AN5" s="688"/>
      <c r="AO5" s="720"/>
      <c r="AP5" s="707" t="s">
        <v>207</v>
      </c>
      <c r="AQ5" s="708"/>
      <c r="AR5" s="708"/>
      <c r="AS5" s="708"/>
      <c r="AT5" s="708"/>
      <c r="AU5" s="708"/>
      <c r="AV5" s="708"/>
      <c r="AW5" s="708"/>
      <c r="AX5" s="708"/>
      <c r="AY5" s="708"/>
      <c r="AZ5" s="708"/>
      <c r="BA5" s="708"/>
      <c r="BB5" s="708"/>
      <c r="BC5" s="708"/>
      <c r="BD5" s="708"/>
      <c r="BE5" s="708"/>
      <c r="BF5" s="709"/>
      <c r="BG5" s="620">
        <v>22325737</v>
      </c>
      <c r="BH5" s="621"/>
      <c r="BI5" s="621"/>
      <c r="BJ5" s="621"/>
      <c r="BK5" s="621"/>
      <c r="BL5" s="621"/>
      <c r="BM5" s="621"/>
      <c r="BN5" s="622"/>
      <c r="BO5" s="673">
        <v>93.3</v>
      </c>
      <c r="BP5" s="673"/>
      <c r="BQ5" s="673"/>
      <c r="BR5" s="673"/>
      <c r="BS5" s="674" t="s">
        <v>208</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200</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445033</v>
      </c>
      <c r="S6" s="621"/>
      <c r="T6" s="621"/>
      <c r="U6" s="621"/>
      <c r="V6" s="621"/>
      <c r="W6" s="621"/>
      <c r="X6" s="621"/>
      <c r="Y6" s="622"/>
      <c r="Z6" s="673">
        <v>0.9</v>
      </c>
      <c r="AA6" s="673"/>
      <c r="AB6" s="673"/>
      <c r="AC6" s="673"/>
      <c r="AD6" s="674">
        <v>445033</v>
      </c>
      <c r="AE6" s="674"/>
      <c r="AF6" s="674"/>
      <c r="AG6" s="674"/>
      <c r="AH6" s="674"/>
      <c r="AI6" s="674"/>
      <c r="AJ6" s="674"/>
      <c r="AK6" s="674"/>
      <c r="AL6" s="643">
        <v>1.6</v>
      </c>
      <c r="AM6" s="675"/>
      <c r="AN6" s="675"/>
      <c r="AO6" s="676"/>
      <c r="AP6" s="617" t="s">
        <v>213</v>
      </c>
      <c r="AQ6" s="618"/>
      <c r="AR6" s="618"/>
      <c r="AS6" s="618"/>
      <c r="AT6" s="618"/>
      <c r="AU6" s="618"/>
      <c r="AV6" s="618"/>
      <c r="AW6" s="618"/>
      <c r="AX6" s="618"/>
      <c r="AY6" s="618"/>
      <c r="AZ6" s="618"/>
      <c r="BA6" s="618"/>
      <c r="BB6" s="618"/>
      <c r="BC6" s="618"/>
      <c r="BD6" s="618"/>
      <c r="BE6" s="618"/>
      <c r="BF6" s="619"/>
      <c r="BG6" s="620">
        <v>22325737</v>
      </c>
      <c r="BH6" s="621"/>
      <c r="BI6" s="621"/>
      <c r="BJ6" s="621"/>
      <c r="BK6" s="621"/>
      <c r="BL6" s="621"/>
      <c r="BM6" s="621"/>
      <c r="BN6" s="622"/>
      <c r="BO6" s="673">
        <v>93.3</v>
      </c>
      <c r="BP6" s="673"/>
      <c r="BQ6" s="673"/>
      <c r="BR6" s="673"/>
      <c r="BS6" s="674" t="s">
        <v>208</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405975</v>
      </c>
      <c r="CS6" s="621"/>
      <c r="CT6" s="621"/>
      <c r="CU6" s="621"/>
      <c r="CV6" s="621"/>
      <c r="CW6" s="621"/>
      <c r="CX6" s="621"/>
      <c r="CY6" s="622"/>
      <c r="CZ6" s="673">
        <v>0.9</v>
      </c>
      <c r="DA6" s="673"/>
      <c r="DB6" s="673"/>
      <c r="DC6" s="673"/>
      <c r="DD6" s="626" t="s">
        <v>208</v>
      </c>
      <c r="DE6" s="621"/>
      <c r="DF6" s="621"/>
      <c r="DG6" s="621"/>
      <c r="DH6" s="621"/>
      <c r="DI6" s="621"/>
      <c r="DJ6" s="621"/>
      <c r="DK6" s="621"/>
      <c r="DL6" s="621"/>
      <c r="DM6" s="621"/>
      <c r="DN6" s="621"/>
      <c r="DO6" s="621"/>
      <c r="DP6" s="622"/>
      <c r="DQ6" s="626">
        <v>405975</v>
      </c>
      <c r="DR6" s="621"/>
      <c r="DS6" s="621"/>
      <c r="DT6" s="621"/>
      <c r="DU6" s="621"/>
      <c r="DV6" s="621"/>
      <c r="DW6" s="621"/>
      <c r="DX6" s="621"/>
      <c r="DY6" s="621"/>
      <c r="DZ6" s="621"/>
      <c r="EA6" s="621"/>
      <c r="EB6" s="621"/>
      <c r="EC6" s="656"/>
    </row>
    <row r="7" spans="2:143" ht="11.25" customHeight="1" x14ac:dyDescent="0.15">
      <c r="B7" s="617" t="s">
        <v>215</v>
      </c>
      <c r="C7" s="618"/>
      <c r="D7" s="618"/>
      <c r="E7" s="618"/>
      <c r="F7" s="618"/>
      <c r="G7" s="618"/>
      <c r="H7" s="618"/>
      <c r="I7" s="618"/>
      <c r="J7" s="618"/>
      <c r="K7" s="618"/>
      <c r="L7" s="618"/>
      <c r="M7" s="618"/>
      <c r="N7" s="618"/>
      <c r="O7" s="618"/>
      <c r="P7" s="618"/>
      <c r="Q7" s="619"/>
      <c r="R7" s="620">
        <v>25487</v>
      </c>
      <c r="S7" s="621"/>
      <c r="T7" s="621"/>
      <c r="U7" s="621"/>
      <c r="V7" s="621"/>
      <c r="W7" s="621"/>
      <c r="X7" s="621"/>
      <c r="Y7" s="622"/>
      <c r="Z7" s="673">
        <v>0.1</v>
      </c>
      <c r="AA7" s="673"/>
      <c r="AB7" s="673"/>
      <c r="AC7" s="673"/>
      <c r="AD7" s="674">
        <v>25487</v>
      </c>
      <c r="AE7" s="674"/>
      <c r="AF7" s="674"/>
      <c r="AG7" s="674"/>
      <c r="AH7" s="674"/>
      <c r="AI7" s="674"/>
      <c r="AJ7" s="674"/>
      <c r="AK7" s="674"/>
      <c r="AL7" s="643">
        <v>0.1</v>
      </c>
      <c r="AM7" s="675"/>
      <c r="AN7" s="675"/>
      <c r="AO7" s="676"/>
      <c r="AP7" s="617" t="s">
        <v>216</v>
      </c>
      <c r="AQ7" s="618"/>
      <c r="AR7" s="618"/>
      <c r="AS7" s="618"/>
      <c r="AT7" s="618"/>
      <c r="AU7" s="618"/>
      <c r="AV7" s="618"/>
      <c r="AW7" s="618"/>
      <c r="AX7" s="618"/>
      <c r="AY7" s="618"/>
      <c r="AZ7" s="618"/>
      <c r="BA7" s="618"/>
      <c r="BB7" s="618"/>
      <c r="BC7" s="618"/>
      <c r="BD7" s="618"/>
      <c r="BE7" s="618"/>
      <c r="BF7" s="619"/>
      <c r="BG7" s="620">
        <v>12354625</v>
      </c>
      <c r="BH7" s="621"/>
      <c r="BI7" s="621"/>
      <c r="BJ7" s="621"/>
      <c r="BK7" s="621"/>
      <c r="BL7" s="621"/>
      <c r="BM7" s="621"/>
      <c r="BN7" s="622"/>
      <c r="BO7" s="673">
        <v>51.6</v>
      </c>
      <c r="BP7" s="673"/>
      <c r="BQ7" s="673"/>
      <c r="BR7" s="673"/>
      <c r="BS7" s="674" t="s">
        <v>208</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5962519</v>
      </c>
      <c r="CS7" s="621"/>
      <c r="CT7" s="621"/>
      <c r="CU7" s="621"/>
      <c r="CV7" s="621"/>
      <c r="CW7" s="621"/>
      <c r="CX7" s="621"/>
      <c r="CY7" s="622"/>
      <c r="CZ7" s="673">
        <v>13.1</v>
      </c>
      <c r="DA7" s="673"/>
      <c r="DB7" s="673"/>
      <c r="DC7" s="673"/>
      <c r="DD7" s="626">
        <v>235236</v>
      </c>
      <c r="DE7" s="621"/>
      <c r="DF7" s="621"/>
      <c r="DG7" s="621"/>
      <c r="DH7" s="621"/>
      <c r="DI7" s="621"/>
      <c r="DJ7" s="621"/>
      <c r="DK7" s="621"/>
      <c r="DL7" s="621"/>
      <c r="DM7" s="621"/>
      <c r="DN7" s="621"/>
      <c r="DO7" s="621"/>
      <c r="DP7" s="622"/>
      <c r="DQ7" s="626">
        <v>5313220</v>
      </c>
      <c r="DR7" s="621"/>
      <c r="DS7" s="621"/>
      <c r="DT7" s="621"/>
      <c r="DU7" s="621"/>
      <c r="DV7" s="621"/>
      <c r="DW7" s="621"/>
      <c r="DX7" s="621"/>
      <c r="DY7" s="621"/>
      <c r="DZ7" s="621"/>
      <c r="EA7" s="621"/>
      <c r="EB7" s="621"/>
      <c r="EC7" s="656"/>
    </row>
    <row r="8" spans="2:143" ht="11.25" customHeight="1" x14ac:dyDescent="0.15">
      <c r="B8" s="617" t="s">
        <v>218</v>
      </c>
      <c r="C8" s="618"/>
      <c r="D8" s="618"/>
      <c r="E8" s="618"/>
      <c r="F8" s="618"/>
      <c r="G8" s="618"/>
      <c r="H8" s="618"/>
      <c r="I8" s="618"/>
      <c r="J8" s="618"/>
      <c r="K8" s="618"/>
      <c r="L8" s="618"/>
      <c r="M8" s="618"/>
      <c r="N8" s="618"/>
      <c r="O8" s="618"/>
      <c r="P8" s="618"/>
      <c r="Q8" s="619"/>
      <c r="R8" s="620">
        <v>111686</v>
      </c>
      <c r="S8" s="621"/>
      <c r="T8" s="621"/>
      <c r="U8" s="621"/>
      <c r="V8" s="621"/>
      <c r="W8" s="621"/>
      <c r="X8" s="621"/>
      <c r="Y8" s="622"/>
      <c r="Z8" s="673">
        <v>0.2</v>
      </c>
      <c r="AA8" s="673"/>
      <c r="AB8" s="673"/>
      <c r="AC8" s="673"/>
      <c r="AD8" s="674">
        <v>111686</v>
      </c>
      <c r="AE8" s="674"/>
      <c r="AF8" s="674"/>
      <c r="AG8" s="674"/>
      <c r="AH8" s="674"/>
      <c r="AI8" s="674"/>
      <c r="AJ8" s="674"/>
      <c r="AK8" s="674"/>
      <c r="AL8" s="643">
        <v>0.4</v>
      </c>
      <c r="AM8" s="675"/>
      <c r="AN8" s="675"/>
      <c r="AO8" s="676"/>
      <c r="AP8" s="617" t="s">
        <v>219</v>
      </c>
      <c r="AQ8" s="618"/>
      <c r="AR8" s="618"/>
      <c r="AS8" s="618"/>
      <c r="AT8" s="618"/>
      <c r="AU8" s="618"/>
      <c r="AV8" s="618"/>
      <c r="AW8" s="618"/>
      <c r="AX8" s="618"/>
      <c r="AY8" s="618"/>
      <c r="AZ8" s="618"/>
      <c r="BA8" s="618"/>
      <c r="BB8" s="618"/>
      <c r="BC8" s="618"/>
      <c r="BD8" s="618"/>
      <c r="BE8" s="618"/>
      <c r="BF8" s="619"/>
      <c r="BG8" s="620">
        <v>303829</v>
      </c>
      <c r="BH8" s="621"/>
      <c r="BI8" s="621"/>
      <c r="BJ8" s="621"/>
      <c r="BK8" s="621"/>
      <c r="BL8" s="621"/>
      <c r="BM8" s="621"/>
      <c r="BN8" s="622"/>
      <c r="BO8" s="673">
        <v>1.3</v>
      </c>
      <c r="BP8" s="673"/>
      <c r="BQ8" s="673"/>
      <c r="BR8" s="673"/>
      <c r="BS8" s="626" t="s">
        <v>109</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18937145</v>
      </c>
      <c r="CS8" s="621"/>
      <c r="CT8" s="621"/>
      <c r="CU8" s="621"/>
      <c r="CV8" s="621"/>
      <c r="CW8" s="621"/>
      <c r="CX8" s="621"/>
      <c r="CY8" s="622"/>
      <c r="CZ8" s="673">
        <v>41.5</v>
      </c>
      <c r="DA8" s="673"/>
      <c r="DB8" s="673"/>
      <c r="DC8" s="673"/>
      <c r="DD8" s="626">
        <v>529494</v>
      </c>
      <c r="DE8" s="621"/>
      <c r="DF8" s="621"/>
      <c r="DG8" s="621"/>
      <c r="DH8" s="621"/>
      <c r="DI8" s="621"/>
      <c r="DJ8" s="621"/>
      <c r="DK8" s="621"/>
      <c r="DL8" s="621"/>
      <c r="DM8" s="621"/>
      <c r="DN8" s="621"/>
      <c r="DO8" s="621"/>
      <c r="DP8" s="622"/>
      <c r="DQ8" s="626">
        <v>9552336</v>
      </c>
      <c r="DR8" s="621"/>
      <c r="DS8" s="621"/>
      <c r="DT8" s="621"/>
      <c r="DU8" s="621"/>
      <c r="DV8" s="621"/>
      <c r="DW8" s="621"/>
      <c r="DX8" s="621"/>
      <c r="DY8" s="621"/>
      <c r="DZ8" s="621"/>
      <c r="EA8" s="621"/>
      <c r="EB8" s="621"/>
      <c r="EC8" s="656"/>
    </row>
    <row r="9" spans="2:143" ht="11.25" customHeight="1" x14ac:dyDescent="0.15">
      <c r="B9" s="617" t="s">
        <v>221</v>
      </c>
      <c r="C9" s="618"/>
      <c r="D9" s="618"/>
      <c r="E9" s="618"/>
      <c r="F9" s="618"/>
      <c r="G9" s="618"/>
      <c r="H9" s="618"/>
      <c r="I9" s="618"/>
      <c r="J9" s="618"/>
      <c r="K9" s="618"/>
      <c r="L9" s="618"/>
      <c r="M9" s="618"/>
      <c r="N9" s="618"/>
      <c r="O9" s="618"/>
      <c r="P9" s="618"/>
      <c r="Q9" s="619"/>
      <c r="R9" s="620">
        <v>82239</v>
      </c>
      <c r="S9" s="621"/>
      <c r="T9" s="621"/>
      <c r="U9" s="621"/>
      <c r="V9" s="621"/>
      <c r="W9" s="621"/>
      <c r="X9" s="621"/>
      <c r="Y9" s="622"/>
      <c r="Z9" s="673">
        <v>0.2</v>
      </c>
      <c r="AA9" s="673"/>
      <c r="AB9" s="673"/>
      <c r="AC9" s="673"/>
      <c r="AD9" s="674">
        <v>82239</v>
      </c>
      <c r="AE9" s="674"/>
      <c r="AF9" s="674"/>
      <c r="AG9" s="674"/>
      <c r="AH9" s="674"/>
      <c r="AI9" s="674"/>
      <c r="AJ9" s="674"/>
      <c r="AK9" s="674"/>
      <c r="AL9" s="643">
        <v>0.3</v>
      </c>
      <c r="AM9" s="675"/>
      <c r="AN9" s="675"/>
      <c r="AO9" s="676"/>
      <c r="AP9" s="617" t="s">
        <v>222</v>
      </c>
      <c r="AQ9" s="618"/>
      <c r="AR9" s="618"/>
      <c r="AS9" s="618"/>
      <c r="AT9" s="618"/>
      <c r="AU9" s="618"/>
      <c r="AV9" s="618"/>
      <c r="AW9" s="618"/>
      <c r="AX9" s="618"/>
      <c r="AY9" s="618"/>
      <c r="AZ9" s="618"/>
      <c r="BA9" s="618"/>
      <c r="BB9" s="618"/>
      <c r="BC9" s="618"/>
      <c r="BD9" s="618"/>
      <c r="BE9" s="618"/>
      <c r="BF9" s="619"/>
      <c r="BG9" s="620">
        <v>10804817</v>
      </c>
      <c r="BH9" s="621"/>
      <c r="BI9" s="621"/>
      <c r="BJ9" s="621"/>
      <c r="BK9" s="621"/>
      <c r="BL9" s="621"/>
      <c r="BM9" s="621"/>
      <c r="BN9" s="622"/>
      <c r="BO9" s="673">
        <v>45.2</v>
      </c>
      <c r="BP9" s="673"/>
      <c r="BQ9" s="673"/>
      <c r="BR9" s="673"/>
      <c r="BS9" s="626" t="s">
        <v>109</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3982258</v>
      </c>
      <c r="CS9" s="621"/>
      <c r="CT9" s="621"/>
      <c r="CU9" s="621"/>
      <c r="CV9" s="621"/>
      <c r="CW9" s="621"/>
      <c r="CX9" s="621"/>
      <c r="CY9" s="622"/>
      <c r="CZ9" s="673">
        <v>8.6999999999999993</v>
      </c>
      <c r="DA9" s="673"/>
      <c r="DB9" s="673"/>
      <c r="DC9" s="673"/>
      <c r="DD9" s="626">
        <v>9933</v>
      </c>
      <c r="DE9" s="621"/>
      <c r="DF9" s="621"/>
      <c r="DG9" s="621"/>
      <c r="DH9" s="621"/>
      <c r="DI9" s="621"/>
      <c r="DJ9" s="621"/>
      <c r="DK9" s="621"/>
      <c r="DL9" s="621"/>
      <c r="DM9" s="621"/>
      <c r="DN9" s="621"/>
      <c r="DO9" s="621"/>
      <c r="DP9" s="622"/>
      <c r="DQ9" s="626">
        <v>3547295</v>
      </c>
      <c r="DR9" s="621"/>
      <c r="DS9" s="621"/>
      <c r="DT9" s="621"/>
      <c r="DU9" s="621"/>
      <c r="DV9" s="621"/>
      <c r="DW9" s="621"/>
      <c r="DX9" s="621"/>
      <c r="DY9" s="621"/>
      <c r="DZ9" s="621"/>
      <c r="EA9" s="621"/>
      <c r="EB9" s="621"/>
      <c r="EC9" s="656"/>
    </row>
    <row r="10" spans="2:143" ht="11.25" customHeight="1" x14ac:dyDescent="0.15">
      <c r="B10" s="617" t="s">
        <v>224</v>
      </c>
      <c r="C10" s="618"/>
      <c r="D10" s="618"/>
      <c r="E10" s="618"/>
      <c r="F10" s="618"/>
      <c r="G10" s="618"/>
      <c r="H10" s="618"/>
      <c r="I10" s="618"/>
      <c r="J10" s="618"/>
      <c r="K10" s="618"/>
      <c r="L10" s="618"/>
      <c r="M10" s="618"/>
      <c r="N10" s="618"/>
      <c r="O10" s="618"/>
      <c r="P10" s="618"/>
      <c r="Q10" s="619"/>
      <c r="R10" s="620">
        <v>2560669</v>
      </c>
      <c r="S10" s="621"/>
      <c r="T10" s="621"/>
      <c r="U10" s="621"/>
      <c r="V10" s="621"/>
      <c r="W10" s="621"/>
      <c r="X10" s="621"/>
      <c r="Y10" s="622"/>
      <c r="Z10" s="673">
        <v>5.4</v>
      </c>
      <c r="AA10" s="673"/>
      <c r="AB10" s="673"/>
      <c r="AC10" s="673"/>
      <c r="AD10" s="674">
        <v>2560669</v>
      </c>
      <c r="AE10" s="674"/>
      <c r="AF10" s="674"/>
      <c r="AG10" s="674"/>
      <c r="AH10" s="674"/>
      <c r="AI10" s="674"/>
      <c r="AJ10" s="674"/>
      <c r="AK10" s="674"/>
      <c r="AL10" s="643">
        <v>9.1</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373904</v>
      </c>
      <c r="BH10" s="621"/>
      <c r="BI10" s="621"/>
      <c r="BJ10" s="621"/>
      <c r="BK10" s="621"/>
      <c r="BL10" s="621"/>
      <c r="BM10" s="621"/>
      <c r="BN10" s="622"/>
      <c r="BO10" s="673">
        <v>1.6</v>
      </c>
      <c r="BP10" s="673"/>
      <c r="BQ10" s="673"/>
      <c r="BR10" s="673"/>
      <c r="BS10" s="626" t="s">
        <v>109</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27942</v>
      </c>
      <c r="CS10" s="621"/>
      <c r="CT10" s="621"/>
      <c r="CU10" s="621"/>
      <c r="CV10" s="621"/>
      <c r="CW10" s="621"/>
      <c r="CX10" s="621"/>
      <c r="CY10" s="622"/>
      <c r="CZ10" s="673">
        <v>0.1</v>
      </c>
      <c r="DA10" s="673"/>
      <c r="DB10" s="673"/>
      <c r="DC10" s="673"/>
      <c r="DD10" s="626" t="s">
        <v>109</v>
      </c>
      <c r="DE10" s="621"/>
      <c r="DF10" s="621"/>
      <c r="DG10" s="621"/>
      <c r="DH10" s="621"/>
      <c r="DI10" s="621"/>
      <c r="DJ10" s="621"/>
      <c r="DK10" s="621"/>
      <c r="DL10" s="621"/>
      <c r="DM10" s="621"/>
      <c r="DN10" s="621"/>
      <c r="DO10" s="621"/>
      <c r="DP10" s="622"/>
      <c r="DQ10" s="626">
        <v>27942</v>
      </c>
      <c r="DR10" s="621"/>
      <c r="DS10" s="621"/>
      <c r="DT10" s="621"/>
      <c r="DU10" s="621"/>
      <c r="DV10" s="621"/>
      <c r="DW10" s="621"/>
      <c r="DX10" s="621"/>
      <c r="DY10" s="621"/>
      <c r="DZ10" s="621"/>
      <c r="EA10" s="621"/>
      <c r="EB10" s="621"/>
      <c r="EC10" s="656"/>
    </row>
    <row r="11" spans="2:143" ht="11.25" customHeight="1" x14ac:dyDescent="0.15">
      <c r="B11" s="617" t="s">
        <v>227</v>
      </c>
      <c r="C11" s="618"/>
      <c r="D11" s="618"/>
      <c r="E11" s="618"/>
      <c r="F11" s="618"/>
      <c r="G11" s="618"/>
      <c r="H11" s="618"/>
      <c r="I11" s="618"/>
      <c r="J11" s="618"/>
      <c r="K11" s="618"/>
      <c r="L11" s="618"/>
      <c r="M11" s="618"/>
      <c r="N11" s="618"/>
      <c r="O11" s="618"/>
      <c r="P11" s="618"/>
      <c r="Q11" s="619"/>
      <c r="R11" s="620">
        <v>39708</v>
      </c>
      <c r="S11" s="621"/>
      <c r="T11" s="621"/>
      <c r="U11" s="621"/>
      <c r="V11" s="621"/>
      <c r="W11" s="621"/>
      <c r="X11" s="621"/>
      <c r="Y11" s="622"/>
      <c r="Z11" s="673">
        <v>0.1</v>
      </c>
      <c r="AA11" s="673"/>
      <c r="AB11" s="673"/>
      <c r="AC11" s="673"/>
      <c r="AD11" s="674">
        <v>39708</v>
      </c>
      <c r="AE11" s="674"/>
      <c r="AF11" s="674"/>
      <c r="AG11" s="674"/>
      <c r="AH11" s="674"/>
      <c r="AI11" s="674"/>
      <c r="AJ11" s="674"/>
      <c r="AK11" s="674"/>
      <c r="AL11" s="643">
        <v>0.1</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872075</v>
      </c>
      <c r="BH11" s="621"/>
      <c r="BI11" s="621"/>
      <c r="BJ11" s="621"/>
      <c r="BK11" s="621"/>
      <c r="BL11" s="621"/>
      <c r="BM11" s="621"/>
      <c r="BN11" s="622"/>
      <c r="BO11" s="673">
        <v>3.6</v>
      </c>
      <c r="BP11" s="673"/>
      <c r="BQ11" s="673"/>
      <c r="BR11" s="673"/>
      <c r="BS11" s="626" t="s">
        <v>109</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458315</v>
      </c>
      <c r="CS11" s="621"/>
      <c r="CT11" s="621"/>
      <c r="CU11" s="621"/>
      <c r="CV11" s="621"/>
      <c r="CW11" s="621"/>
      <c r="CX11" s="621"/>
      <c r="CY11" s="622"/>
      <c r="CZ11" s="673">
        <v>1</v>
      </c>
      <c r="DA11" s="673"/>
      <c r="DB11" s="673"/>
      <c r="DC11" s="673"/>
      <c r="DD11" s="626">
        <v>70845</v>
      </c>
      <c r="DE11" s="621"/>
      <c r="DF11" s="621"/>
      <c r="DG11" s="621"/>
      <c r="DH11" s="621"/>
      <c r="DI11" s="621"/>
      <c r="DJ11" s="621"/>
      <c r="DK11" s="621"/>
      <c r="DL11" s="621"/>
      <c r="DM11" s="621"/>
      <c r="DN11" s="621"/>
      <c r="DO11" s="621"/>
      <c r="DP11" s="622"/>
      <c r="DQ11" s="626">
        <v>347310</v>
      </c>
      <c r="DR11" s="621"/>
      <c r="DS11" s="621"/>
      <c r="DT11" s="621"/>
      <c r="DU11" s="621"/>
      <c r="DV11" s="621"/>
      <c r="DW11" s="621"/>
      <c r="DX11" s="621"/>
      <c r="DY11" s="621"/>
      <c r="DZ11" s="621"/>
      <c r="EA11" s="621"/>
      <c r="EB11" s="621"/>
      <c r="EC11" s="656"/>
    </row>
    <row r="12" spans="2:143" ht="11.25" customHeight="1" x14ac:dyDescent="0.15">
      <c r="B12" s="617" t="s">
        <v>230</v>
      </c>
      <c r="C12" s="618"/>
      <c r="D12" s="618"/>
      <c r="E12" s="618"/>
      <c r="F12" s="618"/>
      <c r="G12" s="618"/>
      <c r="H12" s="618"/>
      <c r="I12" s="618"/>
      <c r="J12" s="618"/>
      <c r="K12" s="618"/>
      <c r="L12" s="618"/>
      <c r="M12" s="618"/>
      <c r="N12" s="618"/>
      <c r="O12" s="618"/>
      <c r="P12" s="618"/>
      <c r="Q12" s="619"/>
      <c r="R12" s="620" t="s">
        <v>109</v>
      </c>
      <c r="S12" s="621"/>
      <c r="T12" s="621"/>
      <c r="U12" s="621"/>
      <c r="V12" s="621"/>
      <c r="W12" s="621"/>
      <c r="X12" s="621"/>
      <c r="Y12" s="622"/>
      <c r="Z12" s="673" t="s">
        <v>109</v>
      </c>
      <c r="AA12" s="673"/>
      <c r="AB12" s="673"/>
      <c r="AC12" s="673"/>
      <c r="AD12" s="674" t="s">
        <v>109</v>
      </c>
      <c r="AE12" s="674"/>
      <c r="AF12" s="674"/>
      <c r="AG12" s="674"/>
      <c r="AH12" s="674"/>
      <c r="AI12" s="674"/>
      <c r="AJ12" s="674"/>
      <c r="AK12" s="674"/>
      <c r="AL12" s="643" t="s">
        <v>109</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8837107</v>
      </c>
      <c r="BH12" s="621"/>
      <c r="BI12" s="621"/>
      <c r="BJ12" s="621"/>
      <c r="BK12" s="621"/>
      <c r="BL12" s="621"/>
      <c r="BM12" s="621"/>
      <c r="BN12" s="622"/>
      <c r="BO12" s="673">
        <v>36.9</v>
      </c>
      <c r="BP12" s="673"/>
      <c r="BQ12" s="673"/>
      <c r="BR12" s="673"/>
      <c r="BS12" s="626" t="s">
        <v>109</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504074</v>
      </c>
      <c r="CS12" s="621"/>
      <c r="CT12" s="621"/>
      <c r="CU12" s="621"/>
      <c r="CV12" s="621"/>
      <c r="CW12" s="621"/>
      <c r="CX12" s="621"/>
      <c r="CY12" s="622"/>
      <c r="CZ12" s="673">
        <v>1.1000000000000001</v>
      </c>
      <c r="DA12" s="673"/>
      <c r="DB12" s="673"/>
      <c r="DC12" s="673"/>
      <c r="DD12" s="626">
        <v>73318</v>
      </c>
      <c r="DE12" s="621"/>
      <c r="DF12" s="621"/>
      <c r="DG12" s="621"/>
      <c r="DH12" s="621"/>
      <c r="DI12" s="621"/>
      <c r="DJ12" s="621"/>
      <c r="DK12" s="621"/>
      <c r="DL12" s="621"/>
      <c r="DM12" s="621"/>
      <c r="DN12" s="621"/>
      <c r="DO12" s="621"/>
      <c r="DP12" s="622"/>
      <c r="DQ12" s="626">
        <v>450705</v>
      </c>
      <c r="DR12" s="621"/>
      <c r="DS12" s="621"/>
      <c r="DT12" s="621"/>
      <c r="DU12" s="621"/>
      <c r="DV12" s="621"/>
      <c r="DW12" s="621"/>
      <c r="DX12" s="621"/>
      <c r="DY12" s="621"/>
      <c r="DZ12" s="621"/>
      <c r="EA12" s="621"/>
      <c r="EB12" s="621"/>
      <c r="EC12" s="656"/>
    </row>
    <row r="13" spans="2:143" ht="11.25" customHeight="1" x14ac:dyDescent="0.15">
      <c r="B13" s="617" t="s">
        <v>233</v>
      </c>
      <c r="C13" s="618"/>
      <c r="D13" s="618"/>
      <c r="E13" s="618"/>
      <c r="F13" s="618"/>
      <c r="G13" s="618"/>
      <c r="H13" s="618"/>
      <c r="I13" s="618"/>
      <c r="J13" s="618"/>
      <c r="K13" s="618"/>
      <c r="L13" s="618"/>
      <c r="M13" s="618"/>
      <c r="N13" s="618"/>
      <c r="O13" s="618"/>
      <c r="P13" s="618"/>
      <c r="Q13" s="619"/>
      <c r="R13" s="620">
        <v>119246</v>
      </c>
      <c r="S13" s="621"/>
      <c r="T13" s="621"/>
      <c r="U13" s="621"/>
      <c r="V13" s="621"/>
      <c r="W13" s="621"/>
      <c r="X13" s="621"/>
      <c r="Y13" s="622"/>
      <c r="Z13" s="673">
        <v>0.3</v>
      </c>
      <c r="AA13" s="673"/>
      <c r="AB13" s="673"/>
      <c r="AC13" s="673"/>
      <c r="AD13" s="674">
        <v>119246</v>
      </c>
      <c r="AE13" s="674"/>
      <c r="AF13" s="674"/>
      <c r="AG13" s="674"/>
      <c r="AH13" s="674"/>
      <c r="AI13" s="674"/>
      <c r="AJ13" s="674"/>
      <c r="AK13" s="674"/>
      <c r="AL13" s="643">
        <v>0.4</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8820419</v>
      </c>
      <c r="BH13" s="621"/>
      <c r="BI13" s="621"/>
      <c r="BJ13" s="621"/>
      <c r="BK13" s="621"/>
      <c r="BL13" s="621"/>
      <c r="BM13" s="621"/>
      <c r="BN13" s="622"/>
      <c r="BO13" s="673">
        <v>36.9</v>
      </c>
      <c r="BP13" s="673"/>
      <c r="BQ13" s="673"/>
      <c r="BR13" s="673"/>
      <c r="BS13" s="626" t="s">
        <v>109</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3893203</v>
      </c>
      <c r="CS13" s="621"/>
      <c r="CT13" s="621"/>
      <c r="CU13" s="621"/>
      <c r="CV13" s="621"/>
      <c r="CW13" s="621"/>
      <c r="CX13" s="621"/>
      <c r="CY13" s="622"/>
      <c r="CZ13" s="673">
        <v>8.5</v>
      </c>
      <c r="DA13" s="673"/>
      <c r="DB13" s="673"/>
      <c r="DC13" s="673"/>
      <c r="DD13" s="626">
        <v>1654251</v>
      </c>
      <c r="DE13" s="621"/>
      <c r="DF13" s="621"/>
      <c r="DG13" s="621"/>
      <c r="DH13" s="621"/>
      <c r="DI13" s="621"/>
      <c r="DJ13" s="621"/>
      <c r="DK13" s="621"/>
      <c r="DL13" s="621"/>
      <c r="DM13" s="621"/>
      <c r="DN13" s="621"/>
      <c r="DO13" s="621"/>
      <c r="DP13" s="622"/>
      <c r="DQ13" s="626">
        <v>3072242</v>
      </c>
      <c r="DR13" s="621"/>
      <c r="DS13" s="621"/>
      <c r="DT13" s="621"/>
      <c r="DU13" s="621"/>
      <c r="DV13" s="621"/>
      <c r="DW13" s="621"/>
      <c r="DX13" s="621"/>
      <c r="DY13" s="621"/>
      <c r="DZ13" s="621"/>
      <c r="EA13" s="621"/>
      <c r="EB13" s="621"/>
      <c r="EC13" s="656"/>
    </row>
    <row r="14" spans="2:143" ht="11.25" customHeight="1" x14ac:dyDescent="0.15">
      <c r="B14" s="617" t="s">
        <v>236</v>
      </c>
      <c r="C14" s="618"/>
      <c r="D14" s="618"/>
      <c r="E14" s="618"/>
      <c r="F14" s="618"/>
      <c r="G14" s="618"/>
      <c r="H14" s="618"/>
      <c r="I14" s="618"/>
      <c r="J14" s="618"/>
      <c r="K14" s="618"/>
      <c r="L14" s="618"/>
      <c r="M14" s="618"/>
      <c r="N14" s="618"/>
      <c r="O14" s="618"/>
      <c r="P14" s="618"/>
      <c r="Q14" s="619"/>
      <c r="R14" s="620" t="s">
        <v>109</v>
      </c>
      <c r="S14" s="621"/>
      <c r="T14" s="621"/>
      <c r="U14" s="621"/>
      <c r="V14" s="621"/>
      <c r="W14" s="621"/>
      <c r="X14" s="621"/>
      <c r="Y14" s="622"/>
      <c r="Z14" s="673" t="s">
        <v>109</v>
      </c>
      <c r="AA14" s="673"/>
      <c r="AB14" s="673"/>
      <c r="AC14" s="673"/>
      <c r="AD14" s="674" t="s">
        <v>109</v>
      </c>
      <c r="AE14" s="674"/>
      <c r="AF14" s="674"/>
      <c r="AG14" s="674"/>
      <c r="AH14" s="674"/>
      <c r="AI14" s="674"/>
      <c r="AJ14" s="674"/>
      <c r="AK14" s="674"/>
      <c r="AL14" s="643" t="s">
        <v>109</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228098</v>
      </c>
      <c r="BH14" s="621"/>
      <c r="BI14" s="621"/>
      <c r="BJ14" s="621"/>
      <c r="BK14" s="621"/>
      <c r="BL14" s="621"/>
      <c r="BM14" s="621"/>
      <c r="BN14" s="622"/>
      <c r="BO14" s="673">
        <v>1</v>
      </c>
      <c r="BP14" s="673"/>
      <c r="BQ14" s="673"/>
      <c r="BR14" s="673"/>
      <c r="BS14" s="626" t="s">
        <v>109</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3077015</v>
      </c>
      <c r="CS14" s="621"/>
      <c r="CT14" s="621"/>
      <c r="CU14" s="621"/>
      <c r="CV14" s="621"/>
      <c r="CW14" s="621"/>
      <c r="CX14" s="621"/>
      <c r="CY14" s="622"/>
      <c r="CZ14" s="673">
        <v>6.7</v>
      </c>
      <c r="DA14" s="673"/>
      <c r="DB14" s="673"/>
      <c r="DC14" s="673"/>
      <c r="DD14" s="626">
        <v>359283</v>
      </c>
      <c r="DE14" s="621"/>
      <c r="DF14" s="621"/>
      <c r="DG14" s="621"/>
      <c r="DH14" s="621"/>
      <c r="DI14" s="621"/>
      <c r="DJ14" s="621"/>
      <c r="DK14" s="621"/>
      <c r="DL14" s="621"/>
      <c r="DM14" s="621"/>
      <c r="DN14" s="621"/>
      <c r="DO14" s="621"/>
      <c r="DP14" s="622"/>
      <c r="DQ14" s="626">
        <v>2747299</v>
      </c>
      <c r="DR14" s="621"/>
      <c r="DS14" s="621"/>
      <c r="DT14" s="621"/>
      <c r="DU14" s="621"/>
      <c r="DV14" s="621"/>
      <c r="DW14" s="621"/>
      <c r="DX14" s="621"/>
      <c r="DY14" s="621"/>
      <c r="DZ14" s="621"/>
      <c r="EA14" s="621"/>
      <c r="EB14" s="621"/>
      <c r="EC14" s="656"/>
    </row>
    <row r="15" spans="2:143" ht="11.25" customHeight="1" x14ac:dyDescent="0.15">
      <c r="B15" s="617" t="s">
        <v>239</v>
      </c>
      <c r="C15" s="618"/>
      <c r="D15" s="618"/>
      <c r="E15" s="618"/>
      <c r="F15" s="618"/>
      <c r="G15" s="618"/>
      <c r="H15" s="618"/>
      <c r="I15" s="618"/>
      <c r="J15" s="618"/>
      <c r="K15" s="618"/>
      <c r="L15" s="618"/>
      <c r="M15" s="618"/>
      <c r="N15" s="618"/>
      <c r="O15" s="618"/>
      <c r="P15" s="618"/>
      <c r="Q15" s="619"/>
      <c r="R15" s="620">
        <v>121390</v>
      </c>
      <c r="S15" s="621"/>
      <c r="T15" s="621"/>
      <c r="U15" s="621"/>
      <c r="V15" s="621"/>
      <c r="W15" s="621"/>
      <c r="X15" s="621"/>
      <c r="Y15" s="622"/>
      <c r="Z15" s="673">
        <v>0.3</v>
      </c>
      <c r="AA15" s="673"/>
      <c r="AB15" s="673"/>
      <c r="AC15" s="673"/>
      <c r="AD15" s="674">
        <v>121390</v>
      </c>
      <c r="AE15" s="674"/>
      <c r="AF15" s="674"/>
      <c r="AG15" s="674"/>
      <c r="AH15" s="674"/>
      <c r="AI15" s="674"/>
      <c r="AJ15" s="674"/>
      <c r="AK15" s="674"/>
      <c r="AL15" s="643">
        <v>0.4</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905907</v>
      </c>
      <c r="BH15" s="621"/>
      <c r="BI15" s="621"/>
      <c r="BJ15" s="621"/>
      <c r="BK15" s="621"/>
      <c r="BL15" s="621"/>
      <c r="BM15" s="621"/>
      <c r="BN15" s="622"/>
      <c r="BO15" s="673">
        <v>3.8</v>
      </c>
      <c r="BP15" s="673"/>
      <c r="BQ15" s="673"/>
      <c r="BR15" s="673"/>
      <c r="BS15" s="626" t="s">
        <v>109</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5299183</v>
      </c>
      <c r="CS15" s="621"/>
      <c r="CT15" s="621"/>
      <c r="CU15" s="621"/>
      <c r="CV15" s="621"/>
      <c r="CW15" s="621"/>
      <c r="CX15" s="621"/>
      <c r="CY15" s="622"/>
      <c r="CZ15" s="673">
        <v>11.6</v>
      </c>
      <c r="DA15" s="673"/>
      <c r="DB15" s="673"/>
      <c r="DC15" s="673"/>
      <c r="DD15" s="626">
        <v>784607</v>
      </c>
      <c r="DE15" s="621"/>
      <c r="DF15" s="621"/>
      <c r="DG15" s="621"/>
      <c r="DH15" s="621"/>
      <c r="DI15" s="621"/>
      <c r="DJ15" s="621"/>
      <c r="DK15" s="621"/>
      <c r="DL15" s="621"/>
      <c r="DM15" s="621"/>
      <c r="DN15" s="621"/>
      <c r="DO15" s="621"/>
      <c r="DP15" s="622"/>
      <c r="DQ15" s="626">
        <v>4992305</v>
      </c>
      <c r="DR15" s="621"/>
      <c r="DS15" s="621"/>
      <c r="DT15" s="621"/>
      <c r="DU15" s="621"/>
      <c r="DV15" s="621"/>
      <c r="DW15" s="621"/>
      <c r="DX15" s="621"/>
      <c r="DY15" s="621"/>
      <c r="DZ15" s="621"/>
      <c r="EA15" s="621"/>
      <c r="EB15" s="621"/>
      <c r="EC15" s="656"/>
    </row>
    <row r="16" spans="2:143" ht="11.25" customHeight="1" x14ac:dyDescent="0.15">
      <c r="B16" s="617" t="s">
        <v>242</v>
      </c>
      <c r="C16" s="618"/>
      <c r="D16" s="618"/>
      <c r="E16" s="618"/>
      <c r="F16" s="618"/>
      <c r="G16" s="618"/>
      <c r="H16" s="618"/>
      <c r="I16" s="618"/>
      <c r="J16" s="618"/>
      <c r="K16" s="618"/>
      <c r="L16" s="618"/>
      <c r="M16" s="618"/>
      <c r="N16" s="618"/>
      <c r="O16" s="618"/>
      <c r="P16" s="618"/>
      <c r="Q16" s="619"/>
      <c r="R16" s="620">
        <v>2070619</v>
      </c>
      <c r="S16" s="621"/>
      <c r="T16" s="621"/>
      <c r="U16" s="621"/>
      <c r="V16" s="621"/>
      <c r="W16" s="621"/>
      <c r="X16" s="621"/>
      <c r="Y16" s="622"/>
      <c r="Z16" s="673">
        <v>4.4000000000000004</v>
      </c>
      <c r="AA16" s="673"/>
      <c r="AB16" s="673"/>
      <c r="AC16" s="673"/>
      <c r="AD16" s="674">
        <v>1873153</v>
      </c>
      <c r="AE16" s="674"/>
      <c r="AF16" s="674"/>
      <c r="AG16" s="674"/>
      <c r="AH16" s="674"/>
      <c r="AI16" s="674"/>
      <c r="AJ16" s="674"/>
      <c r="AK16" s="674"/>
      <c r="AL16" s="643">
        <v>6.7</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109</v>
      </c>
      <c r="BH16" s="621"/>
      <c r="BI16" s="621"/>
      <c r="BJ16" s="621"/>
      <c r="BK16" s="621"/>
      <c r="BL16" s="621"/>
      <c r="BM16" s="621"/>
      <c r="BN16" s="622"/>
      <c r="BO16" s="673" t="s">
        <v>109</v>
      </c>
      <c r="BP16" s="673"/>
      <c r="BQ16" s="673"/>
      <c r="BR16" s="673"/>
      <c r="BS16" s="626" t="s">
        <v>109</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t="s">
        <v>109</v>
      </c>
      <c r="CS16" s="621"/>
      <c r="CT16" s="621"/>
      <c r="CU16" s="621"/>
      <c r="CV16" s="621"/>
      <c r="CW16" s="621"/>
      <c r="CX16" s="621"/>
      <c r="CY16" s="622"/>
      <c r="CZ16" s="673" t="s">
        <v>109</v>
      </c>
      <c r="DA16" s="673"/>
      <c r="DB16" s="673"/>
      <c r="DC16" s="673"/>
      <c r="DD16" s="626" t="s">
        <v>109</v>
      </c>
      <c r="DE16" s="621"/>
      <c r="DF16" s="621"/>
      <c r="DG16" s="621"/>
      <c r="DH16" s="621"/>
      <c r="DI16" s="621"/>
      <c r="DJ16" s="621"/>
      <c r="DK16" s="621"/>
      <c r="DL16" s="621"/>
      <c r="DM16" s="621"/>
      <c r="DN16" s="621"/>
      <c r="DO16" s="621"/>
      <c r="DP16" s="622"/>
      <c r="DQ16" s="626" t="s">
        <v>109</v>
      </c>
      <c r="DR16" s="621"/>
      <c r="DS16" s="621"/>
      <c r="DT16" s="621"/>
      <c r="DU16" s="621"/>
      <c r="DV16" s="621"/>
      <c r="DW16" s="621"/>
      <c r="DX16" s="621"/>
      <c r="DY16" s="621"/>
      <c r="DZ16" s="621"/>
      <c r="EA16" s="621"/>
      <c r="EB16" s="621"/>
      <c r="EC16" s="656"/>
    </row>
    <row r="17" spans="2:133" ht="11.25" customHeight="1" x14ac:dyDescent="0.15">
      <c r="B17" s="617" t="s">
        <v>245</v>
      </c>
      <c r="C17" s="618"/>
      <c r="D17" s="618"/>
      <c r="E17" s="618"/>
      <c r="F17" s="618"/>
      <c r="G17" s="618"/>
      <c r="H17" s="618"/>
      <c r="I17" s="618"/>
      <c r="J17" s="618"/>
      <c r="K17" s="618"/>
      <c r="L17" s="618"/>
      <c r="M17" s="618"/>
      <c r="N17" s="618"/>
      <c r="O17" s="618"/>
      <c r="P17" s="618"/>
      <c r="Q17" s="619"/>
      <c r="R17" s="620">
        <v>1873153</v>
      </c>
      <c r="S17" s="621"/>
      <c r="T17" s="621"/>
      <c r="U17" s="621"/>
      <c r="V17" s="621"/>
      <c r="W17" s="621"/>
      <c r="X17" s="621"/>
      <c r="Y17" s="622"/>
      <c r="Z17" s="673">
        <v>4</v>
      </c>
      <c r="AA17" s="673"/>
      <c r="AB17" s="673"/>
      <c r="AC17" s="673"/>
      <c r="AD17" s="674">
        <v>1873153</v>
      </c>
      <c r="AE17" s="674"/>
      <c r="AF17" s="674"/>
      <c r="AG17" s="674"/>
      <c r="AH17" s="674"/>
      <c r="AI17" s="674"/>
      <c r="AJ17" s="674"/>
      <c r="AK17" s="674"/>
      <c r="AL17" s="643">
        <v>6.7</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109</v>
      </c>
      <c r="BH17" s="621"/>
      <c r="BI17" s="621"/>
      <c r="BJ17" s="621"/>
      <c r="BK17" s="621"/>
      <c r="BL17" s="621"/>
      <c r="BM17" s="621"/>
      <c r="BN17" s="622"/>
      <c r="BO17" s="673" t="s">
        <v>109</v>
      </c>
      <c r="BP17" s="673"/>
      <c r="BQ17" s="673"/>
      <c r="BR17" s="673"/>
      <c r="BS17" s="626" t="s">
        <v>109</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3131385</v>
      </c>
      <c r="CS17" s="621"/>
      <c r="CT17" s="621"/>
      <c r="CU17" s="621"/>
      <c r="CV17" s="621"/>
      <c r="CW17" s="621"/>
      <c r="CX17" s="621"/>
      <c r="CY17" s="622"/>
      <c r="CZ17" s="673">
        <v>6.9</v>
      </c>
      <c r="DA17" s="673"/>
      <c r="DB17" s="673"/>
      <c r="DC17" s="673"/>
      <c r="DD17" s="626" t="s">
        <v>109</v>
      </c>
      <c r="DE17" s="621"/>
      <c r="DF17" s="621"/>
      <c r="DG17" s="621"/>
      <c r="DH17" s="621"/>
      <c r="DI17" s="621"/>
      <c r="DJ17" s="621"/>
      <c r="DK17" s="621"/>
      <c r="DL17" s="621"/>
      <c r="DM17" s="621"/>
      <c r="DN17" s="621"/>
      <c r="DO17" s="621"/>
      <c r="DP17" s="622"/>
      <c r="DQ17" s="626">
        <v>3032431</v>
      </c>
      <c r="DR17" s="621"/>
      <c r="DS17" s="621"/>
      <c r="DT17" s="621"/>
      <c r="DU17" s="621"/>
      <c r="DV17" s="621"/>
      <c r="DW17" s="621"/>
      <c r="DX17" s="621"/>
      <c r="DY17" s="621"/>
      <c r="DZ17" s="621"/>
      <c r="EA17" s="621"/>
      <c r="EB17" s="621"/>
      <c r="EC17" s="656"/>
    </row>
    <row r="18" spans="2:133" ht="11.25" customHeight="1" x14ac:dyDescent="0.15">
      <c r="B18" s="617" t="s">
        <v>248</v>
      </c>
      <c r="C18" s="618"/>
      <c r="D18" s="618"/>
      <c r="E18" s="618"/>
      <c r="F18" s="618"/>
      <c r="G18" s="618"/>
      <c r="H18" s="618"/>
      <c r="I18" s="618"/>
      <c r="J18" s="618"/>
      <c r="K18" s="618"/>
      <c r="L18" s="618"/>
      <c r="M18" s="618"/>
      <c r="N18" s="618"/>
      <c r="O18" s="618"/>
      <c r="P18" s="618"/>
      <c r="Q18" s="619"/>
      <c r="R18" s="620">
        <v>181402</v>
      </c>
      <c r="S18" s="621"/>
      <c r="T18" s="621"/>
      <c r="U18" s="621"/>
      <c r="V18" s="621"/>
      <c r="W18" s="621"/>
      <c r="X18" s="621"/>
      <c r="Y18" s="622"/>
      <c r="Z18" s="673">
        <v>0.4</v>
      </c>
      <c r="AA18" s="673"/>
      <c r="AB18" s="673"/>
      <c r="AC18" s="673"/>
      <c r="AD18" s="674" t="s">
        <v>109</v>
      </c>
      <c r="AE18" s="674"/>
      <c r="AF18" s="674"/>
      <c r="AG18" s="674"/>
      <c r="AH18" s="674"/>
      <c r="AI18" s="674"/>
      <c r="AJ18" s="674"/>
      <c r="AK18" s="674"/>
      <c r="AL18" s="643" t="s">
        <v>109</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109</v>
      </c>
      <c r="BH18" s="621"/>
      <c r="BI18" s="621"/>
      <c r="BJ18" s="621"/>
      <c r="BK18" s="621"/>
      <c r="BL18" s="621"/>
      <c r="BM18" s="621"/>
      <c r="BN18" s="622"/>
      <c r="BO18" s="673" t="s">
        <v>109</v>
      </c>
      <c r="BP18" s="673"/>
      <c r="BQ18" s="673"/>
      <c r="BR18" s="673"/>
      <c r="BS18" s="626" t="s">
        <v>109</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109</v>
      </c>
      <c r="CS18" s="621"/>
      <c r="CT18" s="621"/>
      <c r="CU18" s="621"/>
      <c r="CV18" s="621"/>
      <c r="CW18" s="621"/>
      <c r="CX18" s="621"/>
      <c r="CY18" s="622"/>
      <c r="CZ18" s="673" t="s">
        <v>109</v>
      </c>
      <c r="DA18" s="673"/>
      <c r="DB18" s="673"/>
      <c r="DC18" s="673"/>
      <c r="DD18" s="626" t="s">
        <v>109</v>
      </c>
      <c r="DE18" s="621"/>
      <c r="DF18" s="621"/>
      <c r="DG18" s="621"/>
      <c r="DH18" s="621"/>
      <c r="DI18" s="621"/>
      <c r="DJ18" s="621"/>
      <c r="DK18" s="621"/>
      <c r="DL18" s="621"/>
      <c r="DM18" s="621"/>
      <c r="DN18" s="621"/>
      <c r="DO18" s="621"/>
      <c r="DP18" s="622"/>
      <c r="DQ18" s="626" t="s">
        <v>109</v>
      </c>
      <c r="DR18" s="621"/>
      <c r="DS18" s="621"/>
      <c r="DT18" s="621"/>
      <c r="DU18" s="621"/>
      <c r="DV18" s="621"/>
      <c r="DW18" s="621"/>
      <c r="DX18" s="621"/>
      <c r="DY18" s="621"/>
      <c r="DZ18" s="621"/>
      <c r="EA18" s="621"/>
      <c r="EB18" s="621"/>
      <c r="EC18" s="656"/>
    </row>
    <row r="19" spans="2:133" ht="11.25" customHeight="1" x14ac:dyDescent="0.15">
      <c r="B19" s="617" t="s">
        <v>251</v>
      </c>
      <c r="C19" s="618"/>
      <c r="D19" s="618"/>
      <c r="E19" s="618"/>
      <c r="F19" s="618"/>
      <c r="G19" s="618"/>
      <c r="H19" s="618"/>
      <c r="I19" s="618"/>
      <c r="J19" s="618"/>
      <c r="K19" s="618"/>
      <c r="L19" s="618"/>
      <c r="M19" s="618"/>
      <c r="N19" s="618"/>
      <c r="O19" s="618"/>
      <c r="P19" s="618"/>
      <c r="Q19" s="619"/>
      <c r="R19" s="620">
        <v>16064</v>
      </c>
      <c r="S19" s="621"/>
      <c r="T19" s="621"/>
      <c r="U19" s="621"/>
      <c r="V19" s="621"/>
      <c r="W19" s="621"/>
      <c r="X19" s="621"/>
      <c r="Y19" s="622"/>
      <c r="Z19" s="673">
        <v>0</v>
      </c>
      <c r="AA19" s="673"/>
      <c r="AB19" s="673"/>
      <c r="AC19" s="673"/>
      <c r="AD19" s="674" t="s">
        <v>109</v>
      </c>
      <c r="AE19" s="674"/>
      <c r="AF19" s="674"/>
      <c r="AG19" s="674"/>
      <c r="AH19" s="674"/>
      <c r="AI19" s="674"/>
      <c r="AJ19" s="674"/>
      <c r="AK19" s="674"/>
      <c r="AL19" s="643" t="s">
        <v>109</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1602523</v>
      </c>
      <c r="BH19" s="621"/>
      <c r="BI19" s="621"/>
      <c r="BJ19" s="621"/>
      <c r="BK19" s="621"/>
      <c r="BL19" s="621"/>
      <c r="BM19" s="621"/>
      <c r="BN19" s="622"/>
      <c r="BO19" s="673">
        <v>6.7</v>
      </c>
      <c r="BP19" s="673"/>
      <c r="BQ19" s="673"/>
      <c r="BR19" s="673"/>
      <c r="BS19" s="626" t="s">
        <v>109</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109</v>
      </c>
      <c r="CS19" s="621"/>
      <c r="CT19" s="621"/>
      <c r="CU19" s="621"/>
      <c r="CV19" s="621"/>
      <c r="CW19" s="621"/>
      <c r="CX19" s="621"/>
      <c r="CY19" s="622"/>
      <c r="CZ19" s="673" t="s">
        <v>109</v>
      </c>
      <c r="DA19" s="673"/>
      <c r="DB19" s="673"/>
      <c r="DC19" s="673"/>
      <c r="DD19" s="626" t="s">
        <v>109</v>
      </c>
      <c r="DE19" s="621"/>
      <c r="DF19" s="621"/>
      <c r="DG19" s="621"/>
      <c r="DH19" s="621"/>
      <c r="DI19" s="621"/>
      <c r="DJ19" s="621"/>
      <c r="DK19" s="621"/>
      <c r="DL19" s="621"/>
      <c r="DM19" s="621"/>
      <c r="DN19" s="621"/>
      <c r="DO19" s="621"/>
      <c r="DP19" s="622"/>
      <c r="DQ19" s="626" t="s">
        <v>109</v>
      </c>
      <c r="DR19" s="621"/>
      <c r="DS19" s="621"/>
      <c r="DT19" s="621"/>
      <c r="DU19" s="621"/>
      <c r="DV19" s="621"/>
      <c r="DW19" s="621"/>
      <c r="DX19" s="621"/>
      <c r="DY19" s="621"/>
      <c r="DZ19" s="621"/>
      <c r="EA19" s="621"/>
      <c r="EB19" s="621"/>
      <c r="EC19" s="656"/>
    </row>
    <row r="20" spans="2:133" ht="11.25" customHeight="1" x14ac:dyDescent="0.15">
      <c r="B20" s="617" t="s">
        <v>254</v>
      </c>
      <c r="C20" s="618"/>
      <c r="D20" s="618"/>
      <c r="E20" s="618"/>
      <c r="F20" s="618"/>
      <c r="G20" s="618"/>
      <c r="H20" s="618"/>
      <c r="I20" s="618"/>
      <c r="J20" s="618"/>
      <c r="K20" s="618"/>
      <c r="L20" s="618"/>
      <c r="M20" s="618"/>
      <c r="N20" s="618"/>
      <c r="O20" s="618"/>
      <c r="P20" s="618"/>
      <c r="Q20" s="619"/>
      <c r="R20" s="620">
        <v>29504337</v>
      </c>
      <c r="S20" s="621"/>
      <c r="T20" s="621"/>
      <c r="U20" s="621"/>
      <c r="V20" s="621"/>
      <c r="W20" s="621"/>
      <c r="X20" s="621"/>
      <c r="Y20" s="622"/>
      <c r="Z20" s="673">
        <v>62.2</v>
      </c>
      <c r="AA20" s="673"/>
      <c r="AB20" s="673"/>
      <c r="AC20" s="673"/>
      <c r="AD20" s="674">
        <v>27704348</v>
      </c>
      <c r="AE20" s="674"/>
      <c r="AF20" s="674"/>
      <c r="AG20" s="674"/>
      <c r="AH20" s="674"/>
      <c r="AI20" s="674"/>
      <c r="AJ20" s="674"/>
      <c r="AK20" s="674"/>
      <c r="AL20" s="643">
        <v>98.9</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1602523</v>
      </c>
      <c r="BH20" s="621"/>
      <c r="BI20" s="621"/>
      <c r="BJ20" s="621"/>
      <c r="BK20" s="621"/>
      <c r="BL20" s="621"/>
      <c r="BM20" s="621"/>
      <c r="BN20" s="622"/>
      <c r="BO20" s="673">
        <v>6.7</v>
      </c>
      <c r="BP20" s="673"/>
      <c r="BQ20" s="673"/>
      <c r="BR20" s="673"/>
      <c r="BS20" s="626" t="s">
        <v>109</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45679014</v>
      </c>
      <c r="CS20" s="621"/>
      <c r="CT20" s="621"/>
      <c r="CU20" s="621"/>
      <c r="CV20" s="621"/>
      <c r="CW20" s="621"/>
      <c r="CX20" s="621"/>
      <c r="CY20" s="622"/>
      <c r="CZ20" s="673">
        <v>100</v>
      </c>
      <c r="DA20" s="673"/>
      <c r="DB20" s="673"/>
      <c r="DC20" s="673"/>
      <c r="DD20" s="626">
        <v>3716967</v>
      </c>
      <c r="DE20" s="621"/>
      <c r="DF20" s="621"/>
      <c r="DG20" s="621"/>
      <c r="DH20" s="621"/>
      <c r="DI20" s="621"/>
      <c r="DJ20" s="621"/>
      <c r="DK20" s="621"/>
      <c r="DL20" s="621"/>
      <c r="DM20" s="621"/>
      <c r="DN20" s="621"/>
      <c r="DO20" s="621"/>
      <c r="DP20" s="622"/>
      <c r="DQ20" s="626">
        <v>33489060</v>
      </c>
      <c r="DR20" s="621"/>
      <c r="DS20" s="621"/>
      <c r="DT20" s="621"/>
      <c r="DU20" s="621"/>
      <c r="DV20" s="621"/>
      <c r="DW20" s="621"/>
      <c r="DX20" s="621"/>
      <c r="DY20" s="621"/>
      <c r="DZ20" s="621"/>
      <c r="EA20" s="621"/>
      <c r="EB20" s="621"/>
      <c r="EC20" s="656"/>
    </row>
    <row r="21" spans="2:133" ht="11.25" customHeight="1" x14ac:dyDescent="0.15">
      <c r="B21" s="617" t="s">
        <v>257</v>
      </c>
      <c r="C21" s="618"/>
      <c r="D21" s="618"/>
      <c r="E21" s="618"/>
      <c r="F21" s="618"/>
      <c r="G21" s="618"/>
      <c r="H21" s="618"/>
      <c r="I21" s="618"/>
      <c r="J21" s="618"/>
      <c r="K21" s="618"/>
      <c r="L21" s="618"/>
      <c r="M21" s="618"/>
      <c r="N21" s="618"/>
      <c r="O21" s="618"/>
      <c r="P21" s="618"/>
      <c r="Q21" s="619"/>
      <c r="R21" s="620">
        <v>21186</v>
      </c>
      <c r="S21" s="621"/>
      <c r="T21" s="621"/>
      <c r="U21" s="621"/>
      <c r="V21" s="621"/>
      <c r="W21" s="621"/>
      <c r="X21" s="621"/>
      <c r="Y21" s="622"/>
      <c r="Z21" s="673">
        <v>0</v>
      </c>
      <c r="AA21" s="673"/>
      <c r="AB21" s="673"/>
      <c r="AC21" s="673"/>
      <c r="AD21" s="674">
        <v>21186</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109</v>
      </c>
      <c r="BH21" s="621"/>
      <c r="BI21" s="621"/>
      <c r="BJ21" s="621"/>
      <c r="BK21" s="621"/>
      <c r="BL21" s="621"/>
      <c r="BM21" s="621"/>
      <c r="BN21" s="622"/>
      <c r="BO21" s="673" t="s">
        <v>109</v>
      </c>
      <c r="BP21" s="673"/>
      <c r="BQ21" s="673"/>
      <c r="BR21" s="673"/>
      <c r="BS21" s="626" t="s">
        <v>109</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259</v>
      </c>
      <c r="C22" s="618"/>
      <c r="D22" s="618"/>
      <c r="E22" s="618"/>
      <c r="F22" s="618"/>
      <c r="G22" s="618"/>
      <c r="H22" s="618"/>
      <c r="I22" s="618"/>
      <c r="J22" s="618"/>
      <c r="K22" s="618"/>
      <c r="L22" s="618"/>
      <c r="M22" s="618"/>
      <c r="N22" s="618"/>
      <c r="O22" s="618"/>
      <c r="P22" s="618"/>
      <c r="Q22" s="619"/>
      <c r="R22" s="620">
        <v>380866</v>
      </c>
      <c r="S22" s="621"/>
      <c r="T22" s="621"/>
      <c r="U22" s="621"/>
      <c r="V22" s="621"/>
      <c r="W22" s="621"/>
      <c r="X22" s="621"/>
      <c r="Y22" s="622"/>
      <c r="Z22" s="673">
        <v>0.8</v>
      </c>
      <c r="AA22" s="673"/>
      <c r="AB22" s="673"/>
      <c r="AC22" s="673"/>
      <c r="AD22" s="674" t="s">
        <v>109</v>
      </c>
      <c r="AE22" s="674"/>
      <c r="AF22" s="674"/>
      <c r="AG22" s="674"/>
      <c r="AH22" s="674"/>
      <c r="AI22" s="674"/>
      <c r="AJ22" s="674"/>
      <c r="AK22" s="674"/>
      <c r="AL22" s="643" t="s">
        <v>109</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109</v>
      </c>
      <c r="BH22" s="621"/>
      <c r="BI22" s="621"/>
      <c r="BJ22" s="621"/>
      <c r="BK22" s="621"/>
      <c r="BL22" s="621"/>
      <c r="BM22" s="621"/>
      <c r="BN22" s="622"/>
      <c r="BO22" s="673" t="s">
        <v>109</v>
      </c>
      <c r="BP22" s="673"/>
      <c r="BQ22" s="673"/>
      <c r="BR22" s="673"/>
      <c r="BS22" s="626" t="s">
        <v>109</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262</v>
      </c>
      <c r="C23" s="618"/>
      <c r="D23" s="618"/>
      <c r="E23" s="618"/>
      <c r="F23" s="618"/>
      <c r="G23" s="618"/>
      <c r="H23" s="618"/>
      <c r="I23" s="618"/>
      <c r="J23" s="618"/>
      <c r="K23" s="618"/>
      <c r="L23" s="618"/>
      <c r="M23" s="618"/>
      <c r="N23" s="618"/>
      <c r="O23" s="618"/>
      <c r="P23" s="618"/>
      <c r="Q23" s="619"/>
      <c r="R23" s="620">
        <v>639618</v>
      </c>
      <c r="S23" s="621"/>
      <c r="T23" s="621"/>
      <c r="U23" s="621"/>
      <c r="V23" s="621"/>
      <c r="W23" s="621"/>
      <c r="X23" s="621"/>
      <c r="Y23" s="622"/>
      <c r="Z23" s="673">
        <v>1.3</v>
      </c>
      <c r="AA23" s="673"/>
      <c r="AB23" s="673"/>
      <c r="AC23" s="673"/>
      <c r="AD23" s="674">
        <v>168613</v>
      </c>
      <c r="AE23" s="674"/>
      <c r="AF23" s="674"/>
      <c r="AG23" s="674"/>
      <c r="AH23" s="674"/>
      <c r="AI23" s="674"/>
      <c r="AJ23" s="674"/>
      <c r="AK23" s="674"/>
      <c r="AL23" s="643">
        <v>0.6</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v>1602523</v>
      </c>
      <c r="BH23" s="621"/>
      <c r="BI23" s="621"/>
      <c r="BJ23" s="621"/>
      <c r="BK23" s="621"/>
      <c r="BL23" s="621"/>
      <c r="BM23" s="621"/>
      <c r="BN23" s="622"/>
      <c r="BO23" s="673">
        <v>6.7</v>
      </c>
      <c r="BP23" s="673"/>
      <c r="BQ23" s="673"/>
      <c r="BR23" s="673"/>
      <c r="BS23" s="626" t="s">
        <v>109</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x14ac:dyDescent="0.15">
      <c r="B24" s="617" t="s">
        <v>269</v>
      </c>
      <c r="C24" s="618"/>
      <c r="D24" s="618"/>
      <c r="E24" s="618"/>
      <c r="F24" s="618"/>
      <c r="G24" s="618"/>
      <c r="H24" s="618"/>
      <c r="I24" s="618"/>
      <c r="J24" s="618"/>
      <c r="K24" s="618"/>
      <c r="L24" s="618"/>
      <c r="M24" s="618"/>
      <c r="N24" s="618"/>
      <c r="O24" s="618"/>
      <c r="P24" s="618"/>
      <c r="Q24" s="619"/>
      <c r="R24" s="620">
        <v>113709</v>
      </c>
      <c r="S24" s="621"/>
      <c r="T24" s="621"/>
      <c r="U24" s="621"/>
      <c r="V24" s="621"/>
      <c r="W24" s="621"/>
      <c r="X24" s="621"/>
      <c r="Y24" s="622"/>
      <c r="Z24" s="673">
        <v>0.2</v>
      </c>
      <c r="AA24" s="673"/>
      <c r="AB24" s="673"/>
      <c r="AC24" s="673"/>
      <c r="AD24" s="674" t="s">
        <v>109</v>
      </c>
      <c r="AE24" s="674"/>
      <c r="AF24" s="674"/>
      <c r="AG24" s="674"/>
      <c r="AH24" s="674"/>
      <c r="AI24" s="674"/>
      <c r="AJ24" s="674"/>
      <c r="AK24" s="674"/>
      <c r="AL24" s="643" t="s">
        <v>109</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109</v>
      </c>
      <c r="BH24" s="621"/>
      <c r="BI24" s="621"/>
      <c r="BJ24" s="621"/>
      <c r="BK24" s="621"/>
      <c r="BL24" s="621"/>
      <c r="BM24" s="621"/>
      <c r="BN24" s="622"/>
      <c r="BO24" s="673" t="s">
        <v>109</v>
      </c>
      <c r="BP24" s="673"/>
      <c r="BQ24" s="673"/>
      <c r="BR24" s="673"/>
      <c r="BS24" s="626" t="s">
        <v>109</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23285396</v>
      </c>
      <c r="CS24" s="671"/>
      <c r="CT24" s="671"/>
      <c r="CU24" s="671"/>
      <c r="CV24" s="671"/>
      <c r="CW24" s="671"/>
      <c r="CX24" s="671"/>
      <c r="CY24" s="718"/>
      <c r="CZ24" s="722">
        <v>51</v>
      </c>
      <c r="DA24" s="723"/>
      <c r="DB24" s="723"/>
      <c r="DC24" s="724"/>
      <c r="DD24" s="717">
        <v>14716494</v>
      </c>
      <c r="DE24" s="671"/>
      <c r="DF24" s="671"/>
      <c r="DG24" s="671"/>
      <c r="DH24" s="671"/>
      <c r="DI24" s="671"/>
      <c r="DJ24" s="671"/>
      <c r="DK24" s="718"/>
      <c r="DL24" s="717">
        <v>14380992</v>
      </c>
      <c r="DM24" s="671"/>
      <c r="DN24" s="671"/>
      <c r="DO24" s="671"/>
      <c r="DP24" s="671"/>
      <c r="DQ24" s="671"/>
      <c r="DR24" s="671"/>
      <c r="DS24" s="671"/>
      <c r="DT24" s="671"/>
      <c r="DU24" s="671"/>
      <c r="DV24" s="718"/>
      <c r="DW24" s="719">
        <v>48.5</v>
      </c>
      <c r="DX24" s="688"/>
      <c r="DY24" s="688"/>
      <c r="DZ24" s="688"/>
      <c r="EA24" s="688"/>
      <c r="EB24" s="688"/>
      <c r="EC24" s="720"/>
    </row>
    <row r="25" spans="2:133" ht="11.25" customHeight="1" x14ac:dyDescent="0.15">
      <c r="B25" s="617" t="s">
        <v>272</v>
      </c>
      <c r="C25" s="618"/>
      <c r="D25" s="618"/>
      <c r="E25" s="618"/>
      <c r="F25" s="618"/>
      <c r="G25" s="618"/>
      <c r="H25" s="618"/>
      <c r="I25" s="618"/>
      <c r="J25" s="618"/>
      <c r="K25" s="618"/>
      <c r="L25" s="618"/>
      <c r="M25" s="618"/>
      <c r="N25" s="618"/>
      <c r="O25" s="618"/>
      <c r="P25" s="618"/>
      <c r="Q25" s="619"/>
      <c r="R25" s="620">
        <v>7303121</v>
      </c>
      <c r="S25" s="621"/>
      <c r="T25" s="621"/>
      <c r="U25" s="621"/>
      <c r="V25" s="621"/>
      <c r="W25" s="621"/>
      <c r="X25" s="621"/>
      <c r="Y25" s="622"/>
      <c r="Z25" s="673">
        <v>15.4</v>
      </c>
      <c r="AA25" s="673"/>
      <c r="AB25" s="673"/>
      <c r="AC25" s="673"/>
      <c r="AD25" s="674" t="s">
        <v>109</v>
      </c>
      <c r="AE25" s="674"/>
      <c r="AF25" s="674"/>
      <c r="AG25" s="674"/>
      <c r="AH25" s="674"/>
      <c r="AI25" s="674"/>
      <c r="AJ25" s="674"/>
      <c r="AK25" s="674"/>
      <c r="AL25" s="643" t="s">
        <v>109</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109</v>
      </c>
      <c r="BH25" s="621"/>
      <c r="BI25" s="621"/>
      <c r="BJ25" s="621"/>
      <c r="BK25" s="621"/>
      <c r="BL25" s="621"/>
      <c r="BM25" s="621"/>
      <c r="BN25" s="622"/>
      <c r="BO25" s="673" t="s">
        <v>109</v>
      </c>
      <c r="BP25" s="673"/>
      <c r="BQ25" s="673"/>
      <c r="BR25" s="673"/>
      <c r="BS25" s="626" t="s">
        <v>109</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8410923</v>
      </c>
      <c r="CS25" s="639"/>
      <c r="CT25" s="639"/>
      <c r="CU25" s="639"/>
      <c r="CV25" s="639"/>
      <c r="CW25" s="639"/>
      <c r="CX25" s="639"/>
      <c r="CY25" s="640"/>
      <c r="CZ25" s="623">
        <v>18.399999999999999</v>
      </c>
      <c r="DA25" s="641"/>
      <c r="DB25" s="641"/>
      <c r="DC25" s="642"/>
      <c r="DD25" s="626">
        <v>7896087</v>
      </c>
      <c r="DE25" s="639"/>
      <c r="DF25" s="639"/>
      <c r="DG25" s="639"/>
      <c r="DH25" s="639"/>
      <c r="DI25" s="639"/>
      <c r="DJ25" s="639"/>
      <c r="DK25" s="640"/>
      <c r="DL25" s="626">
        <v>7877495</v>
      </c>
      <c r="DM25" s="639"/>
      <c r="DN25" s="639"/>
      <c r="DO25" s="639"/>
      <c r="DP25" s="639"/>
      <c r="DQ25" s="639"/>
      <c r="DR25" s="639"/>
      <c r="DS25" s="639"/>
      <c r="DT25" s="639"/>
      <c r="DU25" s="639"/>
      <c r="DV25" s="640"/>
      <c r="DW25" s="643">
        <v>26.6</v>
      </c>
      <c r="DX25" s="644"/>
      <c r="DY25" s="644"/>
      <c r="DZ25" s="644"/>
      <c r="EA25" s="644"/>
      <c r="EB25" s="644"/>
      <c r="EC25" s="645"/>
    </row>
    <row r="26" spans="2:133" ht="11.25" customHeight="1" x14ac:dyDescent="0.15">
      <c r="B26" s="714" t="s">
        <v>275</v>
      </c>
      <c r="C26" s="715"/>
      <c r="D26" s="715"/>
      <c r="E26" s="715"/>
      <c r="F26" s="715"/>
      <c r="G26" s="715"/>
      <c r="H26" s="715"/>
      <c r="I26" s="715"/>
      <c r="J26" s="715"/>
      <c r="K26" s="715"/>
      <c r="L26" s="715"/>
      <c r="M26" s="715"/>
      <c r="N26" s="715"/>
      <c r="O26" s="715"/>
      <c r="P26" s="715"/>
      <c r="Q26" s="716"/>
      <c r="R26" s="620" t="s">
        <v>109</v>
      </c>
      <c r="S26" s="621"/>
      <c r="T26" s="621"/>
      <c r="U26" s="621"/>
      <c r="V26" s="621"/>
      <c r="W26" s="621"/>
      <c r="X26" s="621"/>
      <c r="Y26" s="622"/>
      <c r="Z26" s="673" t="s">
        <v>109</v>
      </c>
      <c r="AA26" s="673"/>
      <c r="AB26" s="673"/>
      <c r="AC26" s="673"/>
      <c r="AD26" s="674" t="s">
        <v>109</v>
      </c>
      <c r="AE26" s="674"/>
      <c r="AF26" s="674"/>
      <c r="AG26" s="674"/>
      <c r="AH26" s="674"/>
      <c r="AI26" s="674"/>
      <c r="AJ26" s="674"/>
      <c r="AK26" s="674"/>
      <c r="AL26" s="643" t="s">
        <v>109</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109</v>
      </c>
      <c r="BH26" s="621"/>
      <c r="BI26" s="621"/>
      <c r="BJ26" s="621"/>
      <c r="BK26" s="621"/>
      <c r="BL26" s="621"/>
      <c r="BM26" s="621"/>
      <c r="BN26" s="622"/>
      <c r="BO26" s="673" t="s">
        <v>109</v>
      </c>
      <c r="BP26" s="673"/>
      <c r="BQ26" s="673"/>
      <c r="BR26" s="673"/>
      <c r="BS26" s="626" t="s">
        <v>109</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6121056</v>
      </c>
      <c r="CS26" s="621"/>
      <c r="CT26" s="621"/>
      <c r="CU26" s="621"/>
      <c r="CV26" s="621"/>
      <c r="CW26" s="621"/>
      <c r="CX26" s="621"/>
      <c r="CY26" s="622"/>
      <c r="CZ26" s="623">
        <v>13.4</v>
      </c>
      <c r="DA26" s="641"/>
      <c r="DB26" s="641"/>
      <c r="DC26" s="642"/>
      <c r="DD26" s="626">
        <v>5629230</v>
      </c>
      <c r="DE26" s="621"/>
      <c r="DF26" s="621"/>
      <c r="DG26" s="621"/>
      <c r="DH26" s="621"/>
      <c r="DI26" s="621"/>
      <c r="DJ26" s="621"/>
      <c r="DK26" s="622"/>
      <c r="DL26" s="626" t="s">
        <v>208</v>
      </c>
      <c r="DM26" s="621"/>
      <c r="DN26" s="621"/>
      <c r="DO26" s="621"/>
      <c r="DP26" s="621"/>
      <c r="DQ26" s="621"/>
      <c r="DR26" s="621"/>
      <c r="DS26" s="621"/>
      <c r="DT26" s="621"/>
      <c r="DU26" s="621"/>
      <c r="DV26" s="622"/>
      <c r="DW26" s="643" t="s">
        <v>208</v>
      </c>
      <c r="DX26" s="644"/>
      <c r="DY26" s="644"/>
      <c r="DZ26" s="644"/>
      <c r="EA26" s="644"/>
      <c r="EB26" s="644"/>
      <c r="EC26" s="645"/>
    </row>
    <row r="27" spans="2:133" ht="11.25" customHeight="1" x14ac:dyDescent="0.15">
      <c r="B27" s="617" t="s">
        <v>278</v>
      </c>
      <c r="C27" s="618"/>
      <c r="D27" s="618"/>
      <c r="E27" s="618"/>
      <c r="F27" s="618"/>
      <c r="G27" s="618"/>
      <c r="H27" s="618"/>
      <c r="I27" s="618"/>
      <c r="J27" s="618"/>
      <c r="K27" s="618"/>
      <c r="L27" s="618"/>
      <c r="M27" s="618"/>
      <c r="N27" s="618"/>
      <c r="O27" s="618"/>
      <c r="P27" s="618"/>
      <c r="Q27" s="619"/>
      <c r="R27" s="620">
        <v>2978798</v>
      </c>
      <c r="S27" s="621"/>
      <c r="T27" s="621"/>
      <c r="U27" s="621"/>
      <c r="V27" s="621"/>
      <c r="W27" s="621"/>
      <c r="X27" s="621"/>
      <c r="Y27" s="622"/>
      <c r="Z27" s="673">
        <v>6.3</v>
      </c>
      <c r="AA27" s="673"/>
      <c r="AB27" s="673"/>
      <c r="AC27" s="673"/>
      <c r="AD27" s="674" t="s">
        <v>109</v>
      </c>
      <c r="AE27" s="674"/>
      <c r="AF27" s="674"/>
      <c r="AG27" s="674"/>
      <c r="AH27" s="674"/>
      <c r="AI27" s="674"/>
      <c r="AJ27" s="674"/>
      <c r="AK27" s="674"/>
      <c r="AL27" s="643" t="s">
        <v>109</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23928260</v>
      </c>
      <c r="BH27" s="621"/>
      <c r="BI27" s="621"/>
      <c r="BJ27" s="621"/>
      <c r="BK27" s="621"/>
      <c r="BL27" s="621"/>
      <c r="BM27" s="621"/>
      <c r="BN27" s="622"/>
      <c r="BO27" s="673">
        <v>100</v>
      </c>
      <c r="BP27" s="673"/>
      <c r="BQ27" s="673"/>
      <c r="BR27" s="673"/>
      <c r="BS27" s="626" t="s">
        <v>109</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11743088</v>
      </c>
      <c r="CS27" s="639"/>
      <c r="CT27" s="639"/>
      <c r="CU27" s="639"/>
      <c r="CV27" s="639"/>
      <c r="CW27" s="639"/>
      <c r="CX27" s="639"/>
      <c r="CY27" s="640"/>
      <c r="CZ27" s="623">
        <v>25.7</v>
      </c>
      <c r="DA27" s="641"/>
      <c r="DB27" s="641"/>
      <c r="DC27" s="642"/>
      <c r="DD27" s="626">
        <v>3787976</v>
      </c>
      <c r="DE27" s="639"/>
      <c r="DF27" s="639"/>
      <c r="DG27" s="639"/>
      <c r="DH27" s="639"/>
      <c r="DI27" s="639"/>
      <c r="DJ27" s="639"/>
      <c r="DK27" s="640"/>
      <c r="DL27" s="626">
        <v>3471066</v>
      </c>
      <c r="DM27" s="639"/>
      <c r="DN27" s="639"/>
      <c r="DO27" s="639"/>
      <c r="DP27" s="639"/>
      <c r="DQ27" s="639"/>
      <c r="DR27" s="639"/>
      <c r="DS27" s="639"/>
      <c r="DT27" s="639"/>
      <c r="DU27" s="639"/>
      <c r="DV27" s="640"/>
      <c r="DW27" s="643">
        <v>11.7</v>
      </c>
      <c r="DX27" s="644"/>
      <c r="DY27" s="644"/>
      <c r="DZ27" s="644"/>
      <c r="EA27" s="644"/>
      <c r="EB27" s="644"/>
      <c r="EC27" s="645"/>
    </row>
    <row r="28" spans="2:133" ht="11.25" customHeight="1" x14ac:dyDescent="0.15">
      <c r="B28" s="617" t="s">
        <v>281</v>
      </c>
      <c r="C28" s="618"/>
      <c r="D28" s="618"/>
      <c r="E28" s="618"/>
      <c r="F28" s="618"/>
      <c r="G28" s="618"/>
      <c r="H28" s="618"/>
      <c r="I28" s="618"/>
      <c r="J28" s="618"/>
      <c r="K28" s="618"/>
      <c r="L28" s="618"/>
      <c r="M28" s="618"/>
      <c r="N28" s="618"/>
      <c r="O28" s="618"/>
      <c r="P28" s="618"/>
      <c r="Q28" s="619"/>
      <c r="R28" s="620">
        <v>67065</v>
      </c>
      <c r="S28" s="621"/>
      <c r="T28" s="621"/>
      <c r="U28" s="621"/>
      <c r="V28" s="621"/>
      <c r="W28" s="621"/>
      <c r="X28" s="621"/>
      <c r="Y28" s="622"/>
      <c r="Z28" s="673">
        <v>0.1</v>
      </c>
      <c r="AA28" s="673"/>
      <c r="AB28" s="673"/>
      <c r="AC28" s="673"/>
      <c r="AD28" s="674">
        <v>20667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3131385</v>
      </c>
      <c r="CS28" s="621"/>
      <c r="CT28" s="621"/>
      <c r="CU28" s="621"/>
      <c r="CV28" s="621"/>
      <c r="CW28" s="621"/>
      <c r="CX28" s="621"/>
      <c r="CY28" s="622"/>
      <c r="CZ28" s="623">
        <v>6.9</v>
      </c>
      <c r="DA28" s="641"/>
      <c r="DB28" s="641"/>
      <c r="DC28" s="642"/>
      <c r="DD28" s="626">
        <v>3032431</v>
      </c>
      <c r="DE28" s="621"/>
      <c r="DF28" s="621"/>
      <c r="DG28" s="621"/>
      <c r="DH28" s="621"/>
      <c r="DI28" s="621"/>
      <c r="DJ28" s="621"/>
      <c r="DK28" s="622"/>
      <c r="DL28" s="626">
        <v>3032431</v>
      </c>
      <c r="DM28" s="621"/>
      <c r="DN28" s="621"/>
      <c r="DO28" s="621"/>
      <c r="DP28" s="621"/>
      <c r="DQ28" s="621"/>
      <c r="DR28" s="621"/>
      <c r="DS28" s="621"/>
      <c r="DT28" s="621"/>
      <c r="DU28" s="621"/>
      <c r="DV28" s="622"/>
      <c r="DW28" s="643">
        <v>10.199999999999999</v>
      </c>
      <c r="DX28" s="644"/>
      <c r="DY28" s="644"/>
      <c r="DZ28" s="644"/>
      <c r="EA28" s="644"/>
      <c r="EB28" s="644"/>
      <c r="EC28" s="645"/>
    </row>
    <row r="29" spans="2:133" ht="11.25" customHeight="1" x14ac:dyDescent="0.15">
      <c r="B29" s="617" t="s">
        <v>283</v>
      </c>
      <c r="C29" s="618"/>
      <c r="D29" s="618"/>
      <c r="E29" s="618"/>
      <c r="F29" s="618"/>
      <c r="G29" s="618"/>
      <c r="H29" s="618"/>
      <c r="I29" s="618"/>
      <c r="J29" s="618"/>
      <c r="K29" s="618"/>
      <c r="L29" s="618"/>
      <c r="M29" s="618"/>
      <c r="N29" s="618"/>
      <c r="O29" s="618"/>
      <c r="P29" s="618"/>
      <c r="Q29" s="619"/>
      <c r="R29" s="620">
        <v>24780</v>
      </c>
      <c r="S29" s="621"/>
      <c r="T29" s="621"/>
      <c r="U29" s="621"/>
      <c r="V29" s="621"/>
      <c r="W29" s="621"/>
      <c r="X29" s="621"/>
      <c r="Y29" s="622"/>
      <c r="Z29" s="673">
        <v>0.1</v>
      </c>
      <c r="AA29" s="673"/>
      <c r="AB29" s="673"/>
      <c r="AC29" s="673"/>
      <c r="AD29" s="674" t="s">
        <v>109</v>
      </c>
      <c r="AE29" s="674"/>
      <c r="AF29" s="674"/>
      <c r="AG29" s="674"/>
      <c r="AH29" s="674"/>
      <c r="AI29" s="674"/>
      <c r="AJ29" s="674"/>
      <c r="AK29" s="674"/>
      <c r="AL29" s="643" t="s">
        <v>109</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57</v>
      </c>
      <c r="CG29" s="654"/>
      <c r="CH29" s="654"/>
      <c r="CI29" s="654"/>
      <c r="CJ29" s="654"/>
      <c r="CK29" s="654"/>
      <c r="CL29" s="654"/>
      <c r="CM29" s="654"/>
      <c r="CN29" s="654"/>
      <c r="CO29" s="654"/>
      <c r="CP29" s="654"/>
      <c r="CQ29" s="655"/>
      <c r="CR29" s="620">
        <v>3131385</v>
      </c>
      <c r="CS29" s="639"/>
      <c r="CT29" s="639"/>
      <c r="CU29" s="639"/>
      <c r="CV29" s="639"/>
      <c r="CW29" s="639"/>
      <c r="CX29" s="639"/>
      <c r="CY29" s="640"/>
      <c r="CZ29" s="623">
        <v>6.9</v>
      </c>
      <c r="DA29" s="641"/>
      <c r="DB29" s="641"/>
      <c r="DC29" s="642"/>
      <c r="DD29" s="626">
        <v>3032431</v>
      </c>
      <c r="DE29" s="639"/>
      <c r="DF29" s="639"/>
      <c r="DG29" s="639"/>
      <c r="DH29" s="639"/>
      <c r="DI29" s="639"/>
      <c r="DJ29" s="639"/>
      <c r="DK29" s="640"/>
      <c r="DL29" s="626">
        <v>3032431</v>
      </c>
      <c r="DM29" s="639"/>
      <c r="DN29" s="639"/>
      <c r="DO29" s="639"/>
      <c r="DP29" s="639"/>
      <c r="DQ29" s="639"/>
      <c r="DR29" s="639"/>
      <c r="DS29" s="639"/>
      <c r="DT29" s="639"/>
      <c r="DU29" s="639"/>
      <c r="DV29" s="640"/>
      <c r="DW29" s="643">
        <v>10.199999999999999</v>
      </c>
      <c r="DX29" s="644"/>
      <c r="DY29" s="644"/>
      <c r="DZ29" s="644"/>
      <c r="EA29" s="644"/>
      <c r="EB29" s="644"/>
      <c r="EC29" s="645"/>
    </row>
    <row r="30" spans="2:133" ht="11.25" customHeight="1" x14ac:dyDescent="0.15">
      <c r="B30" s="617" t="s">
        <v>287</v>
      </c>
      <c r="C30" s="618"/>
      <c r="D30" s="618"/>
      <c r="E30" s="618"/>
      <c r="F30" s="618"/>
      <c r="G30" s="618"/>
      <c r="H30" s="618"/>
      <c r="I30" s="618"/>
      <c r="J30" s="618"/>
      <c r="K30" s="618"/>
      <c r="L30" s="618"/>
      <c r="M30" s="618"/>
      <c r="N30" s="618"/>
      <c r="O30" s="618"/>
      <c r="P30" s="618"/>
      <c r="Q30" s="619"/>
      <c r="R30" s="620">
        <v>1312489</v>
      </c>
      <c r="S30" s="621"/>
      <c r="T30" s="621"/>
      <c r="U30" s="621"/>
      <c r="V30" s="621"/>
      <c r="W30" s="621"/>
      <c r="X30" s="621"/>
      <c r="Y30" s="622"/>
      <c r="Z30" s="673">
        <v>2.8</v>
      </c>
      <c r="AA30" s="673"/>
      <c r="AB30" s="673"/>
      <c r="AC30" s="673"/>
      <c r="AD30" s="674" t="s">
        <v>109</v>
      </c>
      <c r="AE30" s="674"/>
      <c r="AF30" s="674"/>
      <c r="AG30" s="674"/>
      <c r="AH30" s="674"/>
      <c r="AI30" s="674"/>
      <c r="AJ30" s="674"/>
      <c r="AK30" s="674"/>
      <c r="AL30" s="643" t="s">
        <v>109</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98.6</v>
      </c>
      <c r="BH30" s="687"/>
      <c r="BI30" s="687"/>
      <c r="BJ30" s="687"/>
      <c r="BK30" s="687"/>
      <c r="BL30" s="687"/>
      <c r="BM30" s="688">
        <v>93.2</v>
      </c>
      <c r="BN30" s="687"/>
      <c r="BO30" s="687"/>
      <c r="BP30" s="687"/>
      <c r="BQ30" s="689"/>
      <c r="BR30" s="686">
        <v>98.4</v>
      </c>
      <c r="BS30" s="687"/>
      <c r="BT30" s="687"/>
      <c r="BU30" s="687"/>
      <c r="BV30" s="687"/>
      <c r="BW30" s="687"/>
      <c r="BX30" s="688">
        <v>92.4</v>
      </c>
      <c r="BY30" s="687"/>
      <c r="BZ30" s="687"/>
      <c r="CA30" s="687"/>
      <c r="CB30" s="689"/>
      <c r="CD30" s="692"/>
      <c r="CE30" s="693"/>
      <c r="CF30" s="657" t="s">
        <v>290</v>
      </c>
      <c r="CG30" s="654"/>
      <c r="CH30" s="654"/>
      <c r="CI30" s="654"/>
      <c r="CJ30" s="654"/>
      <c r="CK30" s="654"/>
      <c r="CL30" s="654"/>
      <c r="CM30" s="654"/>
      <c r="CN30" s="654"/>
      <c r="CO30" s="654"/>
      <c r="CP30" s="654"/>
      <c r="CQ30" s="655"/>
      <c r="CR30" s="620">
        <v>2832976</v>
      </c>
      <c r="CS30" s="621"/>
      <c r="CT30" s="621"/>
      <c r="CU30" s="621"/>
      <c r="CV30" s="621"/>
      <c r="CW30" s="621"/>
      <c r="CX30" s="621"/>
      <c r="CY30" s="622"/>
      <c r="CZ30" s="623">
        <v>6.2</v>
      </c>
      <c r="DA30" s="641"/>
      <c r="DB30" s="641"/>
      <c r="DC30" s="642"/>
      <c r="DD30" s="626">
        <v>2735277</v>
      </c>
      <c r="DE30" s="621"/>
      <c r="DF30" s="621"/>
      <c r="DG30" s="621"/>
      <c r="DH30" s="621"/>
      <c r="DI30" s="621"/>
      <c r="DJ30" s="621"/>
      <c r="DK30" s="622"/>
      <c r="DL30" s="626">
        <v>2735277</v>
      </c>
      <c r="DM30" s="621"/>
      <c r="DN30" s="621"/>
      <c r="DO30" s="621"/>
      <c r="DP30" s="621"/>
      <c r="DQ30" s="621"/>
      <c r="DR30" s="621"/>
      <c r="DS30" s="621"/>
      <c r="DT30" s="621"/>
      <c r="DU30" s="621"/>
      <c r="DV30" s="622"/>
      <c r="DW30" s="643">
        <v>9.1999999999999993</v>
      </c>
      <c r="DX30" s="644"/>
      <c r="DY30" s="644"/>
      <c r="DZ30" s="644"/>
      <c r="EA30" s="644"/>
      <c r="EB30" s="644"/>
      <c r="EC30" s="645"/>
    </row>
    <row r="31" spans="2:133" ht="11.25" customHeight="1" x14ac:dyDescent="0.15">
      <c r="B31" s="617" t="s">
        <v>291</v>
      </c>
      <c r="C31" s="618"/>
      <c r="D31" s="618"/>
      <c r="E31" s="618"/>
      <c r="F31" s="618"/>
      <c r="G31" s="618"/>
      <c r="H31" s="618"/>
      <c r="I31" s="618"/>
      <c r="J31" s="618"/>
      <c r="K31" s="618"/>
      <c r="L31" s="618"/>
      <c r="M31" s="618"/>
      <c r="N31" s="618"/>
      <c r="O31" s="618"/>
      <c r="P31" s="618"/>
      <c r="Q31" s="619"/>
      <c r="R31" s="620">
        <v>2378511</v>
      </c>
      <c r="S31" s="621"/>
      <c r="T31" s="621"/>
      <c r="U31" s="621"/>
      <c r="V31" s="621"/>
      <c r="W31" s="621"/>
      <c r="X31" s="621"/>
      <c r="Y31" s="622"/>
      <c r="Z31" s="673">
        <v>5</v>
      </c>
      <c r="AA31" s="673"/>
      <c r="AB31" s="673"/>
      <c r="AC31" s="673"/>
      <c r="AD31" s="674" t="s">
        <v>109</v>
      </c>
      <c r="AE31" s="674"/>
      <c r="AF31" s="674"/>
      <c r="AG31" s="674"/>
      <c r="AH31" s="674"/>
      <c r="AI31" s="674"/>
      <c r="AJ31" s="674"/>
      <c r="AK31" s="674"/>
      <c r="AL31" s="643" t="s">
        <v>109</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98.7</v>
      </c>
      <c r="BH31" s="639"/>
      <c r="BI31" s="639"/>
      <c r="BJ31" s="639"/>
      <c r="BK31" s="639"/>
      <c r="BL31" s="639"/>
      <c r="BM31" s="675">
        <v>93.6</v>
      </c>
      <c r="BN31" s="685"/>
      <c r="BO31" s="685"/>
      <c r="BP31" s="685"/>
      <c r="BQ31" s="649"/>
      <c r="BR31" s="684">
        <v>98.4</v>
      </c>
      <c r="BS31" s="639"/>
      <c r="BT31" s="639"/>
      <c r="BU31" s="639"/>
      <c r="BV31" s="639"/>
      <c r="BW31" s="639"/>
      <c r="BX31" s="675">
        <v>93.1</v>
      </c>
      <c r="BY31" s="685"/>
      <c r="BZ31" s="685"/>
      <c r="CA31" s="685"/>
      <c r="CB31" s="649"/>
      <c r="CD31" s="692"/>
      <c r="CE31" s="693"/>
      <c r="CF31" s="657" t="s">
        <v>294</v>
      </c>
      <c r="CG31" s="654"/>
      <c r="CH31" s="654"/>
      <c r="CI31" s="654"/>
      <c r="CJ31" s="654"/>
      <c r="CK31" s="654"/>
      <c r="CL31" s="654"/>
      <c r="CM31" s="654"/>
      <c r="CN31" s="654"/>
      <c r="CO31" s="654"/>
      <c r="CP31" s="654"/>
      <c r="CQ31" s="655"/>
      <c r="CR31" s="620">
        <v>298409</v>
      </c>
      <c r="CS31" s="639"/>
      <c r="CT31" s="639"/>
      <c r="CU31" s="639"/>
      <c r="CV31" s="639"/>
      <c r="CW31" s="639"/>
      <c r="CX31" s="639"/>
      <c r="CY31" s="640"/>
      <c r="CZ31" s="623">
        <v>0.7</v>
      </c>
      <c r="DA31" s="641"/>
      <c r="DB31" s="641"/>
      <c r="DC31" s="642"/>
      <c r="DD31" s="626">
        <v>297154</v>
      </c>
      <c r="DE31" s="639"/>
      <c r="DF31" s="639"/>
      <c r="DG31" s="639"/>
      <c r="DH31" s="639"/>
      <c r="DI31" s="639"/>
      <c r="DJ31" s="639"/>
      <c r="DK31" s="640"/>
      <c r="DL31" s="626">
        <v>297154</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295</v>
      </c>
      <c r="C32" s="618"/>
      <c r="D32" s="618"/>
      <c r="E32" s="618"/>
      <c r="F32" s="618"/>
      <c r="G32" s="618"/>
      <c r="H32" s="618"/>
      <c r="I32" s="618"/>
      <c r="J32" s="618"/>
      <c r="K32" s="618"/>
      <c r="L32" s="618"/>
      <c r="M32" s="618"/>
      <c r="N32" s="618"/>
      <c r="O32" s="618"/>
      <c r="P32" s="618"/>
      <c r="Q32" s="619"/>
      <c r="R32" s="620">
        <v>444108</v>
      </c>
      <c r="S32" s="621"/>
      <c r="T32" s="621"/>
      <c r="U32" s="621"/>
      <c r="V32" s="621"/>
      <c r="W32" s="621"/>
      <c r="X32" s="621"/>
      <c r="Y32" s="622"/>
      <c r="Z32" s="673">
        <v>0.9</v>
      </c>
      <c r="AA32" s="673"/>
      <c r="AB32" s="673"/>
      <c r="AC32" s="673"/>
      <c r="AD32" s="674">
        <v>108660</v>
      </c>
      <c r="AE32" s="674"/>
      <c r="AF32" s="674"/>
      <c r="AG32" s="674"/>
      <c r="AH32" s="674"/>
      <c r="AI32" s="674"/>
      <c r="AJ32" s="674"/>
      <c r="AK32" s="674"/>
      <c r="AL32" s="643">
        <v>0.4</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98.4</v>
      </c>
      <c r="BH32" s="605"/>
      <c r="BI32" s="605"/>
      <c r="BJ32" s="605"/>
      <c r="BK32" s="605"/>
      <c r="BL32" s="605"/>
      <c r="BM32" s="668">
        <v>92.3</v>
      </c>
      <c r="BN32" s="605"/>
      <c r="BO32" s="605"/>
      <c r="BP32" s="605"/>
      <c r="BQ32" s="662"/>
      <c r="BR32" s="683">
        <v>98.3</v>
      </c>
      <c r="BS32" s="605"/>
      <c r="BT32" s="605"/>
      <c r="BU32" s="605"/>
      <c r="BV32" s="605"/>
      <c r="BW32" s="605"/>
      <c r="BX32" s="668">
        <v>90.9</v>
      </c>
      <c r="BY32" s="605"/>
      <c r="BZ32" s="605"/>
      <c r="CA32" s="605"/>
      <c r="CB32" s="662"/>
      <c r="CD32" s="694"/>
      <c r="CE32" s="695"/>
      <c r="CF32" s="657" t="s">
        <v>297</v>
      </c>
      <c r="CG32" s="654"/>
      <c r="CH32" s="654"/>
      <c r="CI32" s="654"/>
      <c r="CJ32" s="654"/>
      <c r="CK32" s="654"/>
      <c r="CL32" s="654"/>
      <c r="CM32" s="654"/>
      <c r="CN32" s="654"/>
      <c r="CO32" s="654"/>
      <c r="CP32" s="654"/>
      <c r="CQ32" s="655"/>
      <c r="CR32" s="620" t="s">
        <v>109</v>
      </c>
      <c r="CS32" s="621"/>
      <c r="CT32" s="621"/>
      <c r="CU32" s="621"/>
      <c r="CV32" s="621"/>
      <c r="CW32" s="621"/>
      <c r="CX32" s="621"/>
      <c r="CY32" s="622"/>
      <c r="CZ32" s="623" t="s">
        <v>109</v>
      </c>
      <c r="DA32" s="641"/>
      <c r="DB32" s="641"/>
      <c r="DC32" s="642"/>
      <c r="DD32" s="626" t="s">
        <v>109</v>
      </c>
      <c r="DE32" s="621"/>
      <c r="DF32" s="621"/>
      <c r="DG32" s="621"/>
      <c r="DH32" s="621"/>
      <c r="DI32" s="621"/>
      <c r="DJ32" s="621"/>
      <c r="DK32" s="622"/>
      <c r="DL32" s="626" t="s">
        <v>109</v>
      </c>
      <c r="DM32" s="621"/>
      <c r="DN32" s="621"/>
      <c r="DO32" s="621"/>
      <c r="DP32" s="621"/>
      <c r="DQ32" s="621"/>
      <c r="DR32" s="621"/>
      <c r="DS32" s="621"/>
      <c r="DT32" s="621"/>
      <c r="DU32" s="621"/>
      <c r="DV32" s="622"/>
      <c r="DW32" s="643" t="s">
        <v>109</v>
      </c>
      <c r="DX32" s="644"/>
      <c r="DY32" s="644"/>
      <c r="DZ32" s="644"/>
      <c r="EA32" s="644"/>
      <c r="EB32" s="644"/>
      <c r="EC32" s="645"/>
    </row>
    <row r="33" spans="2:133" ht="11.25" customHeight="1" x14ac:dyDescent="0.15">
      <c r="B33" s="617" t="s">
        <v>298</v>
      </c>
      <c r="C33" s="618"/>
      <c r="D33" s="618"/>
      <c r="E33" s="618"/>
      <c r="F33" s="618"/>
      <c r="G33" s="618"/>
      <c r="H33" s="618"/>
      <c r="I33" s="618"/>
      <c r="J33" s="618"/>
      <c r="K33" s="618"/>
      <c r="L33" s="618"/>
      <c r="M33" s="618"/>
      <c r="N33" s="618"/>
      <c r="O33" s="618"/>
      <c r="P33" s="618"/>
      <c r="Q33" s="619"/>
      <c r="R33" s="620">
        <v>2233500</v>
      </c>
      <c r="S33" s="621"/>
      <c r="T33" s="621"/>
      <c r="U33" s="621"/>
      <c r="V33" s="621"/>
      <c r="W33" s="621"/>
      <c r="X33" s="621"/>
      <c r="Y33" s="622"/>
      <c r="Z33" s="673">
        <v>4.7</v>
      </c>
      <c r="AA33" s="673"/>
      <c r="AB33" s="673"/>
      <c r="AC33" s="673"/>
      <c r="AD33" s="674" t="s">
        <v>109</v>
      </c>
      <c r="AE33" s="674"/>
      <c r="AF33" s="674"/>
      <c r="AG33" s="674"/>
      <c r="AH33" s="674"/>
      <c r="AI33" s="674"/>
      <c r="AJ33" s="674"/>
      <c r="AK33" s="674"/>
      <c r="AL33" s="643" t="s">
        <v>109</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18676651</v>
      </c>
      <c r="CS33" s="639"/>
      <c r="CT33" s="639"/>
      <c r="CU33" s="639"/>
      <c r="CV33" s="639"/>
      <c r="CW33" s="639"/>
      <c r="CX33" s="639"/>
      <c r="CY33" s="640"/>
      <c r="CZ33" s="623">
        <v>40.9</v>
      </c>
      <c r="DA33" s="641"/>
      <c r="DB33" s="641"/>
      <c r="DC33" s="642"/>
      <c r="DD33" s="626">
        <v>16678102</v>
      </c>
      <c r="DE33" s="639"/>
      <c r="DF33" s="639"/>
      <c r="DG33" s="639"/>
      <c r="DH33" s="639"/>
      <c r="DI33" s="639"/>
      <c r="DJ33" s="639"/>
      <c r="DK33" s="640"/>
      <c r="DL33" s="626">
        <v>13379239</v>
      </c>
      <c r="DM33" s="639"/>
      <c r="DN33" s="639"/>
      <c r="DO33" s="639"/>
      <c r="DP33" s="639"/>
      <c r="DQ33" s="639"/>
      <c r="DR33" s="639"/>
      <c r="DS33" s="639"/>
      <c r="DT33" s="639"/>
      <c r="DU33" s="639"/>
      <c r="DV33" s="640"/>
      <c r="DW33" s="643">
        <v>45.2</v>
      </c>
      <c r="DX33" s="644"/>
      <c r="DY33" s="644"/>
      <c r="DZ33" s="644"/>
      <c r="EA33" s="644"/>
      <c r="EB33" s="644"/>
      <c r="EC33" s="645"/>
    </row>
    <row r="34" spans="2:133" ht="11.25" customHeight="1" x14ac:dyDescent="0.15">
      <c r="B34" s="617" t="s">
        <v>300</v>
      </c>
      <c r="C34" s="618"/>
      <c r="D34" s="618"/>
      <c r="E34" s="618"/>
      <c r="F34" s="618"/>
      <c r="G34" s="618"/>
      <c r="H34" s="618"/>
      <c r="I34" s="618"/>
      <c r="J34" s="618"/>
      <c r="K34" s="618"/>
      <c r="L34" s="618"/>
      <c r="M34" s="618"/>
      <c r="N34" s="618"/>
      <c r="O34" s="618"/>
      <c r="P34" s="618"/>
      <c r="Q34" s="619"/>
      <c r="R34" s="620" t="s">
        <v>109</v>
      </c>
      <c r="S34" s="621"/>
      <c r="T34" s="621"/>
      <c r="U34" s="621"/>
      <c r="V34" s="621"/>
      <c r="W34" s="621"/>
      <c r="X34" s="621"/>
      <c r="Y34" s="622"/>
      <c r="Z34" s="673" t="s">
        <v>109</v>
      </c>
      <c r="AA34" s="673"/>
      <c r="AB34" s="673"/>
      <c r="AC34" s="673"/>
      <c r="AD34" s="674" t="s">
        <v>109</v>
      </c>
      <c r="AE34" s="674"/>
      <c r="AF34" s="674"/>
      <c r="AG34" s="674"/>
      <c r="AH34" s="674"/>
      <c r="AI34" s="674"/>
      <c r="AJ34" s="674"/>
      <c r="AK34" s="674"/>
      <c r="AL34" s="643" t="s">
        <v>109</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7347839</v>
      </c>
      <c r="CS34" s="621"/>
      <c r="CT34" s="621"/>
      <c r="CU34" s="621"/>
      <c r="CV34" s="621"/>
      <c r="CW34" s="621"/>
      <c r="CX34" s="621"/>
      <c r="CY34" s="622"/>
      <c r="CZ34" s="623">
        <v>16.100000000000001</v>
      </c>
      <c r="DA34" s="641"/>
      <c r="DB34" s="641"/>
      <c r="DC34" s="642"/>
      <c r="DD34" s="626">
        <v>6487834</v>
      </c>
      <c r="DE34" s="621"/>
      <c r="DF34" s="621"/>
      <c r="DG34" s="621"/>
      <c r="DH34" s="621"/>
      <c r="DI34" s="621"/>
      <c r="DJ34" s="621"/>
      <c r="DK34" s="622"/>
      <c r="DL34" s="626">
        <v>5580013</v>
      </c>
      <c r="DM34" s="621"/>
      <c r="DN34" s="621"/>
      <c r="DO34" s="621"/>
      <c r="DP34" s="621"/>
      <c r="DQ34" s="621"/>
      <c r="DR34" s="621"/>
      <c r="DS34" s="621"/>
      <c r="DT34" s="621"/>
      <c r="DU34" s="621"/>
      <c r="DV34" s="622"/>
      <c r="DW34" s="643">
        <v>18.8</v>
      </c>
      <c r="DX34" s="644"/>
      <c r="DY34" s="644"/>
      <c r="DZ34" s="644"/>
      <c r="EA34" s="644"/>
      <c r="EB34" s="644"/>
      <c r="EC34" s="645"/>
    </row>
    <row r="35" spans="2:133" ht="11.25" customHeight="1" x14ac:dyDescent="0.15">
      <c r="B35" s="617" t="s">
        <v>304</v>
      </c>
      <c r="C35" s="618"/>
      <c r="D35" s="618"/>
      <c r="E35" s="618"/>
      <c r="F35" s="618"/>
      <c r="G35" s="618"/>
      <c r="H35" s="618"/>
      <c r="I35" s="618"/>
      <c r="J35" s="618"/>
      <c r="K35" s="618"/>
      <c r="L35" s="618"/>
      <c r="M35" s="618"/>
      <c r="N35" s="618"/>
      <c r="O35" s="618"/>
      <c r="P35" s="618"/>
      <c r="Q35" s="619"/>
      <c r="R35" s="620">
        <v>1600000</v>
      </c>
      <c r="S35" s="621"/>
      <c r="T35" s="621"/>
      <c r="U35" s="621"/>
      <c r="V35" s="621"/>
      <c r="W35" s="621"/>
      <c r="X35" s="621"/>
      <c r="Y35" s="622"/>
      <c r="Z35" s="673">
        <v>3.4</v>
      </c>
      <c r="AA35" s="673"/>
      <c r="AB35" s="673"/>
      <c r="AC35" s="673"/>
      <c r="AD35" s="674" t="s">
        <v>109</v>
      </c>
      <c r="AE35" s="674"/>
      <c r="AF35" s="674"/>
      <c r="AG35" s="674"/>
      <c r="AH35" s="674"/>
      <c r="AI35" s="674"/>
      <c r="AJ35" s="674"/>
      <c r="AK35" s="674"/>
      <c r="AL35" s="643" t="s">
        <v>109</v>
      </c>
      <c r="AM35" s="675"/>
      <c r="AN35" s="675"/>
      <c r="AO35" s="676"/>
      <c r="AP35" s="188"/>
      <c r="AQ35" s="677" t="s">
        <v>305</v>
      </c>
      <c r="AR35" s="678"/>
      <c r="AS35" s="678"/>
      <c r="AT35" s="678"/>
      <c r="AU35" s="678"/>
      <c r="AV35" s="678"/>
      <c r="AW35" s="678"/>
      <c r="AX35" s="678"/>
      <c r="AY35" s="679"/>
      <c r="AZ35" s="670">
        <v>4809213</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45535</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392264</v>
      </c>
      <c r="CS35" s="639"/>
      <c r="CT35" s="639"/>
      <c r="CU35" s="639"/>
      <c r="CV35" s="639"/>
      <c r="CW35" s="639"/>
      <c r="CX35" s="639"/>
      <c r="CY35" s="640"/>
      <c r="CZ35" s="623">
        <v>0.9</v>
      </c>
      <c r="DA35" s="641"/>
      <c r="DB35" s="641"/>
      <c r="DC35" s="642"/>
      <c r="DD35" s="626">
        <v>385547</v>
      </c>
      <c r="DE35" s="639"/>
      <c r="DF35" s="639"/>
      <c r="DG35" s="639"/>
      <c r="DH35" s="639"/>
      <c r="DI35" s="639"/>
      <c r="DJ35" s="639"/>
      <c r="DK35" s="640"/>
      <c r="DL35" s="626">
        <v>385547</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308</v>
      </c>
      <c r="C36" s="602"/>
      <c r="D36" s="602"/>
      <c r="E36" s="602"/>
      <c r="F36" s="602"/>
      <c r="G36" s="602"/>
      <c r="H36" s="602"/>
      <c r="I36" s="602"/>
      <c r="J36" s="602"/>
      <c r="K36" s="602"/>
      <c r="L36" s="602"/>
      <c r="M36" s="602"/>
      <c r="N36" s="602"/>
      <c r="O36" s="602"/>
      <c r="P36" s="602"/>
      <c r="Q36" s="603"/>
      <c r="R36" s="604">
        <v>47402088</v>
      </c>
      <c r="S36" s="661"/>
      <c r="T36" s="661"/>
      <c r="U36" s="661"/>
      <c r="V36" s="661"/>
      <c r="W36" s="661"/>
      <c r="X36" s="661"/>
      <c r="Y36" s="664"/>
      <c r="Z36" s="665">
        <v>100</v>
      </c>
      <c r="AA36" s="665"/>
      <c r="AB36" s="665"/>
      <c r="AC36" s="665"/>
      <c r="AD36" s="666">
        <v>28023474</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367647</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-185596</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5199113</v>
      </c>
      <c r="CS36" s="621"/>
      <c r="CT36" s="621"/>
      <c r="CU36" s="621"/>
      <c r="CV36" s="621"/>
      <c r="CW36" s="621"/>
      <c r="CX36" s="621"/>
      <c r="CY36" s="622"/>
      <c r="CZ36" s="623">
        <v>11.4</v>
      </c>
      <c r="DA36" s="641"/>
      <c r="DB36" s="641"/>
      <c r="DC36" s="642"/>
      <c r="DD36" s="626">
        <v>4921688</v>
      </c>
      <c r="DE36" s="621"/>
      <c r="DF36" s="621"/>
      <c r="DG36" s="621"/>
      <c r="DH36" s="621"/>
      <c r="DI36" s="621"/>
      <c r="DJ36" s="621"/>
      <c r="DK36" s="622"/>
      <c r="DL36" s="626">
        <v>3928869</v>
      </c>
      <c r="DM36" s="621"/>
      <c r="DN36" s="621"/>
      <c r="DO36" s="621"/>
      <c r="DP36" s="621"/>
      <c r="DQ36" s="621"/>
      <c r="DR36" s="621"/>
      <c r="DS36" s="621"/>
      <c r="DT36" s="621"/>
      <c r="DU36" s="621"/>
      <c r="DV36" s="622"/>
      <c r="DW36" s="643">
        <v>13.3</v>
      </c>
      <c r="DX36" s="644"/>
      <c r="DY36" s="644"/>
      <c r="DZ36" s="644"/>
      <c r="EA36" s="644"/>
      <c r="EB36" s="644"/>
      <c r="EC36" s="645"/>
    </row>
    <row r="37" spans="2:133" ht="11.25" customHeight="1" x14ac:dyDescent="0.15">
      <c r="AQ37" s="646" t="s">
        <v>312</v>
      </c>
      <c r="AR37" s="647"/>
      <c r="AS37" s="647"/>
      <c r="AT37" s="647"/>
      <c r="AU37" s="647"/>
      <c r="AV37" s="647"/>
      <c r="AW37" s="647"/>
      <c r="AX37" s="647"/>
      <c r="AY37" s="648"/>
      <c r="AZ37" s="620">
        <v>64962</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27510</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3611557</v>
      </c>
      <c r="CS37" s="639"/>
      <c r="CT37" s="639"/>
      <c r="CU37" s="639"/>
      <c r="CV37" s="639"/>
      <c r="CW37" s="639"/>
      <c r="CX37" s="639"/>
      <c r="CY37" s="640"/>
      <c r="CZ37" s="623">
        <v>7.9</v>
      </c>
      <c r="DA37" s="641"/>
      <c r="DB37" s="641"/>
      <c r="DC37" s="642"/>
      <c r="DD37" s="626">
        <v>3611557</v>
      </c>
      <c r="DE37" s="639"/>
      <c r="DF37" s="639"/>
      <c r="DG37" s="639"/>
      <c r="DH37" s="639"/>
      <c r="DI37" s="639"/>
      <c r="DJ37" s="639"/>
      <c r="DK37" s="640"/>
      <c r="DL37" s="626">
        <v>3178079</v>
      </c>
      <c r="DM37" s="639"/>
      <c r="DN37" s="639"/>
      <c r="DO37" s="639"/>
      <c r="DP37" s="639"/>
      <c r="DQ37" s="639"/>
      <c r="DR37" s="639"/>
      <c r="DS37" s="639"/>
      <c r="DT37" s="639"/>
      <c r="DU37" s="639"/>
      <c r="DV37" s="640"/>
      <c r="DW37" s="643">
        <v>10.7</v>
      </c>
      <c r="DX37" s="644"/>
      <c r="DY37" s="644"/>
      <c r="DZ37" s="644"/>
      <c r="EA37" s="644"/>
      <c r="EB37" s="644"/>
      <c r="EC37" s="645"/>
    </row>
    <row r="38" spans="2:133" ht="11.25" customHeight="1" x14ac:dyDescent="0.15">
      <c r="AQ38" s="646" t="s">
        <v>315</v>
      </c>
      <c r="AR38" s="647"/>
      <c r="AS38" s="647"/>
      <c r="AT38" s="647"/>
      <c r="AU38" s="647"/>
      <c r="AV38" s="647"/>
      <c r="AW38" s="647"/>
      <c r="AX38" s="647"/>
      <c r="AY38" s="648"/>
      <c r="AZ38" s="620" t="s">
        <v>316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45072</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4395361</v>
      </c>
      <c r="CS38" s="621"/>
      <c r="CT38" s="621"/>
      <c r="CU38" s="621"/>
      <c r="CV38" s="621"/>
      <c r="CW38" s="621"/>
      <c r="CX38" s="621"/>
      <c r="CY38" s="622"/>
      <c r="CZ38" s="623">
        <v>9.6</v>
      </c>
      <c r="DA38" s="641"/>
      <c r="DB38" s="641"/>
      <c r="DC38" s="642"/>
      <c r="DD38" s="626">
        <v>3636125</v>
      </c>
      <c r="DE38" s="621"/>
      <c r="DF38" s="621"/>
      <c r="DG38" s="621"/>
      <c r="DH38" s="621"/>
      <c r="DI38" s="621"/>
      <c r="DJ38" s="621"/>
      <c r="DK38" s="622"/>
      <c r="DL38" s="626">
        <v>3465025</v>
      </c>
      <c r="DM38" s="621"/>
      <c r="DN38" s="621"/>
      <c r="DO38" s="621"/>
      <c r="DP38" s="621"/>
      <c r="DQ38" s="621"/>
      <c r="DR38" s="621"/>
      <c r="DS38" s="621"/>
      <c r="DT38" s="621"/>
      <c r="DU38" s="621"/>
      <c r="DV38" s="622"/>
      <c r="DW38" s="643">
        <v>11.7</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316</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97</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1151107</v>
      </c>
      <c r="CS39" s="639"/>
      <c r="CT39" s="639"/>
      <c r="CU39" s="639"/>
      <c r="CV39" s="639"/>
      <c r="CW39" s="639"/>
      <c r="CX39" s="639"/>
      <c r="CY39" s="640"/>
      <c r="CZ39" s="623">
        <v>2.5</v>
      </c>
      <c r="DA39" s="641"/>
      <c r="DB39" s="641"/>
      <c r="DC39" s="642"/>
      <c r="DD39" s="626">
        <v>1102241</v>
      </c>
      <c r="DE39" s="639"/>
      <c r="DF39" s="639"/>
      <c r="DG39" s="639"/>
      <c r="DH39" s="639"/>
      <c r="DI39" s="639"/>
      <c r="DJ39" s="639"/>
      <c r="DK39" s="640"/>
      <c r="DL39" s="626" t="s">
        <v>316</v>
      </c>
      <c r="DM39" s="639"/>
      <c r="DN39" s="639"/>
      <c r="DO39" s="639"/>
      <c r="DP39" s="639"/>
      <c r="DQ39" s="639"/>
      <c r="DR39" s="639"/>
      <c r="DS39" s="639"/>
      <c r="DT39" s="639"/>
      <c r="DU39" s="639"/>
      <c r="DV39" s="640"/>
      <c r="DW39" s="643" t="s">
        <v>316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1162195</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87</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190967</v>
      </c>
      <c r="CS40" s="621"/>
      <c r="CT40" s="621"/>
      <c r="CU40" s="621"/>
      <c r="CV40" s="621"/>
      <c r="CW40" s="621"/>
      <c r="CX40" s="621"/>
      <c r="CY40" s="622"/>
      <c r="CZ40" s="623">
        <v>0.4</v>
      </c>
      <c r="DA40" s="641"/>
      <c r="DB40" s="641"/>
      <c r="DC40" s="642"/>
      <c r="DD40" s="626">
        <v>144667</v>
      </c>
      <c r="DE40" s="621"/>
      <c r="DF40" s="621"/>
      <c r="DG40" s="621"/>
      <c r="DH40" s="621"/>
      <c r="DI40" s="621"/>
      <c r="DJ40" s="621"/>
      <c r="DK40" s="622"/>
      <c r="DL40" s="626">
        <v>19785</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3214409</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298</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3716967</v>
      </c>
      <c r="CS42" s="621"/>
      <c r="CT42" s="621"/>
      <c r="CU42" s="621"/>
      <c r="CV42" s="621"/>
      <c r="CW42" s="621"/>
      <c r="CX42" s="621"/>
      <c r="CY42" s="622"/>
      <c r="CZ42" s="623">
        <v>8.1</v>
      </c>
      <c r="DA42" s="624"/>
      <c r="DB42" s="624"/>
      <c r="DC42" s="625"/>
      <c r="DD42" s="626">
        <v>2094464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108230</v>
      </c>
      <c r="CS43" s="639"/>
      <c r="CT43" s="639"/>
      <c r="CU43" s="639"/>
      <c r="CV43" s="639"/>
      <c r="CW43" s="639"/>
      <c r="CX43" s="639"/>
      <c r="CY43" s="640"/>
      <c r="CZ43" s="623">
        <v>0.2</v>
      </c>
      <c r="DA43" s="641"/>
      <c r="DB43" s="641"/>
      <c r="DC43" s="642"/>
      <c r="DD43" s="626">
        <v>108230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286</v>
      </c>
      <c r="CE44" s="634"/>
      <c r="CF44" s="617" t="s">
        <v>335</v>
      </c>
      <c r="CG44" s="618"/>
      <c r="CH44" s="618"/>
      <c r="CI44" s="618"/>
      <c r="CJ44" s="618"/>
      <c r="CK44" s="618"/>
      <c r="CL44" s="618"/>
      <c r="CM44" s="618"/>
      <c r="CN44" s="618"/>
      <c r="CO44" s="618"/>
      <c r="CP44" s="618"/>
      <c r="CQ44" s="619"/>
      <c r="CR44" s="620">
        <v>3716967</v>
      </c>
      <c r="CS44" s="621"/>
      <c r="CT44" s="621"/>
      <c r="CU44" s="621"/>
      <c r="CV44" s="621"/>
      <c r="CW44" s="621"/>
      <c r="CX44" s="621"/>
      <c r="CY44" s="622"/>
      <c r="CZ44" s="623">
        <v>8.1</v>
      </c>
      <c r="DA44" s="624"/>
      <c r="DB44" s="624"/>
      <c r="DC44" s="625"/>
      <c r="DD44" s="626">
        <v>2094464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1328152</v>
      </c>
      <c r="CS45" s="639"/>
      <c r="CT45" s="639"/>
      <c r="CU45" s="639"/>
      <c r="CV45" s="639"/>
      <c r="CW45" s="639"/>
      <c r="CX45" s="639"/>
      <c r="CY45" s="640"/>
      <c r="CZ45" s="623">
        <v>2.9</v>
      </c>
      <c r="DA45" s="641"/>
      <c r="DB45" s="641"/>
      <c r="DC45" s="642"/>
      <c r="DD45" s="626">
        <v>271741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2369629</v>
      </c>
      <c r="CS46" s="621"/>
      <c r="CT46" s="621"/>
      <c r="CU46" s="621"/>
      <c r="CV46" s="621"/>
      <c r="CW46" s="621"/>
      <c r="CX46" s="621"/>
      <c r="CY46" s="622"/>
      <c r="CZ46" s="623">
        <v>5.2</v>
      </c>
      <c r="DA46" s="624"/>
      <c r="DB46" s="624"/>
      <c r="DC46" s="625"/>
      <c r="DD46" s="626">
        <v>1803537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t="s">
        <v>109</v>
      </c>
      <c r="CS47" s="639"/>
      <c r="CT47" s="639"/>
      <c r="CU47" s="639"/>
      <c r="CV47" s="639"/>
      <c r="CW47" s="639"/>
      <c r="CX47" s="639"/>
      <c r="CY47" s="640"/>
      <c r="CZ47" s="623" t="s">
        <v>109</v>
      </c>
      <c r="DA47" s="641"/>
      <c r="DB47" s="641"/>
      <c r="DC47" s="642"/>
      <c r="DD47" s="626" t="s">
        <v>109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109</v>
      </c>
      <c r="CS48" s="621"/>
      <c r="CT48" s="621"/>
      <c r="CU48" s="621"/>
      <c r="CV48" s="621"/>
      <c r="CW48" s="621"/>
      <c r="CX48" s="621"/>
      <c r="CY48" s="622"/>
      <c r="CZ48" s="623" t="s">
        <v>109</v>
      </c>
      <c r="DA48" s="624"/>
      <c r="DB48" s="624"/>
      <c r="DC48" s="625"/>
      <c r="DD48" s="626" t="s">
        <v>109</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45679014</v>
      </c>
      <c r="CS49" s="605"/>
      <c r="CT49" s="605"/>
      <c r="CU49" s="605"/>
      <c r="CV49" s="605"/>
      <c r="CW49" s="605"/>
      <c r="CX49" s="605"/>
      <c r="CY49" s="606"/>
      <c r="CZ49" s="607">
        <v>100</v>
      </c>
      <c r="DA49" s="608"/>
      <c r="DB49" s="608"/>
      <c r="DC49" s="609"/>
      <c r="DD49" s="610">
        <v>33489060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5" zoomScaleNormal="75" zoomScaleSheetLayoutView="70" workbookViewId="0">
      <selection activeCell="Q79" sqref="Q79:U7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342</v>
      </c>
      <c r="DK2" s="1141"/>
      <c r="DL2" s="1141"/>
      <c r="DM2" s="1141"/>
      <c r="DN2" s="1141"/>
      <c r="DO2" s="1142"/>
      <c r="DP2" s="202"/>
      <c r="DQ2" s="1140" t="s">
        <v>343</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4" t="s">
        <v>344</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3"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8" t="s">
        <v>360</v>
      </c>
      <c r="DH5" s="1129"/>
      <c r="DI5" s="1129"/>
      <c r="DJ5" s="1129"/>
      <c r="DK5" s="1130"/>
      <c r="DL5" s="1128" t="s">
        <v>361</v>
      </c>
      <c r="DM5" s="1129"/>
      <c r="DN5" s="1129"/>
      <c r="DO5" s="1129"/>
      <c r="DP5" s="1130"/>
      <c r="DQ5" s="1030" t="s">
        <v>362</v>
      </c>
      <c r="DR5" s="1031"/>
      <c r="DS5" s="1031"/>
      <c r="DT5" s="1031"/>
      <c r="DU5" s="1032"/>
      <c r="DV5" s="1030" t="s">
        <v>353</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x14ac:dyDescent="0.15">
      <c r="A7" s="211">
        <v>1</v>
      </c>
      <c r="B7" s="1080" t="s">
        <v>363</v>
      </c>
      <c r="C7" s="1081"/>
      <c r="D7" s="1081"/>
      <c r="E7" s="1081"/>
      <c r="F7" s="1081"/>
      <c r="G7" s="1081"/>
      <c r="H7" s="1081"/>
      <c r="I7" s="1081"/>
      <c r="J7" s="1081"/>
      <c r="K7" s="1081"/>
      <c r="L7" s="1081"/>
      <c r="M7" s="1081"/>
      <c r="N7" s="1081"/>
      <c r="O7" s="1081"/>
      <c r="P7" s="1082"/>
      <c r="Q7" s="1134">
        <v>47440</v>
      </c>
      <c r="R7" s="1135"/>
      <c r="S7" s="1135"/>
      <c r="T7" s="1135"/>
      <c r="U7" s="1135"/>
      <c r="V7" s="1135">
        <v>45721</v>
      </c>
      <c r="W7" s="1135"/>
      <c r="X7" s="1135"/>
      <c r="Y7" s="1135"/>
      <c r="Z7" s="1135"/>
      <c r="AA7" s="1135">
        <v>1719</v>
      </c>
      <c r="AB7" s="1135"/>
      <c r="AC7" s="1135"/>
      <c r="AD7" s="1135"/>
      <c r="AE7" s="1136"/>
      <c r="AF7" s="1137">
        <v>1206</v>
      </c>
      <c r="AG7" s="1138"/>
      <c r="AH7" s="1138"/>
      <c r="AI7" s="1138"/>
      <c r="AJ7" s="1139"/>
      <c r="AK7" s="1121">
        <v>1318</v>
      </c>
      <c r="AL7" s="1122"/>
      <c r="AM7" s="1122"/>
      <c r="AN7" s="1122"/>
      <c r="AO7" s="1122"/>
      <c r="AP7" s="1122">
        <v>31058</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546</v>
      </c>
      <c r="BT7" s="1126"/>
      <c r="BU7" s="1126"/>
      <c r="BV7" s="1126"/>
      <c r="BW7" s="1126"/>
      <c r="BX7" s="1126"/>
      <c r="BY7" s="1126"/>
      <c r="BZ7" s="1126"/>
      <c r="CA7" s="1126"/>
      <c r="CB7" s="1126"/>
      <c r="CC7" s="1126"/>
      <c r="CD7" s="1126"/>
      <c r="CE7" s="1126"/>
      <c r="CF7" s="1126"/>
      <c r="CG7" s="1127"/>
      <c r="CH7" s="1118">
        <v>0</v>
      </c>
      <c r="CI7" s="1119"/>
      <c r="CJ7" s="1119"/>
      <c r="CK7" s="1119"/>
      <c r="CL7" s="1120"/>
      <c r="CM7" s="1118">
        <v>304</v>
      </c>
      <c r="CN7" s="1119"/>
      <c r="CO7" s="1119"/>
      <c r="CP7" s="1119"/>
      <c r="CQ7" s="1120"/>
      <c r="CR7" s="1118">
        <v>285</v>
      </c>
      <c r="CS7" s="1119"/>
      <c r="CT7" s="1119"/>
      <c r="CU7" s="1119"/>
      <c r="CV7" s="1120"/>
      <c r="CW7" s="1118" t="s">
        <v>549</v>
      </c>
      <c r="CX7" s="1119"/>
      <c r="CY7" s="1119"/>
      <c r="CZ7" s="1119"/>
      <c r="DA7" s="1120"/>
      <c r="DB7" s="1118" t="s">
        <v>549</v>
      </c>
      <c r="DC7" s="1119"/>
      <c r="DD7" s="1119"/>
      <c r="DE7" s="1119"/>
      <c r="DF7" s="1120"/>
      <c r="DG7" s="1118" t="s">
        <v>549</v>
      </c>
      <c r="DH7" s="1119"/>
      <c r="DI7" s="1119"/>
      <c r="DJ7" s="1119"/>
      <c r="DK7" s="1120"/>
      <c r="DL7" s="1118" t="s">
        <v>549</v>
      </c>
      <c r="DM7" s="1119"/>
      <c r="DN7" s="1119"/>
      <c r="DO7" s="1119"/>
      <c r="DP7" s="1120"/>
      <c r="DQ7" s="1118" t="s">
        <v>549</v>
      </c>
      <c r="DR7" s="1119"/>
      <c r="DS7" s="1119"/>
      <c r="DT7" s="1119"/>
      <c r="DU7" s="1120"/>
      <c r="DV7" s="1145"/>
      <c r="DW7" s="1146"/>
      <c r="DX7" s="1146"/>
      <c r="DY7" s="1146"/>
      <c r="DZ7" s="1147"/>
      <c r="EA7" s="207"/>
    </row>
    <row r="8" spans="1:131" s="208" customFormat="1" ht="26.25" customHeight="1" x14ac:dyDescent="0.15">
      <c r="A8" s="214">
        <v>2</v>
      </c>
      <c r="B8" s="1066" t="s">
        <v>364</v>
      </c>
      <c r="C8" s="1067"/>
      <c r="D8" s="1067"/>
      <c r="E8" s="1067"/>
      <c r="F8" s="1067"/>
      <c r="G8" s="1067"/>
      <c r="H8" s="1067"/>
      <c r="I8" s="1067"/>
      <c r="J8" s="1067"/>
      <c r="K8" s="1067"/>
      <c r="L8" s="1067"/>
      <c r="M8" s="1067"/>
      <c r="N8" s="1067"/>
      <c r="O8" s="1067"/>
      <c r="P8" s="1068"/>
      <c r="Q8" s="1072">
        <v>3</v>
      </c>
      <c r="R8" s="1073"/>
      <c r="S8" s="1073"/>
      <c r="T8" s="1073"/>
      <c r="U8" s="1073"/>
      <c r="V8" s="1073">
        <v>3</v>
      </c>
      <c r="W8" s="1073"/>
      <c r="X8" s="1073"/>
      <c r="Y8" s="1073"/>
      <c r="Z8" s="1073"/>
      <c r="AA8" s="1073" t="s">
        <v>484</v>
      </c>
      <c r="AB8" s="1073"/>
      <c r="AC8" s="1073"/>
      <c r="AD8" s="1073"/>
      <c r="AE8" s="1074"/>
      <c r="AF8" s="1048" t="s">
        <v>109</v>
      </c>
      <c r="AG8" s="1049"/>
      <c r="AH8" s="1049"/>
      <c r="AI8" s="1049"/>
      <c r="AJ8" s="1050"/>
      <c r="AK8" s="1116" t="s">
        <v>550</v>
      </c>
      <c r="AL8" s="1117"/>
      <c r="AM8" s="1117"/>
      <c r="AN8" s="1117"/>
      <c r="AO8" s="1117"/>
      <c r="AP8" s="1117" t="s">
        <v>484</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-4</v>
      </c>
      <c r="CI8" s="1019"/>
      <c r="CJ8" s="1019"/>
      <c r="CK8" s="1019"/>
      <c r="CL8" s="1020"/>
      <c r="CM8" s="1018">
        <v>456</v>
      </c>
      <c r="CN8" s="1019"/>
      <c r="CO8" s="1019"/>
      <c r="CP8" s="1019"/>
      <c r="CQ8" s="1020"/>
      <c r="CR8" s="1018">
        <v>200</v>
      </c>
      <c r="CS8" s="1019"/>
      <c r="CT8" s="1019"/>
      <c r="CU8" s="1019"/>
      <c r="CV8" s="1020"/>
      <c r="CW8" s="1018" t="s">
        <v>549</v>
      </c>
      <c r="CX8" s="1019"/>
      <c r="CY8" s="1019"/>
      <c r="CZ8" s="1019"/>
      <c r="DA8" s="1020"/>
      <c r="DB8" s="1018" t="s">
        <v>549</v>
      </c>
      <c r="DC8" s="1019"/>
      <c r="DD8" s="1019"/>
      <c r="DE8" s="1019"/>
      <c r="DF8" s="1020"/>
      <c r="DG8" s="1018" t="s">
        <v>549</v>
      </c>
      <c r="DH8" s="1019"/>
      <c r="DI8" s="1019"/>
      <c r="DJ8" s="1019"/>
      <c r="DK8" s="1020"/>
      <c r="DL8" s="1018" t="s">
        <v>549</v>
      </c>
      <c r="DM8" s="1019"/>
      <c r="DN8" s="1019"/>
      <c r="DO8" s="1019"/>
      <c r="DP8" s="1020"/>
      <c r="DQ8" s="1018" t="s">
        <v>549</v>
      </c>
      <c r="DR8" s="1019"/>
      <c r="DS8" s="1019"/>
      <c r="DT8" s="1019"/>
      <c r="DU8" s="1020"/>
      <c r="DV8" s="1021"/>
      <c r="DW8" s="1022"/>
      <c r="DX8" s="1022"/>
      <c r="DY8" s="1022"/>
      <c r="DZ8" s="1023"/>
      <c r="EA8" s="207"/>
    </row>
    <row r="9" spans="1:131" s="208" customFormat="1" ht="26.25" customHeight="1" x14ac:dyDescent="0.15">
      <c r="A9" s="214">
        <v>3</v>
      </c>
      <c r="B9" s="1066" t="s">
        <v>365</v>
      </c>
      <c r="C9" s="1067"/>
      <c r="D9" s="1067"/>
      <c r="E9" s="1067"/>
      <c r="F9" s="1067"/>
      <c r="G9" s="1067"/>
      <c r="H9" s="1067"/>
      <c r="I9" s="1067"/>
      <c r="J9" s="1067"/>
      <c r="K9" s="1067"/>
      <c r="L9" s="1067"/>
      <c r="M9" s="1067"/>
      <c r="N9" s="1067"/>
      <c r="O9" s="1067"/>
      <c r="P9" s="1068"/>
      <c r="Q9" s="1072">
        <v>6</v>
      </c>
      <c r="R9" s="1073"/>
      <c r="S9" s="1073"/>
      <c r="T9" s="1073"/>
      <c r="U9" s="1073"/>
      <c r="V9" s="1073">
        <v>2</v>
      </c>
      <c r="W9" s="1073"/>
      <c r="X9" s="1073"/>
      <c r="Y9" s="1073"/>
      <c r="Z9" s="1073"/>
      <c r="AA9" s="1073">
        <v>4</v>
      </c>
      <c r="AB9" s="1073"/>
      <c r="AC9" s="1073"/>
      <c r="AD9" s="1073"/>
      <c r="AE9" s="1074"/>
      <c r="AF9" s="1048">
        <v>4</v>
      </c>
      <c r="AG9" s="1049"/>
      <c r="AH9" s="1049"/>
      <c r="AI9" s="1049"/>
      <c r="AJ9" s="1050"/>
      <c r="AK9" s="1116" t="s">
        <v>550</v>
      </c>
      <c r="AL9" s="1117"/>
      <c r="AM9" s="1117"/>
      <c r="AN9" s="1117"/>
      <c r="AO9" s="1117"/>
      <c r="AP9" s="1117" t="s">
        <v>484</v>
      </c>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22</v>
      </c>
      <c r="CI9" s="1019"/>
      <c r="CJ9" s="1019"/>
      <c r="CK9" s="1019"/>
      <c r="CL9" s="1020"/>
      <c r="CM9" s="1018">
        <v>126</v>
      </c>
      <c r="CN9" s="1019"/>
      <c r="CO9" s="1019"/>
      <c r="CP9" s="1019"/>
      <c r="CQ9" s="1020"/>
      <c r="CR9" s="1018">
        <v>3</v>
      </c>
      <c r="CS9" s="1019"/>
      <c r="CT9" s="1019"/>
      <c r="CU9" s="1019"/>
      <c r="CV9" s="1020"/>
      <c r="CW9" s="1018" t="s">
        <v>549</v>
      </c>
      <c r="CX9" s="1019"/>
      <c r="CY9" s="1019"/>
      <c r="CZ9" s="1019"/>
      <c r="DA9" s="1020"/>
      <c r="DB9" s="1018" t="s">
        <v>549</v>
      </c>
      <c r="DC9" s="1019"/>
      <c r="DD9" s="1019"/>
      <c r="DE9" s="1019"/>
      <c r="DF9" s="1020"/>
      <c r="DG9" s="1018" t="s">
        <v>549</v>
      </c>
      <c r="DH9" s="1019"/>
      <c r="DI9" s="1019"/>
      <c r="DJ9" s="1019"/>
      <c r="DK9" s="1020"/>
      <c r="DL9" s="1018" t="s">
        <v>549</v>
      </c>
      <c r="DM9" s="1019"/>
      <c r="DN9" s="1019"/>
      <c r="DO9" s="1019"/>
      <c r="DP9" s="1020"/>
      <c r="DQ9" s="1018" t="s">
        <v>549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1"/>
      <c r="R22" s="1112"/>
      <c r="S22" s="1112"/>
      <c r="T22" s="1112"/>
      <c r="U22" s="1112"/>
      <c r="V22" s="1112"/>
      <c r="W22" s="1112"/>
      <c r="X22" s="1112"/>
      <c r="Y22" s="1112"/>
      <c r="Z22" s="1112"/>
      <c r="AA22" s="1112"/>
      <c r="AB22" s="1112"/>
      <c r="AC22" s="1112"/>
      <c r="AD22" s="1112"/>
      <c r="AE22" s="1113"/>
      <c r="AF22" s="1048"/>
      <c r="AG22" s="1049"/>
      <c r="AH22" s="1049"/>
      <c r="AI22" s="1049"/>
      <c r="AJ22" s="1050"/>
      <c r="AK22" s="1107"/>
      <c r="AL22" s="1108"/>
      <c r="AM22" s="1108"/>
      <c r="AN22" s="1108"/>
      <c r="AO22" s="1108"/>
      <c r="AP22" s="1108"/>
      <c r="AQ22" s="1108"/>
      <c r="AR22" s="1108"/>
      <c r="AS22" s="1108"/>
      <c r="AT22" s="1108"/>
      <c r="AU22" s="1109"/>
      <c r="AV22" s="1109"/>
      <c r="AW22" s="1109"/>
      <c r="AX22" s="1109"/>
      <c r="AY22" s="1110"/>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9">
        <v>47449</v>
      </c>
      <c r="R23" s="1097"/>
      <c r="S23" s="1097"/>
      <c r="T23" s="1097"/>
      <c r="U23" s="1100"/>
      <c r="V23" s="1101">
        <v>45726</v>
      </c>
      <c r="W23" s="1097"/>
      <c r="X23" s="1097"/>
      <c r="Y23" s="1097"/>
      <c r="Z23" s="1100"/>
      <c r="AA23" s="1101">
        <v>1723</v>
      </c>
      <c r="AB23" s="1097"/>
      <c r="AC23" s="1097"/>
      <c r="AD23" s="1097"/>
      <c r="AE23" s="1098"/>
      <c r="AF23" s="1096">
        <v>1210</v>
      </c>
      <c r="AG23" s="1097"/>
      <c r="AH23" s="1097"/>
      <c r="AI23" s="1097"/>
      <c r="AJ23" s="1098"/>
      <c r="AK23" s="1102"/>
      <c r="AL23" s="1103"/>
      <c r="AM23" s="1103"/>
      <c r="AN23" s="1103"/>
      <c r="AO23" s="1104"/>
      <c r="AP23" s="1101">
        <v>31058</v>
      </c>
      <c r="AQ23" s="1097"/>
      <c r="AR23" s="1097"/>
      <c r="AS23" s="1097"/>
      <c r="AT23" s="1100"/>
      <c r="AU23" s="1105"/>
      <c r="AV23" s="1105"/>
      <c r="AW23" s="1105"/>
      <c r="AX23" s="1105"/>
      <c r="AY23" s="1106"/>
      <c r="AZ23" s="1096" t="s">
        <v>109</v>
      </c>
      <c r="BA23" s="1097"/>
      <c r="BB23" s="1097"/>
      <c r="BC23" s="1097"/>
      <c r="BD23" s="1098"/>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5" t="s">
        <v>369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4" t="s">
        <v>370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90" t="s">
        <v>374</v>
      </c>
      <c r="AG26" s="1037"/>
      <c r="AH26" s="1037"/>
      <c r="AI26" s="1037"/>
      <c r="AJ26" s="1091"/>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2"/>
      <c r="AG27" s="1040"/>
      <c r="AH27" s="1040"/>
      <c r="AI27" s="1040"/>
      <c r="AJ27" s="1093"/>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0" t="s">
        <v>379</v>
      </c>
      <c r="C28" s="1081"/>
      <c r="D28" s="1081"/>
      <c r="E28" s="1081"/>
      <c r="F28" s="1081"/>
      <c r="G28" s="1081"/>
      <c r="H28" s="1081"/>
      <c r="I28" s="1081"/>
      <c r="J28" s="1081"/>
      <c r="K28" s="1081"/>
      <c r="L28" s="1081"/>
      <c r="M28" s="1081"/>
      <c r="N28" s="1081"/>
      <c r="O28" s="1081"/>
      <c r="P28" s="1082"/>
      <c r="Q28" s="1083">
        <v>21569</v>
      </c>
      <c r="R28" s="1084"/>
      <c r="S28" s="1084"/>
      <c r="T28" s="1084"/>
      <c r="U28" s="1084"/>
      <c r="V28" s="1084">
        <v>21562</v>
      </c>
      <c r="W28" s="1084"/>
      <c r="X28" s="1084"/>
      <c r="Y28" s="1084"/>
      <c r="Z28" s="1084"/>
      <c r="AA28" s="1084">
        <v>6</v>
      </c>
      <c r="AB28" s="1084"/>
      <c r="AC28" s="1084"/>
      <c r="AD28" s="1084"/>
      <c r="AE28" s="1085"/>
      <c r="AF28" s="1086">
        <v>6</v>
      </c>
      <c r="AG28" s="1084"/>
      <c r="AH28" s="1084"/>
      <c r="AI28" s="1084"/>
      <c r="AJ28" s="1087"/>
      <c r="AK28" s="1088">
        <v>1074</v>
      </c>
      <c r="AL28" s="1089"/>
      <c r="AM28" s="1089"/>
      <c r="AN28" s="1089"/>
      <c r="AO28" s="1089"/>
      <c r="AP28" s="1076" t="s">
        <v>484</v>
      </c>
      <c r="AQ28" s="1076"/>
      <c r="AR28" s="1076"/>
      <c r="AS28" s="1076"/>
      <c r="AT28" s="1076"/>
      <c r="AU28" s="1076" t="s">
        <v>484</v>
      </c>
      <c r="AV28" s="1076"/>
      <c r="AW28" s="1076"/>
      <c r="AX28" s="1076"/>
      <c r="AY28" s="1076"/>
      <c r="AZ28" s="1077" t="s">
        <v>566</v>
      </c>
      <c r="BA28" s="1077"/>
      <c r="BB28" s="1077"/>
      <c r="BC28" s="1077"/>
      <c r="BD28" s="1077"/>
      <c r="BE28" s="1078"/>
      <c r="BF28" s="1078"/>
      <c r="BG28" s="1078"/>
      <c r="BH28" s="1078"/>
      <c r="BI28" s="1079"/>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11219</v>
      </c>
      <c r="R29" s="1073"/>
      <c r="S29" s="1073"/>
      <c r="T29" s="1073"/>
      <c r="U29" s="1073"/>
      <c r="V29" s="1073">
        <v>10941</v>
      </c>
      <c r="W29" s="1073"/>
      <c r="X29" s="1073"/>
      <c r="Y29" s="1073"/>
      <c r="Z29" s="1073"/>
      <c r="AA29" s="1073">
        <v>278</v>
      </c>
      <c r="AB29" s="1073"/>
      <c r="AC29" s="1073"/>
      <c r="AD29" s="1073"/>
      <c r="AE29" s="1074"/>
      <c r="AF29" s="1048">
        <v>278</v>
      </c>
      <c r="AG29" s="1049"/>
      <c r="AH29" s="1049"/>
      <c r="AI29" s="1049"/>
      <c r="AJ29" s="1050"/>
      <c r="AK29" s="1009">
        <v>1594</v>
      </c>
      <c r="AL29" s="1000"/>
      <c r="AM29" s="1000"/>
      <c r="AN29" s="1000"/>
      <c r="AO29" s="1000"/>
      <c r="AP29" s="1075" t="s">
        <v>484</v>
      </c>
      <c r="AQ29" s="1075"/>
      <c r="AR29" s="1075"/>
      <c r="AS29" s="1075"/>
      <c r="AT29" s="1075"/>
      <c r="AU29" s="1075" t="s">
        <v>484</v>
      </c>
      <c r="AV29" s="1075"/>
      <c r="AW29" s="1075"/>
      <c r="AX29" s="1075"/>
      <c r="AY29" s="1075"/>
      <c r="AZ29" s="1071" t="s">
        <v>566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1937</v>
      </c>
      <c r="R30" s="1073"/>
      <c r="S30" s="1073"/>
      <c r="T30" s="1073"/>
      <c r="U30" s="1073"/>
      <c r="V30" s="1073">
        <v>1933</v>
      </c>
      <c r="W30" s="1073"/>
      <c r="X30" s="1073"/>
      <c r="Y30" s="1073"/>
      <c r="Z30" s="1073"/>
      <c r="AA30" s="1073">
        <v>4</v>
      </c>
      <c r="AB30" s="1073"/>
      <c r="AC30" s="1073"/>
      <c r="AD30" s="1073"/>
      <c r="AE30" s="1074"/>
      <c r="AF30" s="1048">
        <v>4</v>
      </c>
      <c r="AG30" s="1049"/>
      <c r="AH30" s="1049"/>
      <c r="AI30" s="1049"/>
      <c r="AJ30" s="1050"/>
      <c r="AK30" s="1009">
        <v>257</v>
      </c>
      <c r="AL30" s="1000"/>
      <c r="AM30" s="1000"/>
      <c r="AN30" s="1000"/>
      <c r="AO30" s="1000"/>
      <c r="AP30" s="1075" t="s">
        <v>484</v>
      </c>
      <c r="AQ30" s="1075"/>
      <c r="AR30" s="1075"/>
      <c r="AS30" s="1075"/>
      <c r="AT30" s="1075"/>
      <c r="AU30" s="1075" t="s">
        <v>484</v>
      </c>
      <c r="AV30" s="1075"/>
      <c r="AW30" s="1075"/>
      <c r="AX30" s="1075"/>
      <c r="AY30" s="1075"/>
      <c r="AZ30" s="1071" t="s">
        <v>566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3840</v>
      </c>
      <c r="R31" s="1073"/>
      <c r="S31" s="1073"/>
      <c r="T31" s="1073"/>
      <c r="U31" s="1073"/>
      <c r="V31" s="1073">
        <v>3255</v>
      </c>
      <c r="W31" s="1073"/>
      <c r="X31" s="1073"/>
      <c r="Y31" s="1073"/>
      <c r="Z31" s="1073"/>
      <c r="AA31" s="1073">
        <v>586</v>
      </c>
      <c r="AB31" s="1073"/>
      <c r="AC31" s="1073"/>
      <c r="AD31" s="1073"/>
      <c r="AE31" s="1074"/>
      <c r="AF31" s="1048">
        <v>5121</v>
      </c>
      <c r="AG31" s="1049"/>
      <c r="AH31" s="1049"/>
      <c r="AI31" s="1049"/>
      <c r="AJ31" s="1050"/>
      <c r="AK31" s="1009">
        <v>4</v>
      </c>
      <c r="AL31" s="1000"/>
      <c r="AM31" s="1000"/>
      <c r="AN31" s="1000"/>
      <c r="AO31" s="1000"/>
      <c r="AP31" s="1075">
        <v>2081</v>
      </c>
      <c r="AQ31" s="1075"/>
      <c r="AR31" s="1075"/>
      <c r="AS31" s="1075"/>
      <c r="AT31" s="1075"/>
      <c r="AU31" s="1075">
        <v>2</v>
      </c>
      <c r="AV31" s="1075"/>
      <c r="AW31" s="1075"/>
      <c r="AX31" s="1075"/>
      <c r="AY31" s="1075"/>
      <c r="AZ31" s="1071" t="s">
        <v>484</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3165</v>
      </c>
      <c r="R32" s="1073"/>
      <c r="S32" s="1073"/>
      <c r="T32" s="1073"/>
      <c r="U32" s="1073"/>
      <c r="V32" s="1073">
        <v>3029</v>
      </c>
      <c r="W32" s="1073"/>
      <c r="X32" s="1073"/>
      <c r="Y32" s="1073"/>
      <c r="Z32" s="1073"/>
      <c r="AA32" s="1073">
        <v>136</v>
      </c>
      <c r="AB32" s="1073"/>
      <c r="AC32" s="1073"/>
      <c r="AD32" s="1073"/>
      <c r="AE32" s="1074"/>
      <c r="AF32" s="1048">
        <v>768</v>
      </c>
      <c r="AG32" s="1049"/>
      <c r="AH32" s="1049"/>
      <c r="AI32" s="1049"/>
      <c r="AJ32" s="1050"/>
      <c r="AK32" s="1009">
        <v>205</v>
      </c>
      <c r="AL32" s="1000"/>
      <c r="AM32" s="1000"/>
      <c r="AN32" s="1000"/>
      <c r="AO32" s="1000"/>
      <c r="AP32" s="1075">
        <v>3862</v>
      </c>
      <c r="AQ32" s="1075"/>
      <c r="AR32" s="1075"/>
      <c r="AS32" s="1075"/>
      <c r="AT32" s="1075"/>
      <c r="AU32" s="1075">
        <v>1043</v>
      </c>
      <c r="AV32" s="1075"/>
      <c r="AW32" s="1075"/>
      <c r="AX32" s="1075"/>
      <c r="AY32" s="1075"/>
      <c r="AZ32" s="1071" t="s">
        <v>484</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21</v>
      </c>
      <c r="R33" s="1073"/>
      <c r="S33" s="1073"/>
      <c r="T33" s="1073"/>
      <c r="U33" s="1073"/>
      <c r="V33" s="1073">
        <v>21</v>
      </c>
      <c r="W33" s="1073"/>
      <c r="X33" s="1073"/>
      <c r="Y33" s="1073"/>
      <c r="Z33" s="1073"/>
      <c r="AA33" s="1073" t="s">
        <v>484</v>
      </c>
      <c r="AB33" s="1073"/>
      <c r="AC33" s="1073"/>
      <c r="AD33" s="1073"/>
      <c r="AE33" s="1074"/>
      <c r="AF33" s="1048" t="s">
        <v>109</v>
      </c>
      <c r="AG33" s="1049"/>
      <c r="AH33" s="1049"/>
      <c r="AI33" s="1049"/>
      <c r="AJ33" s="1050"/>
      <c r="AK33" s="1009">
        <v>19</v>
      </c>
      <c r="AL33" s="1000"/>
      <c r="AM33" s="1000"/>
      <c r="AN33" s="1000"/>
      <c r="AO33" s="1000"/>
      <c r="AP33" s="1075">
        <v>26</v>
      </c>
      <c r="AQ33" s="1075"/>
      <c r="AR33" s="1075"/>
      <c r="AS33" s="1075"/>
      <c r="AT33" s="1075"/>
      <c r="AU33" s="1075">
        <v>26</v>
      </c>
      <c r="AV33" s="1075"/>
      <c r="AW33" s="1075"/>
      <c r="AX33" s="1075"/>
      <c r="AY33" s="1075"/>
      <c r="AZ33" s="1071" t="s">
        <v>484</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6178</v>
      </c>
      <c r="AG63" s="988"/>
      <c r="AH63" s="988"/>
      <c r="AI63" s="988"/>
      <c r="AJ63" s="1059"/>
      <c r="AK63" s="1060"/>
      <c r="AL63" s="992"/>
      <c r="AM63" s="992"/>
      <c r="AN63" s="992"/>
      <c r="AO63" s="992"/>
      <c r="AP63" s="988">
        <v>5970</v>
      </c>
      <c r="AQ63" s="988"/>
      <c r="AR63" s="988"/>
      <c r="AS63" s="988"/>
      <c r="AT63" s="988"/>
      <c r="AU63" s="988">
        <v>1071</v>
      </c>
      <c r="AV63" s="988"/>
      <c r="AW63" s="988"/>
      <c r="AX63" s="988"/>
      <c r="AY63" s="988"/>
      <c r="AZ63" s="1054"/>
      <c r="BA63" s="1054"/>
      <c r="BB63" s="1054"/>
      <c r="BC63" s="1054"/>
      <c r="BD63" s="1054"/>
      <c r="BE63" s="989"/>
      <c r="BF63" s="989"/>
      <c r="BG63" s="989"/>
      <c r="BH63" s="989"/>
      <c r="BI63" s="990"/>
      <c r="BJ63" s="1055" t="s">
        <v>109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391</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567</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551</v>
      </c>
      <c r="AQ68" s="1011"/>
      <c r="AR68" s="1011"/>
      <c r="AS68" s="1011"/>
      <c r="AT68" s="1011"/>
      <c r="AU68" s="1011" t="s">
        <v>550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568</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550</v>
      </c>
      <c r="AL69" s="1000"/>
      <c r="AM69" s="1000"/>
      <c r="AN69" s="1000"/>
      <c r="AO69" s="1000"/>
      <c r="AP69" s="1000" t="s">
        <v>550</v>
      </c>
      <c r="AQ69" s="1000"/>
      <c r="AR69" s="1000"/>
      <c r="AS69" s="1000"/>
      <c r="AT69" s="1000"/>
      <c r="AU69" s="1000" t="s">
        <v>550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569</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550</v>
      </c>
      <c r="AQ70" s="1000"/>
      <c r="AR70" s="1000"/>
      <c r="AS70" s="1000"/>
      <c r="AT70" s="1000"/>
      <c r="AU70" s="1000" t="s">
        <v>550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570</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550</v>
      </c>
      <c r="AL71" s="1000"/>
      <c r="AM71" s="1000"/>
      <c r="AN71" s="1000"/>
      <c r="AO71" s="1000"/>
      <c r="AP71" s="1000" t="s">
        <v>550</v>
      </c>
      <c r="AQ71" s="1000"/>
      <c r="AR71" s="1000"/>
      <c r="AS71" s="1000"/>
      <c r="AT71" s="1000"/>
      <c r="AU71" s="1000" t="s">
        <v>550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571</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550</v>
      </c>
      <c r="AQ72" s="1000"/>
      <c r="AR72" s="1000"/>
      <c r="AS72" s="1000"/>
      <c r="AT72" s="1000"/>
      <c r="AU72" s="1000" t="s">
        <v>550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572</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550</v>
      </c>
      <c r="AQ73" s="1000"/>
      <c r="AR73" s="1000"/>
      <c r="AS73" s="1000"/>
      <c r="AT73" s="1000"/>
      <c r="AU73" s="1000" t="s">
        <v>550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539</v>
      </c>
      <c r="C74" s="1004"/>
      <c r="D74" s="1004"/>
      <c r="E74" s="1004"/>
      <c r="F74" s="1004"/>
      <c r="G74" s="1004"/>
      <c r="H74" s="1004"/>
      <c r="I74" s="1004"/>
      <c r="J74" s="1004"/>
      <c r="K74" s="1004"/>
      <c r="L74" s="1004"/>
      <c r="M74" s="1004"/>
      <c r="N74" s="1004"/>
      <c r="O74" s="1004"/>
      <c r="P74" s="1005"/>
      <c r="Q74" s="1006">
        <v>2364</v>
      </c>
      <c r="R74" s="1000"/>
      <c r="S74" s="1000"/>
      <c r="T74" s="1000"/>
      <c r="U74" s="1000"/>
      <c r="V74" s="1000">
        <v>2304</v>
      </c>
      <c r="W74" s="1000"/>
      <c r="X74" s="1000"/>
      <c r="Y74" s="1000"/>
      <c r="Z74" s="1000"/>
      <c r="AA74" s="1000">
        <v>60</v>
      </c>
      <c r="AB74" s="1000"/>
      <c r="AC74" s="1000"/>
      <c r="AD74" s="1000"/>
      <c r="AE74" s="1000"/>
      <c r="AF74" s="1000">
        <v>60</v>
      </c>
      <c r="AG74" s="1000"/>
      <c r="AH74" s="1000"/>
      <c r="AI74" s="1000"/>
      <c r="AJ74" s="1000"/>
      <c r="AK74" s="1000" t="s">
        <v>550</v>
      </c>
      <c r="AL74" s="1000"/>
      <c r="AM74" s="1000"/>
      <c r="AN74" s="1000"/>
      <c r="AO74" s="1000"/>
      <c r="AP74" s="1000">
        <v>1083</v>
      </c>
      <c r="AQ74" s="1000"/>
      <c r="AR74" s="1000"/>
      <c r="AS74" s="1000"/>
      <c r="AT74" s="1000"/>
      <c r="AU74" s="1000">
        <v>966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540</v>
      </c>
      <c r="C75" s="1004"/>
      <c r="D75" s="1004"/>
      <c r="E75" s="1004"/>
      <c r="F75" s="1004"/>
      <c r="G75" s="1004"/>
      <c r="H75" s="1004"/>
      <c r="I75" s="1004"/>
      <c r="J75" s="1004"/>
      <c r="K75" s="1004"/>
      <c r="L75" s="1004"/>
      <c r="M75" s="1004"/>
      <c r="N75" s="1004"/>
      <c r="O75" s="1004"/>
      <c r="P75" s="1005"/>
      <c r="Q75" s="1007">
        <v>4475</v>
      </c>
      <c r="R75" s="1008"/>
      <c r="S75" s="1008"/>
      <c r="T75" s="1008"/>
      <c r="U75" s="1009"/>
      <c r="V75" s="1010">
        <v>4415</v>
      </c>
      <c r="W75" s="1008"/>
      <c r="X75" s="1008"/>
      <c r="Y75" s="1008"/>
      <c r="Z75" s="1009"/>
      <c r="AA75" s="1010">
        <v>60</v>
      </c>
      <c r="AB75" s="1008"/>
      <c r="AC75" s="1008"/>
      <c r="AD75" s="1008"/>
      <c r="AE75" s="1009"/>
      <c r="AF75" s="1010">
        <v>60</v>
      </c>
      <c r="AG75" s="1008"/>
      <c r="AH75" s="1008"/>
      <c r="AI75" s="1008"/>
      <c r="AJ75" s="1009"/>
      <c r="AK75" s="1010" t="s">
        <v>550</v>
      </c>
      <c r="AL75" s="1008"/>
      <c r="AM75" s="1008"/>
      <c r="AN75" s="1008"/>
      <c r="AO75" s="1009"/>
      <c r="AP75" s="1010">
        <v>2463</v>
      </c>
      <c r="AQ75" s="1008"/>
      <c r="AR75" s="1008"/>
      <c r="AS75" s="1008"/>
      <c r="AT75" s="1009"/>
      <c r="AU75" s="1010">
        <v>1703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541</v>
      </c>
      <c r="C76" s="1004"/>
      <c r="D76" s="1004"/>
      <c r="E76" s="1004"/>
      <c r="F76" s="1004"/>
      <c r="G76" s="1004"/>
      <c r="H76" s="1004"/>
      <c r="I76" s="1004"/>
      <c r="J76" s="1004"/>
      <c r="K76" s="1004"/>
      <c r="L76" s="1004"/>
      <c r="M76" s="1004"/>
      <c r="N76" s="1004"/>
      <c r="O76" s="1004"/>
      <c r="P76" s="1005"/>
      <c r="Q76" s="1007">
        <v>660</v>
      </c>
      <c r="R76" s="1008"/>
      <c r="S76" s="1008"/>
      <c r="T76" s="1008"/>
      <c r="U76" s="1009"/>
      <c r="V76" s="1010">
        <v>648</v>
      </c>
      <c r="W76" s="1008"/>
      <c r="X76" s="1008"/>
      <c r="Y76" s="1008"/>
      <c r="Z76" s="1009"/>
      <c r="AA76" s="1010">
        <v>12</v>
      </c>
      <c r="AB76" s="1008"/>
      <c r="AC76" s="1008"/>
      <c r="AD76" s="1008"/>
      <c r="AE76" s="1009"/>
      <c r="AF76" s="1010">
        <v>12</v>
      </c>
      <c r="AG76" s="1008"/>
      <c r="AH76" s="1008"/>
      <c r="AI76" s="1008"/>
      <c r="AJ76" s="1009"/>
      <c r="AK76" s="1010" t="s">
        <v>550</v>
      </c>
      <c r="AL76" s="1008"/>
      <c r="AM76" s="1008"/>
      <c r="AN76" s="1008"/>
      <c r="AO76" s="1009"/>
      <c r="AP76" s="1010">
        <v>64</v>
      </c>
      <c r="AQ76" s="1008"/>
      <c r="AR76" s="1008"/>
      <c r="AS76" s="1008"/>
      <c r="AT76" s="1009"/>
      <c r="AU76" s="1010">
        <v>15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542</v>
      </c>
      <c r="C77" s="1004"/>
      <c r="D77" s="1004"/>
      <c r="E77" s="1004"/>
      <c r="F77" s="1004"/>
      <c r="G77" s="1004"/>
      <c r="H77" s="1004"/>
      <c r="I77" s="1004"/>
      <c r="J77" s="1004"/>
      <c r="K77" s="1004"/>
      <c r="L77" s="1004"/>
      <c r="M77" s="1004"/>
      <c r="N77" s="1004"/>
      <c r="O77" s="1004"/>
      <c r="P77" s="1005"/>
      <c r="Q77" s="1007">
        <v>308</v>
      </c>
      <c r="R77" s="1008"/>
      <c r="S77" s="1008"/>
      <c r="T77" s="1008"/>
      <c r="U77" s="1009"/>
      <c r="V77" s="1010">
        <v>283</v>
      </c>
      <c r="W77" s="1008"/>
      <c r="X77" s="1008"/>
      <c r="Y77" s="1008"/>
      <c r="Z77" s="1009"/>
      <c r="AA77" s="1010">
        <v>25</v>
      </c>
      <c r="AB77" s="1008"/>
      <c r="AC77" s="1008"/>
      <c r="AD77" s="1008"/>
      <c r="AE77" s="1009"/>
      <c r="AF77" s="1010">
        <v>17</v>
      </c>
      <c r="AG77" s="1008"/>
      <c r="AH77" s="1008"/>
      <c r="AI77" s="1008"/>
      <c r="AJ77" s="1009"/>
      <c r="AK77" s="1010">
        <v>2</v>
      </c>
      <c r="AL77" s="1008"/>
      <c r="AM77" s="1008"/>
      <c r="AN77" s="1008"/>
      <c r="AO77" s="1009"/>
      <c r="AP77" s="1010" t="s">
        <v>484</v>
      </c>
      <c r="AQ77" s="1008"/>
      <c r="AR77" s="1008"/>
      <c r="AS77" s="1008"/>
      <c r="AT77" s="1009"/>
      <c r="AU77" s="1010" t="s">
        <v>484</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543</v>
      </c>
      <c r="C78" s="1004"/>
      <c r="D78" s="1004"/>
      <c r="E78" s="1004"/>
      <c r="F78" s="1004"/>
      <c r="G78" s="1004"/>
      <c r="H78" s="1004"/>
      <c r="I78" s="1004"/>
      <c r="J78" s="1004"/>
      <c r="K78" s="1004"/>
      <c r="L78" s="1004"/>
      <c r="M78" s="1004"/>
      <c r="N78" s="1004"/>
      <c r="O78" s="1004"/>
      <c r="P78" s="1005"/>
      <c r="Q78" s="1006">
        <v>13</v>
      </c>
      <c r="R78" s="1000"/>
      <c r="S78" s="1000"/>
      <c r="T78" s="1000"/>
      <c r="U78" s="1000"/>
      <c r="V78" s="1000">
        <v>12</v>
      </c>
      <c r="W78" s="1000"/>
      <c r="X78" s="1000"/>
      <c r="Y78" s="1000"/>
      <c r="Z78" s="1000"/>
      <c r="AA78" s="1000">
        <v>1</v>
      </c>
      <c r="AB78" s="1000"/>
      <c r="AC78" s="1000"/>
      <c r="AD78" s="1000"/>
      <c r="AE78" s="1000"/>
      <c r="AF78" s="1000">
        <v>1</v>
      </c>
      <c r="AG78" s="1000"/>
      <c r="AH78" s="1000"/>
      <c r="AI78" s="1000"/>
      <c r="AJ78" s="1000"/>
      <c r="AK78" s="1000">
        <v>1</v>
      </c>
      <c r="AL78" s="1000"/>
      <c r="AM78" s="1000"/>
      <c r="AN78" s="1000"/>
      <c r="AO78" s="1000"/>
      <c r="AP78" s="1000" t="s">
        <v>484</v>
      </c>
      <c r="AQ78" s="1000"/>
      <c r="AR78" s="1000"/>
      <c r="AS78" s="1000"/>
      <c r="AT78" s="1000"/>
      <c r="AU78" s="1000" t="s">
        <v>484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544</v>
      </c>
      <c r="C79" s="1004"/>
      <c r="D79" s="1004"/>
      <c r="E79" s="1004"/>
      <c r="F79" s="1004"/>
      <c r="G79" s="1004"/>
      <c r="H79" s="1004"/>
      <c r="I79" s="1004"/>
      <c r="J79" s="1004"/>
      <c r="K79" s="1004"/>
      <c r="L79" s="1004"/>
      <c r="M79" s="1004"/>
      <c r="N79" s="1004"/>
      <c r="O79" s="1004"/>
      <c r="P79" s="1005"/>
      <c r="Q79" s="1006">
        <v>223</v>
      </c>
      <c r="R79" s="1000"/>
      <c r="S79" s="1000"/>
      <c r="T79" s="1000"/>
      <c r="U79" s="1000"/>
      <c r="V79" s="1000">
        <v>193</v>
      </c>
      <c r="W79" s="1000"/>
      <c r="X79" s="1000"/>
      <c r="Y79" s="1000"/>
      <c r="Z79" s="1000"/>
      <c r="AA79" s="1000">
        <v>30</v>
      </c>
      <c r="AB79" s="1000"/>
      <c r="AC79" s="1000"/>
      <c r="AD79" s="1000"/>
      <c r="AE79" s="1000"/>
      <c r="AF79" s="1000">
        <v>30</v>
      </c>
      <c r="AG79" s="1000"/>
      <c r="AH79" s="1000"/>
      <c r="AI79" s="1000"/>
      <c r="AJ79" s="1000"/>
      <c r="AK79" s="1000" t="s">
        <v>552</v>
      </c>
      <c r="AL79" s="1000"/>
      <c r="AM79" s="1000"/>
      <c r="AN79" s="1000"/>
      <c r="AO79" s="1000"/>
      <c r="AP79" s="1000" t="s">
        <v>484</v>
      </c>
      <c r="AQ79" s="1000"/>
      <c r="AR79" s="1000"/>
      <c r="AS79" s="1000"/>
      <c r="AT79" s="1000"/>
      <c r="AU79" s="1000" t="s">
        <v>484</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545</v>
      </c>
      <c r="C80" s="1004"/>
      <c r="D80" s="1004"/>
      <c r="E80" s="1004"/>
      <c r="F80" s="1004"/>
      <c r="G80" s="1004"/>
      <c r="H80" s="1004"/>
      <c r="I80" s="1004"/>
      <c r="J80" s="1004"/>
      <c r="K80" s="1004"/>
      <c r="L80" s="1004"/>
      <c r="M80" s="1004"/>
      <c r="N80" s="1004"/>
      <c r="O80" s="1004"/>
      <c r="P80" s="1005"/>
      <c r="Q80" s="1006">
        <v>3458</v>
      </c>
      <c r="R80" s="1000"/>
      <c r="S80" s="1000"/>
      <c r="T80" s="1000"/>
      <c r="U80" s="1000"/>
      <c r="V80" s="1000">
        <v>2797</v>
      </c>
      <c r="W80" s="1000"/>
      <c r="X80" s="1000"/>
      <c r="Y80" s="1000"/>
      <c r="Z80" s="1000"/>
      <c r="AA80" s="1000">
        <v>661</v>
      </c>
      <c r="AB80" s="1000"/>
      <c r="AC80" s="1000"/>
      <c r="AD80" s="1000"/>
      <c r="AE80" s="1000"/>
      <c r="AF80" s="1000">
        <v>2812</v>
      </c>
      <c r="AG80" s="1000"/>
      <c r="AH80" s="1000"/>
      <c r="AI80" s="1000"/>
      <c r="AJ80" s="1000"/>
      <c r="AK80" s="1000">
        <v>196</v>
      </c>
      <c r="AL80" s="1000"/>
      <c r="AM80" s="1000"/>
      <c r="AN80" s="1000"/>
      <c r="AO80" s="1000"/>
      <c r="AP80" s="1000">
        <v>3184</v>
      </c>
      <c r="AQ80" s="1000"/>
      <c r="AR80" s="1000"/>
      <c r="AS80" s="1000"/>
      <c r="AT80" s="1000"/>
      <c r="AU80" s="1000">
        <v>5</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16793</v>
      </c>
      <c r="AG88" s="988"/>
      <c r="AH88" s="988"/>
      <c r="AI88" s="988"/>
      <c r="AJ88" s="988"/>
      <c r="AK88" s="992"/>
      <c r="AL88" s="992"/>
      <c r="AM88" s="992"/>
      <c r="AN88" s="992"/>
      <c r="AO88" s="992"/>
      <c r="AP88" s="988">
        <v>6794</v>
      </c>
      <c r="AQ88" s="988"/>
      <c r="AR88" s="988"/>
      <c r="AS88" s="988"/>
      <c r="AT88" s="988"/>
      <c r="AU88" s="988">
        <v>2689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488</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285</v>
      </c>
      <c r="AG109" s="923"/>
      <c r="AH109" s="923"/>
      <c r="AI109" s="923"/>
      <c r="AJ109" s="924"/>
      <c r="AK109" s="925" t="s">
        <v>284</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285</v>
      </c>
      <c r="BW109" s="923"/>
      <c r="BX109" s="923"/>
      <c r="BY109" s="923"/>
      <c r="BZ109" s="924"/>
      <c r="CA109" s="925" t="s">
        <v>284</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285</v>
      </c>
      <c r="DM109" s="923"/>
      <c r="DN109" s="923"/>
      <c r="DO109" s="923"/>
      <c r="DP109" s="924"/>
      <c r="DQ109" s="925" t="s">
        <v>284</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3639529</v>
      </c>
      <c r="AB110" s="916"/>
      <c r="AC110" s="916"/>
      <c r="AD110" s="916"/>
      <c r="AE110" s="917"/>
      <c r="AF110" s="918">
        <v>3237620</v>
      </c>
      <c r="AG110" s="916"/>
      <c r="AH110" s="916"/>
      <c r="AI110" s="916"/>
      <c r="AJ110" s="917"/>
      <c r="AK110" s="918">
        <v>3131385</v>
      </c>
      <c r="AL110" s="916"/>
      <c r="AM110" s="916"/>
      <c r="AN110" s="916"/>
      <c r="AO110" s="917"/>
      <c r="AP110" s="919">
        <v>11.7</v>
      </c>
      <c r="AQ110" s="920"/>
      <c r="AR110" s="920"/>
      <c r="AS110" s="920"/>
      <c r="AT110" s="921"/>
      <c r="AU110" s="955" t="s">
        <v>60</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30913347</v>
      </c>
      <c r="BR110" s="863"/>
      <c r="BS110" s="863"/>
      <c r="BT110" s="863"/>
      <c r="BU110" s="863"/>
      <c r="BV110" s="863">
        <v>31657708</v>
      </c>
      <c r="BW110" s="863"/>
      <c r="BX110" s="863"/>
      <c r="BY110" s="863"/>
      <c r="BZ110" s="863"/>
      <c r="CA110" s="863">
        <v>31058232</v>
      </c>
      <c r="CB110" s="863"/>
      <c r="CC110" s="863"/>
      <c r="CD110" s="863"/>
      <c r="CE110" s="863"/>
      <c r="CF110" s="887">
        <v>115.8</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109</v>
      </c>
      <c r="DH110" s="863"/>
      <c r="DI110" s="863"/>
      <c r="DJ110" s="863"/>
      <c r="DK110" s="863"/>
      <c r="DL110" s="863" t="s">
        <v>109</v>
      </c>
      <c r="DM110" s="863"/>
      <c r="DN110" s="863"/>
      <c r="DO110" s="863"/>
      <c r="DP110" s="863"/>
      <c r="DQ110" s="863" t="s">
        <v>109</v>
      </c>
      <c r="DR110" s="863"/>
      <c r="DS110" s="863"/>
      <c r="DT110" s="863"/>
      <c r="DU110" s="863"/>
      <c r="DV110" s="864" t="s">
        <v>109</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409</v>
      </c>
      <c r="AB111" s="944"/>
      <c r="AC111" s="944"/>
      <c r="AD111" s="944"/>
      <c r="AE111" s="945"/>
      <c r="AF111" s="946" t="s">
        <v>409</v>
      </c>
      <c r="AG111" s="944"/>
      <c r="AH111" s="944"/>
      <c r="AI111" s="944"/>
      <c r="AJ111" s="945"/>
      <c r="AK111" s="946" t="s">
        <v>409</v>
      </c>
      <c r="AL111" s="944"/>
      <c r="AM111" s="944"/>
      <c r="AN111" s="944"/>
      <c r="AO111" s="945"/>
      <c r="AP111" s="947" t="s">
        <v>409</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504573</v>
      </c>
      <c r="BR111" s="835"/>
      <c r="BS111" s="835"/>
      <c r="BT111" s="835"/>
      <c r="BU111" s="835"/>
      <c r="BV111" s="835">
        <v>494885</v>
      </c>
      <c r="BW111" s="835"/>
      <c r="BX111" s="835"/>
      <c r="BY111" s="835"/>
      <c r="BZ111" s="835"/>
      <c r="CA111" s="835">
        <v>485196</v>
      </c>
      <c r="CB111" s="835"/>
      <c r="CC111" s="835"/>
      <c r="CD111" s="835"/>
      <c r="CE111" s="835"/>
      <c r="CF111" s="896">
        <v>1.8</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109</v>
      </c>
      <c r="DH111" s="835"/>
      <c r="DI111" s="835"/>
      <c r="DJ111" s="835"/>
      <c r="DK111" s="835"/>
      <c r="DL111" s="835" t="s">
        <v>109</v>
      </c>
      <c r="DM111" s="835"/>
      <c r="DN111" s="835"/>
      <c r="DO111" s="835"/>
      <c r="DP111" s="835"/>
      <c r="DQ111" s="835" t="s">
        <v>109</v>
      </c>
      <c r="DR111" s="835"/>
      <c r="DS111" s="835"/>
      <c r="DT111" s="835"/>
      <c r="DU111" s="835"/>
      <c r="DV111" s="812" t="s">
        <v>109</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109</v>
      </c>
      <c r="AB112" s="798"/>
      <c r="AC112" s="798"/>
      <c r="AD112" s="798"/>
      <c r="AE112" s="799"/>
      <c r="AF112" s="800" t="s">
        <v>109</v>
      </c>
      <c r="AG112" s="798"/>
      <c r="AH112" s="798"/>
      <c r="AI112" s="798"/>
      <c r="AJ112" s="799"/>
      <c r="AK112" s="800" t="s">
        <v>109</v>
      </c>
      <c r="AL112" s="798"/>
      <c r="AM112" s="798"/>
      <c r="AN112" s="798"/>
      <c r="AO112" s="799"/>
      <c r="AP112" s="845" t="s">
        <v>109</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1182305</v>
      </c>
      <c r="BR112" s="835"/>
      <c r="BS112" s="835"/>
      <c r="BT112" s="835"/>
      <c r="BU112" s="835"/>
      <c r="BV112" s="835">
        <v>1183861</v>
      </c>
      <c r="BW112" s="835"/>
      <c r="BX112" s="835"/>
      <c r="BY112" s="835"/>
      <c r="BZ112" s="835"/>
      <c r="CA112" s="835">
        <v>1071150</v>
      </c>
      <c r="CB112" s="835"/>
      <c r="CC112" s="835"/>
      <c r="CD112" s="835"/>
      <c r="CE112" s="835"/>
      <c r="CF112" s="896">
        <v>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398000</v>
      </c>
      <c r="DH112" s="835"/>
      <c r="DI112" s="835"/>
      <c r="DJ112" s="835"/>
      <c r="DK112" s="835"/>
      <c r="DL112" s="835">
        <v>398000</v>
      </c>
      <c r="DM112" s="835"/>
      <c r="DN112" s="835"/>
      <c r="DO112" s="835"/>
      <c r="DP112" s="835"/>
      <c r="DQ112" s="835">
        <v>398000</v>
      </c>
      <c r="DR112" s="835"/>
      <c r="DS112" s="835"/>
      <c r="DT112" s="835"/>
      <c r="DU112" s="835"/>
      <c r="DV112" s="812">
        <v>1.5</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138728</v>
      </c>
      <c r="AB113" s="944"/>
      <c r="AC113" s="944"/>
      <c r="AD113" s="944"/>
      <c r="AE113" s="945"/>
      <c r="AF113" s="946">
        <v>143544</v>
      </c>
      <c r="AG113" s="944"/>
      <c r="AH113" s="944"/>
      <c r="AI113" s="944"/>
      <c r="AJ113" s="945"/>
      <c r="AK113" s="946">
        <v>127086</v>
      </c>
      <c r="AL113" s="944"/>
      <c r="AM113" s="944"/>
      <c r="AN113" s="944"/>
      <c r="AO113" s="945"/>
      <c r="AP113" s="947">
        <v>0.5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2766022</v>
      </c>
      <c r="BR113" s="835"/>
      <c r="BS113" s="835"/>
      <c r="BT113" s="835"/>
      <c r="BU113" s="835"/>
      <c r="BV113" s="835">
        <v>2510832</v>
      </c>
      <c r="BW113" s="835"/>
      <c r="BX113" s="835"/>
      <c r="BY113" s="835"/>
      <c r="BZ113" s="835"/>
      <c r="CA113" s="835">
        <v>2689191</v>
      </c>
      <c r="CB113" s="835"/>
      <c r="CC113" s="835"/>
      <c r="CD113" s="835"/>
      <c r="CE113" s="835"/>
      <c r="CF113" s="896">
        <v>10</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106573</v>
      </c>
      <c r="DH113" s="798"/>
      <c r="DI113" s="798"/>
      <c r="DJ113" s="798"/>
      <c r="DK113" s="799"/>
      <c r="DL113" s="800">
        <v>96885</v>
      </c>
      <c r="DM113" s="798"/>
      <c r="DN113" s="798"/>
      <c r="DO113" s="798"/>
      <c r="DP113" s="799"/>
      <c r="DQ113" s="800">
        <v>87196</v>
      </c>
      <c r="DR113" s="798"/>
      <c r="DS113" s="798"/>
      <c r="DT113" s="798"/>
      <c r="DU113" s="799"/>
      <c r="DV113" s="845">
        <v>0.3</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411745</v>
      </c>
      <c r="AB114" s="798"/>
      <c r="AC114" s="798"/>
      <c r="AD114" s="798"/>
      <c r="AE114" s="799"/>
      <c r="AF114" s="800">
        <v>430671</v>
      </c>
      <c r="AG114" s="798"/>
      <c r="AH114" s="798"/>
      <c r="AI114" s="798"/>
      <c r="AJ114" s="799"/>
      <c r="AK114" s="800">
        <v>400523</v>
      </c>
      <c r="AL114" s="798"/>
      <c r="AM114" s="798"/>
      <c r="AN114" s="798"/>
      <c r="AO114" s="799"/>
      <c r="AP114" s="845">
        <v>1.5</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5115349</v>
      </c>
      <c r="BR114" s="835"/>
      <c r="BS114" s="835"/>
      <c r="BT114" s="835"/>
      <c r="BU114" s="835"/>
      <c r="BV114" s="835">
        <v>5023037</v>
      </c>
      <c r="BW114" s="835"/>
      <c r="BX114" s="835"/>
      <c r="BY114" s="835"/>
      <c r="BZ114" s="835"/>
      <c r="CA114" s="835">
        <v>5033580</v>
      </c>
      <c r="CB114" s="835"/>
      <c r="CC114" s="835"/>
      <c r="CD114" s="835"/>
      <c r="CE114" s="835"/>
      <c r="CF114" s="896">
        <v>18.8</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109</v>
      </c>
      <c r="DH114" s="798"/>
      <c r="DI114" s="798"/>
      <c r="DJ114" s="798"/>
      <c r="DK114" s="799"/>
      <c r="DL114" s="800" t="s">
        <v>109</v>
      </c>
      <c r="DM114" s="798"/>
      <c r="DN114" s="798"/>
      <c r="DO114" s="798"/>
      <c r="DP114" s="799"/>
      <c r="DQ114" s="800" t="s">
        <v>109</v>
      </c>
      <c r="DR114" s="798"/>
      <c r="DS114" s="798"/>
      <c r="DT114" s="798"/>
      <c r="DU114" s="799"/>
      <c r="DV114" s="845" t="s">
        <v>109</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9688</v>
      </c>
      <c r="AB115" s="944"/>
      <c r="AC115" s="944"/>
      <c r="AD115" s="944"/>
      <c r="AE115" s="945"/>
      <c r="AF115" s="946">
        <v>9688</v>
      </c>
      <c r="AG115" s="944"/>
      <c r="AH115" s="944"/>
      <c r="AI115" s="944"/>
      <c r="AJ115" s="945"/>
      <c r="AK115" s="946">
        <v>9767</v>
      </c>
      <c r="AL115" s="944"/>
      <c r="AM115" s="944"/>
      <c r="AN115" s="944"/>
      <c r="AO115" s="945"/>
      <c r="AP115" s="947">
        <v>0</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109</v>
      </c>
      <c r="BR115" s="835"/>
      <c r="BS115" s="835"/>
      <c r="BT115" s="835"/>
      <c r="BU115" s="835"/>
      <c r="BV115" s="835" t="s">
        <v>109</v>
      </c>
      <c r="BW115" s="835"/>
      <c r="BX115" s="835"/>
      <c r="BY115" s="835"/>
      <c r="BZ115" s="835"/>
      <c r="CA115" s="835">
        <v>213</v>
      </c>
      <c r="CB115" s="835"/>
      <c r="CC115" s="835"/>
      <c r="CD115" s="835"/>
      <c r="CE115" s="835"/>
      <c r="CF115" s="896">
        <v>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109</v>
      </c>
      <c r="DH115" s="798"/>
      <c r="DI115" s="798"/>
      <c r="DJ115" s="798"/>
      <c r="DK115" s="799"/>
      <c r="DL115" s="800" t="s">
        <v>109</v>
      </c>
      <c r="DM115" s="798"/>
      <c r="DN115" s="798"/>
      <c r="DO115" s="798"/>
      <c r="DP115" s="799"/>
      <c r="DQ115" s="800" t="s">
        <v>109</v>
      </c>
      <c r="DR115" s="798"/>
      <c r="DS115" s="798"/>
      <c r="DT115" s="798"/>
      <c r="DU115" s="799"/>
      <c r="DV115" s="845" t="s">
        <v>109</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109</v>
      </c>
      <c r="AB116" s="798"/>
      <c r="AC116" s="798"/>
      <c r="AD116" s="798"/>
      <c r="AE116" s="799"/>
      <c r="AF116" s="800" t="s">
        <v>109</v>
      </c>
      <c r="AG116" s="798"/>
      <c r="AH116" s="798"/>
      <c r="AI116" s="798"/>
      <c r="AJ116" s="799"/>
      <c r="AK116" s="800" t="s">
        <v>109</v>
      </c>
      <c r="AL116" s="798"/>
      <c r="AM116" s="798"/>
      <c r="AN116" s="798"/>
      <c r="AO116" s="799"/>
      <c r="AP116" s="845" t="s">
        <v>109</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109</v>
      </c>
      <c r="BR116" s="835"/>
      <c r="BS116" s="835"/>
      <c r="BT116" s="835"/>
      <c r="BU116" s="835"/>
      <c r="BV116" s="835" t="s">
        <v>109</v>
      </c>
      <c r="BW116" s="835"/>
      <c r="BX116" s="835"/>
      <c r="BY116" s="835"/>
      <c r="BZ116" s="835"/>
      <c r="CA116" s="835" t="s">
        <v>109</v>
      </c>
      <c r="CB116" s="835"/>
      <c r="CC116" s="835"/>
      <c r="CD116" s="835"/>
      <c r="CE116" s="835"/>
      <c r="CF116" s="896" t="s">
        <v>109</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109</v>
      </c>
      <c r="DH116" s="798"/>
      <c r="DI116" s="798"/>
      <c r="DJ116" s="798"/>
      <c r="DK116" s="799"/>
      <c r="DL116" s="800" t="s">
        <v>109</v>
      </c>
      <c r="DM116" s="798"/>
      <c r="DN116" s="798"/>
      <c r="DO116" s="798"/>
      <c r="DP116" s="799"/>
      <c r="DQ116" s="800" t="s">
        <v>109</v>
      </c>
      <c r="DR116" s="798"/>
      <c r="DS116" s="798"/>
      <c r="DT116" s="798"/>
      <c r="DU116" s="799"/>
      <c r="DV116" s="845" t="s">
        <v>109</v>
      </c>
      <c r="DW116" s="846"/>
      <c r="DX116" s="846"/>
      <c r="DY116" s="846"/>
      <c r="DZ116" s="847"/>
    </row>
    <row r="117" spans="1:130" s="199" customFormat="1" ht="26.25" customHeight="1" x14ac:dyDescent="0.15">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4199690</v>
      </c>
      <c r="AB117" s="930"/>
      <c r="AC117" s="930"/>
      <c r="AD117" s="930"/>
      <c r="AE117" s="931"/>
      <c r="AF117" s="932">
        <v>3821523</v>
      </c>
      <c r="AG117" s="930"/>
      <c r="AH117" s="930"/>
      <c r="AI117" s="930"/>
      <c r="AJ117" s="931"/>
      <c r="AK117" s="932">
        <v>3668761</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430</v>
      </c>
      <c r="BR117" s="835"/>
      <c r="BS117" s="835"/>
      <c r="BT117" s="835"/>
      <c r="BU117" s="835"/>
      <c r="BV117" s="835" t="s">
        <v>430</v>
      </c>
      <c r="BW117" s="835"/>
      <c r="BX117" s="835"/>
      <c r="BY117" s="835"/>
      <c r="BZ117" s="835"/>
      <c r="CA117" s="835" t="s">
        <v>430</v>
      </c>
      <c r="CB117" s="835"/>
      <c r="CC117" s="835"/>
      <c r="CD117" s="835"/>
      <c r="CE117" s="835"/>
      <c r="CF117" s="896" t="s">
        <v>430</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430</v>
      </c>
      <c r="DH117" s="798"/>
      <c r="DI117" s="798"/>
      <c r="DJ117" s="798"/>
      <c r="DK117" s="799"/>
      <c r="DL117" s="800" t="s">
        <v>430</v>
      </c>
      <c r="DM117" s="798"/>
      <c r="DN117" s="798"/>
      <c r="DO117" s="798"/>
      <c r="DP117" s="799"/>
      <c r="DQ117" s="800" t="s">
        <v>430</v>
      </c>
      <c r="DR117" s="798"/>
      <c r="DS117" s="798"/>
      <c r="DT117" s="798"/>
      <c r="DU117" s="799"/>
      <c r="DV117" s="845" t="s">
        <v>430</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285</v>
      </c>
      <c r="AG118" s="923"/>
      <c r="AH118" s="923"/>
      <c r="AI118" s="923"/>
      <c r="AJ118" s="924"/>
      <c r="AK118" s="925" t="s">
        <v>284</v>
      </c>
      <c r="AL118" s="923"/>
      <c r="AM118" s="923"/>
      <c r="AN118" s="923"/>
      <c r="AO118" s="924"/>
      <c r="AP118" s="926" t="s">
        <v>402</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109</v>
      </c>
      <c r="BR118" s="866"/>
      <c r="BS118" s="866"/>
      <c r="BT118" s="866"/>
      <c r="BU118" s="866"/>
      <c r="BV118" s="866" t="s">
        <v>109</v>
      </c>
      <c r="BW118" s="866"/>
      <c r="BX118" s="866"/>
      <c r="BY118" s="866"/>
      <c r="BZ118" s="866"/>
      <c r="CA118" s="866" t="s">
        <v>109</v>
      </c>
      <c r="CB118" s="866"/>
      <c r="CC118" s="866"/>
      <c r="CD118" s="866"/>
      <c r="CE118" s="866"/>
      <c r="CF118" s="896" t="s">
        <v>109</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109</v>
      </c>
      <c r="DH118" s="798"/>
      <c r="DI118" s="798"/>
      <c r="DJ118" s="798"/>
      <c r="DK118" s="799"/>
      <c r="DL118" s="800" t="s">
        <v>109</v>
      </c>
      <c r="DM118" s="798"/>
      <c r="DN118" s="798"/>
      <c r="DO118" s="798"/>
      <c r="DP118" s="799"/>
      <c r="DQ118" s="800" t="s">
        <v>109</v>
      </c>
      <c r="DR118" s="798"/>
      <c r="DS118" s="798"/>
      <c r="DT118" s="798"/>
      <c r="DU118" s="799"/>
      <c r="DV118" s="845" t="s">
        <v>109</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109</v>
      </c>
      <c r="AB119" s="916"/>
      <c r="AC119" s="916"/>
      <c r="AD119" s="916"/>
      <c r="AE119" s="917"/>
      <c r="AF119" s="918" t="s">
        <v>109</v>
      </c>
      <c r="AG119" s="916"/>
      <c r="AH119" s="916"/>
      <c r="AI119" s="916"/>
      <c r="AJ119" s="917"/>
      <c r="AK119" s="918" t="s">
        <v>109</v>
      </c>
      <c r="AL119" s="916"/>
      <c r="AM119" s="916"/>
      <c r="AN119" s="916"/>
      <c r="AO119" s="917"/>
      <c r="AP119" s="919" t="s">
        <v>109</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434</v>
      </c>
      <c r="BP119" s="899"/>
      <c r="BQ119" s="903">
        <v>40481596</v>
      </c>
      <c r="BR119" s="866"/>
      <c r="BS119" s="866"/>
      <c r="BT119" s="866"/>
      <c r="BU119" s="866"/>
      <c r="BV119" s="866">
        <v>40870323</v>
      </c>
      <c r="BW119" s="866"/>
      <c r="BX119" s="866"/>
      <c r="BY119" s="866"/>
      <c r="BZ119" s="866"/>
      <c r="CA119" s="866">
        <v>40337562</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430</v>
      </c>
      <c r="DH119" s="781"/>
      <c r="DI119" s="781"/>
      <c r="DJ119" s="781"/>
      <c r="DK119" s="782"/>
      <c r="DL119" s="783" t="s">
        <v>430</v>
      </c>
      <c r="DM119" s="781"/>
      <c r="DN119" s="781"/>
      <c r="DO119" s="781"/>
      <c r="DP119" s="782"/>
      <c r="DQ119" s="783" t="s">
        <v>430</v>
      </c>
      <c r="DR119" s="781"/>
      <c r="DS119" s="781"/>
      <c r="DT119" s="781"/>
      <c r="DU119" s="782"/>
      <c r="DV119" s="869" t="s">
        <v>430</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430</v>
      </c>
      <c r="AB120" s="798"/>
      <c r="AC120" s="798"/>
      <c r="AD120" s="798"/>
      <c r="AE120" s="799"/>
      <c r="AF120" s="800" t="s">
        <v>430</v>
      </c>
      <c r="AG120" s="798"/>
      <c r="AH120" s="798"/>
      <c r="AI120" s="798"/>
      <c r="AJ120" s="799"/>
      <c r="AK120" s="800" t="s">
        <v>430</v>
      </c>
      <c r="AL120" s="798"/>
      <c r="AM120" s="798"/>
      <c r="AN120" s="798"/>
      <c r="AO120" s="799"/>
      <c r="AP120" s="845" t="s">
        <v>430</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17926993</v>
      </c>
      <c r="BR120" s="863"/>
      <c r="BS120" s="863"/>
      <c r="BT120" s="863"/>
      <c r="BU120" s="863"/>
      <c r="BV120" s="863">
        <v>19137247</v>
      </c>
      <c r="BW120" s="863"/>
      <c r="BX120" s="863"/>
      <c r="BY120" s="863"/>
      <c r="BZ120" s="863"/>
      <c r="CA120" s="863">
        <v>19446096</v>
      </c>
      <c r="CB120" s="863"/>
      <c r="CC120" s="863"/>
      <c r="CD120" s="863"/>
      <c r="CE120" s="863"/>
      <c r="CF120" s="887">
        <v>72.5</v>
      </c>
      <c r="CG120" s="888"/>
      <c r="CH120" s="888"/>
      <c r="CI120" s="888"/>
      <c r="CJ120" s="888"/>
      <c r="CK120" s="889" t="s">
        <v>438</v>
      </c>
      <c r="CL120" s="873"/>
      <c r="CM120" s="873"/>
      <c r="CN120" s="873"/>
      <c r="CO120" s="874"/>
      <c r="CP120" s="893" t="s">
        <v>439</v>
      </c>
      <c r="CQ120" s="894"/>
      <c r="CR120" s="894"/>
      <c r="CS120" s="894"/>
      <c r="CT120" s="894"/>
      <c r="CU120" s="894"/>
      <c r="CV120" s="894"/>
      <c r="CW120" s="894"/>
      <c r="CX120" s="894"/>
      <c r="CY120" s="894"/>
      <c r="CZ120" s="894"/>
      <c r="DA120" s="894"/>
      <c r="DB120" s="894"/>
      <c r="DC120" s="894"/>
      <c r="DD120" s="894"/>
      <c r="DE120" s="894"/>
      <c r="DF120" s="895"/>
      <c r="DG120" s="882">
        <v>1140074</v>
      </c>
      <c r="DH120" s="863"/>
      <c r="DI120" s="863"/>
      <c r="DJ120" s="863"/>
      <c r="DK120" s="863"/>
      <c r="DL120" s="863">
        <v>1149652</v>
      </c>
      <c r="DM120" s="863"/>
      <c r="DN120" s="863"/>
      <c r="DO120" s="863"/>
      <c r="DP120" s="863"/>
      <c r="DQ120" s="863">
        <v>1042798</v>
      </c>
      <c r="DR120" s="863"/>
      <c r="DS120" s="863"/>
      <c r="DT120" s="863"/>
      <c r="DU120" s="863"/>
      <c r="DV120" s="864">
        <v>3.9</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9688</v>
      </c>
      <c r="AB121" s="798"/>
      <c r="AC121" s="798"/>
      <c r="AD121" s="798"/>
      <c r="AE121" s="799"/>
      <c r="AF121" s="800">
        <v>9688</v>
      </c>
      <c r="AG121" s="798"/>
      <c r="AH121" s="798"/>
      <c r="AI121" s="798"/>
      <c r="AJ121" s="799"/>
      <c r="AK121" s="800">
        <v>9688</v>
      </c>
      <c r="AL121" s="798"/>
      <c r="AM121" s="798"/>
      <c r="AN121" s="798"/>
      <c r="AO121" s="799"/>
      <c r="AP121" s="845">
        <v>0</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1414152</v>
      </c>
      <c r="BR121" s="835"/>
      <c r="BS121" s="835"/>
      <c r="BT121" s="835"/>
      <c r="BU121" s="835"/>
      <c r="BV121" s="835">
        <v>1727911</v>
      </c>
      <c r="BW121" s="835"/>
      <c r="BX121" s="835"/>
      <c r="BY121" s="835"/>
      <c r="BZ121" s="835"/>
      <c r="CA121" s="835">
        <v>1506484</v>
      </c>
      <c r="CB121" s="835"/>
      <c r="CC121" s="835"/>
      <c r="CD121" s="835"/>
      <c r="CE121" s="835"/>
      <c r="CF121" s="896">
        <v>5.6</v>
      </c>
      <c r="CG121" s="897"/>
      <c r="CH121" s="897"/>
      <c r="CI121" s="897"/>
      <c r="CJ121" s="897"/>
      <c r="CK121" s="890"/>
      <c r="CL121" s="876"/>
      <c r="CM121" s="876"/>
      <c r="CN121" s="876"/>
      <c r="CO121" s="877"/>
      <c r="CP121" s="856" t="s">
        <v>442</v>
      </c>
      <c r="CQ121" s="857"/>
      <c r="CR121" s="857"/>
      <c r="CS121" s="857"/>
      <c r="CT121" s="857"/>
      <c r="CU121" s="857"/>
      <c r="CV121" s="857"/>
      <c r="CW121" s="857"/>
      <c r="CX121" s="857"/>
      <c r="CY121" s="857"/>
      <c r="CZ121" s="857"/>
      <c r="DA121" s="857"/>
      <c r="DB121" s="857"/>
      <c r="DC121" s="857"/>
      <c r="DD121" s="857"/>
      <c r="DE121" s="857"/>
      <c r="DF121" s="858"/>
      <c r="DG121" s="834">
        <v>37623</v>
      </c>
      <c r="DH121" s="835"/>
      <c r="DI121" s="835"/>
      <c r="DJ121" s="835"/>
      <c r="DK121" s="835"/>
      <c r="DL121" s="835">
        <v>32016</v>
      </c>
      <c r="DM121" s="835"/>
      <c r="DN121" s="835"/>
      <c r="DO121" s="835"/>
      <c r="DP121" s="835"/>
      <c r="DQ121" s="835">
        <v>26271</v>
      </c>
      <c r="DR121" s="835"/>
      <c r="DS121" s="835"/>
      <c r="DT121" s="835"/>
      <c r="DU121" s="835"/>
      <c r="DV121" s="812">
        <v>0.1</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430</v>
      </c>
      <c r="AB122" s="798"/>
      <c r="AC122" s="798"/>
      <c r="AD122" s="798"/>
      <c r="AE122" s="799"/>
      <c r="AF122" s="800" t="s">
        <v>430</v>
      </c>
      <c r="AG122" s="798"/>
      <c r="AH122" s="798"/>
      <c r="AI122" s="798"/>
      <c r="AJ122" s="799"/>
      <c r="AK122" s="800" t="s">
        <v>430</v>
      </c>
      <c r="AL122" s="798"/>
      <c r="AM122" s="798"/>
      <c r="AN122" s="798"/>
      <c r="AO122" s="799"/>
      <c r="AP122" s="845" t="s">
        <v>430</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31716480</v>
      </c>
      <c r="BR122" s="866"/>
      <c r="BS122" s="866"/>
      <c r="BT122" s="866"/>
      <c r="BU122" s="866"/>
      <c r="BV122" s="866">
        <v>31640762</v>
      </c>
      <c r="BW122" s="866"/>
      <c r="BX122" s="866"/>
      <c r="BY122" s="866"/>
      <c r="BZ122" s="866"/>
      <c r="CA122" s="866">
        <v>31607225</v>
      </c>
      <c r="CB122" s="866"/>
      <c r="CC122" s="866"/>
      <c r="CD122" s="866"/>
      <c r="CE122" s="866"/>
      <c r="CF122" s="867">
        <v>117.8</v>
      </c>
      <c r="CG122" s="868"/>
      <c r="CH122" s="868"/>
      <c r="CI122" s="868"/>
      <c r="CJ122" s="868"/>
      <c r="CK122" s="890"/>
      <c r="CL122" s="876"/>
      <c r="CM122" s="876"/>
      <c r="CN122" s="876"/>
      <c r="CO122" s="877"/>
      <c r="CP122" s="856" t="s">
        <v>444</v>
      </c>
      <c r="CQ122" s="857"/>
      <c r="CR122" s="857"/>
      <c r="CS122" s="857"/>
      <c r="CT122" s="857"/>
      <c r="CU122" s="857"/>
      <c r="CV122" s="857"/>
      <c r="CW122" s="857"/>
      <c r="CX122" s="857"/>
      <c r="CY122" s="857"/>
      <c r="CZ122" s="857"/>
      <c r="DA122" s="857"/>
      <c r="DB122" s="857"/>
      <c r="DC122" s="857"/>
      <c r="DD122" s="857"/>
      <c r="DE122" s="857"/>
      <c r="DF122" s="858"/>
      <c r="DG122" s="834">
        <v>4608</v>
      </c>
      <c r="DH122" s="835"/>
      <c r="DI122" s="835"/>
      <c r="DJ122" s="835"/>
      <c r="DK122" s="835"/>
      <c r="DL122" s="835">
        <v>2193</v>
      </c>
      <c r="DM122" s="835"/>
      <c r="DN122" s="835"/>
      <c r="DO122" s="835"/>
      <c r="DP122" s="835"/>
      <c r="DQ122" s="835">
        <v>2081</v>
      </c>
      <c r="DR122" s="835"/>
      <c r="DS122" s="835"/>
      <c r="DT122" s="835"/>
      <c r="DU122" s="835"/>
      <c r="DV122" s="812">
        <v>0</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445</v>
      </c>
      <c r="AB123" s="798"/>
      <c r="AC123" s="798"/>
      <c r="AD123" s="798"/>
      <c r="AE123" s="799"/>
      <c r="AF123" s="800" t="s">
        <v>445</v>
      </c>
      <c r="AG123" s="798"/>
      <c r="AH123" s="798"/>
      <c r="AI123" s="798"/>
      <c r="AJ123" s="799"/>
      <c r="AK123" s="800" t="s">
        <v>445</v>
      </c>
      <c r="AL123" s="798"/>
      <c r="AM123" s="798"/>
      <c r="AN123" s="798"/>
      <c r="AO123" s="799"/>
      <c r="AP123" s="845" t="s">
        <v>445</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446</v>
      </c>
      <c r="BP123" s="899"/>
      <c r="BQ123" s="853">
        <v>51057625</v>
      </c>
      <c r="BR123" s="854"/>
      <c r="BS123" s="854"/>
      <c r="BT123" s="854"/>
      <c r="BU123" s="854"/>
      <c r="BV123" s="854">
        <v>52505920</v>
      </c>
      <c r="BW123" s="854"/>
      <c r="BX123" s="854"/>
      <c r="BY123" s="854"/>
      <c r="BZ123" s="854"/>
      <c r="CA123" s="854">
        <v>52559805</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109</v>
      </c>
      <c r="DH123" s="798"/>
      <c r="DI123" s="798"/>
      <c r="DJ123" s="798"/>
      <c r="DK123" s="799"/>
      <c r="DL123" s="800" t="s">
        <v>109</v>
      </c>
      <c r="DM123" s="798"/>
      <c r="DN123" s="798"/>
      <c r="DO123" s="798"/>
      <c r="DP123" s="799"/>
      <c r="DQ123" s="800" t="s">
        <v>109</v>
      </c>
      <c r="DR123" s="798"/>
      <c r="DS123" s="798"/>
      <c r="DT123" s="798"/>
      <c r="DU123" s="799"/>
      <c r="DV123" s="845" t="s">
        <v>109</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109</v>
      </c>
      <c r="AB124" s="798"/>
      <c r="AC124" s="798"/>
      <c r="AD124" s="798"/>
      <c r="AE124" s="799"/>
      <c r="AF124" s="800" t="s">
        <v>109</v>
      </c>
      <c r="AG124" s="798"/>
      <c r="AH124" s="798"/>
      <c r="AI124" s="798"/>
      <c r="AJ124" s="799"/>
      <c r="AK124" s="800">
        <v>79</v>
      </c>
      <c r="AL124" s="798"/>
      <c r="AM124" s="798"/>
      <c r="AN124" s="798"/>
      <c r="AO124" s="799"/>
      <c r="AP124" s="845">
        <v>0</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109</v>
      </c>
      <c r="BR124" s="852"/>
      <c r="BS124" s="852"/>
      <c r="BT124" s="852"/>
      <c r="BU124" s="852"/>
      <c r="BV124" s="852" t="s">
        <v>109</v>
      </c>
      <c r="BW124" s="852"/>
      <c r="BX124" s="852"/>
      <c r="BY124" s="852"/>
      <c r="BZ124" s="852"/>
      <c r="CA124" s="852" t="s">
        <v>109</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109</v>
      </c>
      <c r="DH124" s="781"/>
      <c r="DI124" s="781"/>
      <c r="DJ124" s="781"/>
      <c r="DK124" s="782"/>
      <c r="DL124" s="783" t="s">
        <v>109</v>
      </c>
      <c r="DM124" s="781"/>
      <c r="DN124" s="781"/>
      <c r="DO124" s="781"/>
      <c r="DP124" s="782"/>
      <c r="DQ124" s="783" t="s">
        <v>109</v>
      </c>
      <c r="DR124" s="781"/>
      <c r="DS124" s="781"/>
      <c r="DT124" s="781"/>
      <c r="DU124" s="782"/>
      <c r="DV124" s="869" t="s">
        <v>109</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109</v>
      </c>
      <c r="AB125" s="798"/>
      <c r="AC125" s="798"/>
      <c r="AD125" s="798"/>
      <c r="AE125" s="799"/>
      <c r="AF125" s="800" t="s">
        <v>109</v>
      </c>
      <c r="AG125" s="798"/>
      <c r="AH125" s="798"/>
      <c r="AI125" s="798"/>
      <c r="AJ125" s="799"/>
      <c r="AK125" s="800" t="s">
        <v>109</v>
      </c>
      <c r="AL125" s="798"/>
      <c r="AM125" s="798"/>
      <c r="AN125" s="798"/>
      <c r="AO125" s="799"/>
      <c r="AP125" s="845" t="s">
        <v>109</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109</v>
      </c>
      <c r="DH125" s="863"/>
      <c r="DI125" s="863"/>
      <c r="DJ125" s="863"/>
      <c r="DK125" s="863"/>
      <c r="DL125" s="863" t="s">
        <v>109</v>
      </c>
      <c r="DM125" s="863"/>
      <c r="DN125" s="863"/>
      <c r="DO125" s="863"/>
      <c r="DP125" s="863"/>
      <c r="DQ125" s="863" t="s">
        <v>109</v>
      </c>
      <c r="DR125" s="863"/>
      <c r="DS125" s="863"/>
      <c r="DT125" s="863"/>
      <c r="DU125" s="863"/>
      <c r="DV125" s="864" t="s">
        <v>109</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109</v>
      </c>
      <c r="AB126" s="798"/>
      <c r="AC126" s="798"/>
      <c r="AD126" s="798"/>
      <c r="AE126" s="799"/>
      <c r="AF126" s="800" t="s">
        <v>109</v>
      </c>
      <c r="AG126" s="798"/>
      <c r="AH126" s="798"/>
      <c r="AI126" s="798"/>
      <c r="AJ126" s="799"/>
      <c r="AK126" s="800" t="s">
        <v>109</v>
      </c>
      <c r="AL126" s="798"/>
      <c r="AM126" s="798"/>
      <c r="AN126" s="798"/>
      <c r="AO126" s="799"/>
      <c r="AP126" s="845" t="s">
        <v>109</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109</v>
      </c>
      <c r="DH126" s="835"/>
      <c r="DI126" s="835"/>
      <c r="DJ126" s="835"/>
      <c r="DK126" s="835"/>
      <c r="DL126" s="835" t="s">
        <v>109</v>
      </c>
      <c r="DM126" s="835"/>
      <c r="DN126" s="835"/>
      <c r="DO126" s="835"/>
      <c r="DP126" s="835"/>
      <c r="DQ126" s="835" t="s">
        <v>109</v>
      </c>
      <c r="DR126" s="835"/>
      <c r="DS126" s="835"/>
      <c r="DT126" s="835"/>
      <c r="DU126" s="835"/>
      <c r="DV126" s="812" t="s">
        <v>109</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109</v>
      </c>
      <c r="AB127" s="798"/>
      <c r="AC127" s="798"/>
      <c r="AD127" s="798"/>
      <c r="AE127" s="799"/>
      <c r="AF127" s="800" t="s">
        <v>109</v>
      </c>
      <c r="AG127" s="798"/>
      <c r="AH127" s="798"/>
      <c r="AI127" s="798"/>
      <c r="AJ127" s="799"/>
      <c r="AK127" s="800" t="s">
        <v>109</v>
      </c>
      <c r="AL127" s="798"/>
      <c r="AM127" s="798"/>
      <c r="AN127" s="798"/>
      <c r="AO127" s="799"/>
      <c r="AP127" s="845" t="s">
        <v>109</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109</v>
      </c>
      <c r="DH127" s="835"/>
      <c r="DI127" s="835"/>
      <c r="DJ127" s="835"/>
      <c r="DK127" s="835"/>
      <c r="DL127" s="835" t="s">
        <v>109</v>
      </c>
      <c r="DM127" s="835"/>
      <c r="DN127" s="835"/>
      <c r="DO127" s="835"/>
      <c r="DP127" s="835"/>
      <c r="DQ127" s="835" t="s">
        <v>109</v>
      </c>
      <c r="DR127" s="835"/>
      <c r="DS127" s="835"/>
      <c r="DT127" s="835"/>
      <c r="DU127" s="835"/>
      <c r="DV127" s="812" t="s">
        <v>109</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436266</v>
      </c>
      <c r="AB128" s="819"/>
      <c r="AC128" s="819"/>
      <c r="AD128" s="819"/>
      <c r="AE128" s="820"/>
      <c r="AF128" s="821">
        <v>322005</v>
      </c>
      <c r="AG128" s="819"/>
      <c r="AH128" s="819"/>
      <c r="AI128" s="819"/>
      <c r="AJ128" s="820"/>
      <c r="AK128" s="821">
        <v>293749</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430</v>
      </c>
      <c r="BG128" s="805"/>
      <c r="BH128" s="805"/>
      <c r="BI128" s="805"/>
      <c r="BJ128" s="805"/>
      <c r="BK128" s="805"/>
      <c r="BL128" s="828"/>
      <c r="BM128" s="804">
        <v>11.83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430</v>
      </c>
      <c r="DH128" s="809"/>
      <c r="DI128" s="809"/>
      <c r="DJ128" s="809"/>
      <c r="DK128" s="809"/>
      <c r="DL128" s="809" t="s">
        <v>430</v>
      </c>
      <c r="DM128" s="809"/>
      <c r="DN128" s="809"/>
      <c r="DO128" s="809"/>
      <c r="DP128" s="809"/>
      <c r="DQ128" s="809">
        <v>213</v>
      </c>
      <c r="DR128" s="809"/>
      <c r="DS128" s="809"/>
      <c r="DT128" s="809"/>
      <c r="DU128" s="809"/>
      <c r="DV128" s="810">
        <v>0</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29297106</v>
      </c>
      <c r="AB129" s="798"/>
      <c r="AC129" s="798"/>
      <c r="AD129" s="798"/>
      <c r="AE129" s="799"/>
      <c r="AF129" s="800">
        <v>29705108</v>
      </c>
      <c r="AG129" s="798"/>
      <c r="AH129" s="798"/>
      <c r="AI129" s="798"/>
      <c r="AJ129" s="799"/>
      <c r="AK129" s="800">
        <v>29564439</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109</v>
      </c>
      <c r="BG129" s="788"/>
      <c r="BH129" s="788"/>
      <c r="BI129" s="788"/>
      <c r="BJ129" s="788"/>
      <c r="BK129" s="788"/>
      <c r="BL129" s="789"/>
      <c r="BM129" s="787">
        <v>16.829999999999998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3092610</v>
      </c>
      <c r="AB130" s="798"/>
      <c r="AC130" s="798"/>
      <c r="AD130" s="798"/>
      <c r="AE130" s="799"/>
      <c r="AF130" s="800">
        <v>2707154</v>
      </c>
      <c r="AG130" s="798"/>
      <c r="AH130" s="798"/>
      <c r="AI130" s="798"/>
      <c r="AJ130" s="799"/>
      <c r="AK130" s="800">
        <v>2736902</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2.6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26204496</v>
      </c>
      <c r="AB131" s="781"/>
      <c r="AC131" s="781"/>
      <c r="AD131" s="781"/>
      <c r="AE131" s="782"/>
      <c r="AF131" s="783">
        <v>26997954</v>
      </c>
      <c r="AG131" s="781"/>
      <c r="AH131" s="781"/>
      <c r="AI131" s="781"/>
      <c r="AJ131" s="782"/>
      <c r="AK131" s="783">
        <v>26827537</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109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2.5599194889999999</v>
      </c>
      <c r="AB132" s="761"/>
      <c r="AC132" s="761"/>
      <c r="AD132" s="761"/>
      <c r="AE132" s="762"/>
      <c r="AF132" s="763">
        <v>2.934903882</v>
      </c>
      <c r="AG132" s="761"/>
      <c r="AH132" s="761"/>
      <c r="AI132" s="761"/>
      <c r="AJ132" s="762"/>
      <c r="AK132" s="763">
        <v>2.3785634889999998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4.0999999999999996</v>
      </c>
      <c r="AB133" s="740"/>
      <c r="AC133" s="740"/>
      <c r="AD133" s="740"/>
      <c r="AE133" s="741"/>
      <c r="AF133" s="739">
        <v>3.5</v>
      </c>
      <c r="AG133" s="740"/>
      <c r="AH133" s="740"/>
      <c r="AI133" s="740"/>
      <c r="AJ133" s="741"/>
      <c r="AK133" s="739">
        <v>2.6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3" t="s">
        <v>474</v>
      </c>
      <c r="L7" s="256"/>
      <c r="M7" s="257" t="s">
        <v>475</v>
      </c>
      <c r="N7" s="258"/>
    </row>
    <row r="8" spans="1:16" x14ac:dyDescent="0.15">
      <c r="A8" s="250"/>
      <c r="B8" s="246"/>
      <c r="C8" s="246"/>
      <c r="D8" s="246"/>
      <c r="E8" s="246"/>
      <c r="F8" s="246"/>
      <c r="G8" s="259"/>
      <c r="H8" s="260"/>
      <c r="I8" s="260"/>
      <c r="J8" s="261"/>
      <c r="K8" s="1154"/>
      <c r="L8" s="262" t="s">
        <v>476</v>
      </c>
      <c r="M8" s="263" t="s">
        <v>477</v>
      </c>
      <c r="N8" s="264" t="s">
        <v>478</v>
      </c>
    </row>
    <row r="9" spans="1:16" x14ac:dyDescent="0.15">
      <c r="A9" s="250"/>
      <c r="B9" s="246"/>
      <c r="C9" s="246"/>
      <c r="D9" s="246"/>
      <c r="E9" s="246"/>
      <c r="F9" s="246"/>
      <c r="G9" s="1167" t="s">
        <v>479</v>
      </c>
      <c r="H9" s="1168"/>
      <c r="I9" s="1168"/>
      <c r="J9" s="1169"/>
      <c r="K9" s="265">
        <v>8410923</v>
      </c>
      <c r="L9" s="266">
        <v>47588</v>
      </c>
      <c r="M9" s="267">
        <v>56186</v>
      </c>
      <c r="N9" s="268">
        <v>-15.3</v>
      </c>
    </row>
    <row r="10" spans="1:16" x14ac:dyDescent="0.15">
      <c r="A10" s="250"/>
      <c r="B10" s="246"/>
      <c r="C10" s="246"/>
      <c r="D10" s="246"/>
      <c r="E10" s="246"/>
      <c r="F10" s="246"/>
      <c r="G10" s="1167" t="s">
        <v>480</v>
      </c>
      <c r="H10" s="1168"/>
      <c r="I10" s="1168"/>
      <c r="J10" s="1169"/>
      <c r="K10" s="269">
        <v>648652</v>
      </c>
      <c r="L10" s="270">
        <v>3670</v>
      </c>
      <c r="M10" s="271">
        <v>3767</v>
      </c>
      <c r="N10" s="272">
        <v>-2.6</v>
      </c>
    </row>
    <row r="11" spans="1:16" ht="13.5" customHeight="1" x14ac:dyDescent="0.15">
      <c r="A11" s="250"/>
      <c r="B11" s="246"/>
      <c r="C11" s="246"/>
      <c r="D11" s="246"/>
      <c r="E11" s="246"/>
      <c r="F11" s="246"/>
      <c r="G11" s="1167" t="s">
        <v>481</v>
      </c>
      <c r="H11" s="1168"/>
      <c r="I11" s="1168"/>
      <c r="J11" s="1169"/>
      <c r="K11" s="269">
        <v>2068276</v>
      </c>
      <c r="L11" s="270">
        <v>11702</v>
      </c>
      <c r="M11" s="271">
        <v>1509</v>
      </c>
      <c r="N11" s="272">
        <v>675.5</v>
      </c>
    </row>
    <row r="12" spans="1:16" ht="13.5" customHeight="1" x14ac:dyDescent="0.15">
      <c r="A12" s="250"/>
      <c r="B12" s="246"/>
      <c r="C12" s="246"/>
      <c r="D12" s="246"/>
      <c r="E12" s="246"/>
      <c r="F12" s="246"/>
      <c r="G12" s="1167" t="s">
        <v>482</v>
      </c>
      <c r="H12" s="1168"/>
      <c r="I12" s="1168"/>
      <c r="J12" s="1169"/>
      <c r="K12" s="269">
        <v>4568</v>
      </c>
      <c r="L12" s="270">
        <v>26</v>
      </c>
      <c r="M12" s="271">
        <v>918</v>
      </c>
      <c r="N12" s="272">
        <v>-97.2</v>
      </c>
    </row>
    <row r="13" spans="1:16" ht="13.5" customHeight="1" x14ac:dyDescent="0.15">
      <c r="A13" s="250"/>
      <c r="B13" s="246"/>
      <c r="C13" s="246"/>
      <c r="D13" s="246"/>
      <c r="E13" s="246"/>
      <c r="F13" s="246"/>
      <c r="G13" s="1167" t="s">
        <v>483</v>
      </c>
      <c r="H13" s="1168"/>
      <c r="I13" s="1168"/>
      <c r="J13" s="1169"/>
      <c r="K13" s="269" t="s">
        <v>484</v>
      </c>
      <c r="L13" s="270" t="s">
        <v>484</v>
      </c>
      <c r="M13" s="271">
        <v>18</v>
      </c>
      <c r="N13" s="272" t="s">
        <v>484</v>
      </c>
    </row>
    <row r="14" spans="1:16" ht="13.5" customHeight="1" x14ac:dyDescent="0.15">
      <c r="A14" s="250"/>
      <c r="B14" s="246"/>
      <c r="C14" s="246"/>
      <c r="D14" s="246"/>
      <c r="E14" s="246"/>
      <c r="F14" s="246"/>
      <c r="G14" s="1167" t="s">
        <v>485</v>
      </c>
      <c r="H14" s="1168"/>
      <c r="I14" s="1168"/>
      <c r="J14" s="1169"/>
      <c r="K14" s="269">
        <v>467207</v>
      </c>
      <c r="L14" s="270">
        <v>2643</v>
      </c>
      <c r="M14" s="271">
        <v>2305</v>
      </c>
      <c r="N14" s="272">
        <v>14.7</v>
      </c>
    </row>
    <row r="15" spans="1:16" ht="13.5" customHeight="1" x14ac:dyDescent="0.15">
      <c r="A15" s="250"/>
      <c r="B15" s="246"/>
      <c r="C15" s="246"/>
      <c r="D15" s="246"/>
      <c r="E15" s="246"/>
      <c r="F15" s="246"/>
      <c r="G15" s="1167" t="s">
        <v>486</v>
      </c>
      <c r="H15" s="1168"/>
      <c r="I15" s="1168"/>
      <c r="J15" s="1169"/>
      <c r="K15" s="269">
        <v>108230</v>
      </c>
      <c r="L15" s="270">
        <v>612</v>
      </c>
      <c r="M15" s="271">
        <v>1282</v>
      </c>
      <c r="N15" s="272">
        <v>-52.3</v>
      </c>
    </row>
    <row r="16" spans="1:16" x14ac:dyDescent="0.15">
      <c r="A16" s="250"/>
      <c r="B16" s="246"/>
      <c r="C16" s="246"/>
      <c r="D16" s="246"/>
      <c r="E16" s="246"/>
      <c r="F16" s="246"/>
      <c r="G16" s="1170" t="s">
        <v>487</v>
      </c>
      <c r="H16" s="1171"/>
      <c r="I16" s="1171"/>
      <c r="J16" s="1172"/>
      <c r="K16" s="270">
        <v>-620655</v>
      </c>
      <c r="L16" s="270">
        <v>-3512</v>
      </c>
      <c r="M16" s="271">
        <v>-4349</v>
      </c>
      <c r="N16" s="272">
        <v>-19.2</v>
      </c>
    </row>
    <row r="17" spans="1:16" x14ac:dyDescent="0.15">
      <c r="A17" s="250"/>
      <c r="B17" s="246"/>
      <c r="C17" s="246"/>
      <c r="D17" s="246"/>
      <c r="E17" s="246"/>
      <c r="F17" s="246"/>
      <c r="G17" s="1170" t="s">
        <v>168</v>
      </c>
      <c r="H17" s="1171"/>
      <c r="I17" s="1171"/>
      <c r="J17" s="1172"/>
      <c r="K17" s="270">
        <v>11087201</v>
      </c>
      <c r="L17" s="270">
        <v>62730</v>
      </c>
      <c r="M17" s="271">
        <v>61636</v>
      </c>
      <c r="N17" s="272">
        <v>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4" t="s">
        <v>492</v>
      </c>
      <c r="H21" s="1165"/>
      <c r="I21" s="1165"/>
      <c r="J21" s="1166"/>
      <c r="K21" s="282">
        <v>5.27</v>
      </c>
      <c r="L21" s="283">
        <v>6.07</v>
      </c>
      <c r="M21" s="284">
        <v>-0.8</v>
      </c>
      <c r="N21" s="251"/>
      <c r="O21" s="285"/>
      <c r="P21" s="281"/>
    </row>
    <row r="22" spans="1:16" s="286" customFormat="1" x14ac:dyDescent="0.15">
      <c r="A22" s="281"/>
      <c r="B22" s="251"/>
      <c r="C22" s="251"/>
      <c r="D22" s="251"/>
      <c r="E22" s="251"/>
      <c r="F22" s="251"/>
      <c r="G22" s="1164" t="s">
        <v>493</v>
      </c>
      <c r="H22" s="1165"/>
      <c r="I22" s="1165"/>
      <c r="J22" s="1166"/>
      <c r="K22" s="287">
        <v>101.6</v>
      </c>
      <c r="L22" s="288">
        <v>100.6</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3" t="s">
        <v>474</v>
      </c>
      <c r="L30" s="256"/>
      <c r="M30" s="257" t="s">
        <v>475</v>
      </c>
      <c r="N30" s="258"/>
    </row>
    <row r="31" spans="1:16" x14ac:dyDescent="0.15">
      <c r="A31" s="250"/>
      <c r="B31" s="246"/>
      <c r="C31" s="246"/>
      <c r="D31" s="246"/>
      <c r="E31" s="246"/>
      <c r="F31" s="246"/>
      <c r="G31" s="259"/>
      <c r="H31" s="260"/>
      <c r="I31" s="260"/>
      <c r="J31" s="261"/>
      <c r="K31" s="1154"/>
      <c r="L31" s="262" t="s">
        <v>476</v>
      </c>
      <c r="M31" s="263" t="s">
        <v>477</v>
      </c>
      <c r="N31" s="264" t="s">
        <v>478</v>
      </c>
    </row>
    <row r="32" spans="1:16" ht="27" customHeight="1" x14ac:dyDescent="0.15">
      <c r="A32" s="250"/>
      <c r="B32" s="246"/>
      <c r="C32" s="246"/>
      <c r="D32" s="246"/>
      <c r="E32" s="246"/>
      <c r="F32" s="246"/>
      <c r="G32" s="1155" t="s">
        <v>497</v>
      </c>
      <c r="H32" s="1156"/>
      <c r="I32" s="1156"/>
      <c r="J32" s="1157"/>
      <c r="K32" s="296">
        <v>3131385</v>
      </c>
      <c r="L32" s="296">
        <v>17717</v>
      </c>
      <c r="M32" s="297">
        <v>26755</v>
      </c>
      <c r="N32" s="298">
        <v>-33.799999999999997</v>
      </c>
    </row>
    <row r="33" spans="1:16" ht="13.5" customHeight="1" x14ac:dyDescent="0.15">
      <c r="A33" s="250"/>
      <c r="B33" s="246"/>
      <c r="C33" s="246"/>
      <c r="D33" s="246"/>
      <c r="E33" s="246"/>
      <c r="F33" s="246"/>
      <c r="G33" s="1155" t="s">
        <v>498</v>
      </c>
      <c r="H33" s="1156"/>
      <c r="I33" s="1156"/>
      <c r="J33" s="1157"/>
      <c r="K33" s="296" t="s">
        <v>484</v>
      </c>
      <c r="L33" s="296" t="s">
        <v>484</v>
      </c>
      <c r="M33" s="297" t="s">
        <v>484</v>
      </c>
      <c r="N33" s="298" t="s">
        <v>484</v>
      </c>
    </row>
    <row r="34" spans="1:16" ht="27" customHeight="1" x14ac:dyDescent="0.15">
      <c r="A34" s="250"/>
      <c r="B34" s="246"/>
      <c r="C34" s="246"/>
      <c r="D34" s="246"/>
      <c r="E34" s="246"/>
      <c r="F34" s="246"/>
      <c r="G34" s="1155" t="s">
        <v>499</v>
      </c>
      <c r="H34" s="1156"/>
      <c r="I34" s="1156"/>
      <c r="J34" s="1157"/>
      <c r="K34" s="296" t="s">
        <v>484</v>
      </c>
      <c r="L34" s="296" t="s">
        <v>484</v>
      </c>
      <c r="M34" s="297">
        <v>35</v>
      </c>
      <c r="N34" s="298" t="s">
        <v>484</v>
      </c>
    </row>
    <row r="35" spans="1:16" ht="27" customHeight="1" x14ac:dyDescent="0.15">
      <c r="A35" s="250"/>
      <c r="B35" s="246"/>
      <c r="C35" s="246"/>
      <c r="D35" s="246"/>
      <c r="E35" s="246"/>
      <c r="F35" s="246"/>
      <c r="G35" s="1155" t="s">
        <v>500</v>
      </c>
      <c r="H35" s="1156"/>
      <c r="I35" s="1156"/>
      <c r="J35" s="1157"/>
      <c r="K35" s="296">
        <v>127086</v>
      </c>
      <c r="L35" s="296">
        <v>719</v>
      </c>
      <c r="M35" s="297">
        <v>6876</v>
      </c>
      <c r="N35" s="298">
        <v>-89.5</v>
      </c>
    </row>
    <row r="36" spans="1:16" ht="27" customHeight="1" x14ac:dyDescent="0.15">
      <c r="A36" s="250"/>
      <c r="B36" s="246"/>
      <c r="C36" s="246"/>
      <c r="D36" s="246"/>
      <c r="E36" s="246"/>
      <c r="F36" s="246"/>
      <c r="G36" s="1155" t="s">
        <v>501</v>
      </c>
      <c r="H36" s="1156"/>
      <c r="I36" s="1156"/>
      <c r="J36" s="1157"/>
      <c r="K36" s="296">
        <v>400523</v>
      </c>
      <c r="L36" s="296">
        <v>2266</v>
      </c>
      <c r="M36" s="297">
        <v>711</v>
      </c>
      <c r="N36" s="298">
        <v>218.7</v>
      </c>
    </row>
    <row r="37" spans="1:16" ht="13.5" customHeight="1" x14ac:dyDescent="0.15">
      <c r="A37" s="250"/>
      <c r="B37" s="246"/>
      <c r="C37" s="246"/>
      <c r="D37" s="246"/>
      <c r="E37" s="246"/>
      <c r="F37" s="246"/>
      <c r="G37" s="1155" t="s">
        <v>502</v>
      </c>
      <c r="H37" s="1156"/>
      <c r="I37" s="1156"/>
      <c r="J37" s="1157"/>
      <c r="K37" s="296">
        <v>9767</v>
      </c>
      <c r="L37" s="296">
        <v>55</v>
      </c>
      <c r="M37" s="297">
        <v>1771</v>
      </c>
      <c r="N37" s="298">
        <v>-96.9</v>
      </c>
    </row>
    <row r="38" spans="1:16" ht="27" customHeight="1" x14ac:dyDescent="0.15">
      <c r="A38" s="250"/>
      <c r="B38" s="246"/>
      <c r="C38" s="246"/>
      <c r="D38" s="246"/>
      <c r="E38" s="246"/>
      <c r="F38" s="246"/>
      <c r="G38" s="1158" t="s">
        <v>503</v>
      </c>
      <c r="H38" s="1159"/>
      <c r="I38" s="1159"/>
      <c r="J38" s="1160"/>
      <c r="K38" s="299" t="s">
        <v>484</v>
      </c>
      <c r="L38" s="299" t="s">
        <v>484</v>
      </c>
      <c r="M38" s="300">
        <v>0</v>
      </c>
      <c r="N38" s="301" t="s">
        <v>484</v>
      </c>
      <c r="O38" s="295"/>
    </row>
    <row r="39" spans="1:16" x14ac:dyDescent="0.15">
      <c r="A39" s="250"/>
      <c r="B39" s="246"/>
      <c r="C39" s="246"/>
      <c r="D39" s="246"/>
      <c r="E39" s="246"/>
      <c r="F39" s="246"/>
      <c r="G39" s="1158" t="s">
        <v>504</v>
      </c>
      <c r="H39" s="1159"/>
      <c r="I39" s="1159"/>
      <c r="J39" s="1160"/>
      <c r="K39" s="302">
        <v>-293749</v>
      </c>
      <c r="L39" s="302">
        <v>-1662</v>
      </c>
      <c r="M39" s="303">
        <v>-7763</v>
      </c>
      <c r="N39" s="304">
        <v>-78.599999999999994</v>
      </c>
      <c r="O39" s="295"/>
    </row>
    <row r="40" spans="1:16" ht="27" customHeight="1" x14ac:dyDescent="0.15">
      <c r="A40" s="250"/>
      <c r="B40" s="246"/>
      <c r="C40" s="246"/>
      <c r="D40" s="246"/>
      <c r="E40" s="246"/>
      <c r="F40" s="246"/>
      <c r="G40" s="1155" t="s">
        <v>505</v>
      </c>
      <c r="H40" s="1156"/>
      <c r="I40" s="1156"/>
      <c r="J40" s="1157"/>
      <c r="K40" s="302">
        <v>-2736902</v>
      </c>
      <c r="L40" s="302">
        <v>-15485</v>
      </c>
      <c r="M40" s="303">
        <v>-22050</v>
      </c>
      <c r="N40" s="304">
        <v>-29.8</v>
      </c>
      <c r="O40" s="295"/>
    </row>
    <row r="41" spans="1:16" x14ac:dyDescent="0.15">
      <c r="A41" s="250"/>
      <c r="B41" s="246"/>
      <c r="C41" s="246"/>
      <c r="D41" s="246"/>
      <c r="E41" s="246"/>
      <c r="F41" s="246"/>
      <c r="G41" s="1161" t="s">
        <v>279</v>
      </c>
      <c r="H41" s="1162"/>
      <c r="I41" s="1162"/>
      <c r="J41" s="1163"/>
      <c r="K41" s="296">
        <v>638110</v>
      </c>
      <c r="L41" s="302">
        <v>3610</v>
      </c>
      <c r="M41" s="303">
        <v>6336</v>
      </c>
      <c r="N41" s="304">
        <v>-43</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8" t="s">
        <v>474</v>
      </c>
      <c r="J49" s="1150" t="s">
        <v>509</v>
      </c>
      <c r="K49" s="1151"/>
      <c r="L49" s="1151"/>
      <c r="M49" s="1151"/>
      <c r="N49" s="1152"/>
    </row>
    <row r="50" spans="1:14" x14ac:dyDescent="0.15">
      <c r="A50" s="250"/>
      <c r="B50" s="246"/>
      <c r="C50" s="246"/>
      <c r="D50" s="246"/>
      <c r="E50" s="246"/>
      <c r="F50" s="246"/>
      <c r="G50" s="314"/>
      <c r="H50" s="315"/>
      <c r="I50" s="1149"/>
      <c r="J50" s="316" t="s">
        <v>510</v>
      </c>
      <c r="K50" s="317" t="s">
        <v>511</v>
      </c>
      <c r="L50" s="318" t="s">
        <v>512</v>
      </c>
      <c r="M50" s="319" t="s">
        <v>513</v>
      </c>
      <c r="N50" s="320" t="s">
        <v>514</v>
      </c>
    </row>
    <row r="51" spans="1:14" x14ac:dyDescent="0.15">
      <c r="A51" s="250"/>
      <c r="B51" s="246"/>
      <c r="C51" s="246"/>
      <c r="D51" s="246"/>
      <c r="E51" s="246"/>
      <c r="F51" s="246"/>
      <c r="G51" s="312" t="s">
        <v>515</v>
      </c>
      <c r="H51" s="313"/>
      <c r="I51" s="321">
        <v>2554210</v>
      </c>
      <c r="J51" s="322">
        <v>14370</v>
      </c>
      <c r="K51" s="323">
        <v>12.2</v>
      </c>
      <c r="L51" s="324">
        <v>39425</v>
      </c>
      <c r="M51" s="325">
        <v>2.1</v>
      </c>
      <c r="N51" s="326">
        <v>10.1</v>
      </c>
    </row>
    <row r="52" spans="1:14" x14ac:dyDescent="0.15">
      <c r="A52" s="250"/>
      <c r="B52" s="246"/>
      <c r="C52" s="246"/>
      <c r="D52" s="246"/>
      <c r="E52" s="246"/>
      <c r="F52" s="246"/>
      <c r="G52" s="327"/>
      <c r="H52" s="328" t="s">
        <v>516</v>
      </c>
      <c r="I52" s="329">
        <v>1628649</v>
      </c>
      <c r="J52" s="330">
        <v>9163</v>
      </c>
      <c r="K52" s="331">
        <v>7.6</v>
      </c>
      <c r="L52" s="332">
        <v>22414</v>
      </c>
      <c r="M52" s="333">
        <v>-0.1</v>
      </c>
      <c r="N52" s="334">
        <v>7.7</v>
      </c>
    </row>
    <row r="53" spans="1:14" x14ac:dyDescent="0.15">
      <c r="A53" s="250"/>
      <c r="B53" s="246"/>
      <c r="C53" s="246"/>
      <c r="D53" s="246"/>
      <c r="E53" s="246"/>
      <c r="F53" s="246"/>
      <c r="G53" s="312" t="s">
        <v>517</v>
      </c>
      <c r="H53" s="313"/>
      <c r="I53" s="321">
        <v>3603113</v>
      </c>
      <c r="J53" s="322">
        <v>20282</v>
      </c>
      <c r="K53" s="323">
        <v>41.1</v>
      </c>
      <c r="L53" s="324">
        <v>43141</v>
      </c>
      <c r="M53" s="325">
        <v>9.4</v>
      </c>
      <c r="N53" s="326">
        <v>31.7</v>
      </c>
    </row>
    <row r="54" spans="1:14" x14ac:dyDescent="0.15">
      <c r="A54" s="250"/>
      <c r="B54" s="246"/>
      <c r="C54" s="246"/>
      <c r="D54" s="246"/>
      <c r="E54" s="246"/>
      <c r="F54" s="246"/>
      <c r="G54" s="327"/>
      <c r="H54" s="328" t="s">
        <v>516</v>
      </c>
      <c r="I54" s="329">
        <v>1798651</v>
      </c>
      <c r="J54" s="330">
        <v>10125</v>
      </c>
      <c r="K54" s="331">
        <v>10.5</v>
      </c>
      <c r="L54" s="332">
        <v>21887</v>
      </c>
      <c r="M54" s="333">
        <v>-2.4</v>
      </c>
      <c r="N54" s="334">
        <v>12.9</v>
      </c>
    </row>
    <row r="55" spans="1:14" x14ac:dyDescent="0.15">
      <c r="A55" s="250"/>
      <c r="B55" s="246"/>
      <c r="C55" s="246"/>
      <c r="D55" s="246"/>
      <c r="E55" s="246"/>
      <c r="F55" s="246"/>
      <c r="G55" s="312" t="s">
        <v>518</v>
      </c>
      <c r="H55" s="313"/>
      <c r="I55" s="321">
        <v>4278352</v>
      </c>
      <c r="J55" s="322">
        <v>24090</v>
      </c>
      <c r="K55" s="323">
        <v>18.8</v>
      </c>
      <c r="L55" s="324">
        <v>45117</v>
      </c>
      <c r="M55" s="325">
        <v>4.5999999999999996</v>
      </c>
      <c r="N55" s="326">
        <v>14.2</v>
      </c>
    </row>
    <row r="56" spans="1:14" x14ac:dyDescent="0.15">
      <c r="A56" s="250"/>
      <c r="B56" s="246"/>
      <c r="C56" s="246"/>
      <c r="D56" s="246"/>
      <c r="E56" s="246"/>
      <c r="F56" s="246"/>
      <c r="G56" s="327"/>
      <c r="H56" s="328" t="s">
        <v>516</v>
      </c>
      <c r="I56" s="329">
        <v>1949540</v>
      </c>
      <c r="J56" s="330">
        <v>10977</v>
      </c>
      <c r="K56" s="331">
        <v>8.4</v>
      </c>
      <c r="L56" s="332">
        <v>25589</v>
      </c>
      <c r="M56" s="333">
        <v>16.899999999999999</v>
      </c>
      <c r="N56" s="334">
        <v>-8.5</v>
      </c>
    </row>
    <row r="57" spans="1:14" x14ac:dyDescent="0.15">
      <c r="A57" s="250"/>
      <c r="B57" s="246"/>
      <c r="C57" s="246"/>
      <c r="D57" s="246"/>
      <c r="E57" s="246"/>
      <c r="F57" s="246"/>
      <c r="G57" s="312" t="s">
        <v>519</v>
      </c>
      <c r="H57" s="313"/>
      <c r="I57" s="321">
        <v>5670646</v>
      </c>
      <c r="J57" s="322">
        <v>32027</v>
      </c>
      <c r="K57" s="323">
        <v>32.9</v>
      </c>
      <c r="L57" s="324">
        <v>39951</v>
      </c>
      <c r="M57" s="325">
        <v>-11.5</v>
      </c>
      <c r="N57" s="326">
        <v>44.4</v>
      </c>
    </row>
    <row r="58" spans="1:14" x14ac:dyDescent="0.15">
      <c r="A58" s="250"/>
      <c r="B58" s="246"/>
      <c r="C58" s="246"/>
      <c r="D58" s="246"/>
      <c r="E58" s="246"/>
      <c r="F58" s="246"/>
      <c r="G58" s="327"/>
      <c r="H58" s="328" t="s">
        <v>516</v>
      </c>
      <c r="I58" s="329">
        <v>2750551</v>
      </c>
      <c r="J58" s="330">
        <v>15535</v>
      </c>
      <c r="K58" s="331">
        <v>41.5</v>
      </c>
      <c r="L58" s="332">
        <v>22555</v>
      </c>
      <c r="M58" s="333">
        <v>-11.9</v>
      </c>
      <c r="N58" s="334">
        <v>53.4</v>
      </c>
    </row>
    <row r="59" spans="1:14" x14ac:dyDescent="0.15">
      <c r="A59" s="250"/>
      <c r="B59" s="246"/>
      <c r="C59" s="246"/>
      <c r="D59" s="246"/>
      <c r="E59" s="246"/>
      <c r="F59" s="246"/>
      <c r="G59" s="312" t="s">
        <v>520</v>
      </c>
      <c r="H59" s="313"/>
      <c r="I59" s="321">
        <v>3716967</v>
      </c>
      <c r="J59" s="322">
        <v>21030</v>
      </c>
      <c r="K59" s="323">
        <v>-34.299999999999997</v>
      </c>
      <c r="L59" s="324">
        <v>39893</v>
      </c>
      <c r="M59" s="325">
        <v>-0.1</v>
      </c>
      <c r="N59" s="326">
        <v>-34.200000000000003</v>
      </c>
    </row>
    <row r="60" spans="1:14" x14ac:dyDescent="0.15">
      <c r="A60" s="250"/>
      <c r="B60" s="246"/>
      <c r="C60" s="246"/>
      <c r="D60" s="246"/>
      <c r="E60" s="246"/>
      <c r="F60" s="246"/>
      <c r="G60" s="327"/>
      <c r="H60" s="328" t="s">
        <v>516</v>
      </c>
      <c r="I60" s="335">
        <v>2369629</v>
      </c>
      <c r="J60" s="330">
        <v>13407</v>
      </c>
      <c r="K60" s="331">
        <v>-13.7</v>
      </c>
      <c r="L60" s="332">
        <v>26170</v>
      </c>
      <c r="M60" s="333">
        <v>16</v>
      </c>
      <c r="N60" s="334">
        <v>-29.7</v>
      </c>
    </row>
    <row r="61" spans="1:14" x14ac:dyDescent="0.15">
      <c r="A61" s="250"/>
      <c r="B61" s="246"/>
      <c r="C61" s="246"/>
      <c r="D61" s="246"/>
      <c r="E61" s="246"/>
      <c r="F61" s="246"/>
      <c r="G61" s="312" t="s">
        <v>521</v>
      </c>
      <c r="H61" s="336"/>
      <c r="I61" s="337">
        <v>3964658</v>
      </c>
      <c r="J61" s="338">
        <v>22360</v>
      </c>
      <c r="K61" s="339">
        <v>14.1</v>
      </c>
      <c r="L61" s="340">
        <v>41505</v>
      </c>
      <c r="M61" s="341">
        <v>0.9</v>
      </c>
      <c r="N61" s="326">
        <v>13.2</v>
      </c>
    </row>
    <row r="62" spans="1:14" x14ac:dyDescent="0.15">
      <c r="A62" s="250"/>
      <c r="B62" s="246"/>
      <c r="C62" s="246"/>
      <c r="D62" s="246"/>
      <c r="E62" s="246"/>
      <c r="F62" s="246"/>
      <c r="G62" s="327"/>
      <c r="H62" s="328" t="s">
        <v>516</v>
      </c>
      <c r="I62" s="329">
        <v>2099404</v>
      </c>
      <c r="J62" s="330">
        <v>11841</v>
      </c>
      <c r="K62" s="331">
        <v>10.9</v>
      </c>
      <c r="L62" s="332">
        <v>23723</v>
      </c>
      <c r="M62" s="333">
        <v>3.7</v>
      </c>
      <c r="N62" s="334">
        <v>7.2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3" t="s">
        <v>3</v>
      </c>
      <c r="D47" s="1173"/>
      <c r="E47" s="1174"/>
      <c r="F47" s="11">
        <v>25.4</v>
      </c>
      <c r="G47" s="12">
        <v>23.47</v>
      </c>
      <c r="H47" s="12">
        <v>26.53</v>
      </c>
      <c r="I47" s="12">
        <v>28.66</v>
      </c>
      <c r="J47" s="13">
        <v>28.19</v>
      </c>
    </row>
    <row r="48" spans="2:10" ht="57.75" customHeight="1" x14ac:dyDescent="0.15">
      <c r="B48" s="14"/>
      <c r="C48" s="1175" t="s">
        <v>4</v>
      </c>
      <c r="D48" s="1175"/>
      <c r="E48" s="1176"/>
      <c r="F48" s="15">
        <v>7.08</v>
      </c>
      <c r="G48" s="16">
        <v>8.98</v>
      </c>
      <c r="H48" s="16">
        <v>7.59</v>
      </c>
      <c r="I48" s="16">
        <v>7.43</v>
      </c>
      <c r="J48" s="17">
        <v>4.09</v>
      </c>
    </row>
    <row r="49" spans="2:10" ht="57.75" customHeight="1" thickBot="1" x14ac:dyDescent="0.2">
      <c r="B49" s="18"/>
      <c r="C49" s="1177" t="s">
        <v>5</v>
      </c>
      <c r="D49" s="1177"/>
      <c r="E49" s="1178"/>
      <c r="F49" s="19">
        <v>1.22</v>
      </c>
      <c r="G49" s="20">
        <v>0.03</v>
      </c>
      <c r="H49" s="20">
        <v>1.78</v>
      </c>
      <c r="I49" s="20">
        <v>2.44</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2018-10-17T07:35:38Z</cp:lastPrinted>
  <dcterms:created xsi:type="dcterms:W3CDTF">2018-01-24T04:22:06Z</dcterms:created>
  <dcterms:modified xsi:type="dcterms:W3CDTF">2018-11-19T09:12:39Z</dcterms:modified>
  <cp:category/>
</cp:coreProperties>
</file>