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6AD6EA7F-756C-408F-AF36-BC9EE1800378}"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<sst xmlns="http://schemas.openxmlformats.org/spreadsheetml/2006/main" count="1095" uniqueCount="602">
  <si>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</si>
  <si>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</si>
  <si>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</si>
  <si>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</si>
  <si>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</si>
  <si>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</si>
  <si>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</si>
  <si>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</si>
  <si>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</si>
  <si>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</si>
  <si>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</si>
  <si>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</si>
  <si>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</si>
  <si>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</si>
  <si>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</si>
  <si>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</si>
  <si>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</si>
  <si>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</si>
  <si>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</si>
  <si>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</si>
  <si>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</si>
  <si>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</si>
  <si>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</si>
  <si>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</si>
  <si>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</si>
  <si>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</si>
  <si>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</si>
  <si>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</si>
  <si>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</si>
  <si>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</si>
  <si>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</si>
  <si>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</si>
  <si>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</si>
  <si>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</si>
  <si>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</si>
  <si>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</si>
  <si>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</si>
  <si>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</si>
  <si>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</si>
  <si>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</si>
  <si>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</si>
  <si>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</si>
  <si>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</si>
  <si>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</si>
  <si>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</si>
  <si>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</si>
  <si>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</si>
  <si>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</si>
  <si>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</si>
  <si>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</si>
  <si>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</si>
  <si>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</si>
  <si>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</si>
  <si>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</si>
  <si>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</si>
  <si>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</si>
  <si>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</si>
  <si>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</si>
  <si>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</si>
  <si>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</si>
  <si>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</si>
  <si>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</si>
  <si>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</si>
  <si>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</si>
  <si>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</si>
  <si>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</si>
  <si>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</si>
  <si>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</si>
  <si>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</si>
  <si>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</si>
  <si>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</si>
  <si>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</si>
  <si>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</si>
  <si>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</si>
  <si>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</si>
  <si>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</si>
  <si>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</si>
  <si>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</si>
  <si>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</si>
  <si>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</si>
  <si>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</si>
  <si>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</si>
  <si>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</si>
  <si>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</si>
  <si>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</si>
  <si>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</si>
  <si>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</si>
  <si>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</si>
  <si>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</si>
  <si>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</si>
  <si>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</si>
  <si>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</si>
  <si>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</si>
  <si>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</si>
  <si>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</si>
  <si>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</si>
  <si>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</si>
  <si>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</si>
  <si>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</si>
  <si>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</si>
  <si>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</si>
  <si>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</si>
  <si>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</si>
  <si>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</si>
  <si>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</si>
  <si>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</si>
  <si>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</si>
  <si>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</si>
  <si>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</si>
  <si>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</si>
  <si>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</si>
  <si>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</si>
  <si>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</si>
  <si>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</si>
  <si>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</si>
  <si>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</si>
  <si>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</si>
  <si>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</si>
  <si>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</si>
  <si>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</si>
  <si>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</si>
  <si>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</si>
  <si>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</si>
  <si>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</si>
  <si>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</si>
  <si>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</si>
  <si>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</si>
  <si>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</si>
  <si>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</si>
  <si>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</si>
  <si>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</si>
  <si>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</si>
  <si>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</si>
  <si>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</si>
  <si>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</si>
  <si>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</si>
  <si>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</si>
  <si>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</si>
  <si>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</si>
  <si>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</si>
  <si>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</si>
  <si>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</si>
  <si>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</si>
  <si>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</si>
  <si>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</si>
  <si>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</si>
  <si>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</si>
  <si>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</si>
  <si>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</si>
  <si>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</si>
  <si>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</si>
  <si>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</si>
  <si>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</si>
  <si>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</si>
  <si>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</si>
  <si>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</si>
  <si>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</si>
  <si>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</si>
  <si>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</si>
  <si>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</si>
  <si>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</si>
  <si>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</si>
  <si>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</si>
  <si>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</si>
  <si>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</si>
  <si>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</si>
  <si>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</si>
  <si>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</si>
  <si>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</si>
  <si>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</si>
  <si>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</si>
  <si>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</si>
  <si>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</si>
  <si>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</si>
  <si>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</si>
  <si>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</si>
  <si>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</si>
  <si>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</si>
  <si>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</si>
  <si>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</si>
  <si>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</si>
  <si>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</si>
  <si>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</si>
  <si>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</si>
  <si>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</si>
  <si>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</si>
  <si>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</si>
  <si>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</si>
  <si>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</si>
  <si>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</si>
  <si>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</si>
  <si>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</si>
  <si>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</si>
  <si>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</si>
  <si>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</si>
  <si>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</si>
  <si>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</si>
  <si>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</si>
  <si>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</si>
  <si>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</si>
  <si>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</si>
  <si>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</si>
  <si>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</si>
  <si>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</si>
  <si>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</si>
  <si>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</si>
  <si>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</si>
  <si>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</si>
  <si>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</si>
  <si>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</si>
  <si>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</si>
  <si>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</si>
  <si>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</si>
  <si>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</si>
  <si>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</si>
  <si>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</si>
  <si>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</si>
  <si>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</si>
  <si>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</si>
  <si>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</si>
  <si>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</si>
  <si>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</si>
  <si>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</si>
  <si>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</si>
  <si>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</si>
  <si>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</si>
  <si>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</si>
  <si>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</si>
  <si>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</si>
  <si>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</si>
  <si>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</si>
  <si>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</si>
  <si>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</si>
  <si>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</si>
  <si>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</si>
  <si>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</si>
  <si>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</si>
  <si>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</si>
  <si>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</si>
  <si>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</si>
  <si>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</si>
  <si>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</si>
  <si>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</si>
  <si>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</si>
  <si>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</si>
  <si>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</si>
  <si>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</si>
  <si>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</si>
  <si>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</si>
  <si>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</si>
  <si>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</si>
  <si>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</si>
  <si>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</si>
  <si>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</si>
  <si>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</si>
  <si>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</si>
  <si>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</si>
  <si>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</si>
  <si>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</si>
  <si>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</si>
  <si>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</si>
  <si>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</si>
  <si>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</si>
  <si>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</si>
  <si>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</si>
  <si>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</si>
  <si>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</si>
  <si>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</si>
  <si>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</si>
  <si>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</si>
  <si>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</si>
  <si>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</si>
  <si>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</si>
  <si>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</si>
  <si>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</si>
  <si>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</si>
  <si>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</si>
  <si>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</si>
  <si>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</si>
  <si>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</si>
  <si>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</si>
  <si>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</si>
  <si>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</si>
  <si>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</si>
  <si>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</si>
  <si>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</si>
  <si>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</si>
  <si>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</si>
  <si>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</si>
  <si>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</si>
  <si>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</si>
  <si>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</si>
  <si>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</si>
  <si>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</si>
  <si>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</si>
  <si>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</si>
  <si>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</si>
  <si>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</si>
  <si>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</si>
  <si>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</si>
  <si>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</si>
  <si>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</si>
  <si>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</si>
  <si>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</si>
  <si>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</si>
  <si>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</si>
  <si>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</si>
  <si>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</si>
  <si>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</si>
  <si>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</si>
  <si>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</si>
  <si>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</si>
  <si>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</si>
  <si>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</si>
  <si>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</si>
  <si>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</si>
  <si>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</si>
  <si>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</si>
  <si>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</si>
  <si>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</si>
  <si>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</si>
  <si>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</si>
  <si>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</si>
  <si>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</si>
  <si>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</si>
  <si>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</si>
  <si>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</si>
  <si>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</si>
  <si>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</si>
  <si>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</si>
  <si>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</si>
  <si>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</si>
  <si>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</si>
  <si>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</si>
  <si>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</si>
  <si>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</si>
  <si>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</si>
  <si>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</si>
  <si>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</si>
  <si>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</si>
  <si>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</si>
  <si>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</si>
  <si>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</si>
  <si>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</si>
  <si>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</si>
  <si>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</si>
  <si>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</si>
  <si>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</si>
  <si>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</si>
  <si>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</si>
  <si>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</si>
  <si>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</si>
  <si>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</si>
  <si>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</si>
  <si>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</si>
  <si>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</si>
  <si>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</si>
  <si>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</si>
  <si>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</si>
  <si>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</si>
  <si>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</si>
  <si>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</si>
  <si>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</si>
  <si>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</si>
  <si>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</si>
  <si>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</si>
  <si>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</si>
  <si>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</si>
  <si>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</si>
  <si>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</si>
  <si>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</si>
  <si>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</si>
  <si>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</si>
  <si>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</si>
  <si>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</si>
  <si>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</si>
  <si>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</si>
  <si>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</si>
  <si>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</si>
  <si>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</si>
  <si>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</si>
  <si>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</si>
  <si>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</si>
  <si>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</si>
  <si>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</si>
  <si>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</si>
  <si>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</si>
  <si>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</si>
  <si>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</si>
  <si>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</si>
  <si>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</si>
  <si>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</si>
  <si>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</si>
  <si>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</si>
  <si>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</si>
  <si>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</si>
  <si>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</si>
  <si>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</si>
  <si>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</si>
  <si>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</si>
  <si>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</si>
  <si>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</si>
  <si>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</si>
  <si>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</si>
  <si>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</si>
  <si>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</si>
  <si>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</si>
  <si>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</si>
  <si>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</si>
  <si>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</si>
  <si>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</si>
  <si>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</si>
  <si>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</si>
  <si>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</si>
  <si>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</si>
  <si>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</si>
  <si>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</si>
  <si>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</si>
  <si>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</si>
  <si>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</si>
  <si>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</si>
  <si>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</si>
  <si>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</si>
  <si>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</si>
  <si>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</si>
  <si>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</si>
  <si>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</si>
  <si>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</si>
  <si>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</si>
  <si>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</si>
  <si>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</si>
  <si>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</si>
  <si>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</si>
  <si>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</si>
  <si>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</si>
  <si>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</si>
  <si>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</si>
  <si>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</si>
  <si>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</si>
  <si>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</si>
  <si>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</si>
  <si>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</si>
  <si>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</si>
  <si>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</si>
  <si>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</si>
  <si>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</si>
  <si>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</si>
  <si>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</si>
  <si>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</si>
  <si>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</si>
  <si>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</si>
  <si>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</si>
  <si>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</si>
  <si>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</si>
  <si>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</si>
  <si>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</si>
  <si>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</si>
  <si>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</si>
  <si>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</si>
  <si>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</si>
  <si>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</si>
  <si>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</si>
  <si>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</si>
  <si>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</si>
  <si>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</si>
  <si>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</si>
  <si>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</si>
  <si>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</si>
  <si>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</si>
  <si>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</si>
  <si>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</si>
  <si>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</si>
  <si>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</si>
  <si>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</si>
  <si>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</si>
  <si>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</si>
  <si>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</si>
  <si>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</si>
  <si>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</si>
  <si>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</si>
  <si>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</si>
  <si>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</si>
  <si>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</si>
  <si>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</si>
  <si>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</si>
  <si>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</si>
  <si>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</si>
  <si>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</si>
  <si>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</si>
  <si>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</si>
  <si>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</si>
  <si>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</si>
  <si>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</si>
  <si>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</si>
  <si>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</si>
  <si>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</si>
  <si>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</si>
  <si>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</si>
  <si>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</si>
  <si>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</si>
  <si>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</si>
  <si>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</si>
  <si>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</si>
  <si>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</si>
  <si>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</si>
  <si>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</si>
  <si>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</si>
  <si>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</si>
  <si>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</si>
  <si>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</si>
  <si>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</si>
  <si>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</si>
  <si>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</si>
  <si>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</si>
  <si>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</si>
  <si>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</si>
  <si>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</si>
  <si>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</si>
  <si>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</si>
  <si>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</si>
  <si>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</si>
  <si>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</si>
  <si>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</si>
  <si>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</si>
  <si>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</si>
  <si>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</si>
  <si>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</si>
  <si>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</si>
  <si>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</si>
  <si>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</si>
  <si>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</si>
  <si>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</si>
  <si>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</si>
  <si>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</si>
  <si>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</si>
  <si>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</si>
  <si>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</si>
  <si>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</si>
  <si>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</si>
  <si>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</si>
  <si>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</si>
  <si>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</si>
  <si>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</si>
  <si>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</si>
  <si>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</si>
  <si>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</si>
  <si>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</si>
  <si>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</si>
  <si>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</si>
  <si>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</si>
  <si>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</si>
  <si>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1.34</t>
  </si>
  <si>
    <t>▲ 1.57</t>
  </si>
  <si>
    <t>▲ 3.27</t>
  </si>
  <si>
    <t>▲ 11.23</t>
  </si>
  <si>
    <t>一般会計</t>
  </si>
  <si>
    <t>介護保険事業会計</t>
  </si>
  <si>
    <t>国民健康保険事業会計</t>
  </si>
  <si>
    <t>農業集落排水事業会計</t>
  </si>
  <si>
    <t>下水道事業会計</t>
  </si>
  <si>
    <t>後期高齢者医療事業会計</t>
  </si>
  <si>
    <t>駐車場事業会計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</si>
  <si>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</si>
  <si>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</si>
  <si>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</si>
  <si>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</si>
  <si>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</si>
  <si>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</si>
  <si>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</si>
  <si>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</si>
  <si>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</si>
  <si>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</si>
  <si>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</si>
  <si>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</si>
  <si>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</si>
  <si>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</si>
  <si>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</si>
  <si>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</si>
  <si>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</si>
  <si>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</si>
  <si>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</si>
  <si>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</si>
  <si>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</si>
  <si>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</si>
  <si>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</si>
  <si>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茂原市民会館等建設基金</t>
    <rPh sb="0" eb="3">
      <t>モバラシ</t>
    </rPh>
    <rPh sb="4" eb="6">
      <t>カイカン</t>
    </rPh>
    <rPh sb="6" eb="7">
      <t>トウ</t>
    </rPh>
    <rPh sb="7" eb="9">
      <t>ケンセツ</t>
    </rPh>
    <rPh sb="9" eb="11">
      <t>キキン</t>
    </rPh>
    <phoneticPr fontId="5"/>
  </si>
  <si>
    <t>衛藤五郎音楽文化振興基金</t>
    <rPh sb="0" eb="2">
      <t>エトウ</t>
    </rPh>
    <rPh sb="2" eb="4">
      <t>ゴロウ</t>
    </rPh>
    <rPh sb="4" eb="6">
      <t>オンガク</t>
    </rPh>
    <rPh sb="6" eb="8">
      <t>ブンカ</t>
    </rPh>
    <rPh sb="8" eb="10">
      <t>シンコウ</t>
    </rPh>
    <rPh sb="10" eb="12">
      <t>キキン</t>
    </rPh>
    <phoneticPr fontId="5"/>
  </si>
  <si>
    <t>福祉振興基金</t>
    <rPh sb="0" eb="2">
      <t>フクシ</t>
    </rPh>
    <rPh sb="2" eb="4">
      <t>シンコウ</t>
    </rPh>
    <rPh sb="4" eb="6">
      <t>キキン</t>
    </rPh>
    <phoneticPr fontId="5"/>
  </si>
  <si>
    <t>学校等施設建設改修基金</t>
    <rPh sb="0" eb="2">
      <t>ガッコウ</t>
    </rPh>
    <rPh sb="2" eb="3">
      <t>トウ</t>
    </rPh>
    <rPh sb="3" eb="5">
      <t>シセツ</t>
    </rPh>
    <rPh sb="5" eb="7">
      <t>ケンセツ</t>
    </rPh>
    <rPh sb="7" eb="9">
      <t>カイシュウ</t>
    </rPh>
    <rPh sb="9" eb="11">
      <t>キキン</t>
    </rPh>
    <phoneticPr fontId="5"/>
  </si>
  <si>
    <t>森林環境整備基金</t>
    <rPh sb="0" eb="2">
      <t>シンリン</t>
    </rPh>
    <rPh sb="2" eb="4">
      <t>カンキョウ</t>
    </rPh>
    <rPh sb="4" eb="6">
      <t>セイビ</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</si>
  <si>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</si>
  <si>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</si>
  <si>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</si>
  <si>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当市は、除却されることがない道路等のインフラ資産に偏りがみられることから、類似団体と比べ有形固定資産減価償却率の伸び率が高い傾向にある。
将来負担比率は類似団体よりも高く、主に第三セクター等改革推進債の元利償還金や令和元年度より開始した茂原市学校給食センターPFI事業に係る債務負担行為支出額が影響している。減債基金の活用による第三セクター等改革推進債の繰上償還や新発債の発行を元利償還金額以内に抑える取り組みを行っていることから、今後は減少傾向に転じる見込みである。
</t>
    <rPh sb="0" eb="2">
      <t>トウシ</t>
    </rPh>
    <rPh sb="4" eb="6">
      <t>ジョキャク</t>
    </rPh>
    <rPh sb="14" eb="16">
      <t>ドウロ</t>
    </rPh>
    <rPh sb="16" eb="17">
      <t>トウ</t>
    </rPh>
    <rPh sb="22" eb="24">
      <t>シサン</t>
    </rPh>
    <rPh sb="25" eb="26">
      <t>カタヨ</t>
    </rPh>
    <rPh sb="37" eb="39">
      <t>ルイジ</t>
    </rPh>
    <rPh sb="39" eb="41">
      <t>ダンタイ</t>
    </rPh>
    <rPh sb="42" eb="43">
      <t>クラ</t>
    </rPh>
    <rPh sb="44" eb="46">
      <t>ユウケイ</t>
    </rPh>
    <rPh sb="46" eb="48">
      <t>コテイ</t>
    </rPh>
    <rPh sb="48" eb="50">
      <t>シサン</t>
    </rPh>
    <rPh sb="50" eb="52">
      <t>ゲンカ</t>
    </rPh>
    <rPh sb="52" eb="54">
      <t>ショウキャク</t>
    </rPh>
    <rPh sb="54" eb="55">
      <t>リツ</t>
    </rPh>
    <rPh sb="56" eb="57">
      <t>ノ</t>
    </rPh>
    <rPh sb="58" eb="59">
      <t>リツ</t>
    </rPh>
    <rPh sb="60" eb="61">
      <t>タカ</t>
    </rPh>
    <rPh sb="62" eb="64">
      <t>ケイコウ</t>
    </rPh>
    <rPh sb="69" eb="71">
      <t>ショウライ</t>
    </rPh>
    <rPh sb="71" eb="73">
      <t>フタン</t>
    </rPh>
    <rPh sb="73" eb="75">
      <t>ヒリツ</t>
    </rPh>
    <rPh sb="76" eb="78">
      <t>ルイジ</t>
    </rPh>
    <rPh sb="78" eb="80">
      <t>ダンタイ</t>
    </rPh>
    <rPh sb="83" eb="84">
      <t>タカ</t>
    </rPh>
    <rPh sb="86" eb="87">
      <t>オモ</t>
    </rPh>
    <rPh sb="107" eb="108">
      <t>レイ</t>
    </rPh>
    <rPh sb="108" eb="109">
      <t>ワ</t>
    </rPh>
    <rPh sb="109" eb="110">
      <t>ガン</t>
    </rPh>
    <rPh sb="110" eb="111">
      <t>ネン</t>
    </rPh>
    <rPh sb="111" eb="112">
      <t>ド</t>
    </rPh>
    <rPh sb="114" eb="116">
      <t>カイシ</t>
    </rPh>
    <rPh sb="147" eb="149">
      <t>エイキョウ</t>
    </rPh>
    <rPh sb="206" eb="207">
      <t>オコナ</t>
    </rPh>
    <rPh sb="216" eb="218">
      <t>コンゴ</t>
    </rPh>
    <rPh sb="219" eb="221">
      <t>ゲンショウ</t>
    </rPh>
    <rPh sb="221" eb="223">
      <t>ケイコウ</t>
    </rPh>
    <rPh sb="224" eb="225">
      <t>テン</t>
    </rPh>
    <rPh sb="227" eb="22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</si>
  <si>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</si>
  <si>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</si>
  <si>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</si>
  <si>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</si>
  <si>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</si>
  <si>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</si>
  <si>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当市は将来負担比率は減少傾向にあるが、実質公債費比率は増加傾向にある。その要因は、元利償還金の増加や茂原市学校給食センターPFI事業に係る債務負担行為支出額の増加である。
減債基金の活用による第三セクター等改革推進債の繰上償還や新発債の発行を元利償還金額以内に抑える取り組みを行っていることから、今後は減少傾向に転じる見込みである。</t>
    <rPh sb="0" eb="2">
      <t>トウシ</t>
    </rPh>
    <rPh sb="3" eb="5">
      <t>ショウライ</t>
    </rPh>
    <rPh sb="5" eb="7">
      <t>フタン</t>
    </rPh>
    <rPh sb="7" eb="9">
      <t>ヒリツ</t>
    </rPh>
    <rPh sb="10" eb="12">
      <t>ゲンショウ</t>
    </rPh>
    <rPh sb="12" eb="14">
      <t>ケイコウ</t>
    </rPh>
    <rPh sb="19" eb="21">
      <t>ジッシツ</t>
    </rPh>
    <rPh sb="21" eb="24">
      <t>コウサイヒ</t>
    </rPh>
    <rPh sb="24" eb="26">
      <t>ヒリツ</t>
    </rPh>
    <rPh sb="27" eb="29">
      <t>ゾウカ</t>
    </rPh>
    <rPh sb="29" eb="31">
      <t>ケイコウ</t>
    </rPh>
    <rPh sb="37" eb="39">
      <t>ヨウイン</t>
    </rPh>
    <rPh sb="41" eb="43">
      <t>ガンリ</t>
    </rPh>
    <rPh sb="43" eb="46">
      <t>ショウカンキン</t>
    </rPh>
    <rPh sb="47" eb="49">
      <t>ゾウカ</t>
    </rPh>
    <rPh sb="79" eb="81">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</si>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</sst>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F1C063E-69BB-47D7-B285-6B6734AD237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DF6-411C-B7F0-2F55969869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35965</c:v>
                </c:pt>
                <c:pt idx="1">
                  <c:v>27609</c:v>
                </c:pt>
                <c:pt idx="2">
                  <c:v>50165</c:v>
                </c:pt>
                <c:pt idx="3">
                  <c:v>51845</c:v>
                </c:pt>
                <c:pt idx="4">
                  <c:v>40570</c:v>
                </c:pt>
              </c:numCache>
            </c:numRef>
          </c:val>
          <c:smooth val="0"/>
          <c:extLst>
            <c:ext xmlns:c16="http://schemas.microsoft.com/office/drawing/2014/chart" uri="{C3380CC4-5D6E-409C-BE32-E72D297353CC}">
              <c16:uniqueId val="{00000001-3DF6-411C-B7F0-2F55969869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2.88</c:v>
                </c:pt>
                <c:pt idx="1">
                  <c:v>1.42</c:v>
                </c:pt>
                <c:pt idx="2">
                  <c:v>8.59</c:v>
                </c:pt>
                <c:pt idx="3">
                  <c:v>3.93</c:v>
                </c:pt>
                <c:pt idx="4">
                  <c:v>6.6</c:v>
                </c:pt>
              </c:numCache>
            </c:numRef>
          </c:val>
          <c:extLst>
            <c:ext xmlns:c16="http://schemas.microsoft.com/office/drawing/2014/chart" uri="{C3380CC4-5D6E-409C-BE32-E72D297353CC}">
              <c16:uniqueId val="{00000000-0A88-487A-A258-9ECD866AE9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27.08</c:v>
                </c:pt>
                <c:pt idx="1">
                  <c:v>27.56</c:v>
                </c:pt>
                <c:pt idx="2">
                  <c:v>17.809999999999999</c:v>
                </c:pt>
                <c:pt idx="3">
                  <c:v>14.64</c:v>
                </c:pt>
                <c:pt idx="4">
                  <c:v>18.02</c:v>
                </c:pt>
              </c:numCache>
            </c:numRef>
          </c:val>
          <c:extLst>
            <c:ext xmlns:c16="http://schemas.microsoft.com/office/drawing/2014/chart" uri="{C3380CC4-5D6E-409C-BE32-E72D297353CC}">
              <c16:uniqueId val="{00000001-0A88-487A-A258-9ECD866AE9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-1.34</c:v>
                </c:pt>
                <c:pt idx="1">
                  <c:v>-1.57</c:v>
                </c:pt>
                <c:pt idx="2">
                  <c:v>-3.27</c:v>
                </c:pt>
                <c:pt idx="3">
                  <c:v>-11.23</c:v>
                </c:pt>
                <c:pt idx="4">
                  <c:v>5.19</c:v>
                </c:pt>
              </c:numCache>
            </c:numRef>
          </c:val>
          <c:smooth val="0"/>
          <c:extLst>
            <c:ext xmlns:c16="http://schemas.microsoft.com/office/drawing/2014/chart" uri="{C3380CC4-5D6E-409C-BE32-E72D297353CC}">
              <c16:uniqueId val="{00000002-0A88-487A-A258-9ECD866AE9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DB-4807-B859-D83781CE1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B-4807-B859-D83781CE14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DB-4807-B859-D83781CE14DD}"/>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9DB-4807-B859-D83781CE14DD}"/>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0.05</c:v>
                </c:pt>
                <c:pt idx="4">
                  <c:v>#N/A</c:v>
                </c:pt>
                <c:pt idx="5">
                  <c:v>0.21</c:v>
                </c:pt>
                <c:pt idx="6">
                  <c:v>#N/A</c:v>
                </c:pt>
                <c:pt idx="7">
                  <c:v>0.14000000000000001</c:v>
                </c:pt>
                <c:pt idx="8">
                  <c:v>#N/A</c:v>
                </c:pt>
                <c:pt idx="9">
                  <c:v>0.05</c:v>
                </c:pt>
              </c:numCache>
            </c:numRef>
          </c:val>
          <c:extLst>
            <c:ext xmlns:c16="http://schemas.microsoft.com/office/drawing/2014/chart" uri="{C3380CC4-5D6E-409C-BE32-E72D297353CC}">
              <c16:uniqueId val="{00000004-C9DB-4807-B859-D83781CE14D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1.95</c:v>
                </c:pt>
                <c:pt idx="4">
                  <c:v>#N/A</c:v>
                </c:pt>
                <c:pt idx="5">
                  <c:v>0.45</c:v>
                </c:pt>
                <c:pt idx="6">
                  <c:v>#N/A</c:v>
                </c:pt>
                <c:pt idx="7">
                  <c:v>0.64</c:v>
                </c:pt>
                <c:pt idx="8">
                  <c:v>#N/A</c:v>
                </c:pt>
                <c:pt idx="9">
                  <c:v>0.88</c:v>
                </c:pt>
              </c:numCache>
            </c:numRef>
          </c:val>
          <c:extLst>
            <c:ext xmlns:c16="http://schemas.microsoft.com/office/drawing/2014/chart" uri="{C3380CC4-5D6E-409C-BE32-E72D297353CC}">
              <c16:uniqueId val="{00000005-C9DB-4807-B859-D83781CE14DD}"/>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0.09</c:v>
                </c:pt>
                <c:pt idx="4">
                  <c:v>#N/A</c:v>
                </c:pt>
                <c:pt idx="5">
                  <c:v>0.17</c:v>
                </c:pt>
                <c:pt idx="6">
                  <c:v>#N/A</c:v>
                </c:pt>
                <c:pt idx="7">
                  <c:v>0.16</c:v>
                </c:pt>
                <c:pt idx="8">
                  <c:v>#N/A</c:v>
                </c:pt>
                <c:pt idx="9">
                  <c:v>1.1000000000000001</c:v>
                </c:pt>
              </c:numCache>
            </c:numRef>
          </c:val>
          <c:extLst>
            <c:ext xmlns:c16="http://schemas.microsoft.com/office/drawing/2014/chart" uri="{C3380CC4-5D6E-409C-BE32-E72D297353CC}">
              <c16:uniqueId val="{00000006-C9DB-4807-B859-D83781CE14D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7.8</c:v>
                </c:pt>
                <c:pt idx="2">
                  <c:v>#N/A</c:v>
                </c:pt>
                <c:pt idx="3">
                  <c:v>6.7</c:v>
                </c:pt>
                <c:pt idx="4">
                  <c:v>#N/A</c:v>
                </c:pt>
                <c:pt idx="5">
                  <c:v>7.23</c:v>
                </c:pt>
                <c:pt idx="6">
                  <c:v>#N/A</c:v>
                </c:pt>
                <c:pt idx="7">
                  <c:v>7.21</c:v>
                </c:pt>
                <c:pt idx="8">
                  <c:v>#N/A</c:v>
                </c:pt>
                <c:pt idx="9">
                  <c:v>1.95</c:v>
                </c:pt>
              </c:numCache>
            </c:numRef>
          </c:val>
          <c:extLst>
            <c:ext xmlns:c16="http://schemas.microsoft.com/office/drawing/2014/chart" uri="{C3380CC4-5D6E-409C-BE32-E72D297353CC}">
              <c16:uniqueId val="{00000007-C9DB-4807-B859-D83781CE14D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1.6</c:v>
                </c:pt>
                <c:pt idx="4">
                  <c:v>#N/A</c:v>
                </c:pt>
                <c:pt idx="5">
                  <c:v>1.75</c:v>
                </c:pt>
                <c:pt idx="6">
                  <c:v>#N/A</c:v>
                </c:pt>
                <c:pt idx="7">
                  <c:v>2.36</c:v>
                </c:pt>
                <c:pt idx="8">
                  <c:v>#N/A</c:v>
                </c:pt>
                <c:pt idx="9">
                  <c:v>2.16</c:v>
                </c:pt>
              </c:numCache>
            </c:numRef>
          </c:val>
          <c:extLst>
            <c:ext xmlns:c16="http://schemas.microsoft.com/office/drawing/2014/chart" uri="{C3380CC4-5D6E-409C-BE32-E72D297353CC}">
              <c16:uniqueId val="{00000008-C9DB-4807-B859-D83781CE14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2.87</c:v>
                </c:pt>
                <c:pt idx="2">
                  <c:v>#N/A</c:v>
                </c:pt>
                <c:pt idx="3">
                  <c:v>1.42</c:v>
                </c:pt>
                <c:pt idx="4">
                  <c:v>#N/A</c:v>
                </c:pt>
                <c:pt idx="5">
                  <c:v>8.59</c:v>
                </c:pt>
                <c:pt idx="6">
                  <c:v>#N/A</c:v>
                </c:pt>
                <c:pt idx="7">
                  <c:v>3.76</c:v>
                </c:pt>
                <c:pt idx="8">
                  <c:v>#N/A</c:v>
                </c:pt>
                <c:pt idx="9">
                  <c:v>6.59</c:v>
                </c:pt>
              </c:numCache>
            </c:numRef>
          </c:val>
          <c:extLst>
            <c:ext xmlns:c16="http://schemas.microsoft.com/office/drawing/2014/chart" uri="{C3380CC4-5D6E-409C-BE32-E72D297353CC}">
              <c16:uniqueId val="{00000009-C9DB-4807-B859-D83781CE1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2723</c:v>
                </c:pt>
                <c:pt idx="5">
                  <c:v>2661</c:v>
                </c:pt>
                <c:pt idx="8">
                  <c:v>2559</c:v>
                </c:pt>
                <c:pt idx="11">
                  <c:v>2518</c:v>
                </c:pt>
                <c:pt idx="14">
                  <c:v>2597</c:v>
                </c:pt>
              </c:numCache>
            </c:numRef>
          </c:val>
          <c:extLst>
            <c:ext xmlns:c16="http://schemas.microsoft.com/office/drawing/2014/chart" uri="{C3380CC4-5D6E-409C-BE32-E72D297353CC}">
              <c16:uniqueId val="{00000000-9978-49A1-A332-E637A81F4D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978-49A1-A332-E637A81F4D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82</c:v>
                </c:pt>
                <c:pt idx="9">
                  <c:v>108</c:v>
                </c:pt>
                <c:pt idx="12">
                  <c:v>108</c:v>
                </c:pt>
              </c:numCache>
            </c:numRef>
          </c:val>
          <c:extLst>
            <c:ext xmlns:c16="http://schemas.microsoft.com/office/drawing/2014/chart" uri="{C3380CC4-5D6E-409C-BE32-E72D297353CC}">
              <c16:uniqueId val="{00000002-9978-49A1-A332-E637A81F4D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330</c:v>
                </c:pt>
                <c:pt idx="3">
                  <c:v>376</c:v>
                </c:pt>
                <c:pt idx="6">
                  <c:v>397</c:v>
                </c:pt>
                <c:pt idx="9">
                  <c:v>280</c:v>
                </c:pt>
                <c:pt idx="12">
                  <c:v>272</c:v>
                </c:pt>
              </c:numCache>
            </c:numRef>
          </c:val>
          <c:extLst>
            <c:ext xmlns:c16="http://schemas.microsoft.com/office/drawing/2014/chart" uri="{C3380CC4-5D6E-409C-BE32-E72D297353CC}">
              <c16:uniqueId val="{00000003-9978-49A1-A332-E637A81F4D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420</c:v>
                </c:pt>
                <c:pt idx="3">
                  <c:v>404</c:v>
                </c:pt>
                <c:pt idx="6">
                  <c:v>360</c:v>
                </c:pt>
                <c:pt idx="9">
                  <c:v>425</c:v>
                </c:pt>
                <c:pt idx="12">
                  <c:v>434</c:v>
                </c:pt>
              </c:numCache>
            </c:numRef>
          </c:val>
          <c:extLst>
            <c:ext xmlns:c16="http://schemas.microsoft.com/office/drawing/2014/chart" uri="{C3380CC4-5D6E-409C-BE32-E72D297353CC}">
              <c16:uniqueId val="{00000004-9978-49A1-A332-E637A81F4D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78-49A1-A332-E637A81F4D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78-49A1-A332-E637A81F4D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3487</c:v>
                </c:pt>
                <c:pt idx="3">
                  <c:v>3460</c:v>
                </c:pt>
                <c:pt idx="6">
                  <c:v>3273</c:v>
                </c:pt>
                <c:pt idx="9">
                  <c:v>3514</c:v>
                </c:pt>
                <c:pt idx="12">
                  <c:v>3728</c:v>
                </c:pt>
              </c:numCache>
            </c:numRef>
          </c:val>
          <c:extLst>
            <c:ext xmlns:c16="http://schemas.microsoft.com/office/drawing/2014/chart" uri="{C3380CC4-5D6E-409C-BE32-E72D297353CC}">
              <c16:uniqueId val="{00000007-9978-49A1-A332-E637A81F4D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1514</c:v>
                </c:pt>
                <c:pt idx="2">
                  <c:v>#N/A</c:v>
                </c:pt>
                <c:pt idx="3">
                  <c:v>#N/A</c:v>
                </c:pt>
                <c:pt idx="4">
                  <c:v>1579</c:v>
                </c:pt>
                <c:pt idx="5">
                  <c:v>#N/A</c:v>
                </c:pt>
                <c:pt idx="6">
                  <c:v>#N/A</c:v>
                </c:pt>
                <c:pt idx="7">
                  <c:v>1553</c:v>
                </c:pt>
                <c:pt idx="8">
                  <c:v>#N/A</c:v>
                </c:pt>
                <c:pt idx="9">
                  <c:v>#N/A</c:v>
                </c:pt>
                <c:pt idx="10">
                  <c:v>1809</c:v>
                </c:pt>
                <c:pt idx="11">
                  <c:v>#N/A</c:v>
                </c:pt>
                <c:pt idx="12">
                  <c:v>#N/A</c:v>
                </c:pt>
                <c:pt idx="13">
                  <c:v>1946</c:v>
                </c:pt>
                <c:pt idx="14">
                  <c:v>#N/A</c:v>
                </c:pt>
              </c:numCache>
            </c:numRef>
          </c:val>
          <c:smooth val="0"/>
          <c:extLst>
            <c:ext xmlns:c16="http://schemas.microsoft.com/office/drawing/2014/chart" uri="{C3380CC4-5D6E-409C-BE32-E72D297353CC}">
              <c16:uniqueId val="{00000008-9978-49A1-A332-E637A81F4D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26821</c:v>
                </c:pt>
                <c:pt idx="5">
                  <c:v>27032</c:v>
                </c:pt>
                <c:pt idx="8">
                  <c:v>27225</c:v>
                </c:pt>
                <c:pt idx="11">
                  <c:v>27377</c:v>
                </c:pt>
                <c:pt idx="14">
                  <c:v>27287</c:v>
                </c:pt>
              </c:numCache>
            </c:numRef>
          </c:val>
          <c:extLst>
            <c:ext xmlns:c16="http://schemas.microsoft.com/office/drawing/2014/chart" uri="{C3380CC4-5D6E-409C-BE32-E72D297353CC}">
              <c16:uniqueId val="{00000000-0399-4DC6-B6DC-525A6A41FA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3159</c:v>
                </c:pt>
                <c:pt idx="5">
                  <c:v>2971</c:v>
                </c:pt>
                <c:pt idx="8">
                  <c:v>3148</c:v>
                </c:pt>
                <c:pt idx="11">
                  <c:v>2995</c:v>
                </c:pt>
                <c:pt idx="14">
                  <c:v>3219</c:v>
                </c:pt>
              </c:numCache>
            </c:numRef>
          </c:val>
          <c:extLst>
            <c:ext xmlns:c16="http://schemas.microsoft.com/office/drawing/2014/chart" uri="{C3380CC4-5D6E-409C-BE32-E72D297353CC}">
              <c16:uniqueId val="{00000001-0399-4DC6-B6DC-525A6A41FA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6797</c:v>
                </c:pt>
                <c:pt idx="5">
                  <c:v>7090</c:v>
                </c:pt>
                <c:pt idx="8">
                  <c:v>5444</c:v>
                </c:pt>
                <c:pt idx="11">
                  <c:v>5032</c:v>
                </c:pt>
                <c:pt idx="14">
                  <c:v>6781</c:v>
                </c:pt>
              </c:numCache>
            </c:numRef>
          </c:val>
          <c:extLst>
            <c:ext xmlns:c16="http://schemas.microsoft.com/office/drawing/2014/chart" uri="{C3380CC4-5D6E-409C-BE32-E72D297353CC}">
              <c16:uniqueId val="{00000002-0399-4DC6-B6DC-525A6A41FA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99-4DC6-B6DC-525A6A41FA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9-4DC6-B6DC-525A6A41FA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0399-4DC6-B6DC-525A6A41FA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6650</c:v>
                </c:pt>
                <c:pt idx="3">
                  <c:v>6230</c:v>
                </c:pt>
                <c:pt idx="6">
                  <c:v>5875</c:v>
                </c:pt>
                <c:pt idx="9">
                  <c:v>5603</c:v>
                </c:pt>
                <c:pt idx="12">
                  <c:v>5465</c:v>
                </c:pt>
              </c:numCache>
            </c:numRef>
          </c:val>
          <c:extLst>
            <c:ext xmlns:c16="http://schemas.microsoft.com/office/drawing/2014/chart" uri="{C3380CC4-5D6E-409C-BE32-E72D297353CC}">
              <c16:uniqueId val="{00000006-0399-4DC6-B6DC-525A6A41FA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2477</c:v>
                </c:pt>
                <c:pt idx="3">
                  <c:v>2402</c:v>
                </c:pt>
                <c:pt idx="6">
                  <c:v>2383</c:v>
                </c:pt>
                <c:pt idx="9">
                  <c:v>2413</c:v>
                </c:pt>
                <c:pt idx="12">
                  <c:v>2363</c:v>
                </c:pt>
              </c:numCache>
            </c:numRef>
          </c:val>
          <c:extLst>
            <c:ext xmlns:c16="http://schemas.microsoft.com/office/drawing/2014/chart" uri="{C3380CC4-5D6E-409C-BE32-E72D297353CC}">
              <c16:uniqueId val="{00000007-0399-4DC6-B6DC-525A6A41FA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4278</c:v>
                </c:pt>
                <c:pt idx="3">
                  <c:v>4078</c:v>
                </c:pt>
                <c:pt idx="6">
                  <c:v>3787</c:v>
                </c:pt>
                <c:pt idx="9">
                  <c:v>3678</c:v>
                </c:pt>
                <c:pt idx="12">
                  <c:v>3706</c:v>
                </c:pt>
              </c:numCache>
            </c:numRef>
          </c:val>
          <c:extLst>
            <c:ext xmlns:c16="http://schemas.microsoft.com/office/drawing/2014/chart" uri="{C3380CC4-5D6E-409C-BE32-E72D297353CC}">
              <c16:uniqueId val="{00000008-0399-4DC6-B6DC-525A6A41FA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1610</c:v>
                </c:pt>
                <c:pt idx="9">
                  <c:v>1503</c:v>
                </c:pt>
                <c:pt idx="12">
                  <c:v>1395</c:v>
                </c:pt>
              </c:numCache>
            </c:numRef>
          </c:val>
          <c:extLst>
            <c:ext xmlns:c16="http://schemas.microsoft.com/office/drawing/2014/chart" uri="{C3380CC4-5D6E-409C-BE32-E72D297353CC}">
              <c16:uniqueId val="{00000009-0399-4DC6-B6DC-525A6A41FA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39283</c:v>
                </c:pt>
                <c:pt idx="3">
                  <c:v>38634</c:v>
                </c:pt>
                <c:pt idx="6">
                  <c:v>39616</c:v>
                </c:pt>
                <c:pt idx="9">
                  <c:v>40007</c:v>
                </c:pt>
                <c:pt idx="12">
                  <c:v>39084</c:v>
                </c:pt>
              </c:numCache>
            </c:numRef>
          </c:val>
          <c:extLst>
            <c:ext xmlns:c16="http://schemas.microsoft.com/office/drawing/2014/chart" uri="{C3380CC4-5D6E-409C-BE32-E72D297353CC}">
              <c16:uniqueId val="{0000000A-0399-4DC6-B6DC-525A6A41FA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15912</c:v>
                </c:pt>
                <c:pt idx="2">
                  <c:v>#N/A</c:v>
                </c:pt>
                <c:pt idx="3">
                  <c:v>#N/A</c:v>
                </c:pt>
                <c:pt idx="4">
                  <c:v>14251</c:v>
                </c:pt>
                <c:pt idx="5">
                  <c:v>#N/A</c:v>
                </c:pt>
                <c:pt idx="6">
                  <c:v>#N/A</c:v>
                </c:pt>
                <c:pt idx="7">
                  <c:v>17455</c:v>
                </c:pt>
                <c:pt idx="8">
                  <c:v>#N/A</c:v>
                </c:pt>
                <c:pt idx="9">
                  <c:v>#N/A</c:v>
                </c:pt>
                <c:pt idx="10">
                  <c:v>17799</c:v>
                </c:pt>
                <c:pt idx="11">
                  <c:v>#N/A</c:v>
                </c:pt>
                <c:pt idx="12">
                  <c:v>#N/A</c:v>
                </c:pt>
                <c:pt idx="13">
                  <c:v>14728</c:v>
                </c:pt>
                <c:pt idx="14">
                  <c:v>#N/A</c:v>
                </c:pt>
              </c:numCache>
            </c:numRef>
          </c:val>
          <c:smooth val="0"/>
          <c:extLst>
            <c:ext xmlns:c16="http://schemas.microsoft.com/office/drawing/2014/chart" uri="{C3380CC4-5D6E-409C-BE32-E72D297353CC}">
              <c16:uniqueId val="{0000000B-0399-4DC6-B6DC-525A6A41FA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3232</c:v>
                </c:pt>
                <c:pt idx="1">
                  <c:v>2746</c:v>
                </c:pt>
                <c:pt idx="2">
                  <c:v>3546</c:v>
                </c:pt>
              </c:numCache>
            </c:numRef>
          </c:val>
          <c:extLst>
            <c:ext xmlns:c16="http://schemas.microsoft.com/office/drawing/2014/chart" uri="{C3380CC4-5D6E-409C-BE32-E72D297353CC}">
              <c16:uniqueId val="{00000000-4AF4-4975-B05D-62AFB64FCD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c:v>
                </c:pt>
                <c:pt idx="1">
                  <c:v>62</c:v>
                </c:pt>
                <c:pt idx="2">
                  <c:v>59</c:v>
                </c:pt>
              </c:numCache>
            </c:numRef>
          </c:val>
          <c:extLst>
            <c:ext xmlns:c16="http://schemas.microsoft.com/office/drawing/2014/chart" uri="{C3380CC4-5D6E-409C-BE32-E72D297353CC}">
              <c16:uniqueId val="{00000001-4AF4-4975-B05D-62AFB64FCD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c:v>
                </c:pt>
                <c:pt idx="1">
                  <c:v>352</c:v>
                </c:pt>
                <c:pt idx="2">
                  <c:v>344</c:v>
                </c:pt>
              </c:numCache>
            </c:numRef>
          </c:val>
          <c:extLst>
            <c:ext xmlns:c16="http://schemas.microsoft.com/office/drawing/2014/chart" uri="{C3380CC4-5D6E-409C-BE32-E72D297353CC}">
              <c16:uniqueId val="{00000002-4AF4-4975-B05D-62AFB64FCD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{AFC1AB30-9174-429C-9BA6-DD562464D5E9}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CF1-45EB-8CAE-93F18B4DBB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{17EA3DA0-CE30-48A8-BBD0-1710C465E6E3}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1-45EB-8CAE-93F18B4DBB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{2B50BCAE-7B32-47F5-935E-9EF01B745B5E}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1-45EB-8CAE-93F18B4DBB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{88348145-9773-4F27-B039-C656AF5371FF}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1-45EB-8CAE-93F18B4DBB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{1AE66B9C-0733-4E2F-A841-A76D83150CD1}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1-45EB-8CAE-93F18B4DBB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{F2453C9E-0E6A-461C-A2BD-30A53D8B1643}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CF1-45EB-8CAE-93F18B4DBB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{9E481984-5C79-4567-A745-27115E24C3AF}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CF1-45EB-8CAE-93F18B4DBB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{0DEFD655-BF9E-427A-AEC7-0B0B61F66250}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CF1-45EB-8CAE-93F18B4DBB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{A384467E-A1E6-4549-802B-59ECCFA9E7D8}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CF1-45EB-8CAE-93F18B4DBB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63.2</c:v>
                </c:pt>
                <c:pt idx="16">
                  <c:v>64.3</c:v>
                </c:pt>
                <c:pt idx="24">
                  <c:v>65.599999999999994</c:v>
                </c:pt>
                <c:pt idx="32">
                  <c:v>67.3</c:v>
                </c:pt>
              </c:numCache>
            </c:numRef>
          </c:xVal>
          <c:yVal>
            <c:numRef>
              <c:f>公会計指標分析・財政指標組合せ分析表!$BP$51:$DC$51</c:f>
              <c:numCache>
                <c:formatCode>#,##0.0;"▲ "#,##0.0</c:formatCode>
                <c:ptCount val="40"/>
                <c:pt idx="0">
                  <c:v>100.3</c:v>
                </c:pt>
                <c:pt idx="8">
                  <c:v>89.9</c:v>
                </c:pt>
                <c:pt idx="16">
                  <c:v>109.7</c:v>
                </c:pt>
                <c:pt idx="24">
                  <c:v>107.4</c:v>
                </c:pt>
                <c:pt idx="32">
                  <c:v>84.3</c:v>
                </c:pt>
              </c:numCache>
            </c:numRef>
          </c:yVal>
          <c:smooth val="0"/>
          <c:extLst>
            <c:ext xmlns:c16="http://schemas.microsoft.com/office/drawing/2014/chart" uri="{C3380CC4-5D6E-409C-BE32-E72D297353CC}">
              <c16:uniqueId val="{00000009-FCF1-45EB-8CAE-93F18B4DBB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{7120D0B6-9641-4F96-A925-CF2B05171CF8}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CF1-45EB-8CAE-93F18B4DBB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{4D571C87-BDCB-431B-9189-DE770864F7BE}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1-45EB-8CAE-93F18B4DBB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{8FC3C7C7-D12E-433E-A338-EEDD487908F2}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1-45EB-8CAE-93F18B4DBB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{12695431-2DA2-41E1-825F-2B0854055D59}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1-45EB-8CAE-93F18B4DBB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{17C1C4C3-F890-49B7-96A4-0F612ABD163C}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1-45EB-8CAE-93F18B4DBB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{807CF0B1-CCB8-4497-952E-771682D98E69}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CF1-45EB-8CAE-93F18B4DBB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{BB2BEA10-8219-4706-B891-749DE39056E4}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CF1-45EB-8CAE-93F18B4DBB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{D02F0D1B-4F08-4799-90E0-B710B4846DCF}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CF1-45EB-8CAE-93F18B4DBB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{C765EA37-4FD3-4EDD-AA0C-7798DC3F84CE}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CF1-45EB-8CAE-93F18B4DBB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CF1-45EB-8CAE-93F18B4DBBF0}"/>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33770527205725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{EDB55047-8212-4F60-A558-0795597A6FE9}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E3-49D8-8443-A650268A0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{DDCFB6F7-707F-44E2-BA4D-51C3B6042DE6}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E3-49D8-8443-A650268A0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{D497FDE0-FE47-4828-A378-D2D43773017F}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E3-49D8-8443-A650268A0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{02E41779-8644-45EC-914D-1D20A0685393}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E3-49D8-8443-A650268A0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{5DB0E0CE-07C9-47EF-B4B1-E504BB12858B}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E3-49D8-8443-A650268A0C4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{E6F5DC96-E7B1-484B-BAB0-BD6DCBB5ABAF}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E3-49D8-8443-A650268A0C4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{9C01FDF8-825C-41AB-9786-3F1466524E25}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E3-49D8-8443-A650268A0C49}"/>
                </c:ext>
              </c:extLst>
            </c:dLbl>
            <c:dLbl>
              <c:idx val="24"/>
              <c:layout>
                <c:manualLayout>
                  <c:x val="-2.523456381698052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{DEF1EA82-C713-443F-9978-824343042AD7}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E3-49D8-8443-A650268A0C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{36484ED1-9047-41C6-8549-E36E19663285}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E3-49D8-8443-A650268A0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10.1</c:v>
                </c:pt>
                <c:pt idx="16">
                  <c:v>9.6999999999999993</c:v>
                </c:pt>
                <c:pt idx="24">
                  <c:v>10.199999999999999</c:v>
                </c:pt>
                <c:pt idx="32">
                  <c:v>10.6</c:v>
                </c:pt>
              </c:numCache>
            </c:numRef>
          </c:xVal>
          <c:yVal>
            <c:numRef>
              <c:f>公会計指標分析・財政指標組合せ分析表!$BP$73:$DC$73</c:f>
              <c:numCache>
                <c:formatCode>#,##0.0;"▲ "#,##0.0</c:formatCode>
                <c:ptCount val="40"/>
                <c:pt idx="0">
                  <c:v>100.3</c:v>
                </c:pt>
                <c:pt idx="8">
                  <c:v>89.9</c:v>
                </c:pt>
                <c:pt idx="16">
                  <c:v>109.7</c:v>
                </c:pt>
                <c:pt idx="24">
                  <c:v>107.4</c:v>
                </c:pt>
                <c:pt idx="32">
                  <c:v>84.3</c:v>
                </c:pt>
              </c:numCache>
            </c:numRef>
          </c:yVal>
          <c:smooth val="0"/>
          <c:extLst>
            <c:ext xmlns:c16="http://schemas.microsoft.com/office/drawing/2014/chart" uri="{C3380CC4-5D6E-409C-BE32-E72D297353CC}">
              <c16:uniqueId val="{00000009-9DE3-49D8-8443-A650268A0C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{024FE52F-7672-4B9D-9EAB-C27BC5CD7B94}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E3-49D8-8443-A650268A0C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{E79A2504-2881-4861-B760-B5E7C839BD24}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E3-49D8-8443-A650268A0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{A86F8E5A-81AE-4046-B23A-99E05EDF9604}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E3-49D8-8443-A650268A0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{2AF6F900-0F88-498C-917F-821CDFE8AFAD}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E3-49D8-8443-A650268A0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{42E60424-F226-4709-AEB0-BAD6AF719A2E}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E3-49D8-8443-A650268A0C49}"/>
                </c:ext>
              </c:extLst>
            </c:dLbl>
            <c:dLbl>
              <c:idx val="8"/>
              <c:layout>
                <c:manualLayout>
                  <c:x val="-3.8033698733677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{51B617A6-6DC1-43D8-99D7-A2E2D36A0F35}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E3-49D8-8443-A650268A0C49}"/>
                </c:ext>
              </c:extLst>
            </c:dLbl>
            <c:dLbl>
              <c:idx val="16"/>
              <c:layout>
                <c:manualLayout>
                  <c:x val="-2.5234635610509194E-2"/>
                  <c:y val="-4.79110998166321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{FB1F3696-7882-4FA7-847F-27EB2D9CC85B}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E3-49D8-8443-A650268A0C49}"/>
                </c:ext>
              </c:extLst>
            </c:dLbl>
            <c:dLbl>
              <c:idx val="24"/>
              <c:layout>
                <c:manualLayout>
                  <c:x val="-3.1570342725075584E-2"/>
                  <c:y val="-7.692219435895576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{7E6203A2-ACD9-43C7-845B-56A9694CEB93}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E3-49D8-8443-A650268A0C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{A3015E34-1739-4B21-B8BB-07121C5A18CC}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E3-49D8-8443-A650268A0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DE3-49D8-8443-A650268A0C49}"/>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C39283E-D020-4E0A-8427-F1A2C58730D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C38421C-47F6-4E7E-9F3D-297758C89A2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元利償還金は、主に市民体育館大規模改修工事や冨士見中学校に係る大規模改造工事の償還開始に伴う増等により、前年度と比べ</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百万円の増加となった。その結果、単年度の実質公債費比率も</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なお、債務負担行為に基づく支出額欄の</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百万円は、茂原市学校給食センター</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事業に係るものであり、本事業は令和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年度まで続くものである。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年度に借入した地方債に比して償還元金が大きく上回り地方債残高が減少したこと及び財政調整基金の積立を実施したことにより充当可能財源等が増加したため、将来負担比率は昨年度と比べ</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も河川改修や小中学校の統廃合等の大型事業が予定されており、また、長生郡市広域市町村圏組合にて、現在進められている新最終処分場建設事業や長生病院の建て替えが今後本格化していくと考えられ、厳しい状況が続く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千万円取り崩したが、普通交付税の追加交付等に伴い、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千万円の積立や決算剰余金のうち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億円を積み立てた。減債基金については、旧土地開発公社保有地の貸付収入及び売却代金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万円を積み立て、第三セクター等改革推進債に係る繰上償還（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万円）を実施した。また、その他特定目的基金については、ふるさと納税による寄附収入を各基金へそれぞれ積み立てた。その結果、基金全体では、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・特に、将来の債務負担削減に有効であることから、減債基金への積み立てを可能な限り進めていく。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・森林環境整備基金：間伐や森林環境整備及びその促進等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・福祉振興基金：避難行動用支援者管理システムの購入に係る基金の取崩しによる減少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・不測の事態に対応できるよう、可能な限り積み増しを図る等、適切に管理していく。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・第三セクター等改革推進債に係る繰上償還（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万円）を実施したことによる減少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・将来の債務負担軽減のため、本基金への積立を実施し、地方債の繰上償還に努める。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FE1D0C-BF66-435B-919E-4F018D011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EF585F-B7BE-417A-BFC0-325616B95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4629D49-3CED-4F89-874A-B058B75B8E0D}"/>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EE6806-A520-499F-AE27-0A4C2C0D8EF8}"/>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1C96C3C-6F12-4018-BE7D-E3A9C1167A3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9165661-DEC0-4EB5-9A54-ED8BF7F4E2F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F4FF4F6-4377-4AEF-B21D-ACCBA2027E66}"/>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DE2C297-1F86-4622-AB91-006550071B1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B0D341E-EB80-41BA-A45A-47EA2937AF64}"/>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0ED1886-0C1D-4411-9496-E8F5D831259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D10DC67-1176-4DCC-92BF-F568D3722AAB}"/>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ED1C329-C5DE-4C99-8A3A-EAAAADFEDB1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B1D16B-C214-4B58-9703-5EA029F8743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305EB3A-2C5A-4267-94CA-C1804AB033AE}"/>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BEECDE1-C7C1-4F23-B5F1-57AA876F3320}"/>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BFFC99D-5A26-40D1-AE84-CCC306BCC8EA}"/>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1A2FBC7-5E1E-4927-8D73-54EC36649EBD}"/>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CFA549D-5C5F-40F4-A9C1-EE1F89B27FA7}"/>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6DE04B8-A980-40AA-AE08-127D768BC2A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2229DE7-F742-4DE9-97DF-0408E9A7F474}"/>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D449A9B-0E77-4E6B-9301-2819FF04E53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A1690C0-1AA8-4B66-B460-0F236B0C8EA8}"/>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BE1155-F051-4D35-9113-48A9FA4072FA}"/>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5806B1C-5325-47B2-ABAE-111F505795F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FC4A86E-9548-4E97-8174-9614AC007A45}"/>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F53908-1BF3-44AE-BDC2-DE18DFC9D1D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16044E2-E379-474A-991E-BA0BCC1255D1}"/>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AC3FC4-3ECA-4ABE-AC15-CE3BAE81FDA9}"/>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5454769-0A41-418B-9563-9E12EA1919A2}"/>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00EBF1C-38FB-4614-B47A-4AE12FE8CB4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BB1C13A-6189-4721-BFF7-D420C2E837ED}"/>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923AF48-F75D-4429-8D02-12F4DCA78CE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5160212-61FF-44AD-BA49-505812CECCE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DD9B990-BC3C-4A75-A59E-80E88F83A006}"/>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FAE6680-F5D9-4A91-9BFB-0C7AAAA3E38D}"/>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CD3D19C-3406-4765-8860-265A62468280}"/>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AC57EA6-AD19-44C1-8AB8-880D3DC377A2}"/>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2E7DDB3-F5B1-4154-B186-49EB2F855E49}"/>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798D692-B8DD-482F-B8D0-73CAF56EBDB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0479397-02F3-466A-8D79-69F6A58E022D}"/>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E989C0E-C67C-4C1A-BE51-1F398F440459}"/>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34C8AC-50C2-46AF-856F-3537F25CAE93}"/>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8A181D6-CEE5-4869-A867-85C874704C2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EED2C83-4E4C-4831-A27D-572A5F998C3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D244A85-0A5A-4148-A341-43F645BA4AB0}"/>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23B9A23-2738-476E-8C70-181A38E9C73E}"/>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308BC72-1C57-4CA7-B13E-6FD3148C1FA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当市は、用途廃止した施設等の除却などの取り組みを行っているところであるが、除却されることがない道路等のインフラ資産に偏りがみられることから、類似団体と比べ有形固定資産減価償却率が高くなりやすい傾向に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BD34F2B-6AFA-40DF-B7B9-7CE92199CF1D}"/>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2CBEC58-290E-415B-8A99-767D3D7D7B2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C43C045-C45B-40DD-9E10-BF05A46FCAED}"/>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CB0AD1B1-D58E-4121-8676-3CD7DD51810E}"/>
            </a:ext>
          </a:extLst>
        </xdr:cNvPr>
        <xdr:cNvCxnSpPr/>
      </xdr:nvCxnSpPr>
      <xdr:spPr>
        <a:xfrm>
          <a:off x="1142365" y="68211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23885DF6-B9D7-43AF-8D68-8708D8A0021B}"/>
            </a:ext>
          </a:extLst>
        </xdr:cNvPr>
        <xdr:cNvSpPr txBox="1"/>
      </xdr:nvSpPr>
      <xdr:spPr>
        <a:xfrm>
          <a:off x="784241" y="67273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20286407-9627-4E85-9BF4-63026F0865F1}"/>
            </a:ext>
          </a:extLst>
        </xdr:cNvPr>
        <xdr:cNvCxnSpPr/>
      </xdr:nvCxnSpPr>
      <xdr:spPr>
        <a:xfrm>
          <a:off x="1142365" y="65512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CBEA656-E2E3-4040-BFEE-571947CAC6AD}"/>
            </a:ext>
          </a:extLst>
        </xdr:cNvPr>
        <xdr:cNvSpPr txBox="1"/>
      </xdr:nvSpPr>
      <xdr:spPr>
        <a:xfrm>
          <a:off x="784241" y="64613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B0B1CE0A-D019-4DB9-B25A-4526D34603D9}"/>
            </a:ext>
          </a:extLst>
        </xdr:cNvPr>
        <xdr:cNvCxnSpPr/>
      </xdr:nvCxnSpPr>
      <xdr:spPr>
        <a:xfrm>
          <a:off x="1142365" y="628523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565DE349-F0EF-49AC-94A7-6D6203FE0EA4}"/>
            </a:ext>
          </a:extLst>
        </xdr:cNvPr>
        <xdr:cNvSpPr txBox="1"/>
      </xdr:nvSpPr>
      <xdr:spPr>
        <a:xfrm>
          <a:off x="784241" y="61914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00F2E0F-C157-45AD-BB64-1E8F2FADFCDC}"/>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385BDFFD-9907-485A-9703-5CE7B8C578F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8FBE5295-E509-4438-901F-8E97608D58E1}"/>
            </a:ext>
          </a:extLst>
        </xdr:cNvPr>
        <xdr:cNvCxnSpPr/>
      </xdr:nvCxnSpPr>
      <xdr:spPr>
        <a:xfrm>
          <a:off x="1142365" y="573976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7C2CA97F-0A1E-4473-9FE2-CCC87DF39700}"/>
            </a:ext>
          </a:extLst>
        </xdr:cNvPr>
        <xdr:cNvSpPr txBox="1"/>
      </xdr:nvSpPr>
      <xdr:spPr>
        <a:xfrm>
          <a:off x="784241" y="5645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C9B28694-7383-4662-865A-43FC8576714C}"/>
            </a:ext>
          </a:extLst>
        </xdr:cNvPr>
        <xdr:cNvCxnSpPr/>
      </xdr:nvCxnSpPr>
      <xdr:spPr>
        <a:xfrm>
          <a:off x="1142365" y="547751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D414823B-3E00-4FAD-9BAB-816F62230412}"/>
            </a:ext>
          </a:extLst>
        </xdr:cNvPr>
        <xdr:cNvSpPr txBox="1"/>
      </xdr:nvSpPr>
      <xdr:spPr>
        <a:xfrm>
          <a:off x="784241" y="53837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14BF19AA-24DA-46B7-B968-48B2332CF63B}"/>
            </a:ext>
          </a:extLst>
        </xdr:cNvPr>
        <xdr:cNvCxnSpPr/>
      </xdr:nvCxnSpPr>
      <xdr:spPr>
        <a:xfrm>
          <a:off x="1142365" y="52076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D7BC53F2-545D-4382-AA57-DA151B334532}"/>
            </a:ext>
          </a:extLst>
        </xdr:cNvPr>
        <xdr:cNvSpPr txBox="1"/>
      </xdr:nvSpPr>
      <xdr:spPr>
        <a:xfrm>
          <a:off x="784241" y="51081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1402355A-3651-4EA9-9962-7763584D0C19}"/>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94903B25-19B7-4AD6-A9C4-20C10A7732E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5E6CD048-E581-4FBA-9791-96697F28498B}"/>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24256C48-7FF4-4046-BC09-00F0DF340423}"/>
            </a:ext>
          </a:extLst>
        </xdr:cNvPr>
        <xdr:cNvCxnSpPr/>
      </xdr:nvCxnSpPr>
      <xdr:spPr>
        <a:xfrm flipV="1">
          <a:off x="4295775" y="5297488"/>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3902DB20-9527-4D83-8A6D-CDDA679372AB}"/>
            </a:ext>
          </a:extLst>
        </xdr:cNvPr>
        <xdr:cNvSpPr txBox="1"/>
      </xdr:nvSpPr>
      <xdr:spPr>
        <a:xfrm>
          <a:off x="4342765" y="664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E836D61D-55B6-4E83-A10A-09E6DB754C5E}"/>
            </a:ext>
          </a:extLst>
        </xdr:cNvPr>
        <xdr:cNvCxnSpPr/>
      </xdr:nvCxnSpPr>
      <xdr:spPr>
        <a:xfrm>
          <a:off x="4206875" y="66384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D33A0A31-6D4D-4115-ACB2-7D43EFC1AFA0}"/>
            </a:ext>
          </a:extLst>
        </xdr:cNvPr>
        <xdr:cNvSpPr txBox="1"/>
      </xdr:nvSpPr>
      <xdr:spPr>
        <a:xfrm>
          <a:off x="4342765" y="506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9569B506-C072-466A-A19C-F7C61C0F2DED}"/>
            </a:ext>
          </a:extLst>
        </xdr:cNvPr>
        <xdr:cNvCxnSpPr/>
      </xdr:nvCxnSpPr>
      <xdr:spPr>
        <a:xfrm>
          <a:off x="4206875" y="52974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6C2FE905-05BE-43D2-B7C9-8BA4C82387C7}"/>
            </a:ext>
          </a:extLst>
        </xdr:cNvPr>
        <xdr:cNvSpPr txBox="1"/>
      </xdr:nvSpPr>
      <xdr:spPr>
        <a:xfrm>
          <a:off x="4342765"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E725513E-0812-472B-B951-74E8510C9E18}"/>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CAFF6DF2-6B04-499B-8CA1-8E3E78E543F3}"/>
            </a:ext>
          </a:extLst>
        </xdr:cNvPr>
        <xdr:cNvSpPr/>
      </xdr:nvSpPr>
      <xdr:spPr>
        <a:xfrm>
          <a:off x="3611880" y="604631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6970734B-F7C3-420D-8E43-CD0846D41D22}"/>
            </a:ext>
          </a:extLst>
        </xdr:cNvPr>
        <xdr:cNvSpPr/>
      </xdr:nvSpPr>
      <xdr:spPr>
        <a:xfrm>
          <a:off x="2926080" y="60012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BD652427-179D-42C5-9A35-83A6451F92C0}"/>
            </a:ext>
          </a:extLst>
        </xdr:cNvPr>
        <xdr:cNvSpPr/>
      </xdr:nvSpPr>
      <xdr:spPr>
        <a:xfrm>
          <a:off x="2240280" y="596344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7CEB8A3E-57A9-4742-A548-EF9E8D3016CD}"/>
            </a:ext>
          </a:extLst>
        </xdr:cNvPr>
        <xdr:cNvSpPr/>
      </xdr:nvSpPr>
      <xdr:spPr>
        <a:xfrm>
          <a:off x="1554480" y="595026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E46420A-FBF9-4974-842A-46B5E02B371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FA11657-471E-4CDC-BC7E-7943A5ABE07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2DA3797-2E0C-45B7-8AE7-8EBCF68FF7F7}"/>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8E65417-8C53-43BA-B7DA-9967B14EF87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3D77B47-C629-45F3-9566-1F5F2FF9D51F}"/>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92234</xdr:rowOff>
    </xdr:from>
    <xdr:to>
      <xdr:col>23</xdr:col>
      <xdr:colOff>136525</xdr:colOff>
      <xdr:row>32</xdr:row>
      <xdr:rowOff>22384</xdr:rowOff>
    </xdr:to>
    <xdr:sp macro="" textlink="">
      <xdr:nvSpPr>
        <xdr:cNvPr id="85" name="楕円 84">
          <a:extLst>
            <a:ext uri="{FF2B5EF4-FFF2-40B4-BE49-F238E27FC236}">
              <a16:creationId xmlns:a16="http://schemas.microsoft.com/office/drawing/2014/main" id="{35474ED7-8C88-430B-B77A-9CEAE8DA5E45}"/>
            </a:ext>
          </a:extLst>
        </xdr:cNvPr>
        <xdr:cNvSpPr/>
      </xdr:nvSpPr>
      <xdr:spPr>
        <a:xfrm>
          <a:off x="4244975" y="616346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70661</xdr:rowOff>
    </xdr:from>
    <xdr:ext cx="405111" cy="259045"/>
    <xdr:sp macro="" textlink="">
      <xdr:nvSpPr>
        <xdr:cNvPr id="86" name="有形固定資産減価償却率該当値テキスト">
          <a:extLst>
            <a:ext uri="{FF2B5EF4-FFF2-40B4-BE49-F238E27FC236}">
              <a16:creationId xmlns:a16="http://schemas.microsoft.com/office/drawing/2014/main" id="{F0D2747D-0D1F-4D60-B29F-7869D81DB356}"/>
            </a:ext>
          </a:extLst>
        </xdr:cNvPr>
        <xdr:cNvSpPr txBox="1"/>
      </xdr:nvSpPr>
      <xdr:spPr>
        <a:xfrm>
          <a:off x="4342765" y="613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7" name="楕円 86">
          <a:extLst>
            <a:ext uri="{FF2B5EF4-FFF2-40B4-BE49-F238E27FC236}">
              <a16:creationId xmlns:a16="http://schemas.microsoft.com/office/drawing/2014/main" id="{73C1D332-7CBD-4375-90CC-8401755AE944}"/>
            </a:ext>
          </a:extLst>
        </xdr:cNvPr>
        <xdr:cNvSpPr/>
      </xdr:nvSpPr>
      <xdr:spPr>
        <a:xfrm>
          <a:off x="3611880" y="611568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143034</xdr:rowOff>
    </xdr:to>
    <xdr:cxnSp macro="">
      <xdr:nvCxnSpPr>
        <xdr:cNvPr id="88" name="直線コネクタ 87">
          <a:extLst>
            <a:ext uri="{FF2B5EF4-FFF2-40B4-BE49-F238E27FC236}">
              <a16:creationId xmlns:a16="http://schemas.microsoft.com/office/drawing/2014/main" id="{AE227AA9-98AD-443C-9BD2-67DFB9C5D344}"/>
            </a:ext>
          </a:extLst>
        </xdr:cNvPr>
        <xdr:cNvCxnSpPr/>
      </xdr:nvCxnSpPr>
      <xdr:spPr>
        <a:xfrm>
          <a:off x="3656965" y="6160770"/>
          <a:ext cx="640715" cy="4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11271</xdr:rowOff>
    </xdr:from>
    <xdr:to>
      <xdr:col>15</xdr:col>
      <xdr:colOff>187325</xdr:colOff>
      <xdr:row>31</xdr:row>
      <xdr:rowOff>112871</xdr:rowOff>
    </xdr:to>
    <xdr:sp macro="" textlink="">
      <xdr:nvSpPr>
        <xdr:cNvPr id="89" name="楕円 88">
          <a:extLst>
            <a:ext uri="{FF2B5EF4-FFF2-40B4-BE49-F238E27FC236}">
              <a16:creationId xmlns:a16="http://schemas.microsoft.com/office/drawing/2014/main" id="{1F502741-AAE7-4812-B3A5-B1D1FF52D466}"/>
            </a:ext>
          </a:extLst>
        </xdr:cNvPr>
        <xdr:cNvSpPr/>
      </xdr:nvSpPr>
      <xdr:spPr>
        <a:xfrm>
          <a:off x="2926080" y="6080601"/>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62071</xdr:rowOff>
    </xdr:from>
    <xdr:to>
      <xdr:col>19</xdr:col>
      <xdr:colOff>136525</xdr:colOff>
      <xdr:row>31</xdr:row>
      <xdr:rowOff>97155</xdr:rowOff>
    </xdr:to>
    <xdr:cxnSp macro="">
      <xdr:nvCxnSpPr>
        <xdr:cNvPr id="90" name="直線コネクタ 89">
          <a:extLst>
            <a:ext uri="{FF2B5EF4-FFF2-40B4-BE49-F238E27FC236}">
              <a16:creationId xmlns:a16="http://schemas.microsoft.com/office/drawing/2014/main" id="{20B318FD-6C60-4204-BC13-0A927C9E8E7F}"/>
            </a:ext>
          </a:extLst>
        </xdr:cNvPr>
        <xdr:cNvCxnSpPr/>
      </xdr:nvCxnSpPr>
      <xdr:spPr>
        <a:xfrm>
          <a:off x="2971165" y="6125686"/>
          <a:ext cx="6858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1" name="楕円 90">
          <a:extLst>
            <a:ext uri="{FF2B5EF4-FFF2-40B4-BE49-F238E27FC236}">
              <a16:creationId xmlns:a16="http://schemas.microsoft.com/office/drawing/2014/main" id="{B125A6AF-2158-4A67-AA1B-87621D2C9BDD}"/>
            </a:ext>
          </a:extLst>
        </xdr:cNvPr>
        <xdr:cNvSpPr/>
      </xdr:nvSpPr>
      <xdr:spPr>
        <a:xfrm>
          <a:off x="2240280" y="604901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62071</xdr:rowOff>
    </xdr:to>
    <xdr:cxnSp macro="">
      <xdr:nvCxnSpPr>
        <xdr:cNvPr id="92" name="直線コネクタ 91">
          <a:extLst>
            <a:ext uri="{FF2B5EF4-FFF2-40B4-BE49-F238E27FC236}">
              <a16:creationId xmlns:a16="http://schemas.microsoft.com/office/drawing/2014/main" id="{BD491149-668F-44F4-AD7E-AA5542DEA715}"/>
            </a:ext>
          </a:extLst>
        </xdr:cNvPr>
        <xdr:cNvCxnSpPr/>
      </xdr:nvCxnSpPr>
      <xdr:spPr>
        <a:xfrm>
          <a:off x="2285365" y="6097905"/>
          <a:ext cx="6858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104458</xdr:rowOff>
    </xdr:from>
    <xdr:to>
      <xdr:col>7</xdr:col>
      <xdr:colOff>187325</xdr:colOff>
      <xdr:row>31</xdr:row>
      <xdr:rowOff>34608</xdr:rowOff>
    </xdr:to>
    <xdr:sp macro="" textlink="">
      <xdr:nvSpPr>
        <xdr:cNvPr id="93" name="楕円 92">
          <a:extLst>
            <a:ext uri="{FF2B5EF4-FFF2-40B4-BE49-F238E27FC236}">
              <a16:creationId xmlns:a16="http://schemas.microsoft.com/office/drawing/2014/main" id="{40D2B171-96FF-4D96-B92F-C9422861ED69}"/>
            </a:ext>
          </a:extLst>
        </xdr:cNvPr>
        <xdr:cNvSpPr/>
      </xdr:nvSpPr>
      <xdr:spPr>
        <a:xfrm>
          <a:off x="1554480" y="599852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155258</xdr:rowOff>
    </xdr:from>
    <xdr:to>
      <xdr:col>11</xdr:col>
      <xdr:colOff>136525</xdr:colOff>
      <xdr:row>31</xdr:row>
      <xdr:rowOff>32385</xdr:rowOff>
    </xdr:to>
    <xdr:cxnSp macro="">
      <xdr:nvCxnSpPr>
        <xdr:cNvPr id="94" name="直線コネクタ 93">
          <a:extLst>
            <a:ext uri="{FF2B5EF4-FFF2-40B4-BE49-F238E27FC236}">
              <a16:creationId xmlns:a16="http://schemas.microsoft.com/office/drawing/2014/main" id="{82F8CB22-71F7-4704-A39C-87F700B8997C}"/>
            </a:ext>
          </a:extLst>
        </xdr:cNvPr>
        <xdr:cNvCxnSpPr/>
      </xdr:nvCxnSpPr>
      <xdr:spPr>
        <a:xfrm>
          <a:off x="1599565" y="6051233"/>
          <a:ext cx="6858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E26067E6-6E61-41D1-A57A-42884D819F63}"/>
            </a:ext>
          </a:extLst>
        </xdr:cNvPr>
        <xdr:cNvSpPr txBox="1"/>
      </xdr:nvSpPr>
      <xdr:spPr>
        <a:xfrm>
          <a:off x="3464569" y="581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FB355157-C985-4A56-B360-7446837E14E7}"/>
            </a:ext>
          </a:extLst>
        </xdr:cNvPr>
        <xdr:cNvSpPr txBox="1"/>
      </xdr:nvSpPr>
      <xdr:spPr>
        <a:xfrm>
          <a:off x="2793374" y="578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404D8575-6CDB-4FDE-952F-CD5EB89BFABC}"/>
            </a:ext>
          </a:extLst>
        </xdr:cNvPr>
        <xdr:cNvSpPr txBox="1"/>
      </xdr:nvSpPr>
      <xdr:spPr>
        <a:xfrm>
          <a:off x="2107574" y="574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D38F8621-35C6-4793-BD1C-D721BFA289BD}"/>
            </a:ext>
          </a:extLst>
        </xdr:cNvPr>
        <xdr:cNvSpPr txBox="1"/>
      </xdr:nvSpPr>
      <xdr:spPr>
        <a:xfrm>
          <a:off x="1421774" y="572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9" name="n_1mainValue有形固定資産減価償却率">
          <a:extLst>
            <a:ext uri="{FF2B5EF4-FFF2-40B4-BE49-F238E27FC236}">
              <a16:creationId xmlns:a16="http://schemas.microsoft.com/office/drawing/2014/main" id="{3B005C79-6761-4A97-9BBA-88A8E4FADE54}"/>
            </a:ext>
          </a:extLst>
        </xdr:cNvPr>
        <xdr:cNvSpPr txBox="1"/>
      </xdr:nvSpPr>
      <xdr:spPr>
        <a:xfrm>
          <a:off x="3464569"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103998</xdr:rowOff>
    </xdr:from>
    <xdr:ext cx="405111" cy="259045"/>
    <xdr:sp macro="" textlink="">
      <xdr:nvSpPr>
        <xdr:cNvPr id="100" name="n_2mainValue有形固定資産減価償却率">
          <a:extLst>
            <a:ext uri="{FF2B5EF4-FFF2-40B4-BE49-F238E27FC236}">
              <a16:creationId xmlns:a16="http://schemas.microsoft.com/office/drawing/2014/main" id="{2E16B06F-AED3-4CDB-B16D-B9B9D699F96D}"/>
            </a:ext>
          </a:extLst>
        </xdr:cNvPr>
        <xdr:cNvSpPr txBox="1"/>
      </xdr:nvSpPr>
      <xdr:spPr>
        <a:xfrm>
          <a:off x="2793374" y="616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1" name="n_3mainValue有形固定資産減価償却率">
          <a:extLst>
            <a:ext uri="{FF2B5EF4-FFF2-40B4-BE49-F238E27FC236}">
              <a16:creationId xmlns:a16="http://schemas.microsoft.com/office/drawing/2014/main" id="{28FC82D1-384D-4BF0-9737-957A996E16BE}"/>
            </a:ext>
          </a:extLst>
        </xdr:cNvPr>
        <xdr:cNvSpPr txBox="1"/>
      </xdr:nvSpPr>
      <xdr:spPr>
        <a:xfrm>
          <a:off x="210757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25735</xdr:rowOff>
    </xdr:from>
    <xdr:ext cx="405111" cy="259045"/>
    <xdr:sp macro="" textlink="">
      <xdr:nvSpPr>
        <xdr:cNvPr id="102" name="n_4mainValue有形固定資産減価償却率">
          <a:extLst>
            <a:ext uri="{FF2B5EF4-FFF2-40B4-BE49-F238E27FC236}">
              <a16:creationId xmlns:a16="http://schemas.microsoft.com/office/drawing/2014/main" id="{41815295-7084-4D2A-98A3-F24B599C8F15}"/>
            </a:ext>
          </a:extLst>
        </xdr:cNvPr>
        <xdr:cNvSpPr txBox="1"/>
      </xdr:nvSpPr>
      <xdr:spPr>
        <a:xfrm>
          <a:off x="1421774" y="608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881519F9-00C2-4768-93E6-22801B597470}"/>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C226729-4E2E-4C40-B39E-A79050A5571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89435DDC-7DA8-4274-B3A3-0330A9609DB7}"/>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6D701D8-7FEB-4497-AD33-7511140D5F04}"/>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9DDAEB2-269D-4FD5-B8A5-D1FCD8F3A413}"/>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38F4357A-E361-4E54-85AF-FD42A763CE3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D17BC09-14D9-4677-8CC0-62FEF0552DDC}"/>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217046D1-FE37-47C8-9259-DA3DBA1B9A14}"/>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ED689A3F-253F-4B6E-AB18-9F8398BD48C0}"/>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90BFBB4-6D19-4A64-8C93-586AC9B81B6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952F142-1728-4066-9B29-1EEC5A3BD4A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9EF8558-1BF4-4DE4-BD1D-C3FE69D1D798}"/>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24A660D-F26E-416A-885F-65FB906E54F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は令和２年度から令和３年度にかけて債務償還費率が大幅に減となっているが、減となった要因は主に、普通交付税の追加交付などによる財政調整基金積立金の増に伴う、充当可能財源が増えたことが原因であり楽観視できな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第三セクター等改革推進債の元利償還金や茂原市学校給食センター</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事業に係る債務負担行為支出額などにより、経常経費充当財源等の高い水準が続くことから、減債基金の活用による第三セクター等改革推進債の繰上償還や新発債の発行を元利償還金額以内に抑える取り組みにより、経常経費充当財源等の削減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92D2911-8AFF-4E20-A3FA-BE6F11CE08F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F6ECDC0-93E1-4E04-925F-6076864AB14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41CE826-6FC6-439C-95AE-4A7B8F7D0B0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0419238-96A1-4870-B618-C669F9BCEF38}"/>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71DABE65-369B-4461-AABA-686A0F894AD7}"/>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FAF5B27-177D-49F6-B20D-28F0D1495ACE}"/>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45BE7ED-1680-47C1-B251-97D0C3A40C7B}"/>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513D818-5902-4101-8EC3-5D54280BB11A}"/>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1BCBB21-385C-4226-9FFC-4279C1EC9CD8}"/>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DCC700B-B994-483D-B380-D2A3B6085C1D}"/>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333506A-1241-4ED1-9DA6-D6E02A9FAA3B}"/>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0732360-1F38-400F-8C96-589E944DFBE3}"/>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E1E2A9E-FB8F-4706-8E4F-35F734A95894}"/>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0F1C095-0A8E-4AD5-B993-F8422475B42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7A59A89-EDF7-4DD3-8377-66BEE2FB7650}"/>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BB19444A-B710-4027-96A0-F30018BDFFB0}"/>
            </a:ext>
          </a:extLst>
        </xdr:cNvPr>
        <xdr:cNvCxnSpPr/>
      </xdr:nvCxnSpPr>
      <xdr:spPr>
        <a:xfrm flipV="1">
          <a:off x="13313410" y="5295688"/>
          <a:ext cx="1269" cy="107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5E1D34C1-55F3-4500-8519-8FC4D5F8C56D}"/>
            </a:ext>
          </a:extLst>
        </xdr:cNvPr>
        <xdr:cNvSpPr txBox="1"/>
      </xdr:nvSpPr>
      <xdr:spPr>
        <a:xfrm>
          <a:off x="13369925" y="637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37C874CC-4902-47E9-9494-ED5CAE6FB714}"/>
            </a:ext>
          </a:extLst>
        </xdr:cNvPr>
        <xdr:cNvCxnSpPr/>
      </xdr:nvCxnSpPr>
      <xdr:spPr>
        <a:xfrm>
          <a:off x="13251180" y="637031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6232E8CD-3EC1-40E6-BE89-6F5B66466C77}"/>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E44F5760-9CA0-4C02-B0D6-35B93CEDB7F5}"/>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E2E87A2B-6906-42B0-B8B7-E00961FB8505}"/>
            </a:ext>
          </a:extLst>
        </xdr:cNvPr>
        <xdr:cNvSpPr txBox="1"/>
      </xdr:nvSpPr>
      <xdr:spPr>
        <a:xfrm>
          <a:off x="13369925" y="564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95105F32-34E1-4678-BB28-564C38298919}"/>
            </a:ext>
          </a:extLst>
        </xdr:cNvPr>
        <xdr:cNvSpPr/>
      </xdr:nvSpPr>
      <xdr:spPr>
        <a:xfrm>
          <a:off x="13289280" y="57846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3B7312ED-F59B-4146-9836-1974FEB849BA}"/>
            </a:ext>
          </a:extLst>
        </xdr:cNvPr>
        <xdr:cNvSpPr/>
      </xdr:nvSpPr>
      <xdr:spPr>
        <a:xfrm>
          <a:off x="12629515" y="5994647"/>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71FAD16B-0CA7-471D-A2ED-168F3829796C}"/>
            </a:ext>
          </a:extLst>
        </xdr:cNvPr>
        <xdr:cNvSpPr/>
      </xdr:nvSpPr>
      <xdr:spPr>
        <a:xfrm>
          <a:off x="11943715" y="6007509"/>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FA84A767-135D-40A6-9F89-A97E1E002136}"/>
            </a:ext>
          </a:extLst>
        </xdr:cNvPr>
        <xdr:cNvSpPr/>
      </xdr:nvSpPr>
      <xdr:spPr>
        <a:xfrm>
          <a:off x="11257915" y="6016851"/>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C9718137-05AF-49C7-9445-38DB2A1FE026}"/>
            </a:ext>
          </a:extLst>
        </xdr:cNvPr>
        <xdr:cNvSpPr/>
      </xdr:nvSpPr>
      <xdr:spPr>
        <a:xfrm>
          <a:off x="10572115" y="60601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EFE7AE1-0E30-47A3-99A9-98E5ECCE443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C2A118D-D3AF-4331-B05C-ABAA69C2B560}"/>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59264FE-D221-4945-9249-5D9E7DF75702}"/>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7DF5A13-B03B-4BB4-852D-2DDB10744B80}"/>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7B84A10-EB3D-439F-B2E5-BE211D08CF34}"/>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60798</xdr:rowOff>
    </xdr:from>
    <xdr:to>
      <xdr:col>76</xdr:col>
      <xdr:colOff>73025</xdr:colOff>
      <xdr:row>30</xdr:row>
      <xdr:rowOff>162398</xdr:rowOff>
    </xdr:to>
    <xdr:sp macro="" textlink="">
      <xdr:nvSpPr>
        <xdr:cNvPr id="147" name="楕円 146">
          <a:extLst>
            <a:ext uri="{FF2B5EF4-FFF2-40B4-BE49-F238E27FC236}">
              <a16:creationId xmlns:a16="http://schemas.microsoft.com/office/drawing/2014/main" id="{D2F32CD3-D1A2-42B4-8706-296196D6E82B}"/>
            </a:ext>
          </a:extLst>
        </xdr:cNvPr>
        <xdr:cNvSpPr/>
      </xdr:nvSpPr>
      <xdr:spPr>
        <a:xfrm>
          <a:off x="13289280" y="595296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39225</xdr:rowOff>
    </xdr:from>
    <xdr:ext cx="469744" cy="259045"/>
    <xdr:sp macro="" textlink="">
      <xdr:nvSpPr>
        <xdr:cNvPr id="148" name="債務償還比率該当値テキスト">
          <a:extLst>
            <a:ext uri="{FF2B5EF4-FFF2-40B4-BE49-F238E27FC236}">
              <a16:creationId xmlns:a16="http://schemas.microsoft.com/office/drawing/2014/main" id="{27A42D76-8AF7-4637-866B-D111F428F6EE}"/>
            </a:ext>
          </a:extLst>
        </xdr:cNvPr>
        <xdr:cNvSpPr txBox="1"/>
      </xdr:nvSpPr>
      <xdr:spPr>
        <a:xfrm>
          <a:off x="13369925" y="593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144131</xdr:rowOff>
    </xdr:from>
    <xdr:to>
      <xdr:col>72</xdr:col>
      <xdr:colOff>123825</xdr:colOff>
      <xdr:row>34</xdr:row>
      <xdr:rowOff>74281</xdr:rowOff>
    </xdr:to>
    <xdr:sp macro="" textlink="">
      <xdr:nvSpPr>
        <xdr:cNvPr id="149" name="楕円 148">
          <a:extLst>
            <a:ext uri="{FF2B5EF4-FFF2-40B4-BE49-F238E27FC236}">
              <a16:creationId xmlns:a16="http://schemas.microsoft.com/office/drawing/2014/main" id="{070A4B96-B15D-474F-B6DE-A1E3FAE176D8}"/>
            </a:ext>
          </a:extLst>
        </xdr:cNvPr>
        <xdr:cNvSpPr/>
      </xdr:nvSpPr>
      <xdr:spPr>
        <a:xfrm>
          <a:off x="12629515" y="6552551"/>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111598</xdr:rowOff>
    </xdr:from>
    <xdr:to>
      <xdr:col>76</xdr:col>
      <xdr:colOff>22225</xdr:colOff>
      <xdr:row>34</xdr:row>
      <xdr:rowOff>23481</xdr:rowOff>
    </xdr:to>
    <xdr:cxnSp macro="">
      <xdr:nvCxnSpPr>
        <xdr:cNvPr id="150" name="直線コネクタ 149">
          <a:extLst>
            <a:ext uri="{FF2B5EF4-FFF2-40B4-BE49-F238E27FC236}">
              <a16:creationId xmlns:a16="http://schemas.microsoft.com/office/drawing/2014/main" id="{9AEF5DAB-0F5A-4F98-B1F8-26C8AAFB88ED}"/>
            </a:ext>
          </a:extLst>
        </xdr:cNvPr>
        <xdr:cNvCxnSpPr/>
      </xdr:nvCxnSpPr>
      <xdr:spPr>
        <a:xfrm flipV="1">
          <a:off x="12684125" y="6007573"/>
          <a:ext cx="631190" cy="5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112635</xdr:rowOff>
    </xdr:from>
    <xdr:to>
      <xdr:col>68</xdr:col>
      <xdr:colOff>123825</xdr:colOff>
      <xdr:row>33</xdr:row>
      <xdr:rowOff>42785</xdr:rowOff>
    </xdr:to>
    <xdr:sp macro="" textlink="">
      <xdr:nvSpPr>
        <xdr:cNvPr id="151" name="楕円 150">
          <a:extLst>
            <a:ext uri="{FF2B5EF4-FFF2-40B4-BE49-F238E27FC236}">
              <a16:creationId xmlns:a16="http://schemas.microsoft.com/office/drawing/2014/main" id="{7F3B276D-C71A-4D80-98A6-E067CDA69D12}"/>
            </a:ext>
          </a:extLst>
        </xdr:cNvPr>
        <xdr:cNvSpPr/>
      </xdr:nvSpPr>
      <xdr:spPr>
        <a:xfrm>
          <a:off x="11943715" y="635151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163435</xdr:rowOff>
    </xdr:from>
    <xdr:to>
      <xdr:col>72</xdr:col>
      <xdr:colOff>73025</xdr:colOff>
      <xdr:row>34</xdr:row>
      <xdr:rowOff>23481</xdr:rowOff>
    </xdr:to>
    <xdr:cxnSp macro="">
      <xdr:nvCxnSpPr>
        <xdr:cNvPr id="152" name="直線コネクタ 151">
          <a:extLst>
            <a:ext uri="{FF2B5EF4-FFF2-40B4-BE49-F238E27FC236}">
              <a16:creationId xmlns:a16="http://schemas.microsoft.com/office/drawing/2014/main" id="{EDF54136-B337-4BD3-B08B-28A078754BE4}"/>
            </a:ext>
          </a:extLst>
        </xdr:cNvPr>
        <xdr:cNvCxnSpPr/>
      </xdr:nvCxnSpPr>
      <xdr:spPr>
        <a:xfrm>
          <a:off x="11998325" y="6404215"/>
          <a:ext cx="685800" cy="1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12242</xdr:rowOff>
    </xdr:from>
    <xdr:to>
      <xdr:col>64</xdr:col>
      <xdr:colOff>123825</xdr:colOff>
      <xdr:row>32</xdr:row>
      <xdr:rowOff>113842</xdr:rowOff>
    </xdr:to>
    <xdr:sp macro="" textlink="">
      <xdr:nvSpPr>
        <xdr:cNvPr id="153" name="楕円 152">
          <a:extLst>
            <a:ext uri="{FF2B5EF4-FFF2-40B4-BE49-F238E27FC236}">
              <a16:creationId xmlns:a16="http://schemas.microsoft.com/office/drawing/2014/main" id="{77A76BE2-B3F9-4925-829F-1CA53F0446B0}"/>
            </a:ext>
          </a:extLst>
        </xdr:cNvPr>
        <xdr:cNvSpPr/>
      </xdr:nvSpPr>
      <xdr:spPr>
        <a:xfrm>
          <a:off x="11257915" y="625492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63042</xdr:rowOff>
    </xdr:from>
    <xdr:to>
      <xdr:col>68</xdr:col>
      <xdr:colOff>73025</xdr:colOff>
      <xdr:row>32</xdr:row>
      <xdr:rowOff>163435</xdr:rowOff>
    </xdr:to>
    <xdr:cxnSp macro="">
      <xdr:nvCxnSpPr>
        <xdr:cNvPr id="154" name="直線コネクタ 153">
          <a:extLst>
            <a:ext uri="{FF2B5EF4-FFF2-40B4-BE49-F238E27FC236}">
              <a16:creationId xmlns:a16="http://schemas.microsoft.com/office/drawing/2014/main" id="{9B291F09-7591-48D1-8BDE-1A1150F463F4}"/>
            </a:ext>
          </a:extLst>
        </xdr:cNvPr>
        <xdr:cNvCxnSpPr/>
      </xdr:nvCxnSpPr>
      <xdr:spPr>
        <a:xfrm>
          <a:off x="11312525" y="6298107"/>
          <a:ext cx="6858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52472</xdr:rowOff>
    </xdr:from>
    <xdr:to>
      <xdr:col>60</xdr:col>
      <xdr:colOff>123825</xdr:colOff>
      <xdr:row>31</xdr:row>
      <xdr:rowOff>154072</xdr:rowOff>
    </xdr:to>
    <xdr:sp macro="" textlink="">
      <xdr:nvSpPr>
        <xdr:cNvPr id="155" name="楕円 154">
          <a:extLst>
            <a:ext uri="{FF2B5EF4-FFF2-40B4-BE49-F238E27FC236}">
              <a16:creationId xmlns:a16="http://schemas.microsoft.com/office/drawing/2014/main" id="{6A427CDE-A5B5-42CE-B0A6-1136AA40429D}"/>
            </a:ext>
          </a:extLst>
        </xdr:cNvPr>
        <xdr:cNvSpPr/>
      </xdr:nvSpPr>
      <xdr:spPr>
        <a:xfrm>
          <a:off x="10572115" y="612370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103272</xdr:rowOff>
    </xdr:from>
    <xdr:to>
      <xdr:col>64</xdr:col>
      <xdr:colOff>73025</xdr:colOff>
      <xdr:row>32</xdr:row>
      <xdr:rowOff>63042</xdr:rowOff>
    </xdr:to>
    <xdr:cxnSp macro="">
      <xdr:nvCxnSpPr>
        <xdr:cNvPr id="156" name="直線コネクタ 155">
          <a:extLst>
            <a:ext uri="{FF2B5EF4-FFF2-40B4-BE49-F238E27FC236}">
              <a16:creationId xmlns:a16="http://schemas.microsoft.com/office/drawing/2014/main" id="{04AE6E0D-3E3A-49B2-BF12-ED0AE8F47BC5}"/>
            </a:ext>
          </a:extLst>
        </xdr:cNvPr>
        <xdr:cNvCxnSpPr/>
      </xdr:nvCxnSpPr>
      <xdr:spPr>
        <a:xfrm>
          <a:off x="10626725" y="6168792"/>
          <a:ext cx="685800" cy="1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7F932832-9B70-47CA-9F37-5CB8F38DCEF5}"/>
            </a:ext>
          </a:extLst>
        </xdr:cNvPr>
        <xdr:cNvSpPr txBox="1"/>
      </xdr:nvSpPr>
      <xdr:spPr>
        <a:xfrm>
          <a:off x="12459412" y="57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4B8DEE22-27C7-4B58-8CB5-5038F2E721E2}"/>
            </a:ext>
          </a:extLst>
        </xdr:cNvPr>
        <xdr:cNvSpPr txBox="1"/>
      </xdr:nvSpPr>
      <xdr:spPr>
        <a:xfrm>
          <a:off x="11780597" y="57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AE033D8E-689E-4DC1-B090-23D93BAFD513}"/>
            </a:ext>
          </a:extLst>
        </xdr:cNvPr>
        <xdr:cNvSpPr txBox="1"/>
      </xdr:nvSpPr>
      <xdr:spPr>
        <a:xfrm>
          <a:off x="11094797" y="5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F8B6A924-D1A1-4B17-B122-E3D9D563F857}"/>
            </a:ext>
          </a:extLst>
        </xdr:cNvPr>
        <xdr:cNvSpPr txBox="1"/>
      </xdr:nvSpPr>
      <xdr:spPr>
        <a:xfrm>
          <a:off x="10408997" y="58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65408</xdr:rowOff>
    </xdr:from>
    <xdr:ext cx="560923" cy="259045"/>
    <xdr:sp macro="" textlink="">
      <xdr:nvSpPr>
        <xdr:cNvPr id="161" name="n_1mainValue債務償還比率">
          <a:extLst>
            <a:ext uri="{FF2B5EF4-FFF2-40B4-BE49-F238E27FC236}">
              <a16:creationId xmlns:a16="http://schemas.microsoft.com/office/drawing/2014/main" id="{B5A7C321-74E2-40C0-8131-0F6C6030625D}"/>
            </a:ext>
          </a:extLst>
        </xdr:cNvPr>
        <xdr:cNvSpPr txBox="1"/>
      </xdr:nvSpPr>
      <xdr:spPr>
        <a:xfrm>
          <a:off x="12430968" y="66452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33912</xdr:rowOff>
    </xdr:from>
    <xdr:ext cx="469744" cy="259045"/>
    <xdr:sp macro="" textlink="">
      <xdr:nvSpPr>
        <xdr:cNvPr id="162" name="n_2mainValue債務償還比率">
          <a:extLst>
            <a:ext uri="{FF2B5EF4-FFF2-40B4-BE49-F238E27FC236}">
              <a16:creationId xmlns:a16="http://schemas.microsoft.com/office/drawing/2014/main" id="{71782B59-6991-4FA9-999C-A6416FB93AFE}"/>
            </a:ext>
          </a:extLst>
        </xdr:cNvPr>
        <xdr:cNvSpPr txBox="1"/>
      </xdr:nvSpPr>
      <xdr:spPr>
        <a:xfrm>
          <a:off x="11780597" y="6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104969</xdr:rowOff>
    </xdr:from>
    <xdr:ext cx="469744" cy="259045"/>
    <xdr:sp macro="" textlink="">
      <xdr:nvSpPr>
        <xdr:cNvPr id="163" name="n_3mainValue債務償還比率">
          <a:extLst>
            <a:ext uri="{FF2B5EF4-FFF2-40B4-BE49-F238E27FC236}">
              <a16:creationId xmlns:a16="http://schemas.microsoft.com/office/drawing/2014/main" id="{40AC4EE0-3CF1-4CD5-9979-A3FE122A03EC}"/>
            </a:ext>
          </a:extLst>
        </xdr:cNvPr>
        <xdr:cNvSpPr txBox="1"/>
      </xdr:nvSpPr>
      <xdr:spPr>
        <a:xfrm>
          <a:off x="11094797" y="63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145199</xdr:rowOff>
    </xdr:from>
    <xdr:ext cx="469744" cy="259045"/>
    <xdr:sp macro="" textlink="">
      <xdr:nvSpPr>
        <xdr:cNvPr id="164" name="n_4mainValue債務償還比率">
          <a:extLst>
            <a:ext uri="{FF2B5EF4-FFF2-40B4-BE49-F238E27FC236}">
              <a16:creationId xmlns:a16="http://schemas.microsoft.com/office/drawing/2014/main" id="{6F5ACC6F-CE78-4DDD-B42D-63EEF9DEA3DB}"/>
            </a:ext>
          </a:extLst>
        </xdr:cNvPr>
        <xdr:cNvSpPr txBox="1"/>
      </xdr:nvSpPr>
      <xdr:spPr>
        <a:xfrm>
          <a:off x="10408997" y="62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A3B8E67-7E1B-4475-939D-5425F7914B5B}"/>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FAD5E06E-F044-4FE2-B975-0276C72D936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98D8D8D-F15C-4B99-940E-C93F6F6E42B0}"/>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EC058AC-CC0F-46CF-BBE5-1B1EEF6D7515}"/>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C8A7C20-58BB-495D-AAA0-67A7B5EC28E8}"/>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92A1A93-7E45-4E09-8E5B-0491C34B7865}"/>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EE7468-A42B-4CB1-B1C5-8A06CD9FF01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66E014-FCE6-4971-84BF-9CC55A9B5D9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CE593A-22D5-4304-A76A-31B54900206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2E6034-AC20-4540-9076-477A940EA61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70BCAA-64C6-446D-B1CB-87C04F53D4D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00C06D-D449-4012-A39F-7BBF19E7551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BA33B1-CA09-4745-84E9-8E2DA3A37E3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832168-B5EF-4F8C-9D60-5E7EB92FE1D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D72B5A-F39D-4FD4-A9B4-49CF4CA3BC0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576A16-1093-438E-B5DC-4C7BBC59DEB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47B3EA-80DC-4FF9-8660-56E71CDFA55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DAC649-561B-4043-8DFC-CDFEF7DADC3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35CA92-7B5D-40F9-B198-DAD006B0628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AFFB76-51DE-441F-A472-0DDF3AE1079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1654BC-AD9A-4EF1-BCE6-1D5D5BB1152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2E361F-9E14-44CC-A986-6520E4F4025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950A4F-D5F8-41E3-A458-41C5E6C080E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976584-B19B-4D53-AC33-13DFC2913F7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7C6F93-AEDF-47BB-81BD-D7D8CD6B6DA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147E03-9AC4-4F47-9586-2E03D66B4BB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89A9E4-34F1-4A79-8CAF-1F549E66BD1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F10F98-80AB-4301-8678-F6469E1B0BF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CB87AF-A130-4B0C-A949-89B4ADBBE2F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E70667-99EB-4DCE-9344-BC6704B11B8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1C8AEE-5F44-454B-8595-35E1C0CA95B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14B0C2-70AE-435D-B1C2-CA9F7CE1351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5FCF79-6585-42AB-9162-DB2D5621495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A8BA61-9228-40FC-A81D-C0A872E72A5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8591E2-10BE-4CB6-A833-9E7EBB790C4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637C80-816C-4152-9B06-4306194DA7B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B3A524B-EFAD-440E-AC7C-4FB44AD4264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674477-6602-4937-8AE7-BF7EF9C584C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F4B6DD-4721-432B-AD7B-75C6FA27752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F4BF21-C19F-43C5-AC26-85F379EC7A4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FEBACB-A07E-42DA-8402-44EB14F5F6D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FA957B-D594-4024-B196-F7B6C6FEC742}"/>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D78316-233A-4338-ADD4-9A3B24D2B4D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106C8A-DB1C-4038-8547-09401A404E0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680B85-A987-457E-A8CE-1B736DF96BA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96CA0F-0A70-4BFA-AB18-0EBF15F54BF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30FC55-7950-4F60-BE5C-17690FF77EA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93AFFE-6D5E-4737-81B0-894309DECD3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5963B10-AA89-4843-AB4F-B04CE1F4D40E}"/>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FFC88D6-7EC4-4E23-A347-2CCB9A8713D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AD73B9F-B633-4F37-A9E0-9E1C1548E5C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6788DD-E887-458E-A60B-07228E7F2F5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F5A74A-695E-4412-B0AA-F9025C2C0416}"/>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0AC796A-F7E3-4AA7-8A69-43F5EB8452E0}"/>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202F25-8549-4E24-B0AD-DF71557B309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F6251B6-4E81-4D5B-8AE2-9DD5BD04B8F9}"/>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7176A0-8636-4E6B-A2B7-015A89590F1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1A04BDA-CBF8-45C1-8D17-B37F53789F02}"/>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3253891-F576-4EB6-9E94-D59DD703AE25}"/>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95891C8-6DDF-4E74-AE3A-FCCFC672C34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B821AC1-94EE-444B-83A8-BD205833CFF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6154E1D-5693-4C7D-ADE2-897A843DB99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A332FB81-EBB7-4515-8733-B6DE7EB9120D}"/>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8F252423-5F33-4BCE-B391-0EE0BDE21D79}"/>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2F9D38B-362C-468E-AF7D-C1B156AE356A}"/>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4BAC265-E646-4CD5-97AB-201652B78C94}"/>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565256A-1A03-4F71-A04E-2100EDA4290B}"/>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EC5FD867-3849-4E8B-958A-033CC40ED3EF}"/>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E23AAC3F-97AD-4B26-A955-AF9A6F72F49D}"/>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7E6CB266-4D7F-4ABD-BAD6-282F78EA7B7F}"/>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3FA136E0-7449-43D8-A9B2-E01A730DC18E}"/>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FA256007-CCE0-4D29-8DBB-9E1A4EF210B7}"/>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858D3770-42A0-4B61-BAEF-E1090C61DE51}"/>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8A9CC1-26ED-415D-A5E5-7F7CE2247A8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5507B4-DEE9-41E2-A14E-0E2968FB726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1E3D03-8EA7-4AA3-B656-ED0C16EED2B9}"/>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82E34F-EAD0-4179-A4B9-D3635A782FC6}"/>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7E6614E-C2AE-448B-85F1-FD76E83208E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4" name="楕円 73">
          <a:extLst>
            <a:ext uri="{FF2B5EF4-FFF2-40B4-BE49-F238E27FC236}">
              <a16:creationId xmlns:a16="http://schemas.microsoft.com/office/drawing/2014/main" id="{69766B79-DCAA-4B77-8174-82BA78A2DFCF}"/>
            </a:ext>
          </a:extLst>
        </xdr:cNvPr>
        <xdr:cNvSpPr/>
      </xdr:nvSpPr>
      <xdr:spPr>
        <a:xfrm>
          <a:off x="4131310" y="67467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5" name="【道路】&#10;有形固定資産減価償却率該当値テキスト">
          <a:extLst>
            <a:ext uri="{FF2B5EF4-FFF2-40B4-BE49-F238E27FC236}">
              <a16:creationId xmlns:a16="http://schemas.microsoft.com/office/drawing/2014/main" id="{83F058CE-A72A-4BBE-9E7C-89FFCE41401A}"/>
            </a:ext>
          </a:extLst>
        </xdr:cNvPr>
        <xdr:cNvSpPr txBox="1"/>
      </xdr:nvSpPr>
      <xdr:spPr>
        <a:xfrm>
          <a:off x="421259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a16="http://schemas.microsoft.com/office/drawing/2014/main" id="{D079102E-4626-4A1C-AA8B-9F10E1F274D7}"/>
            </a:ext>
          </a:extLst>
        </xdr:cNvPr>
        <xdr:cNvSpPr/>
      </xdr:nvSpPr>
      <xdr:spPr>
        <a:xfrm>
          <a:off x="3388360" y="67081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107224</xdr:rowOff>
    </xdr:to>
    <xdr:cxnSp macro="">
      <xdr:nvCxnSpPr>
        <xdr:cNvPr id="77" name="直線コネクタ 76">
          <a:extLst>
            <a:ext uri="{FF2B5EF4-FFF2-40B4-BE49-F238E27FC236}">
              <a16:creationId xmlns:a16="http://schemas.microsoft.com/office/drawing/2014/main" id="{8985A154-A3CE-45DE-BA8D-E24A6238E385}"/>
            </a:ext>
          </a:extLst>
        </xdr:cNvPr>
        <xdr:cNvCxnSpPr/>
      </xdr:nvCxnSpPr>
      <xdr:spPr>
        <a:xfrm>
          <a:off x="3431540" y="6762750"/>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E232ACF3-9CEF-4224-B23E-DF35CC502B89}"/>
            </a:ext>
          </a:extLst>
        </xdr:cNvPr>
        <xdr:cNvSpPr/>
      </xdr:nvSpPr>
      <xdr:spPr>
        <a:xfrm>
          <a:off x="2571750" y="668473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76200</xdr:rowOff>
    </xdr:to>
    <xdr:cxnSp macro="">
      <xdr:nvCxnSpPr>
        <xdr:cNvPr id="79" name="直線コネクタ 78">
          <a:extLst>
            <a:ext uri="{FF2B5EF4-FFF2-40B4-BE49-F238E27FC236}">
              <a16:creationId xmlns:a16="http://schemas.microsoft.com/office/drawing/2014/main" id="{59A3A4E6-08F4-4733-942C-3D9B19AA2490}"/>
            </a:ext>
          </a:extLst>
        </xdr:cNvPr>
        <xdr:cNvCxnSpPr/>
      </xdr:nvCxnSpPr>
      <xdr:spPr>
        <a:xfrm>
          <a:off x="2626360" y="6733631"/>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CB5CB7BA-9F62-4986-A42A-201A4F30A6AB}"/>
            </a:ext>
          </a:extLst>
        </xdr:cNvPr>
        <xdr:cNvSpPr/>
      </xdr:nvSpPr>
      <xdr:spPr>
        <a:xfrm>
          <a:off x="1774190" y="665207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45176</xdr:rowOff>
    </xdr:to>
    <xdr:cxnSp macro="">
      <xdr:nvCxnSpPr>
        <xdr:cNvPr id="81" name="直線コネクタ 80">
          <a:extLst>
            <a:ext uri="{FF2B5EF4-FFF2-40B4-BE49-F238E27FC236}">
              <a16:creationId xmlns:a16="http://schemas.microsoft.com/office/drawing/2014/main" id="{1F2B9387-7F66-4709-B18D-5AEC4659BD10}"/>
            </a:ext>
          </a:extLst>
        </xdr:cNvPr>
        <xdr:cNvCxnSpPr/>
      </xdr:nvCxnSpPr>
      <xdr:spPr>
        <a:xfrm>
          <a:off x="1828800" y="670287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a:extLst>
            <a:ext uri="{FF2B5EF4-FFF2-40B4-BE49-F238E27FC236}">
              <a16:creationId xmlns:a16="http://schemas.microsoft.com/office/drawing/2014/main" id="{CB9AD23D-A8A6-463D-AB6E-6B62AD19C8F7}"/>
            </a:ext>
          </a:extLst>
        </xdr:cNvPr>
        <xdr:cNvSpPr/>
      </xdr:nvSpPr>
      <xdr:spPr>
        <a:xfrm>
          <a:off x="988060" y="66134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E9A835DD-50E4-41AF-BCA3-A3F8749BEA7B}"/>
            </a:ext>
          </a:extLst>
        </xdr:cNvPr>
        <xdr:cNvCxnSpPr/>
      </xdr:nvCxnSpPr>
      <xdr:spPr>
        <a:xfrm>
          <a:off x="1031240" y="6668044"/>
          <a:ext cx="79756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76900677-A763-4F28-91B7-7F3CD0F7C204}"/>
            </a:ext>
          </a:extLst>
        </xdr:cNvPr>
        <xdr:cNvSpPr txBox="1"/>
      </xdr:nvSpPr>
      <xdr:spPr>
        <a:xfrm>
          <a:off x="3239144" y="643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12EA73FE-D6CD-4B0B-8CEF-0AA9A620EFAC}"/>
            </a:ext>
          </a:extLst>
        </xdr:cNvPr>
        <xdr:cNvSpPr txBox="1"/>
      </xdr:nvSpPr>
      <xdr:spPr>
        <a:xfrm>
          <a:off x="2439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42C68586-07B4-455F-B234-7A12B29228BA}"/>
            </a:ext>
          </a:extLst>
        </xdr:cNvPr>
        <xdr:cNvSpPr txBox="1"/>
      </xdr:nvSpPr>
      <xdr:spPr>
        <a:xfrm>
          <a:off x="164148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10D1F81F-8168-483D-B192-8BE1EDCB841B}"/>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道路】&#10;有形固定資産減価償却率">
          <a:extLst>
            <a:ext uri="{FF2B5EF4-FFF2-40B4-BE49-F238E27FC236}">
              <a16:creationId xmlns:a16="http://schemas.microsoft.com/office/drawing/2014/main" id="{C7C04C20-F975-43CA-BC83-217000644C06}"/>
            </a:ext>
          </a:extLst>
        </xdr:cNvPr>
        <xdr:cNvSpPr txBox="1"/>
      </xdr:nvSpPr>
      <xdr:spPr>
        <a:xfrm>
          <a:off x="32391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9" name="n_2mainValue【道路】&#10;有形固定資産減価償却率">
          <a:extLst>
            <a:ext uri="{FF2B5EF4-FFF2-40B4-BE49-F238E27FC236}">
              <a16:creationId xmlns:a16="http://schemas.microsoft.com/office/drawing/2014/main" id="{2276AF87-0C0E-46C5-A4F9-BA751B8DA490}"/>
            </a:ext>
          </a:extLst>
        </xdr:cNvPr>
        <xdr:cNvSpPr txBox="1"/>
      </xdr:nvSpPr>
      <xdr:spPr>
        <a:xfrm>
          <a:off x="243904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CC219870-055B-440D-BEBE-C1DAC249480B}"/>
            </a:ext>
          </a:extLst>
        </xdr:cNvPr>
        <xdr:cNvSpPr txBox="1"/>
      </xdr:nvSpPr>
      <xdr:spPr>
        <a:xfrm>
          <a:off x="1641484" y="674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44471A59-2DAF-4CDC-A460-46B38D370835}"/>
            </a:ext>
          </a:extLst>
        </xdr:cNvPr>
        <xdr:cNvSpPr txBox="1"/>
      </xdr:nvSpPr>
      <xdr:spPr>
        <a:xfrm>
          <a:off x="855354" y="670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631374-A2EF-44D4-9D6A-AFE5914B2C7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330F57D-932F-4628-A470-1FE2B579D86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C4815AE-8813-41F2-A6CE-AB125CFF65D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54B3687-8E2F-4965-8A13-475ABAB2486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6F709A-44B8-4FDA-9D1F-60239B77A40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94E1473-AA5B-464D-BFC2-9B49F50A345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FC9AF64-CC27-4715-A4CE-D954421B306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902665F-6C74-429C-AF00-6C232C82729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F946DE5-8E3E-4068-AB9B-1DAE85C069A5}"/>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173928C-3E00-4DF9-A9B6-ECA08BD39BDC}"/>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4EFF6A-F064-48D3-9965-84C26A2AF764}"/>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6B4B45D-1236-4C04-AECF-A3ACDCA1E58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B861EB7-EE0D-4D67-8220-51E4C8D34159}"/>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A3C2515-DEC2-4F12-A17A-98C6F51383AA}"/>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263DA2F-9CED-4E39-9186-B5C25EC0C1A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7BF3AF7-C50E-4D9E-959A-74A6FDB51AF3}"/>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1D73007-AE78-4EEA-830C-08BC0592CA1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F2EEC99-EB44-46DC-8C7A-25F964D15BD0}"/>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6AD16EF-935B-479A-859D-05169D63EBC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7CDC43F6-3817-47EB-86E6-EE866DA29462}"/>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5A054F6-3777-4ADD-BEE2-CB3400E5EFE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236911C-0DDF-4274-A2C7-355B17DF90EC}"/>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0005ECD-9648-447F-B054-538D7A76483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613F31B9-9952-4F6D-A0EB-84BC457E04DC}"/>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55FB12C9-B273-428E-A3AC-2A14FC61A96C}"/>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B253D295-F4E1-4780-8706-B6C28C6F46E8}"/>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2A10E74A-F7DB-4886-A6C1-4842492746F6}"/>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BD0D8311-55CE-4BCD-9110-C88A2C7FCA9E}"/>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7853D95B-BDF8-4AF6-A82F-D08937F72EC7}"/>
            </a:ext>
          </a:extLst>
        </xdr:cNvPr>
        <xdr:cNvSpPr txBox="1"/>
      </xdr:nvSpPr>
      <xdr:spPr>
        <a:xfrm>
          <a:off x="9467850" y="6874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7EC5B7A4-B3C6-4895-B554-3D94BC65CEAA}"/>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43D1C798-0FEC-4964-9695-4014173B0778}"/>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6C3DDD59-6A2C-4F8D-ABE8-EAB8346E93C3}"/>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7188B5F9-451A-408C-B045-4622B086B821}"/>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F11A4EDB-1138-4847-98F9-305664B20ED7}"/>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A3041C2-D813-467F-AB64-7904D9F2E7E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D3D730-447D-49F4-8725-D58640EFA09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280652-F614-4913-A059-9A4DDCD7856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46D2E87-3890-46E4-B54F-91A36C7C42B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866B2D-45F2-4911-98A8-525689BCB4B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139243</xdr:rowOff>
    </xdr:from>
    <xdr:to>
      <xdr:col>55</xdr:col>
      <xdr:colOff>50800</xdr:colOff>
      <xdr:row>40</xdr:row>
      <xdr:rowOff>69393</xdr:rowOff>
    </xdr:to>
    <xdr:sp macro="" textlink="">
      <xdr:nvSpPr>
        <xdr:cNvPr id="131" name="楕円 130">
          <a:extLst>
            <a:ext uri="{FF2B5EF4-FFF2-40B4-BE49-F238E27FC236}">
              <a16:creationId xmlns:a16="http://schemas.microsoft.com/office/drawing/2014/main" id="{43B4DB9A-B342-4177-9DFD-734155D3A964}"/>
            </a:ext>
          </a:extLst>
        </xdr:cNvPr>
        <xdr:cNvSpPr/>
      </xdr:nvSpPr>
      <xdr:spPr>
        <a:xfrm>
          <a:off x="9394190" y="682198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162120</xdr:rowOff>
    </xdr:from>
    <xdr:ext cx="469744" cy="259045"/>
    <xdr:sp macro="" textlink="">
      <xdr:nvSpPr>
        <xdr:cNvPr id="132" name="【道路】&#10;一人当たり延長該当値テキスト">
          <a:extLst>
            <a:ext uri="{FF2B5EF4-FFF2-40B4-BE49-F238E27FC236}">
              <a16:creationId xmlns:a16="http://schemas.microsoft.com/office/drawing/2014/main" id="{682EC246-D8F3-4C8D-B2C6-A9D2224981E4}"/>
            </a:ext>
          </a:extLst>
        </xdr:cNvPr>
        <xdr:cNvSpPr txBox="1"/>
      </xdr:nvSpPr>
      <xdr:spPr>
        <a:xfrm>
          <a:off x="9467850" y="66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33" name="楕円 132">
          <a:extLst>
            <a:ext uri="{FF2B5EF4-FFF2-40B4-BE49-F238E27FC236}">
              <a16:creationId xmlns:a16="http://schemas.microsoft.com/office/drawing/2014/main" id="{15B32528-8CEA-4103-9B37-A4DC6CD262EC}"/>
            </a:ext>
          </a:extLst>
        </xdr:cNvPr>
        <xdr:cNvSpPr/>
      </xdr:nvSpPr>
      <xdr:spPr>
        <a:xfrm>
          <a:off x="8632190" y="682663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18593</xdr:rowOff>
    </xdr:from>
    <xdr:to>
      <xdr:col>55</xdr:col>
      <xdr:colOff>0</xdr:colOff>
      <xdr:row>40</xdr:row>
      <xdr:rowOff>21336</xdr:rowOff>
    </xdr:to>
    <xdr:cxnSp macro="">
      <xdr:nvCxnSpPr>
        <xdr:cNvPr id="134" name="直線コネクタ 133">
          <a:extLst>
            <a:ext uri="{FF2B5EF4-FFF2-40B4-BE49-F238E27FC236}">
              <a16:creationId xmlns:a16="http://schemas.microsoft.com/office/drawing/2014/main" id="{D7A8527C-AF20-4EE1-B09A-340DA4DF9097}"/>
            </a:ext>
          </a:extLst>
        </xdr:cNvPr>
        <xdr:cNvCxnSpPr/>
      </xdr:nvCxnSpPr>
      <xdr:spPr>
        <a:xfrm flipV="1">
          <a:off x="8686800" y="688040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146368</xdr:rowOff>
    </xdr:from>
    <xdr:to>
      <xdr:col>46</xdr:col>
      <xdr:colOff>38100</xdr:colOff>
      <xdr:row>40</xdr:row>
      <xdr:rowOff>76518</xdr:rowOff>
    </xdr:to>
    <xdr:sp macro="" textlink="">
      <xdr:nvSpPr>
        <xdr:cNvPr id="135" name="楕円 134">
          <a:extLst>
            <a:ext uri="{FF2B5EF4-FFF2-40B4-BE49-F238E27FC236}">
              <a16:creationId xmlns:a16="http://schemas.microsoft.com/office/drawing/2014/main" id="{FE82B683-CC78-4785-84A5-A0AE52A82522}"/>
            </a:ext>
          </a:extLst>
        </xdr:cNvPr>
        <xdr:cNvSpPr/>
      </xdr:nvSpPr>
      <xdr:spPr>
        <a:xfrm>
          <a:off x="7846060" y="68310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21336</xdr:rowOff>
    </xdr:from>
    <xdr:to>
      <xdr:col>50</xdr:col>
      <xdr:colOff>114300</xdr:colOff>
      <xdr:row>40</xdr:row>
      <xdr:rowOff>25718</xdr:rowOff>
    </xdr:to>
    <xdr:cxnSp macro="">
      <xdr:nvCxnSpPr>
        <xdr:cNvPr id="136" name="直線コネクタ 135">
          <a:extLst>
            <a:ext uri="{FF2B5EF4-FFF2-40B4-BE49-F238E27FC236}">
              <a16:creationId xmlns:a16="http://schemas.microsoft.com/office/drawing/2014/main" id="{3F40A285-3518-48F7-BE29-33E09DAAD9E0}"/>
            </a:ext>
          </a:extLst>
        </xdr:cNvPr>
        <xdr:cNvCxnSpPr/>
      </xdr:nvCxnSpPr>
      <xdr:spPr>
        <a:xfrm flipV="1">
          <a:off x="7889240" y="6875526"/>
          <a:ext cx="79756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149034</xdr:rowOff>
    </xdr:from>
    <xdr:to>
      <xdr:col>41</xdr:col>
      <xdr:colOff>101600</xdr:colOff>
      <xdr:row>40</xdr:row>
      <xdr:rowOff>79184</xdr:rowOff>
    </xdr:to>
    <xdr:sp macro="" textlink="">
      <xdr:nvSpPr>
        <xdr:cNvPr id="137" name="楕円 136">
          <a:extLst>
            <a:ext uri="{FF2B5EF4-FFF2-40B4-BE49-F238E27FC236}">
              <a16:creationId xmlns:a16="http://schemas.microsoft.com/office/drawing/2014/main" id="{6BDA3ECD-F4B4-4DD9-95CE-CCFC04E57F4A}"/>
            </a:ext>
          </a:extLst>
        </xdr:cNvPr>
        <xdr:cNvSpPr/>
      </xdr:nvSpPr>
      <xdr:spPr>
        <a:xfrm>
          <a:off x="7029450" y="68355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25718</xdr:rowOff>
    </xdr:from>
    <xdr:to>
      <xdr:col>45</xdr:col>
      <xdr:colOff>177800</xdr:colOff>
      <xdr:row>40</xdr:row>
      <xdr:rowOff>28384</xdr:rowOff>
    </xdr:to>
    <xdr:cxnSp macro="">
      <xdr:nvCxnSpPr>
        <xdr:cNvPr id="138" name="直線コネクタ 137">
          <a:extLst>
            <a:ext uri="{FF2B5EF4-FFF2-40B4-BE49-F238E27FC236}">
              <a16:creationId xmlns:a16="http://schemas.microsoft.com/office/drawing/2014/main" id="{9E537670-AE4C-4DA6-8A3B-36420D5291CD}"/>
            </a:ext>
          </a:extLst>
        </xdr:cNvPr>
        <xdr:cNvCxnSpPr/>
      </xdr:nvCxnSpPr>
      <xdr:spPr>
        <a:xfrm flipV="1">
          <a:off x="7084060" y="6879908"/>
          <a:ext cx="80518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152388</xdr:rowOff>
    </xdr:from>
    <xdr:to>
      <xdr:col>36</xdr:col>
      <xdr:colOff>165100</xdr:colOff>
      <xdr:row>40</xdr:row>
      <xdr:rowOff>82538</xdr:rowOff>
    </xdr:to>
    <xdr:sp macro="" textlink="">
      <xdr:nvSpPr>
        <xdr:cNvPr id="139" name="楕円 138">
          <a:extLst>
            <a:ext uri="{FF2B5EF4-FFF2-40B4-BE49-F238E27FC236}">
              <a16:creationId xmlns:a16="http://schemas.microsoft.com/office/drawing/2014/main" id="{C04C4AE6-F177-432B-BFF0-61E212200727}"/>
            </a:ext>
          </a:extLst>
        </xdr:cNvPr>
        <xdr:cNvSpPr/>
      </xdr:nvSpPr>
      <xdr:spPr>
        <a:xfrm>
          <a:off x="6231890" y="68389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28384</xdr:rowOff>
    </xdr:from>
    <xdr:to>
      <xdr:col>41</xdr:col>
      <xdr:colOff>50800</xdr:colOff>
      <xdr:row>40</xdr:row>
      <xdr:rowOff>31738</xdr:rowOff>
    </xdr:to>
    <xdr:cxnSp macro="">
      <xdr:nvCxnSpPr>
        <xdr:cNvPr id="140" name="直線コネクタ 139">
          <a:extLst>
            <a:ext uri="{FF2B5EF4-FFF2-40B4-BE49-F238E27FC236}">
              <a16:creationId xmlns:a16="http://schemas.microsoft.com/office/drawing/2014/main" id="{54C5D6A7-5724-4D89-8120-649D1C86927C}"/>
            </a:ext>
          </a:extLst>
        </xdr:cNvPr>
        <xdr:cNvCxnSpPr/>
      </xdr:nvCxnSpPr>
      <xdr:spPr>
        <a:xfrm flipV="1">
          <a:off x="6286500" y="6884479"/>
          <a:ext cx="79756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21C48D6C-A71C-4642-84A7-A0BC4B6D8DED}"/>
            </a:ext>
          </a:extLst>
        </xdr:cNvPr>
        <xdr:cNvSpPr txBox="1"/>
      </xdr:nvSpPr>
      <xdr:spPr>
        <a:xfrm>
          <a:off x="8454467" y="69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86C52CC0-23AE-45B1-AE64-3DD79EE1F79B}"/>
            </a:ext>
          </a:extLst>
        </xdr:cNvPr>
        <xdr:cNvSpPr txBox="1"/>
      </xdr:nvSpPr>
      <xdr:spPr>
        <a:xfrm>
          <a:off x="7673417" y="69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F0787C0B-CA1D-4CCC-A2DE-5F43D2C85F8F}"/>
            </a:ext>
          </a:extLst>
        </xdr:cNvPr>
        <xdr:cNvSpPr txBox="1"/>
      </xdr:nvSpPr>
      <xdr:spPr>
        <a:xfrm>
          <a:off x="6866332" y="70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990F5143-21CE-4A96-B4EB-70409722FF7E}"/>
            </a:ext>
          </a:extLst>
        </xdr:cNvPr>
        <xdr:cNvSpPr txBox="1"/>
      </xdr:nvSpPr>
      <xdr:spPr>
        <a:xfrm>
          <a:off x="6068772"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88663</xdr:rowOff>
    </xdr:from>
    <xdr:ext cx="469744" cy="259045"/>
    <xdr:sp macro="" textlink="">
      <xdr:nvSpPr>
        <xdr:cNvPr id="145" name="n_1mainValue【道路】&#10;一人当たり延長">
          <a:extLst>
            <a:ext uri="{FF2B5EF4-FFF2-40B4-BE49-F238E27FC236}">
              <a16:creationId xmlns:a16="http://schemas.microsoft.com/office/drawing/2014/main" id="{76796EF3-DD1A-44CF-AC51-C9BFA6402BE3}"/>
            </a:ext>
          </a:extLst>
        </xdr:cNvPr>
        <xdr:cNvSpPr txBox="1"/>
      </xdr:nvSpPr>
      <xdr:spPr>
        <a:xfrm>
          <a:off x="8454467"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93045</xdr:rowOff>
    </xdr:from>
    <xdr:ext cx="469744" cy="259045"/>
    <xdr:sp macro="" textlink="">
      <xdr:nvSpPr>
        <xdr:cNvPr id="146" name="n_2mainValue【道路】&#10;一人当たり延長">
          <a:extLst>
            <a:ext uri="{FF2B5EF4-FFF2-40B4-BE49-F238E27FC236}">
              <a16:creationId xmlns:a16="http://schemas.microsoft.com/office/drawing/2014/main" id="{3597F913-3F0A-4739-AD5F-C43764FCEB83}"/>
            </a:ext>
          </a:extLst>
        </xdr:cNvPr>
        <xdr:cNvSpPr txBox="1"/>
      </xdr:nvSpPr>
      <xdr:spPr>
        <a:xfrm>
          <a:off x="7673417" y="66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95711</xdr:rowOff>
    </xdr:from>
    <xdr:ext cx="469744" cy="259045"/>
    <xdr:sp macro="" textlink="">
      <xdr:nvSpPr>
        <xdr:cNvPr id="147" name="n_3mainValue【道路】&#10;一人当たり延長">
          <a:extLst>
            <a:ext uri="{FF2B5EF4-FFF2-40B4-BE49-F238E27FC236}">
              <a16:creationId xmlns:a16="http://schemas.microsoft.com/office/drawing/2014/main" id="{2F0D599F-089C-442E-9A04-C4F4C836EAF0}"/>
            </a:ext>
          </a:extLst>
        </xdr:cNvPr>
        <xdr:cNvSpPr txBox="1"/>
      </xdr:nvSpPr>
      <xdr:spPr>
        <a:xfrm>
          <a:off x="6866332" y="66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99065</xdr:rowOff>
    </xdr:from>
    <xdr:ext cx="469744" cy="259045"/>
    <xdr:sp macro="" textlink="">
      <xdr:nvSpPr>
        <xdr:cNvPr id="148" name="n_4mainValue【道路】&#10;一人当たり延長">
          <a:extLst>
            <a:ext uri="{FF2B5EF4-FFF2-40B4-BE49-F238E27FC236}">
              <a16:creationId xmlns:a16="http://schemas.microsoft.com/office/drawing/2014/main" id="{FB498B44-84A9-46CB-AB61-4723C52EF3FC}"/>
            </a:ext>
          </a:extLst>
        </xdr:cNvPr>
        <xdr:cNvSpPr txBox="1"/>
      </xdr:nvSpPr>
      <xdr:spPr>
        <a:xfrm>
          <a:off x="6068772" y="661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860F9EC-BFA1-4D6D-83BA-A4096130931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1FDFB45-EDCA-4B9D-8BC6-76C15BD49553}"/>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990F4B-1847-42DF-9C52-F058BC0A63B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BC4985C-C905-4985-B2EE-6984E1C9857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9A34CFB-07BD-42FA-AA34-493C66D143B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F5CD8AB-BA91-4510-938C-94EC7C65DD5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D261866-6F8E-42C3-8AA0-A11AE75DFFA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E069A01-DC18-4B76-B2E1-F23F95CB7AB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E35E692-26CA-4106-AE8D-15C7F7C7884C}"/>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B815F2A-34D7-425F-B94E-7BE460F7F38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C8ACB1D-1F2A-4CB8-95E8-8D02886155D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8A7B2AB-7370-43B1-9277-39F15A9D1E88}"/>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D2D891E-9C2F-43BC-841A-2AD2DE792376}"/>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9FAFE35-7DF6-4C8A-B516-E345D323F40A}"/>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9DEC0DB-B08F-449E-B8AF-7445140FC30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E2BD35E-285B-441A-A77A-2AB09266B655}"/>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A9104D8-A739-4AF3-B6C8-2AD12CDDBEC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7AC1292-0C36-48EA-83F5-11DC6D921ECA}"/>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9526EE2-A776-4658-90BF-CDCCB900FB74}"/>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9CD03F2-A369-490C-AAEE-B46114A9D59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0E37831-EB98-4946-B6B3-6274D9C3EECB}"/>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A509384-E416-4C30-8A38-0CAA7E1AF82E}"/>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62DAB37-6F32-45D8-A223-E64EB89CA47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92625E2-5611-4595-8CAA-F7207C89EC3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44B64B3-CEAD-43C5-9A31-3B0AA2331DB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1381A903-BD2F-4F1B-93E7-23A47977F27D}"/>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3955D15-9515-47D5-934C-B4E7CA879CA3}"/>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990A4192-4135-4423-B7DE-819B513EB04D}"/>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70A8D0B-6977-4B11-B86C-16D77A0C588C}"/>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AFBC4E01-D873-4634-9487-5685B2EC756B}"/>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63D524B-B9E2-437C-8927-FC6DEA04A14C}"/>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9D4AA929-F55A-4ACE-8FA1-9BB89BA04E95}"/>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9950A0BD-B25F-46B0-8DDC-3FC931B9A544}"/>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23CE4C78-1AA8-4486-8790-57650E61C3A0}"/>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86D8FB7E-A1BD-4F1A-915D-6987EDFDBF83}"/>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684393DF-A110-4F6E-BDB2-ABE15653A52B}"/>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67CE27-6E9F-4884-B929-FD947A574F3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62A7C83-34B3-4BF2-BD31-C21D380F8B4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8569C42-3A4D-4CF9-B14E-FF813B4C1C51}"/>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5D86D40-A9CD-4E69-AAEF-904BF09D1D51}"/>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A614534-1496-4368-A2CF-9810A1A3669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90" name="楕円 189">
          <a:extLst>
            <a:ext uri="{FF2B5EF4-FFF2-40B4-BE49-F238E27FC236}">
              <a16:creationId xmlns:a16="http://schemas.microsoft.com/office/drawing/2014/main" id="{353479C9-BF63-4739-B4C6-9B749A49A400}"/>
            </a:ext>
          </a:extLst>
        </xdr:cNvPr>
        <xdr:cNvSpPr/>
      </xdr:nvSpPr>
      <xdr:spPr>
        <a:xfrm>
          <a:off x="4131310" y="103175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1BF9A42-EF9E-49E4-AF8E-11822DD9E692}"/>
            </a:ext>
          </a:extLst>
        </xdr:cNvPr>
        <xdr:cNvSpPr txBox="1"/>
      </xdr:nvSpPr>
      <xdr:spPr>
        <a:xfrm>
          <a:off x="4212590" y="1017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192" name="楕円 191">
          <a:extLst>
            <a:ext uri="{FF2B5EF4-FFF2-40B4-BE49-F238E27FC236}">
              <a16:creationId xmlns:a16="http://schemas.microsoft.com/office/drawing/2014/main" id="{FEB10700-9AE8-410D-8C29-DB47B49C6CA1}"/>
            </a:ext>
          </a:extLst>
        </xdr:cNvPr>
        <xdr:cNvSpPr/>
      </xdr:nvSpPr>
      <xdr:spPr>
        <a:xfrm>
          <a:off x="3388360" y="10306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83276</xdr:rowOff>
    </xdr:to>
    <xdr:cxnSp macro="">
      <xdr:nvCxnSpPr>
        <xdr:cNvPr id="193" name="直線コネクタ 192">
          <a:extLst>
            <a:ext uri="{FF2B5EF4-FFF2-40B4-BE49-F238E27FC236}">
              <a16:creationId xmlns:a16="http://schemas.microsoft.com/office/drawing/2014/main" id="{D830730F-023C-49C4-93EC-CA13058CA81E}"/>
            </a:ext>
          </a:extLst>
        </xdr:cNvPr>
        <xdr:cNvCxnSpPr/>
      </xdr:nvCxnSpPr>
      <xdr:spPr>
        <a:xfrm>
          <a:off x="3431540" y="10352042"/>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4" name="楕円 193">
          <a:extLst>
            <a:ext uri="{FF2B5EF4-FFF2-40B4-BE49-F238E27FC236}">
              <a16:creationId xmlns:a16="http://schemas.microsoft.com/office/drawing/2014/main" id="{6ABB0BCE-B00F-43CB-B105-50B7C6CB46D9}"/>
            </a:ext>
          </a:extLst>
        </xdr:cNvPr>
        <xdr:cNvSpPr/>
      </xdr:nvSpPr>
      <xdr:spPr>
        <a:xfrm>
          <a:off x="2571750" y="1029062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66947</xdr:rowOff>
    </xdr:to>
    <xdr:cxnSp macro="">
      <xdr:nvCxnSpPr>
        <xdr:cNvPr id="195" name="直線コネクタ 194">
          <a:extLst>
            <a:ext uri="{FF2B5EF4-FFF2-40B4-BE49-F238E27FC236}">
              <a16:creationId xmlns:a16="http://schemas.microsoft.com/office/drawing/2014/main" id="{A0E36F3E-9CD9-4BA2-8F89-72A8449930A2}"/>
            </a:ext>
          </a:extLst>
        </xdr:cNvPr>
        <xdr:cNvCxnSpPr/>
      </xdr:nvCxnSpPr>
      <xdr:spPr>
        <a:xfrm>
          <a:off x="2626360" y="10341429"/>
          <a:ext cx="80518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6" name="楕円 195">
          <a:extLst>
            <a:ext uri="{FF2B5EF4-FFF2-40B4-BE49-F238E27FC236}">
              <a16:creationId xmlns:a16="http://schemas.microsoft.com/office/drawing/2014/main" id="{34AC3AFE-A85A-4538-ABC7-76DC77D58B9B}"/>
            </a:ext>
          </a:extLst>
        </xdr:cNvPr>
        <xdr:cNvSpPr/>
      </xdr:nvSpPr>
      <xdr:spPr>
        <a:xfrm>
          <a:off x="1774190" y="102655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50619</xdr:rowOff>
    </xdr:to>
    <xdr:cxnSp macro="">
      <xdr:nvCxnSpPr>
        <xdr:cNvPr id="197" name="直線コネクタ 196">
          <a:extLst>
            <a:ext uri="{FF2B5EF4-FFF2-40B4-BE49-F238E27FC236}">
              <a16:creationId xmlns:a16="http://schemas.microsoft.com/office/drawing/2014/main" id="{56799BA7-4E49-4940-86DD-E262AE0EC105}"/>
            </a:ext>
          </a:extLst>
        </xdr:cNvPr>
        <xdr:cNvCxnSpPr/>
      </xdr:nvCxnSpPr>
      <xdr:spPr>
        <a:xfrm>
          <a:off x="1828800" y="10314486"/>
          <a:ext cx="79756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133713</xdr:rowOff>
    </xdr:from>
    <xdr:to>
      <xdr:col>6</xdr:col>
      <xdr:colOff>38100</xdr:colOff>
      <xdr:row>60</xdr:row>
      <xdr:rowOff>63863</xdr:rowOff>
    </xdr:to>
    <xdr:sp macro="" textlink="">
      <xdr:nvSpPr>
        <xdr:cNvPr id="198" name="楕円 197">
          <a:extLst>
            <a:ext uri="{FF2B5EF4-FFF2-40B4-BE49-F238E27FC236}">
              <a16:creationId xmlns:a16="http://schemas.microsoft.com/office/drawing/2014/main" id="{603A8455-2231-4129-8589-BBD2E9BF31AD}"/>
            </a:ext>
          </a:extLst>
        </xdr:cNvPr>
        <xdr:cNvSpPr/>
      </xdr:nvSpPr>
      <xdr:spPr>
        <a:xfrm>
          <a:off x="988060" y="10245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29391</xdr:rowOff>
    </xdr:to>
    <xdr:cxnSp macro="">
      <xdr:nvCxnSpPr>
        <xdr:cNvPr id="199" name="直線コネクタ 198">
          <a:extLst>
            <a:ext uri="{FF2B5EF4-FFF2-40B4-BE49-F238E27FC236}">
              <a16:creationId xmlns:a16="http://schemas.microsoft.com/office/drawing/2014/main" id="{946629CF-9205-49F8-83B7-A36C25376AE3}"/>
            </a:ext>
          </a:extLst>
        </xdr:cNvPr>
        <xdr:cNvCxnSpPr/>
      </xdr:nvCxnSpPr>
      <xdr:spPr>
        <a:xfrm>
          <a:off x="1031240" y="10303873"/>
          <a:ext cx="79756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B12C954-2262-49BE-B634-97AB65E7FFAC}"/>
            </a:ext>
          </a:extLst>
        </xdr:cNvPr>
        <xdr:cNvSpPr txBox="1"/>
      </xdr:nvSpPr>
      <xdr:spPr>
        <a:xfrm>
          <a:off x="32391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7C2BA2C-6054-4175-8F63-89ADD08DCF55}"/>
            </a:ext>
          </a:extLst>
        </xdr:cNvPr>
        <xdr:cNvSpPr txBox="1"/>
      </xdr:nvSpPr>
      <xdr:spPr>
        <a:xfrm>
          <a:off x="243904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1FD896C-C30B-46F5-BD46-515A12CBA712}"/>
            </a:ext>
          </a:extLst>
        </xdr:cNvPr>
        <xdr:cNvSpPr txBox="1"/>
      </xdr:nvSpPr>
      <xdr:spPr>
        <a:xfrm>
          <a:off x="164148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9FDB520-C7B9-4D00-B560-A47C6825E245}"/>
            </a:ext>
          </a:extLst>
        </xdr:cNvPr>
        <xdr:cNvSpPr txBox="1"/>
      </xdr:nvSpPr>
      <xdr:spPr>
        <a:xfrm>
          <a:off x="855354" y="1041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7DA8C2E-6A19-4082-B77F-ED6C8A285300}"/>
            </a:ext>
          </a:extLst>
        </xdr:cNvPr>
        <xdr:cNvSpPr txBox="1"/>
      </xdr:nvSpPr>
      <xdr:spPr>
        <a:xfrm>
          <a:off x="3239144"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0392451-2A15-4373-B760-D8BB3D7F0C24}"/>
            </a:ext>
          </a:extLst>
        </xdr:cNvPr>
        <xdr:cNvSpPr txBox="1"/>
      </xdr:nvSpPr>
      <xdr:spPr>
        <a:xfrm>
          <a:off x="2439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F5B79A6-FE98-4BD3-A1A8-F830BF17C00B}"/>
            </a:ext>
          </a:extLst>
        </xdr:cNvPr>
        <xdr:cNvSpPr txBox="1"/>
      </xdr:nvSpPr>
      <xdr:spPr>
        <a:xfrm>
          <a:off x="1641484" y="1003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80390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5879342-7C88-4B55-A68E-62CEA3911CF5}"/>
            </a:ext>
          </a:extLst>
        </xdr:cNvPr>
        <xdr:cNvSpPr txBox="1"/>
      </xdr:nvSpPr>
      <xdr:spPr>
        <a:xfrm>
          <a:off x="855354" y="1002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3FC6DE0-2F84-409A-95A7-57EA1B3C0C5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3E647A4-81DD-4C6B-892A-43269EBF30D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B457A0F-15A9-4924-BD91-4CC5B33A1A5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324A39A-EFB9-4DFE-9092-8885DADD932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CA39CE3-93EA-4E69-81DC-1E394B65CAD0}"/>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A7243C4-719A-4195-852D-20463835017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CE3F3A3-9853-4199-8400-686DAD63201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63B0280-CE2B-4864-956B-59C4FB1D486B}"/>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6D16573-F2F5-4AF9-BC6B-120A9A25337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F9555D0-A0A0-4E6D-95BF-921FBBAFF7C3}"/>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0AD0778-8862-4ACB-B893-AAD68F6CEA3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18CC3C4-C9CE-44F2-AE07-5E25C7857EE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DFCD964-531D-4774-9D4E-16F27EE3BFB1}"/>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48196E84-FE30-4089-A38A-B5F52721A931}"/>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6E91BDD-85AF-4B7D-B6CE-48DAA00A5FF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33843D22-E377-41EE-8011-29DB128D19C0}"/>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2E03413-A5E7-4C21-A626-1E5DB8512D5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21AB869-0C07-48DE-80F6-EC283ABA76C8}"/>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A7581DE-B3A3-49AC-9211-24A6CD8A71B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265D759B-D3D2-40CF-8285-7D8AFFDEA42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A4BF812-1570-4526-9BBA-146638253CC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CB7C7CBE-23FD-4C7B-83C9-6635549B7A6D}"/>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5677954-FFA4-496A-8987-323753558A2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2F7A3113-B7D8-437B-B421-1C349F026654}"/>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ACE1AA7A-E894-4879-93AB-229C00839F4C}"/>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BACE1CE2-75F1-46B5-9BEB-CCD78C19F844}"/>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784AA0E7-CC25-43DE-AFA6-CF86A957CC92}"/>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AD40B3FA-4A24-49F4-B100-B15A3F3B38B8}"/>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F0F5BF7-785D-49B9-ABCF-7F9F6C30E063}"/>
            </a:ext>
          </a:extLst>
        </xdr:cNvPr>
        <xdr:cNvSpPr txBox="1"/>
      </xdr:nvSpPr>
      <xdr:spPr>
        <a:xfrm>
          <a:off x="9467850" y="10845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4821BBD0-0C07-4E09-82F1-36FC7B718FF4}"/>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AA0E0F85-24DE-4F07-87BA-2F1C665A8201}"/>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50B3EEB4-4092-4863-BB29-D801324C81CF}"/>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5F3A5854-0376-4F77-979F-1D628905BF55}"/>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1C1D029B-480F-48F2-9EB1-B052B3C01346}"/>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E234BA3-25BA-48C9-B40D-49DB691FF72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732A405-DF6C-41DC-8E1B-04124C396D0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5C4E60A-C935-42E2-A3AF-0F8350A53ED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2584DBB-EA04-4CA5-88C7-FAEFEE69EEE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EB6AE6-B713-4FC3-A8B1-7E31AE8C170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58574</xdr:rowOff>
    </xdr:from>
    <xdr:to>
      <xdr:col>55</xdr:col>
      <xdr:colOff>50800</xdr:colOff>
      <xdr:row>63</xdr:row>
      <xdr:rowOff>160174</xdr:rowOff>
    </xdr:to>
    <xdr:sp macro="" textlink="">
      <xdr:nvSpPr>
        <xdr:cNvPr id="247" name="楕円 246">
          <a:extLst>
            <a:ext uri="{FF2B5EF4-FFF2-40B4-BE49-F238E27FC236}">
              <a16:creationId xmlns:a16="http://schemas.microsoft.com/office/drawing/2014/main" id="{F28DED30-DFD8-43F6-9EF8-4DB6B14E8B3F}"/>
            </a:ext>
          </a:extLst>
        </xdr:cNvPr>
        <xdr:cNvSpPr/>
      </xdr:nvSpPr>
      <xdr:spPr>
        <a:xfrm>
          <a:off x="9394190" y="1085611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81451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23E6FA0-9F15-4CB4-B9D6-DEC3260B05BE}"/>
            </a:ext>
          </a:extLst>
        </xdr:cNvPr>
        <xdr:cNvSpPr txBox="1"/>
      </xdr:nvSpPr>
      <xdr:spPr>
        <a:xfrm>
          <a:off x="9467850" y="10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65426</xdr:rowOff>
    </xdr:from>
    <xdr:to>
      <xdr:col>50</xdr:col>
      <xdr:colOff>165100</xdr:colOff>
      <xdr:row>63</xdr:row>
      <xdr:rowOff>167026</xdr:rowOff>
    </xdr:to>
    <xdr:sp macro="" textlink="">
      <xdr:nvSpPr>
        <xdr:cNvPr id="249" name="楕円 248">
          <a:extLst>
            <a:ext uri="{FF2B5EF4-FFF2-40B4-BE49-F238E27FC236}">
              <a16:creationId xmlns:a16="http://schemas.microsoft.com/office/drawing/2014/main" id="{93F3EB7D-DCA6-4635-89AF-6BC3BADBE528}"/>
            </a:ext>
          </a:extLst>
        </xdr:cNvPr>
        <xdr:cNvSpPr/>
      </xdr:nvSpPr>
      <xdr:spPr>
        <a:xfrm>
          <a:off x="8632190" y="1086487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109374</xdr:rowOff>
    </xdr:from>
    <xdr:to>
      <xdr:col>55</xdr:col>
      <xdr:colOff>0</xdr:colOff>
      <xdr:row>63</xdr:row>
      <xdr:rowOff>116226</xdr:rowOff>
    </xdr:to>
    <xdr:cxnSp macro="">
      <xdr:nvCxnSpPr>
        <xdr:cNvPr id="250" name="直線コネクタ 249">
          <a:extLst>
            <a:ext uri="{FF2B5EF4-FFF2-40B4-BE49-F238E27FC236}">
              <a16:creationId xmlns:a16="http://schemas.microsoft.com/office/drawing/2014/main" id="{3267F602-8CC1-46A2-9168-894871272B99}"/>
            </a:ext>
          </a:extLst>
        </xdr:cNvPr>
        <xdr:cNvCxnSpPr/>
      </xdr:nvCxnSpPr>
      <xdr:spPr>
        <a:xfrm flipV="1">
          <a:off x="8686800" y="10908819"/>
          <a:ext cx="74295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68207</xdr:rowOff>
    </xdr:from>
    <xdr:to>
      <xdr:col>46</xdr:col>
      <xdr:colOff>38100</xdr:colOff>
      <xdr:row>63</xdr:row>
      <xdr:rowOff>169807</xdr:rowOff>
    </xdr:to>
    <xdr:sp macro="" textlink="">
      <xdr:nvSpPr>
        <xdr:cNvPr id="251" name="楕円 250">
          <a:extLst>
            <a:ext uri="{FF2B5EF4-FFF2-40B4-BE49-F238E27FC236}">
              <a16:creationId xmlns:a16="http://schemas.microsoft.com/office/drawing/2014/main" id="{768CA20B-FEB2-467F-9B39-A809012E653A}"/>
            </a:ext>
          </a:extLst>
        </xdr:cNvPr>
        <xdr:cNvSpPr/>
      </xdr:nvSpPr>
      <xdr:spPr>
        <a:xfrm>
          <a:off x="7846060" y="1086765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116226</xdr:rowOff>
    </xdr:from>
    <xdr:to>
      <xdr:col>50</xdr:col>
      <xdr:colOff>114300</xdr:colOff>
      <xdr:row>63</xdr:row>
      <xdr:rowOff>119007</xdr:rowOff>
    </xdr:to>
    <xdr:cxnSp macro="">
      <xdr:nvCxnSpPr>
        <xdr:cNvPr id="252" name="直線コネクタ 251">
          <a:extLst>
            <a:ext uri="{FF2B5EF4-FFF2-40B4-BE49-F238E27FC236}">
              <a16:creationId xmlns:a16="http://schemas.microsoft.com/office/drawing/2014/main" id="{8840D58C-084D-4701-B822-D54268BE113F}"/>
            </a:ext>
          </a:extLst>
        </xdr:cNvPr>
        <xdr:cNvCxnSpPr/>
      </xdr:nvCxnSpPr>
      <xdr:spPr>
        <a:xfrm flipV="1">
          <a:off x="7889240" y="10917576"/>
          <a:ext cx="79756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66818</xdr:rowOff>
    </xdr:from>
    <xdr:to>
      <xdr:col>41</xdr:col>
      <xdr:colOff>101600</xdr:colOff>
      <xdr:row>63</xdr:row>
      <xdr:rowOff>168418</xdr:rowOff>
    </xdr:to>
    <xdr:sp macro="" textlink="">
      <xdr:nvSpPr>
        <xdr:cNvPr id="253" name="楕円 252">
          <a:extLst>
            <a:ext uri="{FF2B5EF4-FFF2-40B4-BE49-F238E27FC236}">
              <a16:creationId xmlns:a16="http://schemas.microsoft.com/office/drawing/2014/main" id="{1EBC6D67-1E8C-41BE-934D-3C3258503746}"/>
            </a:ext>
          </a:extLst>
        </xdr:cNvPr>
        <xdr:cNvSpPr/>
      </xdr:nvSpPr>
      <xdr:spPr>
        <a:xfrm>
          <a:off x="7029450" y="108662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117618</xdr:rowOff>
    </xdr:from>
    <xdr:to>
      <xdr:col>45</xdr:col>
      <xdr:colOff>177800</xdr:colOff>
      <xdr:row>63</xdr:row>
      <xdr:rowOff>119007</xdr:rowOff>
    </xdr:to>
    <xdr:cxnSp macro="">
      <xdr:nvCxnSpPr>
        <xdr:cNvPr id="254" name="直線コネクタ 253">
          <a:extLst>
            <a:ext uri="{FF2B5EF4-FFF2-40B4-BE49-F238E27FC236}">
              <a16:creationId xmlns:a16="http://schemas.microsoft.com/office/drawing/2014/main" id="{52DD3202-6DDD-4078-8BF9-710337394800}"/>
            </a:ext>
          </a:extLst>
        </xdr:cNvPr>
        <xdr:cNvCxnSpPr/>
      </xdr:nvCxnSpPr>
      <xdr:spPr>
        <a:xfrm>
          <a:off x="7084060" y="10918968"/>
          <a:ext cx="80518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66750</xdr:rowOff>
    </xdr:from>
    <xdr:to>
      <xdr:col>36</xdr:col>
      <xdr:colOff>165100</xdr:colOff>
      <xdr:row>63</xdr:row>
      <xdr:rowOff>168350</xdr:rowOff>
    </xdr:to>
    <xdr:sp macro="" textlink="">
      <xdr:nvSpPr>
        <xdr:cNvPr id="255" name="楕円 254">
          <a:extLst>
            <a:ext uri="{FF2B5EF4-FFF2-40B4-BE49-F238E27FC236}">
              <a16:creationId xmlns:a16="http://schemas.microsoft.com/office/drawing/2014/main" id="{0549AD74-8DA7-474A-BF69-76266B34D382}"/>
            </a:ext>
          </a:extLst>
        </xdr:cNvPr>
        <xdr:cNvSpPr/>
      </xdr:nvSpPr>
      <xdr:spPr>
        <a:xfrm>
          <a:off x="6231890" y="1086619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117550</xdr:rowOff>
    </xdr:from>
    <xdr:to>
      <xdr:col>41</xdr:col>
      <xdr:colOff>50800</xdr:colOff>
      <xdr:row>63</xdr:row>
      <xdr:rowOff>117618</xdr:rowOff>
    </xdr:to>
    <xdr:cxnSp macro="">
      <xdr:nvCxnSpPr>
        <xdr:cNvPr id="256" name="直線コネクタ 255">
          <a:extLst>
            <a:ext uri="{FF2B5EF4-FFF2-40B4-BE49-F238E27FC236}">
              <a16:creationId xmlns:a16="http://schemas.microsoft.com/office/drawing/2014/main" id="{5B317F48-89B3-4D38-91F3-1E9935F74B41}"/>
            </a:ext>
          </a:extLst>
        </xdr:cNvPr>
        <xdr:cNvCxnSpPr/>
      </xdr:nvCxnSpPr>
      <xdr:spPr>
        <a:xfrm>
          <a:off x="6286500" y="10918900"/>
          <a:ext cx="79756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E400597-5C11-41E3-9FDB-07A6ACF64D11}"/>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FEC563B-0B4A-41BF-B463-554ED97D0A70}"/>
            </a:ext>
          </a:extLst>
        </xdr:cNvPr>
        <xdr:cNvSpPr txBox="1"/>
      </xdr:nvSpPr>
      <xdr:spPr>
        <a:xfrm>
          <a:off x="7610690" y="1063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93124FD-A407-46A2-B469-48F6F15947A8}"/>
            </a:ext>
          </a:extLst>
        </xdr:cNvPr>
        <xdr:cNvSpPr txBox="1"/>
      </xdr:nvSpPr>
      <xdr:spPr>
        <a:xfrm>
          <a:off x="6822655" y="106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1662270-E563-4820-8EAE-7AC88B73A59E}"/>
            </a:ext>
          </a:extLst>
        </xdr:cNvPr>
        <xdr:cNvSpPr txBox="1"/>
      </xdr:nvSpPr>
      <xdr:spPr>
        <a:xfrm>
          <a:off x="6007950" y="106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158153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92881A3-88EE-4402-9D30-6CE5BBF88206}"/>
            </a:ext>
          </a:extLst>
        </xdr:cNvPr>
        <xdr:cNvSpPr txBox="1"/>
      </xdr:nvSpPr>
      <xdr:spPr>
        <a:xfrm>
          <a:off x="8401265" y="1096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160934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BF952B8-4346-4157-888E-2AD36763C939}"/>
            </a:ext>
          </a:extLst>
        </xdr:cNvPr>
        <xdr:cNvSpPr txBox="1"/>
      </xdr:nvSpPr>
      <xdr:spPr>
        <a:xfrm>
          <a:off x="7610690" y="1096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159545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4126CE80-AFA0-4CA5-8149-ED5937325C8A}"/>
            </a:ext>
          </a:extLst>
        </xdr:cNvPr>
        <xdr:cNvSpPr txBox="1"/>
      </xdr:nvSpPr>
      <xdr:spPr>
        <a:xfrm>
          <a:off x="6822655" y="10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159477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3E1ED9C0-FA25-40A1-9A98-8792AF812CBB}"/>
            </a:ext>
          </a:extLst>
        </xdr:cNvPr>
        <xdr:cNvSpPr txBox="1"/>
      </xdr:nvSpPr>
      <xdr:spPr>
        <a:xfrm>
          <a:off x="6007950" y="1096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1223E9E-531E-4F02-B786-490343D893B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BD80A2D-28C9-4097-8456-CA2D7E883F0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FD299CE-0617-4419-801D-D35BBF099EB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F91B163-9AF1-442E-AD64-CE36038C767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2E1BC68-691B-42DD-82C0-65416682D9D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F050B04-422B-42BB-844B-28BE8ACA96A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9DC4A77-63E3-4572-9647-80E08C6DFB9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04376A-EA57-4E13-B568-31D897AFAE2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80E694B-30F1-43E0-B209-9B07866CB08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404B24E-194C-4E32-BCE2-03CA53AEBF8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F96A832-C467-4813-83CF-8394B5CC57F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4238D859-B441-43C4-BF57-6E159879F46E}"/>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8F4E2F8-A77B-4D3E-94C6-4A2BC0049240}"/>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E43B47D-C0C9-4B82-8143-21D682FB958D}"/>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D09A2EC-18F2-4970-93A2-4D6E432B75D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5F94B7B-A588-4951-88AB-079ED0394FD0}"/>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DC6BF0E-962E-4E62-8CD4-EE98A1E965DE}"/>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C5BC5A6-8A7B-49F9-A633-B81AD4778E69}"/>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3E1844E-3DB6-460E-A051-3A2851E4AC3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527CBED-5247-416C-B2CE-3731A3FBB264}"/>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2352590-20EA-41FA-9A51-949CAEC4DF73}"/>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6BE8C6A-4CEA-488B-BBCA-BBB9637B20BC}"/>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4B8DF66-3709-47DC-93F2-4EA994E58B6F}"/>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A5375E3-A865-47E9-AA5F-41169236E44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CB23EE0-BF5F-4581-8866-FA3D0D4BFE1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18BB944-CB3B-43CE-988A-AD0D7BC33914}"/>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CD69CED3-7B89-43DB-8CC2-7649C8D753C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BCC7E04-BC8C-4D2E-B20B-9BAC583570F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F8C0F8C3-E40F-41B5-A115-E566A3F0D301}"/>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AEB9DE31-E4F3-4101-8100-D39C6941C49A}"/>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7EDE2C9-94C5-4686-AD26-94873D7572DD}"/>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C4E25A6D-FADC-4A68-B78A-514896B5F70D}"/>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55192837-2BC1-46E2-937B-B0E97B3BD50D}"/>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718A5908-5CB1-4390-A293-2B4867465112}"/>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63D3373B-471F-40AA-95D9-06E7FB60E7FB}"/>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17B1721-5B07-4A24-8E67-A4BDE0BEB811}"/>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7C5899-335B-4F4A-BC3F-AA277C8DDCA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C857A00-0E5F-485C-B438-769D9B5D942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6E4684-0745-4D59-AA2B-BE42A6236A7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34D616-D2AB-41AD-B267-FE91184AB90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C410F3D-1088-45D7-820E-BBEB20E22CE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6" name="楕円 305">
          <a:extLst>
            <a:ext uri="{FF2B5EF4-FFF2-40B4-BE49-F238E27FC236}">
              <a16:creationId xmlns:a16="http://schemas.microsoft.com/office/drawing/2014/main" id="{A079E198-40F5-47C8-805B-F642C6C1BB82}"/>
            </a:ext>
          </a:extLst>
        </xdr:cNvPr>
        <xdr:cNvSpPr/>
      </xdr:nvSpPr>
      <xdr:spPr>
        <a:xfrm>
          <a:off x="4131310" y="146027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1DB7C6B-524C-446B-975C-7B2A62AD4A48}"/>
            </a:ext>
          </a:extLst>
        </xdr:cNvPr>
        <xdr:cNvSpPr txBox="1"/>
      </xdr:nvSpPr>
      <xdr:spPr>
        <a:xfrm>
          <a:off x="4212590" y="145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5262</xdr:rowOff>
    </xdr:from>
    <xdr:to>
      <xdr:col>20</xdr:col>
      <xdr:colOff>38100</xdr:colOff>
      <xdr:row>85</xdr:row>
      <xdr:rowOff>106862</xdr:rowOff>
    </xdr:to>
    <xdr:sp macro="" textlink="">
      <xdr:nvSpPr>
        <xdr:cNvPr id="308" name="楕円 307">
          <a:extLst>
            <a:ext uri="{FF2B5EF4-FFF2-40B4-BE49-F238E27FC236}">
              <a16:creationId xmlns:a16="http://schemas.microsoft.com/office/drawing/2014/main" id="{C03207C6-948C-40CC-B2E0-55E5B1682E10}"/>
            </a:ext>
          </a:extLst>
        </xdr:cNvPr>
        <xdr:cNvSpPr/>
      </xdr:nvSpPr>
      <xdr:spPr>
        <a:xfrm>
          <a:off x="3388360" y="14580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56062</xdr:rowOff>
    </xdr:from>
    <xdr:to>
      <xdr:col>24</xdr:col>
      <xdr:colOff>63500</xdr:colOff>
      <xdr:row>85</xdr:row>
      <xdr:rowOff>82187</xdr:rowOff>
    </xdr:to>
    <xdr:cxnSp macro="">
      <xdr:nvCxnSpPr>
        <xdr:cNvPr id="309" name="直線コネクタ 308">
          <a:extLst>
            <a:ext uri="{FF2B5EF4-FFF2-40B4-BE49-F238E27FC236}">
              <a16:creationId xmlns:a16="http://schemas.microsoft.com/office/drawing/2014/main" id="{26CB5241-C227-4AE7-A6B8-A12B2FD9E359}"/>
            </a:ext>
          </a:extLst>
        </xdr:cNvPr>
        <xdr:cNvCxnSpPr/>
      </xdr:nvCxnSpPr>
      <xdr:spPr>
        <a:xfrm>
          <a:off x="3431540" y="14633122"/>
          <a:ext cx="74295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310" name="楕円 309">
          <a:extLst>
            <a:ext uri="{FF2B5EF4-FFF2-40B4-BE49-F238E27FC236}">
              <a16:creationId xmlns:a16="http://schemas.microsoft.com/office/drawing/2014/main" id="{876744D7-8D3F-44A5-A797-85DE8A7490E4}"/>
            </a:ext>
          </a:extLst>
        </xdr:cNvPr>
        <xdr:cNvSpPr/>
      </xdr:nvSpPr>
      <xdr:spPr>
        <a:xfrm>
          <a:off x="2571750" y="145556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33201</xdr:rowOff>
    </xdr:from>
    <xdr:to>
      <xdr:col>19</xdr:col>
      <xdr:colOff>177800</xdr:colOff>
      <xdr:row>85</xdr:row>
      <xdr:rowOff>56062</xdr:rowOff>
    </xdr:to>
    <xdr:cxnSp macro="">
      <xdr:nvCxnSpPr>
        <xdr:cNvPr id="311" name="直線コネクタ 310">
          <a:extLst>
            <a:ext uri="{FF2B5EF4-FFF2-40B4-BE49-F238E27FC236}">
              <a16:creationId xmlns:a16="http://schemas.microsoft.com/office/drawing/2014/main" id="{5B180FD8-8205-46E2-83F8-B91ECBCC11A9}"/>
            </a:ext>
          </a:extLst>
        </xdr:cNvPr>
        <xdr:cNvCxnSpPr/>
      </xdr:nvCxnSpPr>
      <xdr:spPr>
        <a:xfrm>
          <a:off x="2626360" y="14604546"/>
          <a:ext cx="80518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312" name="楕円 311">
          <a:extLst>
            <a:ext uri="{FF2B5EF4-FFF2-40B4-BE49-F238E27FC236}">
              <a16:creationId xmlns:a16="http://schemas.microsoft.com/office/drawing/2014/main" id="{9DE3C3F9-A81F-40E5-B34D-784381F0C6ED}"/>
            </a:ext>
          </a:extLst>
        </xdr:cNvPr>
        <xdr:cNvSpPr/>
      </xdr:nvSpPr>
      <xdr:spPr>
        <a:xfrm>
          <a:off x="1774190" y="14533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33201</xdr:rowOff>
    </xdr:to>
    <xdr:cxnSp macro="">
      <xdr:nvCxnSpPr>
        <xdr:cNvPr id="313" name="直線コネクタ 312">
          <a:extLst>
            <a:ext uri="{FF2B5EF4-FFF2-40B4-BE49-F238E27FC236}">
              <a16:creationId xmlns:a16="http://schemas.microsoft.com/office/drawing/2014/main" id="{ECA17BC4-FD97-4891-8262-38C79E590BE3}"/>
            </a:ext>
          </a:extLst>
        </xdr:cNvPr>
        <xdr:cNvCxnSpPr/>
      </xdr:nvCxnSpPr>
      <xdr:spPr>
        <a:xfrm>
          <a:off x="1828800" y="14592299"/>
          <a:ext cx="79756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108131</xdr:rowOff>
    </xdr:from>
    <xdr:to>
      <xdr:col>6</xdr:col>
      <xdr:colOff>38100</xdr:colOff>
      <xdr:row>85</xdr:row>
      <xdr:rowOff>38281</xdr:rowOff>
    </xdr:to>
    <xdr:sp macro="" textlink="">
      <xdr:nvSpPr>
        <xdr:cNvPr id="314" name="楕円 313">
          <a:extLst>
            <a:ext uri="{FF2B5EF4-FFF2-40B4-BE49-F238E27FC236}">
              <a16:creationId xmlns:a16="http://schemas.microsoft.com/office/drawing/2014/main" id="{D69AB1DB-AEE9-46AA-9B6E-58FD5BCED692}"/>
            </a:ext>
          </a:extLst>
        </xdr:cNvPr>
        <xdr:cNvSpPr/>
      </xdr:nvSpPr>
      <xdr:spPr>
        <a:xfrm>
          <a:off x="988060" y="145080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158931</xdr:rowOff>
    </xdr:from>
    <xdr:to>
      <xdr:col>10</xdr:col>
      <xdr:colOff>114300</xdr:colOff>
      <xdr:row>85</xdr:row>
      <xdr:rowOff>15239</xdr:rowOff>
    </xdr:to>
    <xdr:cxnSp macro="">
      <xdr:nvCxnSpPr>
        <xdr:cNvPr id="315" name="直線コネクタ 314">
          <a:extLst>
            <a:ext uri="{FF2B5EF4-FFF2-40B4-BE49-F238E27FC236}">
              <a16:creationId xmlns:a16="http://schemas.microsoft.com/office/drawing/2014/main" id="{E8148708-07BF-47FE-AC34-28F06E726870}"/>
            </a:ext>
          </a:extLst>
        </xdr:cNvPr>
        <xdr:cNvCxnSpPr/>
      </xdr:nvCxnSpPr>
      <xdr:spPr>
        <a:xfrm>
          <a:off x="1031240" y="14562636"/>
          <a:ext cx="79756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5FBDDA44-B830-4E08-961B-C6D4EA4B8228}"/>
            </a:ext>
          </a:extLst>
        </xdr:cNvPr>
        <xdr:cNvSpPr txBox="1"/>
      </xdr:nvSpPr>
      <xdr:spPr>
        <a:xfrm>
          <a:off x="323914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DAF848FC-1A86-4518-BDD5-A15C6A42415A}"/>
            </a:ext>
          </a:extLst>
        </xdr:cNvPr>
        <xdr:cNvSpPr txBox="1"/>
      </xdr:nvSpPr>
      <xdr:spPr>
        <a:xfrm>
          <a:off x="2439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2A65ED6C-55BC-4BB6-AC1D-6638256E486B}"/>
            </a:ext>
          </a:extLst>
        </xdr:cNvPr>
        <xdr:cNvSpPr txBox="1"/>
      </xdr:nvSpPr>
      <xdr:spPr>
        <a:xfrm>
          <a:off x="16414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1086A931-0C81-4790-A979-89966CB4B2CE}"/>
            </a:ext>
          </a:extLst>
        </xdr:cNvPr>
        <xdr:cNvSpPr txBox="1"/>
      </xdr:nvSpPr>
      <xdr:spPr>
        <a:xfrm>
          <a:off x="85535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97989</xdr:rowOff>
    </xdr:from>
    <xdr:ext cx="405111" cy="259045"/>
    <xdr:sp macro="" textlink="">
      <xdr:nvSpPr>
        <xdr:cNvPr id="320" name="n_1mainValue【公営住宅】&#10;有形固定資産減価償却率">
          <a:extLst>
            <a:ext uri="{FF2B5EF4-FFF2-40B4-BE49-F238E27FC236}">
              <a16:creationId xmlns:a16="http://schemas.microsoft.com/office/drawing/2014/main" id="{32701BC2-6CB0-491A-A3CA-06E4D87F98B6}"/>
            </a:ext>
          </a:extLst>
        </xdr:cNvPr>
        <xdr:cNvSpPr txBox="1"/>
      </xdr:nvSpPr>
      <xdr:spPr>
        <a:xfrm>
          <a:off x="3239144" y="1466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321" name="n_2mainValue【公営住宅】&#10;有形固定資産減価償却率">
          <a:extLst>
            <a:ext uri="{FF2B5EF4-FFF2-40B4-BE49-F238E27FC236}">
              <a16:creationId xmlns:a16="http://schemas.microsoft.com/office/drawing/2014/main" id="{5B74465F-0C23-4583-A94B-2E2E51A60206}"/>
            </a:ext>
          </a:extLst>
        </xdr:cNvPr>
        <xdr:cNvSpPr txBox="1"/>
      </xdr:nvSpPr>
      <xdr:spPr>
        <a:xfrm>
          <a:off x="24390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22" name="n_3mainValue【公営住宅】&#10;有形固定資産減価償却率">
          <a:extLst>
            <a:ext uri="{FF2B5EF4-FFF2-40B4-BE49-F238E27FC236}">
              <a16:creationId xmlns:a16="http://schemas.microsoft.com/office/drawing/2014/main" id="{C64CB987-098B-404E-BB27-DDFB58D2F78A}"/>
            </a:ext>
          </a:extLst>
        </xdr:cNvPr>
        <xdr:cNvSpPr txBox="1"/>
      </xdr:nvSpPr>
      <xdr:spPr>
        <a:xfrm>
          <a:off x="1641484" y="1462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29408</xdr:rowOff>
    </xdr:from>
    <xdr:ext cx="405111" cy="259045"/>
    <xdr:sp macro="" textlink="">
      <xdr:nvSpPr>
        <xdr:cNvPr id="323" name="n_4mainValue【公営住宅】&#10;有形固定資産減価償却率">
          <a:extLst>
            <a:ext uri="{FF2B5EF4-FFF2-40B4-BE49-F238E27FC236}">
              <a16:creationId xmlns:a16="http://schemas.microsoft.com/office/drawing/2014/main" id="{050479F3-543F-46FF-9F67-84B9AB0FF0B4}"/>
            </a:ext>
          </a:extLst>
        </xdr:cNvPr>
        <xdr:cNvSpPr txBox="1"/>
      </xdr:nvSpPr>
      <xdr:spPr>
        <a:xfrm>
          <a:off x="855354" y="1460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4200EE6-7291-42C2-85D7-1766F67CDAC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C43BF18-EFCB-48E8-A765-20CBAB7155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C1ED607-0C53-41E2-8184-DC71864F64F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BF55DE4-2120-46A0-8577-A3D661AF3D4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BCEC77A-D95B-4165-A35F-EF6CDA44B7F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0161FF5-7829-4C3F-BC3B-B5B2BCB1A06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81B04F7-C48C-46E9-B6F5-3D00F599D16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2113017-A3CF-4C70-8E8A-F047596D03C1}"/>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2ECF4CA-62AF-483D-A187-6A6BE452C4D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39507C9-C2A0-4C85-B2EC-130DD5EBB1E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D4E2A75-5AD3-4D2C-A357-D8CEC30513CA}"/>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40303F88-DEDF-4351-A306-6342431A647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6DCDF7C-FE66-4574-B377-FDB95EBF5C4D}"/>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A211F36-375D-4BBF-9A8A-521FD266CCF6}"/>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5DAE360E-DF77-4F2B-B810-2326FB6496C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E8FC7C2-07EC-4F62-A652-9B3269CB8346}"/>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E6574AF9-DC90-4620-A7E8-30A7E95EDE9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795FF62-FCB1-4B8B-AB84-37EEF40CC0D8}"/>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55AE577-2198-4379-BA48-44FFC1A86BB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24DA45C6-0E88-4863-819D-6B94F203FA0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5571D92-4AA3-43BF-A68C-397CF2F7CB2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7BCDDDCD-3585-4E3D-8B7B-6C2AC1FE20F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439121E-5149-4F4B-ABCB-B501852F9C5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7E3F8E30-C74A-4CF5-BB73-1604BED0BE29}"/>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CEF6B68F-23E9-4662-88CE-1311ACB5D391}"/>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9F07E677-723F-4578-8DF1-78A6E05681FA}"/>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BB0BF546-6C01-45E4-899A-E67384678013}"/>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B98144F3-44CA-4527-B953-AEAECA290F2D}"/>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88351724-77B2-4882-A147-D198C664ED25}"/>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9D121D2C-C603-4FB5-AAC6-50987A305D88}"/>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3EB219B7-F370-412D-8E41-8DC8F51ABB89}"/>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AAA66744-E8E5-40B3-A846-70DC32FDBDD0}"/>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923C6B45-DE51-4355-910A-59830447A835}"/>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D60993F7-8CA0-4652-92DF-F7DE0B36EC0C}"/>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55B3AF-E9C9-46BA-B514-221A73D4F24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895FB21-5F2C-4632-9118-ED9FF15A4CF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33A56B1-A77C-42EE-AF32-2511EACC5AF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4159469-FA40-421F-A11F-EA615CBE489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0252F32-0587-46F5-A097-60ADE1842DD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63" name="楕円 362">
          <a:extLst>
            <a:ext uri="{FF2B5EF4-FFF2-40B4-BE49-F238E27FC236}">
              <a16:creationId xmlns:a16="http://schemas.microsoft.com/office/drawing/2014/main" id="{E6AD09C0-A708-435F-9C30-B83B4AE42625}"/>
            </a:ext>
          </a:extLst>
        </xdr:cNvPr>
        <xdr:cNvSpPr/>
      </xdr:nvSpPr>
      <xdr:spPr>
        <a:xfrm>
          <a:off x="9394190" y="1467180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73169</xdr:rowOff>
    </xdr:from>
    <xdr:ext cx="469744" cy="259045"/>
    <xdr:sp macro="" textlink="">
      <xdr:nvSpPr>
        <xdr:cNvPr id="364" name="【公営住宅】&#10;一人当たり面積該当値テキスト">
          <a:extLst>
            <a:ext uri="{FF2B5EF4-FFF2-40B4-BE49-F238E27FC236}">
              <a16:creationId xmlns:a16="http://schemas.microsoft.com/office/drawing/2014/main" id="{B01DFFF9-6592-46B0-9E04-51FC18B9BDB1}"/>
            </a:ext>
          </a:extLst>
        </xdr:cNvPr>
        <xdr:cNvSpPr txBox="1"/>
      </xdr:nvSpPr>
      <xdr:spPr>
        <a:xfrm>
          <a:off x="9467850"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95504</xdr:rowOff>
    </xdr:from>
    <xdr:to>
      <xdr:col>50</xdr:col>
      <xdr:colOff>165100</xdr:colOff>
      <xdr:row>86</xdr:row>
      <xdr:rowOff>25654</xdr:rowOff>
    </xdr:to>
    <xdr:sp macro="" textlink="">
      <xdr:nvSpPr>
        <xdr:cNvPr id="365" name="楕円 364">
          <a:extLst>
            <a:ext uri="{FF2B5EF4-FFF2-40B4-BE49-F238E27FC236}">
              <a16:creationId xmlns:a16="http://schemas.microsoft.com/office/drawing/2014/main" id="{8D846E1C-FACB-4834-A20D-6F15DC08D1DF}"/>
            </a:ext>
          </a:extLst>
        </xdr:cNvPr>
        <xdr:cNvSpPr/>
      </xdr:nvSpPr>
      <xdr:spPr>
        <a:xfrm>
          <a:off x="8632190" y="146649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146304</xdr:rowOff>
    </xdr:to>
    <xdr:cxnSp macro="">
      <xdr:nvCxnSpPr>
        <xdr:cNvPr id="366" name="直線コネクタ 365">
          <a:extLst>
            <a:ext uri="{FF2B5EF4-FFF2-40B4-BE49-F238E27FC236}">
              <a16:creationId xmlns:a16="http://schemas.microsoft.com/office/drawing/2014/main" id="{93EB1B1A-CD83-41F4-8845-51DF8D6CD973}"/>
            </a:ext>
          </a:extLst>
        </xdr:cNvPr>
        <xdr:cNvCxnSpPr/>
      </xdr:nvCxnSpPr>
      <xdr:spPr>
        <a:xfrm flipV="1">
          <a:off x="8686800" y="14716887"/>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89027</xdr:rowOff>
    </xdr:from>
    <xdr:to>
      <xdr:col>46</xdr:col>
      <xdr:colOff>38100</xdr:colOff>
      <xdr:row>86</xdr:row>
      <xdr:rowOff>19177</xdr:rowOff>
    </xdr:to>
    <xdr:sp macro="" textlink="">
      <xdr:nvSpPr>
        <xdr:cNvPr id="367" name="楕円 366">
          <a:extLst>
            <a:ext uri="{FF2B5EF4-FFF2-40B4-BE49-F238E27FC236}">
              <a16:creationId xmlns:a16="http://schemas.microsoft.com/office/drawing/2014/main" id="{2B57AD70-997C-4896-9AF4-40000B5714B4}"/>
            </a:ext>
          </a:extLst>
        </xdr:cNvPr>
        <xdr:cNvSpPr/>
      </xdr:nvSpPr>
      <xdr:spPr>
        <a:xfrm>
          <a:off x="7846060" y="1466608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139827</xdr:rowOff>
    </xdr:from>
    <xdr:to>
      <xdr:col>50</xdr:col>
      <xdr:colOff>114300</xdr:colOff>
      <xdr:row>85</xdr:row>
      <xdr:rowOff>146304</xdr:rowOff>
    </xdr:to>
    <xdr:cxnSp macro="">
      <xdr:nvCxnSpPr>
        <xdr:cNvPr id="368" name="直線コネクタ 367">
          <a:extLst>
            <a:ext uri="{FF2B5EF4-FFF2-40B4-BE49-F238E27FC236}">
              <a16:creationId xmlns:a16="http://schemas.microsoft.com/office/drawing/2014/main" id="{6E5E6C97-EBD3-4A22-BCF1-D2A777573B63}"/>
            </a:ext>
          </a:extLst>
        </xdr:cNvPr>
        <xdr:cNvCxnSpPr/>
      </xdr:nvCxnSpPr>
      <xdr:spPr>
        <a:xfrm>
          <a:off x="7889240" y="14709267"/>
          <a:ext cx="79756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9" name="楕円 368">
          <a:extLst>
            <a:ext uri="{FF2B5EF4-FFF2-40B4-BE49-F238E27FC236}">
              <a16:creationId xmlns:a16="http://schemas.microsoft.com/office/drawing/2014/main" id="{1D23C08B-FF45-4D3A-94FE-DD06CEB2698B}"/>
            </a:ext>
          </a:extLst>
        </xdr:cNvPr>
        <xdr:cNvSpPr/>
      </xdr:nvSpPr>
      <xdr:spPr>
        <a:xfrm>
          <a:off x="7029450" y="14667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139827</xdr:rowOff>
    </xdr:from>
    <xdr:to>
      <xdr:col>45</xdr:col>
      <xdr:colOff>177800</xdr:colOff>
      <xdr:row>85</xdr:row>
      <xdr:rowOff>140970</xdr:rowOff>
    </xdr:to>
    <xdr:cxnSp macro="">
      <xdr:nvCxnSpPr>
        <xdr:cNvPr id="370" name="直線コネクタ 369">
          <a:extLst>
            <a:ext uri="{FF2B5EF4-FFF2-40B4-BE49-F238E27FC236}">
              <a16:creationId xmlns:a16="http://schemas.microsoft.com/office/drawing/2014/main" id="{DE9C8990-55A9-454E-B0CE-D2D3510F2F2E}"/>
            </a:ext>
          </a:extLst>
        </xdr:cNvPr>
        <xdr:cNvCxnSpPr/>
      </xdr:nvCxnSpPr>
      <xdr:spPr>
        <a:xfrm flipV="1">
          <a:off x="7084060" y="14709267"/>
          <a:ext cx="80518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91312</xdr:rowOff>
    </xdr:from>
    <xdr:to>
      <xdr:col>36</xdr:col>
      <xdr:colOff>165100</xdr:colOff>
      <xdr:row>86</xdr:row>
      <xdr:rowOff>21462</xdr:rowOff>
    </xdr:to>
    <xdr:sp macro="" textlink="">
      <xdr:nvSpPr>
        <xdr:cNvPr id="371" name="楕円 370">
          <a:extLst>
            <a:ext uri="{FF2B5EF4-FFF2-40B4-BE49-F238E27FC236}">
              <a16:creationId xmlns:a16="http://schemas.microsoft.com/office/drawing/2014/main" id="{D9F61B63-B599-4B36-AAF9-03870E3891FD}"/>
            </a:ext>
          </a:extLst>
        </xdr:cNvPr>
        <xdr:cNvSpPr/>
      </xdr:nvSpPr>
      <xdr:spPr>
        <a:xfrm>
          <a:off x="6231890" y="1466837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142112</xdr:rowOff>
    </xdr:to>
    <xdr:cxnSp macro="">
      <xdr:nvCxnSpPr>
        <xdr:cNvPr id="372" name="直線コネクタ 371">
          <a:extLst>
            <a:ext uri="{FF2B5EF4-FFF2-40B4-BE49-F238E27FC236}">
              <a16:creationId xmlns:a16="http://schemas.microsoft.com/office/drawing/2014/main" id="{DFD48E0E-E1FB-4C9C-8E91-B0B21C7BC9DC}"/>
            </a:ext>
          </a:extLst>
        </xdr:cNvPr>
        <xdr:cNvCxnSpPr/>
      </xdr:nvCxnSpPr>
      <xdr:spPr>
        <a:xfrm flipV="1">
          <a:off x="6286500" y="14712315"/>
          <a:ext cx="79756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F4853D81-015D-402E-8E8A-6491BDC92673}"/>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69283531-EF6B-4C0C-9F3E-1AD1184819EC}"/>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E971BF96-2CDC-419D-A63A-AAB12CEC8FD0}"/>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408435AD-BB09-4346-A7EF-FC88C0456BDC}"/>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16781</xdr:rowOff>
    </xdr:from>
    <xdr:ext cx="469744" cy="259045"/>
    <xdr:sp macro="" textlink="">
      <xdr:nvSpPr>
        <xdr:cNvPr id="377" name="n_1mainValue【公営住宅】&#10;一人当たり面積">
          <a:extLst>
            <a:ext uri="{FF2B5EF4-FFF2-40B4-BE49-F238E27FC236}">
              <a16:creationId xmlns:a16="http://schemas.microsoft.com/office/drawing/2014/main" id="{2F3B8162-7C04-4D28-B139-6EE8286A4A34}"/>
            </a:ext>
          </a:extLst>
        </xdr:cNvPr>
        <xdr:cNvSpPr txBox="1"/>
      </xdr:nvSpPr>
      <xdr:spPr>
        <a:xfrm>
          <a:off x="8454467" y="147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10304</xdr:rowOff>
    </xdr:from>
    <xdr:ext cx="469744" cy="259045"/>
    <xdr:sp macro="" textlink="">
      <xdr:nvSpPr>
        <xdr:cNvPr id="378" name="n_2mainValue【公営住宅】&#10;一人当たり面積">
          <a:extLst>
            <a:ext uri="{FF2B5EF4-FFF2-40B4-BE49-F238E27FC236}">
              <a16:creationId xmlns:a16="http://schemas.microsoft.com/office/drawing/2014/main" id="{4BB58530-6B2B-4BCE-B836-9F4869C55C3C}"/>
            </a:ext>
          </a:extLst>
        </xdr:cNvPr>
        <xdr:cNvSpPr txBox="1"/>
      </xdr:nvSpPr>
      <xdr:spPr>
        <a:xfrm>
          <a:off x="767341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9" name="n_3mainValue【公営住宅】&#10;一人当たり面積">
          <a:extLst>
            <a:ext uri="{FF2B5EF4-FFF2-40B4-BE49-F238E27FC236}">
              <a16:creationId xmlns:a16="http://schemas.microsoft.com/office/drawing/2014/main" id="{4E4E8F35-C41A-477B-9FA4-519C453C495B}"/>
            </a:ext>
          </a:extLst>
        </xdr:cNvPr>
        <xdr:cNvSpPr txBox="1"/>
      </xdr:nvSpPr>
      <xdr:spPr>
        <a:xfrm>
          <a:off x="6866332"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12589</xdr:rowOff>
    </xdr:from>
    <xdr:ext cx="469744" cy="259045"/>
    <xdr:sp macro="" textlink="">
      <xdr:nvSpPr>
        <xdr:cNvPr id="380" name="n_4mainValue【公営住宅】&#10;一人当たり面積">
          <a:extLst>
            <a:ext uri="{FF2B5EF4-FFF2-40B4-BE49-F238E27FC236}">
              <a16:creationId xmlns:a16="http://schemas.microsoft.com/office/drawing/2014/main" id="{621E8994-9D55-491A-90E2-5F371262F54C}"/>
            </a:ext>
          </a:extLst>
        </xdr:cNvPr>
        <xdr:cNvSpPr txBox="1"/>
      </xdr:nvSpPr>
      <xdr:spPr>
        <a:xfrm>
          <a:off x="6068772" y="1476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1240137-A80A-4BC9-B2B7-EE01E8583CF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52F7BF65-473A-4DD9-B143-0D1EE1EE4C6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0F4906A-F903-4E33-BBEC-7EA3FC9AB70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DC1D106-C76B-4BDE-BEBD-7EC377A0519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31B0FFD-56D2-44CD-A5E8-991F4F1E436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5A7A814-F04C-447C-8821-D9CF0C0A9FB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3BA92C2-EBBB-419E-A019-0CE6F08C5CC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A97CF61B-D89F-43A4-8B17-E770F23F424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A929E47-69E1-4245-B3B4-38E63C8DE9A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9D44537B-B761-4B6C-9131-D9EDFC3A54B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687B146-58E2-47EF-AD89-C367886E7E2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D029367-827A-4789-81D4-3BD8A60B8DF4}"/>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6DF5D7E-F322-46C4-BB5D-F7B613B9414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12BFB813-6442-4610-B1D3-E3015DBE260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ACC385-CFA5-4699-A9E3-47B8BDE3DB6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BAA3524-1855-48C4-BFA8-E2D637E76D9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FE86BEA-7F15-40A5-829C-EB48057FB35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899319C-7E7B-4015-82F2-FBD0EB9F4F1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E810B99-D977-4A56-8794-FEC9BD0949E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D0D9995-35F5-448B-ACA3-4D2B090093F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099A4D1-B17C-4981-9A94-91434BDF226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452174B-A2AE-44B0-8042-45257E4B1BC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5319F77-C93F-449F-ACCC-234C9227D1B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E433EB2-110C-492B-A538-130DB1FB52E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036789E-5ED1-4385-8BA4-57A2C9D0B4F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FBD3767-B666-47FD-91BF-1141246DE65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AD30739-8A9F-4290-AAFE-9C2BE90010B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2AE9F86C-BAD1-4C0D-8A1A-6CE7D3EAABD2}"/>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CA3A8FE-ACC0-4A1E-88CE-A528A8BC4B4A}"/>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391760F4-1D84-47DC-8211-F33CD4650150}"/>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D711DD34-78B5-4069-AB8C-553E8CAF9C44}"/>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2451E65-4EFD-43BD-BDC6-3BAE047261BD}"/>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BB41CCE1-2CAE-4C2E-A671-969E029C29BD}"/>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4AB8B3E7-3881-4325-89B9-6A1C635F7404}"/>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9018FBA9-10E9-452B-A264-C95935D65656}"/>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6D2DE0B2-717F-49FD-881E-CF53CB7E269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11CEFA8-861C-4C4E-85C3-530469E8C68F}"/>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AFB0296-2B36-4B6F-8A68-CF2F2268105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1AF484D8-4DCC-4C12-8032-E39DBEF9C0F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CF6C8E6-1E94-459A-90EB-EB5FDE6B214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61E2548B-99B9-4D98-8F9B-5855D07F227B}"/>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3C7D7FB3-6C91-4BBD-99B8-A2F7914249B8}"/>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337A27C9-7A4A-43AE-A7BA-E3CBE0917255}"/>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5139D2EB-04FC-4FC4-9389-EC9C8B8DA18D}"/>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695F87E3-CFE3-4A21-B357-9B5C8A641DF6}"/>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1FA12AD-683F-4840-A84C-DD4CE83CC83E}"/>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C9184D5D-5C65-498E-AC8E-525816E8F250}"/>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6B2BCAD1-0B7C-4C06-93F9-50B5590239A3}"/>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77589C02-8860-4157-8BE1-80C5D534CA35}"/>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2ED62001-06DB-4CA6-8299-25B98A8BD498}"/>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EE6B043A-A4A5-4B8B-AF52-A21362B77DF0}"/>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462C44C-6AEE-4F51-BAFB-6CCF7F3D923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BFB2A68-10BC-4CD9-8F53-79621054AC8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50C52A5-9C11-4EA7-AE9D-B55A5610844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91BBE25-BC97-44A5-9C48-1BA824EE8E1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227523B-C36E-412B-B6BB-6D5B537864E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7" name="楕円 436">
          <a:extLst>
            <a:ext uri="{FF2B5EF4-FFF2-40B4-BE49-F238E27FC236}">
              <a16:creationId xmlns:a16="http://schemas.microsoft.com/office/drawing/2014/main" id="{CF08B0DD-FF68-4F2E-A521-5A9FF02A9B0E}"/>
            </a:ext>
          </a:extLst>
        </xdr:cNvPr>
        <xdr:cNvSpPr/>
      </xdr:nvSpPr>
      <xdr:spPr>
        <a:xfrm>
          <a:off x="14649450" y="67652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55C22C7-F544-4C6C-9EA5-8BEAC8A8DB7C}"/>
            </a:ext>
          </a:extLst>
        </xdr:cNvPr>
        <xdr:cNvSpPr txBox="1"/>
      </xdr:nvSpPr>
      <xdr:spPr>
        <a:xfrm>
          <a:off x="1474216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439" name="楕円 438">
          <a:extLst>
            <a:ext uri="{FF2B5EF4-FFF2-40B4-BE49-F238E27FC236}">
              <a16:creationId xmlns:a16="http://schemas.microsoft.com/office/drawing/2014/main" id="{ADC9B991-320B-409C-8151-BD70BF5796CA}"/>
            </a:ext>
          </a:extLst>
        </xdr:cNvPr>
        <xdr:cNvSpPr/>
      </xdr:nvSpPr>
      <xdr:spPr>
        <a:xfrm>
          <a:off x="13887450" y="677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146685</xdr:rowOff>
    </xdr:to>
    <xdr:cxnSp macro="">
      <xdr:nvCxnSpPr>
        <xdr:cNvPr id="440" name="直線コネクタ 439">
          <a:extLst>
            <a:ext uri="{FF2B5EF4-FFF2-40B4-BE49-F238E27FC236}">
              <a16:creationId xmlns:a16="http://schemas.microsoft.com/office/drawing/2014/main" id="{BB858CBA-E07C-49E9-A789-1CD93AE3FC91}"/>
            </a:ext>
          </a:extLst>
        </xdr:cNvPr>
        <xdr:cNvCxnSpPr/>
      </xdr:nvCxnSpPr>
      <xdr:spPr>
        <a:xfrm flipV="1">
          <a:off x="13942060" y="681990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41" name="楕円 440">
          <a:extLst>
            <a:ext uri="{FF2B5EF4-FFF2-40B4-BE49-F238E27FC236}">
              <a16:creationId xmlns:a16="http://schemas.microsoft.com/office/drawing/2014/main" id="{75734AA9-50CE-4469-9A1B-27557465B343}"/>
            </a:ext>
          </a:extLst>
        </xdr:cNvPr>
        <xdr:cNvSpPr/>
      </xdr:nvSpPr>
      <xdr:spPr>
        <a:xfrm>
          <a:off x="13089890" y="67824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39</xdr:row>
      <xdr:rowOff>150495</xdr:rowOff>
    </xdr:to>
    <xdr:cxnSp macro="">
      <xdr:nvCxnSpPr>
        <xdr:cNvPr id="442" name="直線コネクタ 441">
          <a:extLst>
            <a:ext uri="{FF2B5EF4-FFF2-40B4-BE49-F238E27FC236}">
              <a16:creationId xmlns:a16="http://schemas.microsoft.com/office/drawing/2014/main" id="{4246A336-2A5D-46E4-8886-AF6FAAB42E01}"/>
            </a:ext>
          </a:extLst>
        </xdr:cNvPr>
        <xdr:cNvCxnSpPr/>
      </xdr:nvCxnSpPr>
      <xdr:spPr>
        <a:xfrm flipV="1">
          <a:off x="13144500" y="6831330"/>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88265</xdr:rowOff>
    </xdr:from>
    <xdr:to>
      <xdr:col>72</xdr:col>
      <xdr:colOff>38100</xdr:colOff>
      <xdr:row>40</xdr:row>
      <xdr:rowOff>18415</xdr:rowOff>
    </xdr:to>
    <xdr:sp macro="" textlink="">
      <xdr:nvSpPr>
        <xdr:cNvPr id="443" name="楕円 442">
          <a:extLst>
            <a:ext uri="{FF2B5EF4-FFF2-40B4-BE49-F238E27FC236}">
              <a16:creationId xmlns:a16="http://schemas.microsoft.com/office/drawing/2014/main" id="{B4A53916-7A2F-4EA6-98E1-217DB4A61DFB}"/>
            </a:ext>
          </a:extLst>
        </xdr:cNvPr>
        <xdr:cNvSpPr/>
      </xdr:nvSpPr>
      <xdr:spPr>
        <a:xfrm>
          <a:off x="12303760" y="6778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139065</xdr:rowOff>
    </xdr:from>
    <xdr:to>
      <xdr:col>76</xdr:col>
      <xdr:colOff>114300</xdr:colOff>
      <xdr:row>39</xdr:row>
      <xdr:rowOff>150495</xdr:rowOff>
    </xdr:to>
    <xdr:cxnSp macro="">
      <xdr:nvCxnSpPr>
        <xdr:cNvPr id="444" name="直線コネクタ 443">
          <a:extLst>
            <a:ext uri="{FF2B5EF4-FFF2-40B4-BE49-F238E27FC236}">
              <a16:creationId xmlns:a16="http://schemas.microsoft.com/office/drawing/2014/main" id="{B46EC274-7CDC-4682-817F-FF0732496CFF}"/>
            </a:ext>
          </a:extLst>
        </xdr:cNvPr>
        <xdr:cNvCxnSpPr/>
      </xdr:nvCxnSpPr>
      <xdr:spPr>
        <a:xfrm>
          <a:off x="12346940" y="6821805"/>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57785</xdr:rowOff>
    </xdr:from>
    <xdr:to>
      <xdr:col>67</xdr:col>
      <xdr:colOff>101600</xdr:colOff>
      <xdr:row>39</xdr:row>
      <xdr:rowOff>159385</xdr:rowOff>
    </xdr:to>
    <xdr:sp macro="" textlink="">
      <xdr:nvSpPr>
        <xdr:cNvPr id="445" name="楕円 444">
          <a:extLst>
            <a:ext uri="{FF2B5EF4-FFF2-40B4-BE49-F238E27FC236}">
              <a16:creationId xmlns:a16="http://schemas.microsoft.com/office/drawing/2014/main" id="{2BC0731B-5B7B-4A2B-9017-6A52D42F66D2}"/>
            </a:ext>
          </a:extLst>
        </xdr:cNvPr>
        <xdr:cNvSpPr/>
      </xdr:nvSpPr>
      <xdr:spPr>
        <a:xfrm>
          <a:off x="11487150" y="67405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108585</xdr:rowOff>
    </xdr:from>
    <xdr:to>
      <xdr:col>71</xdr:col>
      <xdr:colOff>177800</xdr:colOff>
      <xdr:row>39</xdr:row>
      <xdr:rowOff>139065</xdr:rowOff>
    </xdr:to>
    <xdr:cxnSp macro="">
      <xdr:nvCxnSpPr>
        <xdr:cNvPr id="446" name="直線コネクタ 445">
          <a:extLst>
            <a:ext uri="{FF2B5EF4-FFF2-40B4-BE49-F238E27FC236}">
              <a16:creationId xmlns:a16="http://schemas.microsoft.com/office/drawing/2014/main" id="{670D3906-2D4D-4144-AE07-3050B5B6A3A3}"/>
            </a:ext>
          </a:extLst>
        </xdr:cNvPr>
        <xdr:cNvCxnSpPr/>
      </xdr:nvCxnSpPr>
      <xdr:spPr>
        <a:xfrm>
          <a:off x="11541760" y="679323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F5AF521-2AA2-42EC-B26E-3C026EC5EC8F}"/>
            </a:ext>
          </a:extLst>
        </xdr:cNvPr>
        <xdr:cNvSpPr txBox="1"/>
      </xdr:nvSpPr>
      <xdr:spPr>
        <a:xfrm>
          <a:off x="1373823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773ECE5-6A3E-4F93-9460-79A531F69C89}"/>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8B78D2BA-2EB4-4DA4-9E57-BAF5D23FDE07}"/>
            </a:ext>
          </a:extLst>
        </xdr:cNvPr>
        <xdr:cNvSpPr txBox="1"/>
      </xdr:nvSpPr>
      <xdr:spPr>
        <a:xfrm>
          <a:off x="1217105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C9D6260-4806-4EE6-9536-E870554D0087}"/>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17162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1517CB1-9B4D-4E3E-80A7-6F50F841B44A}"/>
            </a:ext>
          </a:extLst>
        </xdr:cNvPr>
        <xdr:cNvSpPr txBox="1"/>
      </xdr:nvSpPr>
      <xdr:spPr>
        <a:xfrm>
          <a:off x="1373823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680FB03-497B-47BC-842F-F5C91C2AD50B}"/>
            </a:ext>
          </a:extLst>
        </xdr:cNvPr>
        <xdr:cNvSpPr txBox="1"/>
      </xdr:nvSpPr>
      <xdr:spPr>
        <a:xfrm>
          <a:off x="1295718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9542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C879E0F-91E9-4164-91DB-8AD637537E35}"/>
            </a:ext>
          </a:extLst>
        </xdr:cNvPr>
        <xdr:cNvSpPr txBox="1"/>
      </xdr:nvSpPr>
      <xdr:spPr>
        <a:xfrm>
          <a:off x="1217105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150512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1D40D33-1AA1-4925-891B-AF9B057833AD}"/>
            </a:ext>
          </a:extLst>
        </xdr:cNvPr>
        <xdr:cNvSpPr txBox="1"/>
      </xdr:nvSpPr>
      <xdr:spPr>
        <a:xfrm>
          <a:off x="113544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40D8426-0D31-4F03-AC29-853CB5303177}"/>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4AD9AB8-4405-4016-A782-E01C3F50418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E3E7CD6-C831-4E93-B734-5DB8D0A5DFD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59ACDBC-20A0-414B-9CF5-D8E14434320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DC500B3-16D3-49A7-8F3D-000CAD6AFBF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D14013D-2BD6-4288-96E8-274EC5F6455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A43AFC4-59A3-4DB1-B077-A96E4726B50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E49C86D-C8FD-4BB2-9261-752136CEB9D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E6F1B07-4C6C-4568-8690-FF19105D7F8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99D69ED-5882-4DE4-8098-459567199B8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EFBA9612-0E37-4835-99F7-954536E16661}"/>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FD2B767E-B87F-472F-8E82-CEBD525850CD}"/>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DBB03F4B-9978-4B5B-A053-F9B979C1D06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2549209C-E592-487D-BB1F-3BEBEB2F1A8C}"/>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8264D93D-E1E4-4775-9BD4-3CAD8B5B3A08}"/>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1A77F208-E49C-46D8-8D80-581313737078}"/>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A9F8F533-E2C6-4995-A3EC-22B20A2BD451}"/>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149540F-529B-488C-97CB-60F98D29345C}"/>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A0E4F005-0B32-4314-B145-683AE1538156}"/>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6AEE5475-2BF6-4D21-97B1-6B617702837B}"/>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75EF479C-225F-4CC0-BB59-CFCA68E483A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BC36C99-8807-4411-8697-8F53CF2D251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00F3B9C-160F-4CDC-AC38-DC1608E4FF6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A235FAA3-4A51-4EF6-A02C-A9A3EC6AE900}"/>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12E2D623-E8D8-4DB7-B89E-EBAE74D3D51F}"/>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84587460-3183-451C-AE52-6ECFEBE29BE9}"/>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6F11D679-9D0F-4C01-B849-EA5B8C9076B8}"/>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C099A713-AAB9-40F2-836B-5D60A6E9760F}"/>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855CC5B0-221C-4253-B1FA-3E674DC53723}"/>
            </a:ext>
          </a:extLst>
        </xdr:cNvPr>
        <xdr:cNvSpPr txBox="1"/>
      </xdr:nvSpPr>
      <xdr:spPr>
        <a:xfrm>
          <a:off x="1998599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4B9FC404-3095-424E-B081-F62E883C0389}"/>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2DE80A73-27D6-44CB-A7A2-D4A3C4FDAC81}"/>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4E7F84D5-1A8D-474C-A924-471A01E94E22}"/>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F0EF37FD-BA3D-4EFB-B43B-9E5477855111}"/>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5C264BD3-D37C-4F12-AC64-873663A12362}"/>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8AC050F-C7B3-4B23-8F26-3202DB96F9B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E04F7A5-BF8D-4A3E-A025-6B3F615F390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44E50A2-ABA4-4A98-AFFB-AEA5DC3B8EE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DC7ED9D-A514-4054-BEDC-FD4D513F932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AFD028D5-E9CE-4733-B7D4-E9BBC0A7DED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94" name="楕円 493">
          <a:extLst>
            <a:ext uri="{FF2B5EF4-FFF2-40B4-BE49-F238E27FC236}">
              <a16:creationId xmlns:a16="http://schemas.microsoft.com/office/drawing/2014/main" id="{70F3618A-C5D9-4352-A5CB-1AD6AE2ED931}"/>
            </a:ext>
          </a:extLst>
        </xdr:cNvPr>
        <xdr:cNvSpPr/>
      </xdr:nvSpPr>
      <xdr:spPr>
        <a:xfrm>
          <a:off x="19904710" y="6713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52087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945F6AE7-DBC5-4E55-9FF6-87AA281DFF8C}"/>
            </a:ext>
          </a:extLst>
        </xdr:cNvPr>
        <xdr:cNvSpPr txBox="1"/>
      </xdr:nvSpPr>
      <xdr:spPr>
        <a:xfrm>
          <a:off x="19985990"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33020</xdr:rowOff>
    </xdr:from>
    <xdr:to>
      <xdr:col>112</xdr:col>
      <xdr:colOff>38100</xdr:colOff>
      <xdr:row>39</xdr:row>
      <xdr:rowOff>134620</xdr:rowOff>
    </xdr:to>
    <xdr:sp macro="" textlink="">
      <xdr:nvSpPr>
        <xdr:cNvPr id="496" name="楕円 495">
          <a:extLst>
            <a:ext uri="{FF2B5EF4-FFF2-40B4-BE49-F238E27FC236}">
              <a16:creationId xmlns:a16="http://schemas.microsoft.com/office/drawing/2014/main" id="{FA1045E9-D731-4F1E-9F19-429807C298B9}"/>
            </a:ext>
          </a:extLst>
        </xdr:cNvPr>
        <xdr:cNvSpPr/>
      </xdr:nvSpPr>
      <xdr:spPr>
        <a:xfrm>
          <a:off x="19161760" y="67176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39</xdr:row>
      <xdr:rowOff>83820</xdr:rowOff>
    </xdr:to>
    <xdr:cxnSp macro="">
      <xdr:nvCxnSpPr>
        <xdr:cNvPr id="497" name="直線コネクタ 496">
          <a:extLst>
            <a:ext uri="{FF2B5EF4-FFF2-40B4-BE49-F238E27FC236}">
              <a16:creationId xmlns:a16="http://schemas.microsoft.com/office/drawing/2014/main" id="{C7221D44-E9E2-48D9-BA4D-B7B0067AC31F}"/>
            </a:ext>
          </a:extLst>
        </xdr:cNvPr>
        <xdr:cNvCxnSpPr/>
      </xdr:nvCxnSpPr>
      <xdr:spPr>
        <a:xfrm flipV="1">
          <a:off x="19204940" y="67684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8" name="楕円 497">
          <a:extLst>
            <a:ext uri="{FF2B5EF4-FFF2-40B4-BE49-F238E27FC236}">
              <a16:creationId xmlns:a16="http://schemas.microsoft.com/office/drawing/2014/main" id="{C0A42738-0155-496F-8F21-F11DF05CD664}"/>
            </a:ext>
          </a:extLst>
        </xdr:cNvPr>
        <xdr:cNvSpPr/>
      </xdr:nvSpPr>
      <xdr:spPr>
        <a:xfrm>
          <a:off x="18345150" y="6723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83820</xdr:rowOff>
    </xdr:from>
    <xdr:to>
      <xdr:col>111</xdr:col>
      <xdr:colOff>177800</xdr:colOff>
      <xdr:row>39</xdr:row>
      <xdr:rowOff>87630</xdr:rowOff>
    </xdr:to>
    <xdr:cxnSp macro="">
      <xdr:nvCxnSpPr>
        <xdr:cNvPr id="499" name="直線コネクタ 498">
          <a:extLst>
            <a:ext uri="{FF2B5EF4-FFF2-40B4-BE49-F238E27FC236}">
              <a16:creationId xmlns:a16="http://schemas.microsoft.com/office/drawing/2014/main" id="{109DB44E-7048-4955-9139-8E2CA3FADE26}"/>
            </a:ext>
          </a:extLst>
        </xdr:cNvPr>
        <xdr:cNvCxnSpPr/>
      </xdr:nvCxnSpPr>
      <xdr:spPr>
        <a:xfrm flipV="1">
          <a:off x="18399760" y="677227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00" name="楕円 499">
          <a:extLst>
            <a:ext uri="{FF2B5EF4-FFF2-40B4-BE49-F238E27FC236}">
              <a16:creationId xmlns:a16="http://schemas.microsoft.com/office/drawing/2014/main" id="{B8345ED9-4B18-42EF-AF45-A3B7A0FEA157}"/>
            </a:ext>
          </a:extLst>
        </xdr:cNvPr>
        <xdr:cNvSpPr/>
      </xdr:nvSpPr>
      <xdr:spPr>
        <a:xfrm>
          <a:off x="17547590" y="67271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91440</xdr:rowOff>
    </xdr:to>
    <xdr:cxnSp macro="">
      <xdr:nvCxnSpPr>
        <xdr:cNvPr id="501" name="直線コネクタ 500">
          <a:extLst>
            <a:ext uri="{FF2B5EF4-FFF2-40B4-BE49-F238E27FC236}">
              <a16:creationId xmlns:a16="http://schemas.microsoft.com/office/drawing/2014/main" id="{4CEA9226-CA32-43EA-8013-072240A24586}"/>
            </a:ext>
          </a:extLst>
        </xdr:cNvPr>
        <xdr:cNvCxnSpPr/>
      </xdr:nvCxnSpPr>
      <xdr:spPr>
        <a:xfrm flipV="1">
          <a:off x="17602200" y="677799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02" name="楕円 501">
          <a:extLst>
            <a:ext uri="{FF2B5EF4-FFF2-40B4-BE49-F238E27FC236}">
              <a16:creationId xmlns:a16="http://schemas.microsoft.com/office/drawing/2014/main" id="{9B6D667F-81E4-43C1-8A2F-1BCB266F32CD}"/>
            </a:ext>
          </a:extLst>
        </xdr:cNvPr>
        <xdr:cNvSpPr/>
      </xdr:nvSpPr>
      <xdr:spPr>
        <a:xfrm>
          <a:off x="16761460" y="6732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91440</xdr:rowOff>
    </xdr:from>
    <xdr:to>
      <xdr:col>102</xdr:col>
      <xdr:colOff>114300</xdr:colOff>
      <xdr:row>39</xdr:row>
      <xdr:rowOff>95250</xdr:rowOff>
    </xdr:to>
    <xdr:cxnSp macro="">
      <xdr:nvCxnSpPr>
        <xdr:cNvPr id="503" name="直線コネクタ 502">
          <a:extLst>
            <a:ext uri="{FF2B5EF4-FFF2-40B4-BE49-F238E27FC236}">
              <a16:creationId xmlns:a16="http://schemas.microsoft.com/office/drawing/2014/main" id="{BAC826A6-2417-4397-A308-DD084EF2DCA0}"/>
            </a:ext>
          </a:extLst>
        </xdr:cNvPr>
        <xdr:cNvCxnSpPr/>
      </xdr:nvCxnSpPr>
      <xdr:spPr>
        <a:xfrm flipV="1">
          <a:off x="16804640" y="67818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80ED00BC-F86D-485F-81C7-ECADFB9E144D}"/>
            </a:ext>
          </a:extLst>
        </xdr:cNvPr>
        <xdr:cNvSpPr txBox="1"/>
      </xdr:nvSpPr>
      <xdr:spPr>
        <a:xfrm>
          <a:off x="18982132" y="69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57290F7C-97B8-4BFC-A918-555B22095B28}"/>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C259B667-1CB4-475D-B572-88F69ACBBE2F}"/>
            </a:ext>
          </a:extLst>
        </xdr:cNvPr>
        <xdr:cNvSpPr txBox="1"/>
      </xdr:nvSpPr>
      <xdr:spPr>
        <a:xfrm>
          <a:off x="17384472"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C043F256-8338-4A89-AF9C-41C7B0954D7A}"/>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151147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87613D96-CAFC-40D4-B9C2-7D39C171C501}"/>
            </a:ext>
          </a:extLst>
        </xdr:cNvPr>
        <xdr:cNvSpPr txBox="1"/>
      </xdr:nvSpPr>
      <xdr:spPr>
        <a:xfrm>
          <a:off x="18982132"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9DB48045-DE47-41DE-81ED-9111E17DE673}"/>
            </a:ext>
          </a:extLst>
        </xdr:cNvPr>
        <xdr:cNvSpPr txBox="1"/>
      </xdr:nvSpPr>
      <xdr:spPr>
        <a:xfrm>
          <a:off x="1818203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8FB0B2C-0AB5-4A8A-B02E-0B86F72FAECD}"/>
            </a:ext>
          </a:extLst>
        </xdr:cNvPr>
        <xdr:cNvSpPr txBox="1"/>
      </xdr:nvSpPr>
      <xdr:spPr>
        <a:xfrm>
          <a:off x="17384472"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3FFBFF29-5D93-4E11-87F9-8F459E7CF613}"/>
            </a:ext>
          </a:extLst>
        </xdr:cNvPr>
        <xdr:cNvSpPr txBox="1"/>
      </xdr:nvSpPr>
      <xdr:spPr>
        <a:xfrm>
          <a:off x="1658881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308E325-3A43-487B-B421-345780FC36E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A270F47-9D94-4F8A-BCDD-8DE78C10F50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E55FBD9-807F-44C1-98D3-13C3479A149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B7A4C52-F397-46CC-97BB-D8AA0FD913A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2FDFBE4-6F77-4453-8441-D416E228551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ED452F9-EEB8-451D-A910-EE0088CEBFD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5FCDA15C-0C0F-4356-B51A-6C000B8D8A7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57F9703-6514-4FCB-AA0C-22BBEA1C9F3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74328E8-0950-4B31-B6E1-A861FF23EA3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B3D650A-95BE-428F-8D10-4B942C7F8FD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FBCAAC9-14D4-4498-A3E1-2F22936CAA5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C866B547-BC2F-4549-B8FF-4B72993A07BB}"/>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FF47A8F-5A20-4713-9CE5-67F68196770B}"/>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65CC7CC2-9DDA-440F-8ABC-20B39AD83BFB}"/>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5ED6001C-9230-4F0A-B20C-7B1EF7289602}"/>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DD91CB55-E907-4127-87BD-F1B45ABBD18D}"/>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1D667CEB-3D84-43BF-A243-FA3009740BB4}"/>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4AB227BA-2FD2-478B-BB97-1A306A356EF9}"/>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3DD49568-744D-45E2-A341-5B6626B777A5}"/>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FEBE31AC-1581-4E29-8083-4496F134D56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C169FDE1-25BF-41DF-9856-ECD4B7BC109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BD5F78DA-62AB-462B-83D0-C2BD369B053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4A19C93-9EDA-4023-B16A-85BA4AAE64BB}"/>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43F1D54-8217-4B5D-898C-DF466BF7D5B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AB4A98DF-BCCB-4A71-8CA8-7A72CB2CACAC}"/>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2857BCAE-212D-4122-B18B-7FA894060187}"/>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6EC71C58-24C8-441B-B2FF-045BE09D73A8}"/>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C5C22C3F-C3A3-46A6-84D9-562B5C7ACA82}"/>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809D67DA-F6A0-47A1-8651-AD8FB3068D73}"/>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BEDA210F-7566-42DB-9799-0C7A44A10464}"/>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115BCB0A-F053-4E85-AD1E-1152BC0A62CA}"/>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18E4B906-B308-463A-A4D0-9856F085B758}"/>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CC02E348-818D-41A5-B5F6-9FE75D2EB9FD}"/>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46CE4F08-FD44-4455-91F6-684B94800445}"/>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86510DCF-27A0-4F5E-A2D5-E333F4D9685B}"/>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D3467B6-FB5F-4C56-BA90-FE03D30FB6D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83AEA8B-E852-406B-B873-F753C77E257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F5D1507-9BDA-47A9-8C74-029E1DB01D7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B316156-ABD6-4819-A4A9-EDDCD84F43C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CAF8896-F5D4-478B-949D-B8F80EC8B06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52" name="楕円 551">
          <a:extLst>
            <a:ext uri="{FF2B5EF4-FFF2-40B4-BE49-F238E27FC236}">
              <a16:creationId xmlns:a16="http://schemas.microsoft.com/office/drawing/2014/main" id="{54179AAB-6C22-46C1-BE71-A096BE0E3173}"/>
            </a:ext>
          </a:extLst>
        </xdr:cNvPr>
        <xdr:cNvSpPr/>
      </xdr:nvSpPr>
      <xdr:spPr>
        <a:xfrm>
          <a:off x="14649450" y="10390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5557D3C1-B294-4D5F-8C06-521E3B29457B}"/>
            </a:ext>
          </a:extLst>
        </xdr:cNvPr>
        <xdr:cNvSpPr txBox="1"/>
      </xdr:nvSpPr>
      <xdr:spPr>
        <a:xfrm>
          <a:off x="1474216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54" name="楕円 553">
          <a:extLst>
            <a:ext uri="{FF2B5EF4-FFF2-40B4-BE49-F238E27FC236}">
              <a16:creationId xmlns:a16="http://schemas.microsoft.com/office/drawing/2014/main" id="{CCFE8D56-E555-4824-BA10-A0105E4B2400}"/>
            </a:ext>
          </a:extLst>
        </xdr:cNvPr>
        <xdr:cNvSpPr/>
      </xdr:nvSpPr>
      <xdr:spPr>
        <a:xfrm>
          <a:off x="13887450" y="104209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9525</xdr:rowOff>
    </xdr:to>
    <xdr:cxnSp macro="">
      <xdr:nvCxnSpPr>
        <xdr:cNvPr id="555" name="直線コネクタ 554">
          <a:extLst>
            <a:ext uri="{FF2B5EF4-FFF2-40B4-BE49-F238E27FC236}">
              <a16:creationId xmlns:a16="http://schemas.microsoft.com/office/drawing/2014/main" id="{95BE9E53-E111-41BA-9729-CE3911DCBA96}"/>
            </a:ext>
          </a:extLst>
        </xdr:cNvPr>
        <xdr:cNvCxnSpPr/>
      </xdr:nvCxnSpPr>
      <xdr:spPr>
        <a:xfrm flipV="1">
          <a:off x="13942060" y="10445115"/>
          <a:ext cx="762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56" name="楕円 555">
          <a:extLst>
            <a:ext uri="{FF2B5EF4-FFF2-40B4-BE49-F238E27FC236}">
              <a16:creationId xmlns:a16="http://schemas.microsoft.com/office/drawing/2014/main" id="{24CF407E-EF3F-47DB-B55A-D4F0D5555870}"/>
            </a:ext>
          </a:extLst>
        </xdr:cNvPr>
        <xdr:cNvSpPr/>
      </xdr:nvSpPr>
      <xdr:spPr>
        <a:xfrm>
          <a:off x="13089890" y="104800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76200</xdr:rowOff>
    </xdr:to>
    <xdr:cxnSp macro="">
      <xdr:nvCxnSpPr>
        <xdr:cNvPr id="557" name="直線コネクタ 556">
          <a:extLst>
            <a:ext uri="{FF2B5EF4-FFF2-40B4-BE49-F238E27FC236}">
              <a16:creationId xmlns:a16="http://schemas.microsoft.com/office/drawing/2014/main" id="{AAA1CEF0-B75E-405B-AEC2-0596B0313866}"/>
            </a:ext>
          </a:extLst>
        </xdr:cNvPr>
        <xdr:cNvCxnSpPr/>
      </xdr:nvCxnSpPr>
      <xdr:spPr>
        <a:xfrm flipV="1">
          <a:off x="13144500" y="10469880"/>
          <a:ext cx="797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58" name="楕円 557">
          <a:extLst>
            <a:ext uri="{FF2B5EF4-FFF2-40B4-BE49-F238E27FC236}">
              <a16:creationId xmlns:a16="http://schemas.microsoft.com/office/drawing/2014/main" id="{77CA6F99-23F8-4E40-BD43-9EBA7EEC87C7}"/>
            </a:ext>
          </a:extLst>
        </xdr:cNvPr>
        <xdr:cNvSpPr/>
      </xdr:nvSpPr>
      <xdr:spPr>
        <a:xfrm>
          <a:off x="12303760" y="104609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76200</xdr:rowOff>
    </xdr:to>
    <xdr:cxnSp macro="">
      <xdr:nvCxnSpPr>
        <xdr:cNvPr id="559" name="直線コネクタ 558">
          <a:extLst>
            <a:ext uri="{FF2B5EF4-FFF2-40B4-BE49-F238E27FC236}">
              <a16:creationId xmlns:a16="http://schemas.microsoft.com/office/drawing/2014/main" id="{C304FBCF-47BE-4BEA-B0BC-6A42684391FA}"/>
            </a:ext>
          </a:extLst>
        </xdr:cNvPr>
        <xdr:cNvCxnSpPr/>
      </xdr:nvCxnSpPr>
      <xdr:spPr>
        <a:xfrm>
          <a:off x="12346940" y="1051179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560" name="楕円 559">
          <a:extLst>
            <a:ext uri="{FF2B5EF4-FFF2-40B4-BE49-F238E27FC236}">
              <a16:creationId xmlns:a16="http://schemas.microsoft.com/office/drawing/2014/main" id="{DEEE3C6C-77DF-409E-B20C-4C164BBE2F3C}"/>
            </a:ext>
          </a:extLst>
        </xdr:cNvPr>
        <xdr:cNvSpPr/>
      </xdr:nvSpPr>
      <xdr:spPr>
        <a:xfrm>
          <a:off x="11487150" y="104286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49530</xdr:rowOff>
    </xdr:to>
    <xdr:cxnSp macro="">
      <xdr:nvCxnSpPr>
        <xdr:cNvPr id="561" name="直線コネクタ 560">
          <a:extLst>
            <a:ext uri="{FF2B5EF4-FFF2-40B4-BE49-F238E27FC236}">
              <a16:creationId xmlns:a16="http://schemas.microsoft.com/office/drawing/2014/main" id="{66E97525-C4EF-493B-8603-F7FB5B194166}"/>
            </a:ext>
          </a:extLst>
        </xdr:cNvPr>
        <xdr:cNvCxnSpPr/>
      </xdr:nvCxnSpPr>
      <xdr:spPr>
        <a:xfrm>
          <a:off x="11541760" y="104775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8FD2DC00-DCE2-4155-ABEB-42B0FB9135E8}"/>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38660D83-72E2-4293-8CD1-009F828B1F59}"/>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3B0E4C7E-03FA-49F9-BA9B-868948F713B8}"/>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21380797-3D52-4503-B776-8B51E062DD83}"/>
            </a:ext>
          </a:extLst>
        </xdr:cNvPr>
        <xdr:cNvSpPr txBox="1"/>
      </xdr:nvSpPr>
      <xdr:spPr>
        <a:xfrm>
          <a:off x="113544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566" name="n_1mainValue【学校施設】&#10;有形固定資産減価償却率">
          <a:extLst>
            <a:ext uri="{FF2B5EF4-FFF2-40B4-BE49-F238E27FC236}">
              <a16:creationId xmlns:a16="http://schemas.microsoft.com/office/drawing/2014/main" id="{5D7DBB11-4CE0-4ACA-A569-ADEB4091509D}"/>
            </a:ext>
          </a:extLst>
        </xdr:cNvPr>
        <xdr:cNvSpPr txBox="1"/>
      </xdr:nvSpPr>
      <xdr:spPr>
        <a:xfrm>
          <a:off x="1373823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67" name="n_2mainValue【学校施設】&#10;有形固定資産減価償却率">
          <a:extLst>
            <a:ext uri="{FF2B5EF4-FFF2-40B4-BE49-F238E27FC236}">
              <a16:creationId xmlns:a16="http://schemas.microsoft.com/office/drawing/2014/main" id="{C6473BB4-8100-4C37-A811-5F555A91A8E3}"/>
            </a:ext>
          </a:extLst>
        </xdr:cNvPr>
        <xdr:cNvSpPr txBox="1"/>
      </xdr:nvSpPr>
      <xdr:spPr>
        <a:xfrm>
          <a:off x="1295718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68" name="n_3mainValue【学校施設】&#10;有形固定資産減価償却率">
          <a:extLst>
            <a:ext uri="{FF2B5EF4-FFF2-40B4-BE49-F238E27FC236}">
              <a16:creationId xmlns:a16="http://schemas.microsoft.com/office/drawing/2014/main" id="{61227764-504A-48EB-918F-9CB58EC13A77}"/>
            </a:ext>
          </a:extLst>
        </xdr:cNvPr>
        <xdr:cNvSpPr txBox="1"/>
      </xdr:nvSpPr>
      <xdr:spPr>
        <a:xfrm>
          <a:off x="1217105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569" name="n_4mainValue【学校施設】&#10;有形固定資産減価償却率">
          <a:extLst>
            <a:ext uri="{FF2B5EF4-FFF2-40B4-BE49-F238E27FC236}">
              <a16:creationId xmlns:a16="http://schemas.microsoft.com/office/drawing/2014/main" id="{CD7FD7E9-25A1-44D0-A58C-C8DE4ED7C3B1}"/>
            </a:ext>
          </a:extLst>
        </xdr:cNvPr>
        <xdr:cNvSpPr txBox="1"/>
      </xdr:nvSpPr>
      <xdr:spPr>
        <a:xfrm>
          <a:off x="113544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8AF25712-8482-484B-9848-664183486AE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E09E6EF-FEA6-4542-A780-3381B12642F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CEBF3F7-27E9-40B4-B463-FC097979E56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7E76DAEC-B48C-43EF-B279-58DD3C254EE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C4ABB7C-77FE-4A24-9868-2608E4ADC66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258D69AC-8577-4D29-9D32-C4706B93DDB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F652787B-4E51-4C8D-B96D-D021E5090C1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13A446C5-706D-4256-A89C-9C64E4E4C94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F27158E-1557-464D-82C8-7DFE18A0BAE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E22A1786-CC48-438D-881F-B7D711D8F6F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C8E5A685-A4DC-47BA-A593-B32EBBA96066}"/>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A116CE7C-297D-43D0-932E-027A4F87E97D}"/>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67F3DC31-D4C2-4AF3-B479-9C7B807EE8B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EB36294F-E3A4-4225-A1C4-E7E0ABF865C6}"/>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7132BA9C-DCB2-40D0-829B-5F9DB590ACD1}"/>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7D8E0274-D605-417F-919D-1E4ACF87A2D5}"/>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1C4594EA-762F-45E5-93E0-58FEF356C591}"/>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F5EAF433-862D-4AAA-ABF7-69BD6929371F}"/>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73E5E2CA-DAF3-432E-86B0-313B6A723716}"/>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19B7C6C3-8E72-4EF6-872D-E5A8CD80BD21}"/>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47BF8AD0-0993-415F-9564-98CE971E459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74F0837-5894-424E-ADE8-D381A35BFB8B}"/>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E2BC0A0F-82B8-4DB5-BDD8-873BE7B141F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EC7F75B3-DB3B-4AF2-8EFA-335FEF3A2BB0}"/>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F2BD702B-7F37-48B6-872D-ADA447A0F944}"/>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66C44626-7908-4D98-9761-6C84582AF5FF}"/>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6F54EA3C-3CEB-481C-A1F1-B8ACAB099EBB}"/>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796C288E-D6A7-4987-9ECB-560051D92555}"/>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EA296F24-B204-43D3-9F6D-49627EFE2852}"/>
            </a:ext>
          </a:extLst>
        </xdr:cNvPr>
        <xdr:cNvSpPr txBox="1"/>
      </xdr:nvSpPr>
      <xdr:spPr>
        <a:xfrm>
          <a:off x="19985990" y="1056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2A0A234-5CAA-4C81-B0FB-71B11B0BF745}"/>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FD9AC831-7349-411B-A639-AAC41636A679}"/>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60189B10-A286-4500-A5C9-FC6B7CF7F988}"/>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EE719FF1-6846-4BC6-AADB-9C7627E6937A}"/>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80F0CAFD-613A-4CF7-928F-D1D92999B426}"/>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4BE7FC4-4816-4393-8BE5-1875C3D5564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199748B-5D0D-42CC-8005-EC297890302C}"/>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B446FFF-25A8-4E8F-B5F8-6C0AC4C5E424}"/>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F303152-EC46-4BEE-8E6E-A89512D8EAE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271A1C6-3969-4902-A798-683722B605E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108077</xdr:rowOff>
    </xdr:from>
    <xdr:to>
      <xdr:col>116</xdr:col>
      <xdr:colOff>114300</xdr:colOff>
      <xdr:row>63</xdr:row>
      <xdr:rowOff>38227</xdr:rowOff>
    </xdr:to>
    <xdr:sp macro="" textlink="">
      <xdr:nvSpPr>
        <xdr:cNvPr id="609" name="楕円 608">
          <a:extLst>
            <a:ext uri="{FF2B5EF4-FFF2-40B4-BE49-F238E27FC236}">
              <a16:creationId xmlns:a16="http://schemas.microsoft.com/office/drawing/2014/main" id="{9E993C0A-3506-4C0B-83A5-E2A44910FBB3}"/>
            </a:ext>
          </a:extLst>
        </xdr:cNvPr>
        <xdr:cNvSpPr/>
      </xdr:nvSpPr>
      <xdr:spPr>
        <a:xfrm>
          <a:off x="19904710" y="107360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590F441A-64B9-4102-A7C8-359F5C78A62D}"/>
            </a:ext>
          </a:extLst>
        </xdr:cNvPr>
        <xdr:cNvSpPr txBox="1"/>
      </xdr:nvSpPr>
      <xdr:spPr>
        <a:xfrm>
          <a:off x="19985990"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109410</xdr:rowOff>
    </xdr:from>
    <xdr:to>
      <xdr:col>112</xdr:col>
      <xdr:colOff>38100</xdr:colOff>
      <xdr:row>63</xdr:row>
      <xdr:rowOff>39560</xdr:rowOff>
    </xdr:to>
    <xdr:sp macro="" textlink="">
      <xdr:nvSpPr>
        <xdr:cNvPr id="611" name="楕円 610">
          <a:extLst>
            <a:ext uri="{FF2B5EF4-FFF2-40B4-BE49-F238E27FC236}">
              <a16:creationId xmlns:a16="http://schemas.microsoft.com/office/drawing/2014/main" id="{A57AA498-C244-4E24-BADD-B71E1568F0A7}"/>
            </a:ext>
          </a:extLst>
        </xdr:cNvPr>
        <xdr:cNvSpPr/>
      </xdr:nvSpPr>
      <xdr:spPr>
        <a:xfrm>
          <a:off x="19161760" y="107374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158877</xdr:rowOff>
    </xdr:from>
    <xdr:to>
      <xdr:col>116</xdr:col>
      <xdr:colOff>63500</xdr:colOff>
      <xdr:row>62</xdr:row>
      <xdr:rowOff>160210</xdr:rowOff>
    </xdr:to>
    <xdr:cxnSp macro="">
      <xdr:nvCxnSpPr>
        <xdr:cNvPr id="612" name="直線コネクタ 611">
          <a:extLst>
            <a:ext uri="{FF2B5EF4-FFF2-40B4-BE49-F238E27FC236}">
              <a16:creationId xmlns:a16="http://schemas.microsoft.com/office/drawing/2014/main" id="{FDB6ED70-EB04-4AE6-B5C0-83962A206E53}"/>
            </a:ext>
          </a:extLst>
        </xdr:cNvPr>
        <xdr:cNvCxnSpPr/>
      </xdr:nvCxnSpPr>
      <xdr:spPr>
        <a:xfrm flipV="1">
          <a:off x="19204940" y="10790682"/>
          <a:ext cx="74295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125984</xdr:rowOff>
    </xdr:from>
    <xdr:to>
      <xdr:col>107</xdr:col>
      <xdr:colOff>101600</xdr:colOff>
      <xdr:row>63</xdr:row>
      <xdr:rowOff>56134</xdr:rowOff>
    </xdr:to>
    <xdr:sp macro="" textlink="">
      <xdr:nvSpPr>
        <xdr:cNvPr id="613" name="楕円 612">
          <a:extLst>
            <a:ext uri="{FF2B5EF4-FFF2-40B4-BE49-F238E27FC236}">
              <a16:creationId xmlns:a16="http://schemas.microsoft.com/office/drawing/2014/main" id="{C4307DAC-0512-4011-BE8A-1F834635EDA3}"/>
            </a:ext>
          </a:extLst>
        </xdr:cNvPr>
        <xdr:cNvSpPr/>
      </xdr:nvSpPr>
      <xdr:spPr>
        <a:xfrm>
          <a:off x="18345150" y="107596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160210</xdr:rowOff>
    </xdr:from>
    <xdr:to>
      <xdr:col>111</xdr:col>
      <xdr:colOff>177800</xdr:colOff>
      <xdr:row>63</xdr:row>
      <xdr:rowOff>5334</xdr:rowOff>
    </xdr:to>
    <xdr:cxnSp macro="">
      <xdr:nvCxnSpPr>
        <xdr:cNvPr id="614" name="直線コネクタ 613">
          <a:extLst>
            <a:ext uri="{FF2B5EF4-FFF2-40B4-BE49-F238E27FC236}">
              <a16:creationId xmlns:a16="http://schemas.microsoft.com/office/drawing/2014/main" id="{BA53DE58-4FF8-47C1-B2C2-058310080065}"/>
            </a:ext>
          </a:extLst>
        </xdr:cNvPr>
        <xdr:cNvCxnSpPr/>
      </xdr:nvCxnSpPr>
      <xdr:spPr>
        <a:xfrm flipV="1">
          <a:off x="18399760" y="10792015"/>
          <a:ext cx="80518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129032</xdr:rowOff>
    </xdr:from>
    <xdr:to>
      <xdr:col>102</xdr:col>
      <xdr:colOff>165100</xdr:colOff>
      <xdr:row>63</xdr:row>
      <xdr:rowOff>59182</xdr:rowOff>
    </xdr:to>
    <xdr:sp macro="" textlink="">
      <xdr:nvSpPr>
        <xdr:cNvPr id="615" name="楕円 614">
          <a:extLst>
            <a:ext uri="{FF2B5EF4-FFF2-40B4-BE49-F238E27FC236}">
              <a16:creationId xmlns:a16="http://schemas.microsoft.com/office/drawing/2014/main" id="{3BCCD302-9382-4740-9477-07FCDDEF21AD}"/>
            </a:ext>
          </a:extLst>
        </xdr:cNvPr>
        <xdr:cNvSpPr/>
      </xdr:nvSpPr>
      <xdr:spPr>
        <a:xfrm>
          <a:off x="17547590" y="1076274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xdr:rowOff>
    </xdr:from>
    <xdr:to>
      <xdr:col>107</xdr:col>
      <xdr:colOff>50800</xdr:colOff>
      <xdr:row>63</xdr:row>
      <xdr:rowOff>8382</xdr:rowOff>
    </xdr:to>
    <xdr:cxnSp macro="">
      <xdr:nvCxnSpPr>
        <xdr:cNvPr id="616" name="直線コネクタ 615">
          <a:extLst>
            <a:ext uri="{FF2B5EF4-FFF2-40B4-BE49-F238E27FC236}">
              <a16:creationId xmlns:a16="http://schemas.microsoft.com/office/drawing/2014/main" id="{43BCAC9A-9EC7-4F85-8CCB-B4784EABBB65}"/>
            </a:ext>
          </a:extLst>
        </xdr:cNvPr>
        <xdr:cNvCxnSpPr/>
      </xdr:nvCxnSpPr>
      <xdr:spPr>
        <a:xfrm flipV="1">
          <a:off x="17602200" y="10808589"/>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131508</xdr:rowOff>
    </xdr:from>
    <xdr:to>
      <xdr:col>98</xdr:col>
      <xdr:colOff>38100</xdr:colOff>
      <xdr:row>63</xdr:row>
      <xdr:rowOff>61658</xdr:rowOff>
    </xdr:to>
    <xdr:sp macro="" textlink="">
      <xdr:nvSpPr>
        <xdr:cNvPr id="617" name="楕円 616">
          <a:extLst>
            <a:ext uri="{FF2B5EF4-FFF2-40B4-BE49-F238E27FC236}">
              <a16:creationId xmlns:a16="http://schemas.microsoft.com/office/drawing/2014/main" id="{EE6B503F-D980-4412-A9DB-B6241D8C9F36}"/>
            </a:ext>
          </a:extLst>
        </xdr:cNvPr>
        <xdr:cNvSpPr/>
      </xdr:nvSpPr>
      <xdr:spPr>
        <a:xfrm>
          <a:off x="16761460" y="107652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xdr:rowOff>
    </xdr:from>
    <xdr:to>
      <xdr:col>102</xdr:col>
      <xdr:colOff>114300</xdr:colOff>
      <xdr:row>63</xdr:row>
      <xdr:rowOff>10858</xdr:rowOff>
    </xdr:to>
    <xdr:cxnSp macro="">
      <xdr:nvCxnSpPr>
        <xdr:cNvPr id="618" name="直線コネクタ 617">
          <a:extLst>
            <a:ext uri="{FF2B5EF4-FFF2-40B4-BE49-F238E27FC236}">
              <a16:creationId xmlns:a16="http://schemas.microsoft.com/office/drawing/2014/main" id="{1DC352C9-7BAB-4429-925D-D0202282E18F}"/>
            </a:ext>
          </a:extLst>
        </xdr:cNvPr>
        <xdr:cNvCxnSpPr/>
      </xdr:nvCxnSpPr>
      <xdr:spPr>
        <a:xfrm flipV="1">
          <a:off x="16804640" y="10811637"/>
          <a:ext cx="79756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926FE8D6-2460-4EB1-97BF-AA82B28A9921}"/>
            </a:ext>
          </a:extLst>
        </xdr:cNvPr>
        <xdr:cNvSpPr txBox="1"/>
      </xdr:nvSpPr>
      <xdr:spPr>
        <a:xfrm>
          <a:off x="18982132" y="104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250DC807-4372-4598-835F-51408780C7C3}"/>
            </a:ext>
          </a:extLst>
        </xdr:cNvPr>
        <xdr:cNvSpPr txBox="1"/>
      </xdr:nvSpPr>
      <xdr:spPr>
        <a:xfrm>
          <a:off x="18182032" y="104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37CC3747-11C2-44CC-9712-928359034113}"/>
            </a:ext>
          </a:extLst>
        </xdr:cNvPr>
        <xdr:cNvSpPr txBox="1"/>
      </xdr:nvSpPr>
      <xdr:spPr>
        <a:xfrm>
          <a:off x="17384472"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F54C6D83-73C0-4C5D-8275-2D179F3CBD38}"/>
            </a:ext>
          </a:extLst>
        </xdr:cNvPr>
        <xdr:cNvSpPr txBox="1"/>
      </xdr:nvSpPr>
      <xdr:spPr>
        <a:xfrm>
          <a:off x="1658881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30687</xdr:rowOff>
    </xdr:from>
    <xdr:ext cx="469744" cy="259045"/>
    <xdr:sp macro="" textlink="">
      <xdr:nvSpPr>
        <xdr:cNvPr id="623" name="n_1mainValue【学校施設】&#10;一人当たり面積">
          <a:extLst>
            <a:ext uri="{FF2B5EF4-FFF2-40B4-BE49-F238E27FC236}">
              <a16:creationId xmlns:a16="http://schemas.microsoft.com/office/drawing/2014/main" id="{F666CC32-C7F2-4AAF-ADB3-B8093E37E701}"/>
            </a:ext>
          </a:extLst>
        </xdr:cNvPr>
        <xdr:cNvSpPr txBox="1"/>
      </xdr:nvSpPr>
      <xdr:spPr>
        <a:xfrm>
          <a:off x="18982132" y="108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47261</xdr:rowOff>
    </xdr:from>
    <xdr:ext cx="469744" cy="259045"/>
    <xdr:sp macro="" textlink="">
      <xdr:nvSpPr>
        <xdr:cNvPr id="624" name="n_2mainValue【学校施設】&#10;一人当たり面積">
          <a:extLst>
            <a:ext uri="{FF2B5EF4-FFF2-40B4-BE49-F238E27FC236}">
              <a16:creationId xmlns:a16="http://schemas.microsoft.com/office/drawing/2014/main" id="{04AC7F7C-BDDE-48CC-AAAE-0C7D2D8B0AD2}"/>
            </a:ext>
          </a:extLst>
        </xdr:cNvPr>
        <xdr:cNvSpPr txBox="1"/>
      </xdr:nvSpPr>
      <xdr:spPr>
        <a:xfrm>
          <a:off x="18182032" y="1085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50309</xdr:rowOff>
    </xdr:from>
    <xdr:ext cx="469744" cy="259045"/>
    <xdr:sp macro="" textlink="">
      <xdr:nvSpPr>
        <xdr:cNvPr id="625" name="n_3mainValue【学校施設】&#10;一人当たり面積">
          <a:extLst>
            <a:ext uri="{FF2B5EF4-FFF2-40B4-BE49-F238E27FC236}">
              <a16:creationId xmlns:a16="http://schemas.microsoft.com/office/drawing/2014/main" id="{A7ED4347-A412-4A0E-800C-A8BBA64F6578}"/>
            </a:ext>
          </a:extLst>
        </xdr:cNvPr>
        <xdr:cNvSpPr txBox="1"/>
      </xdr:nvSpPr>
      <xdr:spPr>
        <a:xfrm>
          <a:off x="17384472"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52785</xdr:rowOff>
    </xdr:from>
    <xdr:ext cx="469744" cy="259045"/>
    <xdr:sp macro="" textlink="">
      <xdr:nvSpPr>
        <xdr:cNvPr id="626" name="n_4mainValue【学校施設】&#10;一人当たり面積">
          <a:extLst>
            <a:ext uri="{FF2B5EF4-FFF2-40B4-BE49-F238E27FC236}">
              <a16:creationId xmlns:a16="http://schemas.microsoft.com/office/drawing/2014/main" id="{3F8632E7-48BE-467E-9EA0-BED2F357F05E}"/>
            </a:ext>
          </a:extLst>
        </xdr:cNvPr>
        <xdr:cNvSpPr txBox="1"/>
      </xdr:nvSpPr>
      <xdr:spPr>
        <a:xfrm>
          <a:off x="16588817" y="1085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FD2A17F-C9F7-46D3-BAC4-B393C77541A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1E335DB-E77F-4B91-B068-105474CC7BC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B3BE052-084B-4FA9-A878-3A154DDB704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3DBE671-0480-4C72-AEF6-891B6C29068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F0523C5-CECE-47FB-B7A3-0FBBA2288B0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F278BA3-A140-47FA-9FEF-66B1FC41385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3438A6B8-06F4-451B-95DA-3DDF775AEA0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67088887-A68C-43A4-9A0B-3C8BD35AF77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1E937B67-21BB-418E-9B8C-A799273FC1E3}"/>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047C7E2-BEFF-4374-AD8A-77D547AFB52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F3A185C9-985D-4696-B6C1-6EEF3709735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8DF4AB5E-C4DA-4309-9769-219678DDD31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5FB7FB98-9BD4-4678-9A43-AB142B3612AD}"/>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423933FD-8DCF-4CC7-8D72-6DEDA888A9B4}"/>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F6E41B0F-777F-4B83-9399-D0C26EDD3B65}"/>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7FF2BEFE-4E66-4E6E-B8F5-86AA907292A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7F65FD84-648F-4C94-9E0B-C0B83508BE0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EE375AFC-7FBF-4080-B2C0-B022845FA496}"/>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7635A5F6-F697-41E3-B786-118F76FC96E6}"/>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5F303DBB-AA3D-4D58-B498-CDB317691051}"/>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C0C99879-360D-41DB-8B94-9F6435B5D1A3}"/>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DB99EAE8-A6D6-4FFB-B1D2-DF23DEDEA046}"/>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6E9E75A6-1A00-43C4-B12D-D4F3CD514A1A}"/>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82A06933-FC34-4CB5-98ED-E8D185A8BEB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8D9D2F64-0BD2-4F68-965B-F1A2A4A6BB0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60C16CF2-699D-4FA3-8D8A-E4B124439D7A}"/>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7A1AB67-9932-4457-87DA-67E5BF896A48}"/>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AC0E640B-EC21-4348-B421-AEC335E48184}"/>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BA903A03-E9C3-4A20-B152-F8B6FDC9CAEE}"/>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2D0053F2-70F7-4BFD-8E3A-D6FE5DA518CB}"/>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9880C2AD-67AA-46C2-94FB-E65F165D7145}"/>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8997DC4-5244-487D-A01E-65016F410C11}"/>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0E41451D-0642-47C7-AADF-2DEC4AF1711E}"/>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16A55861-4591-4EDE-B849-79E5D5D3F89A}"/>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ED0DACA9-84E2-41E9-BA3B-C99DDC76F015}"/>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18F81FD7-8B01-4E72-9C49-54DD31F3A704}"/>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FB3CDF9-3F31-4F05-B601-9C7BBD88032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21E75B7-BE37-438E-BF80-F3CF0BA02E4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76F141C-A813-414D-9082-5BCA927A46E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BC0D3DB-0CFD-4A7C-A234-33A5BBD4AFF5}"/>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6136B52-BFFA-4543-86C8-894705D54B2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668" name="楕円 667">
          <a:extLst>
            <a:ext uri="{FF2B5EF4-FFF2-40B4-BE49-F238E27FC236}">
              <a16:creationId xmlns:a16="http://schemas.microsoft.com/office/drawing/2014/main" id="{FBB8B794-531E-4E31-9C4D-65C075AA69F8}"/>
            </a:ext>
          </a:extLst>
        </xdr:cNvPr>
        <xdr:cNvSpPr/>
      </xdr:nvSpPr>
      <xdr:spPr>
        <a:xfrm>
          <a:off x="14649450" y="141142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37572</xdr:rowOff>
    </xdr:from>
    <xdr:ext cx="405111" cy="259045"/>
    <xdr:sp macro="" textlink="">
      <xdr:nvSpPr>
        <xdr:cNvPr id="669" name="【児童館】&#10;有形固定資産減価償却率該当値テキスト">
          <a:extLst>
            <a:ext uri="{FF2B5EF4-FFF2-40B4-BE49-F238E27FC236}">
              <a16:creationId xmlns:a16="http://schemas.microsoft.com/office/drawing/2014/main" id="{BD106F0F-221F-4A8E-9058-9F43489DA3EF}"/>
            </a:ext>
          </a:extLst>
        </xdr:cNvPr>
        <xdr:cNvSpPr txBox="1"/>
      </xdr:nvSpPr>
      <xdr:spPr>
        <a:xfrm>
          <a:off x="14742160"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70" name="楕円 669">
          <a:extLst>
            <a:ext uri="{FF2B5EF4-FFF2-40B4-BE49-F238E27FC236}">
              <a16:creationId xmlns:a16="http://schemas.microsoft.com/office/drawing/2014/main" id="{1DABB8D5-E635-4B27-9FC1-6E26E5D2E813}"/>
            </a:ext>
          </a:extLst>
        </xdr:cNvPr>
        <xdr:cNvSpPr/>
      </xdr:nvSpPr>
      <xdr:spPr>
        <a:xfrm>
          <a:off x="13887450" y="140565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109945</xdr:rowOff>
    </xdr:to>
    <xdr:cxnSp macro="">
      <xdr:nvCxnSpPr>
        <xdr:cNvPr id="671" name="直線コネクタ 670">
          <a:extLst>
            <a:ext uri="{FF2B5EF4-FFF2-40B4-BE49-F238E27FC236}">
              <a16:creationId xmlns:a16="http://schemas.microsoft.com/office/drawing/2014/main" id="{03EEFADD-4B86-4530-A1D7-DEDFF5C5198E}"/>
            </a:ext>
          </a:extLst>
        </xdr:cNvPr>
        <xdr:cNvCxnSpPr/>
      </xdr:nvCxnSpPr>
      <xdr:spPr>
        <a:xfrm>
          <a:off x="13942060" y="14105436"/>
          <a:ext cx="762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672" name="楕円 671">
          <a:extLst>
            <a:ext uri="{FF2B5EF4-FFF2-40B4-BE49-F238E27FC236}">
              <a16:creationId xmlns:a16="http://schemas.microsoft.com/office/drawing/2014/main" id="{6EC79348-EEFF-4FA0-832A-E6369BC179FE}"/>
            </a:ext>
          </a:extLst>
        </xdr:cNvPr>
        <xdr:cNvSpPr/>
      </xdr:nvSpPr>
      <xdr:spPr>
        <a:xfrm>
          <a:off x="13089890" y="1405654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44631</xdr:rowOff>
    </xdr:to>
    <xdr:cxnSp macro="">
      <xdr:nvCxnSpPr>
        <xdr:cNvPr id="673" name="直線コネクタ 672">
          <a:extLst>
            <a:ext uri="{FF2B5EF4-FFF2-40B4-BE49-F238E27FC236}">
              <a16:creationId xmlns:a16="http://schemas.microsoft.com/office/drawing/2014/main" id="{D2A8A539-4B57-401B-B157-7B0F7DF290BB}"/>
            </a:ext>
          </a:extLst>
        </xdr:cNvPr>
        <xdr:cNvCxnSpPr/>
      </xdr:nvCxnSpPr>
      <xdr:spPr>
        <a:xfrm>
          <a:off x="13144500" y="1410543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130992</xdr:rowOff>
    </xdr:from>
    <xdr:to>
      <xdr:col>72</xdr:col>
      <xdr:colOff>38100</xdr:colOff>
      <xdr:row>82</xdr:row>
      <xdr:rowOff>61142</xdr:rowOff>
    </xdr:to>
    <xdr:sp macro="" textlink="">
      <xdr:nvSpPr>
        <xdr:cNvPr id="674" name="楕円 673">
          <a:extLst>
            <a:ext uri="{FF2B5EF4-FFF2-40B4-BE49-F238E27FC236}">
              <a16:creationId xmlns:a16="http://schemas.microsoft.com/office/drawing/2014/main" id="{BCF06E57-E10C-44CE-8F80-8F45F9187A37}"/>
            </a:ext>
          </a:extLst>
        </xdr:cNvPr>
        <xdr:cNvSpPr/>
      </xdr:nvSpPr>
      <xdr:spPr>
        <a:xfrm>
          <a:off x="12303760" y="140222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44631</xdr:rowOff>
    </xdr:to>
    <xdr:cxnSp macro="">
      <xdr:nvCxnSpPr>
        <xdr:cNvPr id="675" name="直線コネクタ 674">
          <a:extLst>
            <a:ext uri="{FF2B5EF4-FFF2-40B4-BE49-F238E27FC236}">
              <a16:creationId xmlns:a16="http://schemas.microsoft.com/office/drawing/2014/main" id="{B04D5400-FDD0-457F-AB29-869C8CE04597}"/>
            </a:ext>
          </a:extLst>
        </xdr:cNvPr>
        <xdr:cNvCxnSpPr/>
      </xdr:nvCxnSpPr>
      <xdr:spPr>
        <a:xfrm>
          <a:off x="12346940" y="14071147"/>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98334</xdr:rowOff>
    </xdr:from>
    <xdr:to>
      <xdr:col>67</xdr:col>
      <xdr:colOff>101600</xdr:colOff>
      <xdr:row>82</xdr:row>
      <xdr:rowOff>28484</xdr:rowOff>
    </xdr:to>
    <xdr:sp macro="" textlink="">
      <xdr:nvSpPr>
        <xdr:cNvPr id="676" name="楕円 675">
          <a:extLst>
            <a:ext uri="{FF2B5EF4-FFF2-40B4-BE49-F238E27FC236}">
              <a16:creationId xmlns:a16="http://schemas.microsoft.com/office/drawing/2014/main" id="{ACFFA921-079F-47C5-87EB-DCA0557A6A59}"/>
            </a:ext>
          </a:extLst>
        </xdr:cNvPr>
        <xdr:cNvSpPr/>
      </xdr:nvSpPr>
      <xdr:spPr>
        <a:xfrm>
          <a:off x="11487150" y="139819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149134</xdr:rowOff>
    </xdr:from>
    <xdr:to>
      <xdr:col>71</xdr:col>
      <xdr:colOff>177800</xdr:colOff>
      <xdr:row>82</xdr:row>
      <xdr:rowOff>10342</xdr:rowOff>
    </xdr:to>
    <xdr:cxnSp macro="">
      <xdr:nvCxnSpPr>
        <xdr:cNvPr id="677" name="直線コネクタ 676">
          <a:extLst>
            <a:ext uri="{FF2B5EF4-FFF2-40B4-BE49-F238E27FC236}">
              <a16:creationId xmlns:a16="http://schemas.microsoft.com/office/drawing/2014/main" id="{11A387D2-A554-48D6-B26D-FFE3137A7B8F}"/>
            </a:ext>
          </a:extLst>
        </xdr:cNvPr>
        <xdr:cNvCxnSpPr/>
      </xdr:nvCxnSpPr>
      <xdr:spPr>
        <a:xfrm>
          <a:off x="11541760" y="14036584"/>
          <a:ext cx="80518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F34F6BCD-CD80-422F-B3D4-A96379AB5580}"/>
            </a:ext>
          </a:extLst>
        </xdr:cNvPr>
        <xdr:cNvSpPr txBox="1"/>
      </xdr:nvSpPr>
      <xdr:spPr>
        <a:xfrm>
          <a:off x="13738234" y="1424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4432796F-E1B3-4B87-93B6-D2ABF4654143}"/>
            </a:ext>
          </a:extLst>
        </xdr:cNvPr>
        <xdr:cNvSpPr txBox="1"/>
      </xdr:nvSpPr>
      <xdr:spPr>
        <a:xfrm>
          <a:off x="12957184" y="1423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F714620E-686A-46CA-AB95-E784319CEE72}"/>
            </a:ext>
          </a:extLst>
        </xdr:cNvPr>
        <xdr:cNvSpPr txBox="1"/>
      </xdr:nvSpPr>
      <xdr:spPr>
        <a:xfrm>
          <a:off x="12171054" y="1422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6B7E16AF-E12D-4D42-8466-9B4D42B7C4C4}"/>
            </a:ext>
          </a:extLst>
        </xdr:cNvPr>
        <xdr:cNvSpPr txBox="1"/>
      </xdr:nvSpPr>
      <xdr:spPr>
        <a:xfrm>
          <a:off x="11354444" y="1422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82" name="n_1mainValue【児童館】&#10;有形固定資産減価償却率">
          <a:extLst>
            <a:ext uri="{FF2B5EF4-FFF2-40B4-BE49-F238E27FC236}">
              <a16:creationId xmlns:a16="http://schemas.microsoft.com/office/drawing/2014/main" id="{A211476C-12CB-409E-84AD-5A31FF578489}"/>
            </a:ext>
          </a:extLst>
        </xdr:cNvPr>
        <xdr:cNvSpPr txBox="1"/>
      </xdr:nvSpPr>
      <xdr:spPr>
        <a:xfrm>
          <a:off x="1373823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683" name="n_2mainValue【児童館】&#10;有形固定資産減価償却率">
          <a:extLst>
            <a:ext uri="{FF2B5EF4-FFF2-40B4-BE49-F238E27FC236}">
              <a16:creationId xmlns:a16="http://schemas.microsoft.com/office/drawing/2014/main" id="{39FE49C0-21DA-4E04-81BB-FE983730D96D}"/>
            </a:ext>
          </a:extLst>
        </xdr:cNvPr>
        <xdr:cNvSpPr txBox="1"/>
      </xdr:nvSpPr>
      <xdr:spPr>
        <a:xfrm>
          <a:off x="1295718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77669</xdr:rowOff>
    </xdr:from>
    <xdr:ext cx="405111" cy="259045"/>
    <xdr:sp macro="" textlink="">
      <xdr:nvSpPr>
        <xdr:cNvPr id="684" name="n_3mainValue【児童館】&#10;有形固定資産減価償却率">
          <a:extLst>
            <a:ext uri="{FF2B5EF4-FFF2-40B4-BE49-F238E27FC236}">
              <a16:creationId xmlns:a16="http://schemas.microsoft.com/office/drawing/2014/main" id="{F33FB83A-414C-44AF-B448-3518AE3EA54E}"/>
            </a:ext>
          </a:extLst>
        </xdr:cNvPr>
        <xdr:cNvSpPr txBox="1"/>
      </xdr:nvSpPr>
      <xdr:spPr>
        <a:xfrm>
          <a:off x="1217105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45011</xdr:rowOff>
    </xdr:from>
    <xdr:ext cx="405111" cy="259045"/>
    <xdr:sp macro="" textlink="">
      <xdr:nvSpPr>
        <xdr:cNvPr id="685" name="n_4mainValue【児童館】&#10;有形固定資産減価償却率">
          <a:extLst>
            <a:ext uri="{FF2B5EF4-FFF2-40B4-BE49-F238E27FC236}">
              <a16:creationId xmlns:a16="http://schemas.microsoft.com/office/drawing/2014/main" id="{F14BDCE7-4DE7-4C53-AB3F-F358A2CE4842}"/>
            </a:ext>
          </a:extLst>
        </xdr:cNvPr>
        <xdr:cNvSpPr txBox="1"/>
      </xdr:nvSpPr>
      <xdr:spPr>
        <a:xfrm>
          <a:off x="11354444" y="1376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1DE33341-705F-47E7-AE6E-FB5E4C2767F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B9CB7FCF-FC4C-4554-9B83-50316789159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39044C54-8257-4D9C-9D11-AEEA47A86E8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92BA2041-CCD5-45B2-ABFA-2F28205D888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F84CEFAA-4879-4A3D-831B-C5292E11107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F39266CD-EB76-430A-9529-0B58577A916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6E1141AF-3EB4-4E16-B96C-44AA1D34379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22DE2A4D-AA27-4F20-BCB0-C1477B4FC17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C95A338-A1CD-497F-9658-946D305F1D9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47650968-7092-4C92-A346-446A5A0FEC8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25CCD56E-C1F3-4905-913B-61BFC55A263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752B1E97-F956-4D15-A711-8993A9D231B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89483A2-3204-45F2-8D9E-41E61F3B7F0C}"/>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DDD8F18E-0710-415F-AF58-DF6AF3AD1B9C}"/>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FF14FB20-EBF4-41C6-918C-20838110DA5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BEE31A44-D15D-4E07-B79B-D65E2B0A570C}"/>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62E04D09-F6D9-432F-8F4C-44B920073F49}"/>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695CF375-35BF-4C74-AFD9-646DFE409DE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1FD21A34-142B-45AE-9727-A07087AB83C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415404FE-CD3F-462B-8D9D-0AB715922A2E}"/>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B300D858-8B76-4A6D-97D8-D9BF267DD17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BA69C864-5D5B-443B-A440-88D6942C2D42}"/>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6881AA95-57E0-412B-A61A-AF0B877E692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2F324790-BE47-4064-A7C0-732E3753CDAC}"/>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510789C7-14A5-44BF-B68E-18F7EB3B007A}"/>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AAC99F3A-D68F-49C0-8ABD-954720EA9924}"/>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28317ABE-F70B-47EB-A252-BE4DAD5EA874}"/>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044B81CC-F242-4D8B-A828-70A2FB3397F2}"/>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08FF3326-6365-4B93-AF35-A411E64BEB66}"/>
            </a:ext>
          </a:extLst>
        </xdr:cNvPr>
        <xdr:cNvSpPr txBox="1"/>
      </xdr:nvSpPr>
      <xdr:spPr>
        <a:xfrm>
          <a:off x="19985990" y="14350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05E1AF11-5D6A-4E1E-90FE-A711CD819A22}"/>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3B2D9970-2BF9-40B2-AA77-BD6B7E2B00C1}"/>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4FAF7FDD-9DD5-4524-82C5-844C18F68042}"/>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35498AA9-9E17-4A0A-B2A3-95BF460F996B}"/>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AC1712DC-6D6A-4067-864A-4B6F7B47FC3F}"/>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431C55E-946F-45A3-9777-6C3E4D202A7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97ABD46-4D0B-4893-A9DB-E6897E25FB2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F4BB524-D9FA-44D6-AB43-B463534B3C2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5896ABB-1598-49CC-A88F-0ADAED717D9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575CB9C-34D8-46C7-82D2-568AD7F560F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25" name="楕円 724">
          <a:extLst>
            <a:ext uri="{FF2B5EF4-FFF2-40B4-BE49-F238E27FC236}">
              <a16:creationId xmlns:a16="http://schemas.microsoft.com/office/drawing/2014/main" id="{F41BE220-4610-45FC-AA6A-E6356D2A3F1B}"/>
            </a:ext>
          </a:extLst>
        </xdr:cNvPr>
        <xdr:cNvSpPr/>
      </xdr:nvSpPr>
      <xdr:spPr>
        <a:xfrm>
          <a:off x="19904710" y="1431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726" name="【児童館】&#10;一人当たり面積該当値テキスト">
          <a:extLst>
            <a:ext uri="{FF2B5EF4-FFF2-40B4-BE49-F238E27FC236}">
              <a16:creationId xmlns:a16="http://schemas.microsoft.com/office/drawing/2014/main" id="{F7EEEEFE-55D6-422E-B145-6EE8C09D13AF}"/>
            </a:ext>
          </a:extLst>
        </xdr:cNvPr>
        <xdr:cNvSpPr txBox="1"/>
      </xdr:nvSpPr>
      <xdr:spPr>
        <a:xfrm>
          <a:off x="19985990"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27" name="楕円 726">
          <a:extLst>
            <a:ext uri="{FF2B5EF4-FFF2-40B4-BE49-F238E27FC236}">
              <a16:creationId xmlns:a16="http://schemas.microsoft.com/office/drawing/2014/main" id="{96C1F473-E701-4C73-95FE-4C74EDBA1DAD}"/>
            </a:ext>
          </a:extLst>
        </xdr:cNvPr>
        <xdr:cNvSpPr/>
      </xdr:nvSpPr>
      <xdr:spPr>
        <a:xfrm>
          <a:off x="19161760" y="1431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28" name="直線コネクタ 727">
          <a:extLst>
            <a:ext uri="{FF2B5EF4-FFF2-40B4-BE49-F238E27FC236}">
              <a16:creationId xmlns:a16="http://schemas.microsoft.com/office/drawing/2014/main" id="{A43F90AC-8C1B-410D-A650-531CBCF137DD}"/>
            </a:ext>
          </a:extLst>
        </xdr:cNvPr>
        <xdr:cNvCxnSpPr/>
      </xdr:nvCxnSpPr>
      <xdr:spPr>
        <a:xfrm>
          <a:off x="19204940" y="143598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9" name="楕円 728">
          <a:extLst>
            <a:ext uri="{FF2B5EF4-FFF2-40B4-BE49-F238E27FC236}">
              <a16:creationId xmlns:a16="http://schemas.microsoft.com/office/drawing/2014/main" id="{359189F7-3352-4B39-B0A7-1A74A3FA87B5}"/>
            </a:ext>
          </a:extLst>
        </xdr:cNvPr>
        <xdr:cNvSpPr/>
      </xdr:nvSpPr>
      <xdr:spPr>
        <a:xfrm>
          <a:off x="18345150" y="1431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30" name="直線コネクタ 729">
          <a:extLst>
            <a:ext uri="{FF2B5EF4-FFF2-40B4-BE49-F238E27FC236}">
              <a16:creationId xmlns:a16="http://schemas.microsoft.com/office/drawing/2014/main" id="{F9A2B69B-43C3-434B-8D0E-CF33F0774B22}"/>
            </a:ext>
          </a:extLst>
        </xdr:cNvPr>
        <xdr:cNvCxnSpPr/>
      </xdr:nvCxnSpPr>
      <xdr:spPr>
        <a:xfrm>
          <a:off x="18399760" y="143598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31" name="楕円 730">
          <a:extLst>
            <a:ext uri="{FF2B5EF4-FFF2-40B4-BE49-F238E27FC236}">
              <a16:creationId xmlns:a16="http://schemas.microsoft.com/office/drawing/2014/main" id="{6425AC69-8516-47E4-85D1-8ECD00EBB315}"/>
            </a:ext>
          </a:extLst>
        </xdr:cNvPr>
        <xdr:cNvSpPr/>
      </xdr:nvSpPr>
      <xdr:spPr>
        <a:xfrm>
          <a:off x="17547590" y="143281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152400</xdr:rowOff>
    </xdr:to>
    <xdr:cxnSp macro="">
      <xdr:nvCxnSpPr>
        <xdr:cNvPr id="732" name="直線コネクタ 731">
          <a:extLst>
            <a:ext uri="{FF2B5EF4-FFF2-40B4-BE49-F238E27FC236}">
              <a16:creationId xmlns:a16="http://schemas.microsoft.com/office/drawing/2014/main" id="{8413CFBE-0F4A-4F90-9380-B6A73FC99FFD}"/>
            </a:ext>
          </a:extLst>
        </xdr:cNvPr>
        <xdr:cNvCxnSpPr/>
      </xdr:nvCxnSpPr>
      <xdr:spPr>
        <a:xfrm flipV="1">
          <a:off x="17602200" y="1435989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33" name="楕円 732">
          <a:extLst>
            <a:ext uri="{FF2B5EF4-FFF2-40B4-BE49-F238E27FC236}">
              <a16:creationId xmlns:a16="http://schemas.microsoft.com/office/drawing/2014/main" id="{2E61E0A4-2A40-4200-B553-22B8CE1F9B9A}"/>
            </a:ext>
          </a:extLst>
        </xdr:cNvPr>
        <xdr:cNvSpPr/>
      </xdr:nvSpPr>
      <xdr:spPr>
        <a:xfrm>
          <a:off x="16761460" y="14328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734" name="直線コネクタ 733">
          <a:extLst>
            <a:ext uri="{FF2B5EF4-FFF2-40B4-BE49-F238E27FC236}">
              <a16:creationId xmlns:a16="http://schemas.microsoft.com/office/drawing/2014/main" id="{69B700D3-4B86-41B9-BFA3-0134556A7CD0}"/>
            </a:ext>
          </a:extLst>
        </xdr:cNvPr>
        <xdr:cNvCxnSpPr/>
      </xdr:nvCxnSpPr>
      <xdr:spPr>
        <a:xfrm>
          <a:off x="16804640" y="143827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1DF03B89-32BD-402E-8827-B0B89C44338E}"/>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B63FD8C2-8F30-44E1-B720-19D44921B09B}"/>
            </a:ext>
          </a:extLst>
        </xdr:cNvPr>
        <xdr:cNvSpPr txBox="1"/>
      </xdr:nvSpPr>
      <xdr:spPr>
        <a:xfrm>
          <a:off x="181820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A53857F2-F9FC-4411-A905-6CB14616C2D7}"/>
            </a:ext>
          </a:extLst>
        </xdr:cNvPr>
        <xdr:cNvSpPr txBox="1"/>
      </xdr:nvSpPr>
      <xdr:spPr>
        <a:xfrm>
          <a:off x="1738447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92B2A74F-69A2-4B49-9474-63DD86E50F55}"/>
            </a:ext>
          </a:extLst>
        </xdr:cNvPr>
        <xdr:cNvSpPr txBox="1"/>
      </xdr:nvSpPr>
      <xdr:spPr>
        <a:xfrm>
          <a:off x="1658881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39" name="n_1mainValue【児童館】&#10;一人当たり面積">
          <a:extLst>
            <a:ext uri="{FF2B5EF4-FFF2-40B4-BE49-F238E27FC236}">
              <a16:creationId xmlns:a16="http://schemas.microsoft.com/office/drawing/2014/main" id="{8102AB93-12C4-4DC2-997E-A0DD6BFBA322}"/>
            </a:ext>
          </a:extLst>
        </xdr:cNvPr>
        <xdr:cNvSpPr txBox="1"/>
      </xdr:nvSpPr>
      <xdr:spPr>
        <a:xfrm>
          <a:off x="189821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40" name="n_2mainValue【児童館】&#10;一人当たり面積">
          <a:extLst>
            <a:ext uri="{FF2B5EF4-FFF2-40B4-BE49-F238E27FC236}">
              <a16:creationId xmlns:a16="http://schemas.microsoft.com/office/drawing/2014/main" id="{19077CB7-56F8-4B2E-81E0-CABCD1AFED8A}"/>
            </a:ext>
          </a:extLst>
        </xdr:cNvPr>
        <xdr:cNvSpPr txBox="1"/>
      </xdr:nvSpPr>
      <xdr:spPr>
        <a:xfrm>
          <a:off x="1818203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41" name="n_3mainValue【児童館】&#10;一人当たり面積">
          <a:extLst>
            <a:ext uri="{FF2B5EF4-FFF2-40B4-BE49-F238E27FC236}">
              <a16:creationId xmlns:a16="http://schemas.microsoft.com/office/drawing/2014/main" id="{42C9A19F-DCBE-4333-BB50-541B6E31E908}"/>
            </a:ext>
          </a:extLst>
        </xdr:cNvPr>
        <xdr:cNvSpPr txBox="1"/>
      </xdr:nvSpPr>
      <xdr:spPr>
        <a:xfrm>
          <a:off x="17384472"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42" name="n_4mainValue【児童館】&#10;一人当たり面積">
          <a:extLst>
            <a:ext uri="{FF2B5EF4-FFF2-40B4-BE49-F238E27FC236}">
              <a16:creationId xmlns:a16="http://schemas.microsoft.com/office/drawing/2014/main" id="{72EA044B-2AF7-46BB-84FF-555671E4DA9E}"/>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7C1DBD6F-C5B7-4D30-A1CB-56871F095C8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CC1955F7-CD9C-4C46-9059-5F7570B99FF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D2A91E56-E58C-4D78-ABF4-C01CF04EC14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48CF928E-8A5A-4C86-8370-BA3938909ED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F383DE2-A09D-4129-8499-3C65207A330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B658A7D9-0063-497A-A953-129367BC8CB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F87CFB5A-1815-4688-8FC8-CA83C0E83AF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7690EC58-9055-4C82-9275-7B15D7C69B8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2CD16E12-31CC-4E32-AE26-C88DD0E57BD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D69402CB-55FA-460D-9EDC-A1F27A8E053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B076FEE9-4667-4B47-A361-B5A3C04BA23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D1016635-6E29-43AB-AD92-EB5EE1098F4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31B933D7-676F-4A56-B06E-03A1C4232E8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509A55D4-9B4F-4C17-9B49-4F5BA34E9351}"/>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149E24C1-4319-4983-B461-3A9970FE7659}"/>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6C5E218F-085D-4A53-9D92-D1445925376E}"/>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9FE46998-A52D-49FA-B91E-8812ABA14253}"/>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2BC3B3FC-183A-436E-BDA0-0E665F2D4483}"/>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3AD6A19-91D8-45F1-B2A9-A75A2030F42E}"/>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50A20761-B116-4794-ABFD-013B017C5161}"/>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9B13F04-BFB7-417B-AD73-C245EEBA3178}"/>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BDF0889-6BEB-4340-A6FB-42CA7CD7D14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550F2BB-9A3D-4DD9-BC1C-288087E84FF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2E27E8BE-56E5-49DC-98BC-5B199058755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45EA5F22-4780-47DC-BFDE-9EA1F212C2A7}"/>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929ECEAF-C285-4325-9100-B6144A676953}"/>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29CD2A29-950C-4A10-9079-5A7D8EA0C32D}"/>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7B927247-3271-453D-ADBA-8A72EEB870F9}"/>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86F57B23-819B-493C-BC29-F74AA69A0466}"/>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042F3305-F023-44DC-AF3C-FC869663550B}"/>
            </a:ext>
          </a:extLst>
        </xdr:cNvPr>
        <xdr:cNvSpPr txBox="1"/>
      </xdr:nvSpPr>
      <xdr:spPr>
        <a:xfrm>
          <a:off x="14742160" y="178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334F572B-9C30-4C14-95D9-2C14E31A0722}"/>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5D4D10CF-B71D-45A6-9AA9-5BD4E0FFDBCF}"/>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C8CFB8F9-7BB7-4748-814B-4C4443493FBB}"/>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67B130B0-F161-47D1-974C-1CDCDD46BD9F}"/>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EB27F3EE-AB1E-43E0-B241-558E97A9FD98}"/>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CE2D5C8-21D0-4222-8D41-72FD1FACA36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913D0EB-471A-4CF1-A47D-2ED04521DA6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EA6C3E1-BF03-4AA6-BC30-57A98165302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6612C35-056D-45BD-B055-9BEAE0EC765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C4CD7F3-83DE-4D28-8BE0-09766744A56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55880</xdr:rowOff>
    </xdr:from>
    <xdr:to>
      <xdr:col>85</xdr:col>
      <xdr:colOff>177800</xdr:colOff>
      <xdr:row>100</xdr:row>
      <xdr:rowOff>157480</xdr:rowOff>
    </xdr:to>
    <xdr:sp macro="" textlink="">
      <xdr:nvSpPr>
        <xdr:cNvPr id="783" name="楕円 782">
          <a:extLst>
            <a:ext uri="{FF2B5EF4-FFF2-40B4-BE49-F238E27FC236}">
              <a16:creationId xmlns:a16="http://schemas.microsoft.com/office/drawing/2014/main" id="{46EDAAC2-F6E4-410A-89A9-CA576C01F068}"/>
            </a:ext>
          </a:extLst>
        </xdr:cNvPr>
        <xdr:cNvSpPr/>
      </xdr:nvSpPr>
      <xdr:spPr>
        <a:xfrm>
          <a:off x="14649450" y="17204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142257</xdr:rowOff>
    </xdr:from>
    <xdr:ext cx="405111" cy="259045"/>
    <xdr:sp macro="" textlink="">
      <xdr:nvSpPr>
        <xdr:cNvPr id="784" name="【公民館】&#10;有形固定資産減価償却率該当値テキスト">
          <a:extLst>
            <a:ext uri="{FF2B5EF4-FFF2-40B4-BE49-F238E27FC236}">
              <a16:creationId xmlns:a16="http://schemas.microsoft.com/office/drawing/2014/main" id="{CAE75D91-9D84-47A1-9D55-EF2383508CB3}"/>
            </a:ext>
          </a:extLst>
        </xdr:cNvPr>
        <xdr:cNvSpPr txBox="1"/>
      </xdr:nvSpPr>
      <xdr:spPr>
        <a:xfrm>
          <a:off x="14742160" y="1711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19686</xdr:rowOff>
    </xdr:from>
    <xdr:to>
      <xdr:col>81</xdr:col>
      <xdr:colOff>101600</xdr:colOff>
      <xdr:row>100</xdr:row>
      <xdr:rowOff>121286</xdr:rowOff>
    </xdr:to>
    <xdr:sp macro="" textlink="">
      <xdr:nvSpPr>
        <xdr:cNvPr id="785" name="楕円 784">
          <a:extLst>
            <a:ext uri="{FF2B5EF4-FFF2-40B4-BE49-F238E27FC236}">
              <a16:creationId xmlns:a16="http://schemas.microsoft.com/office/drawing/2014/main" id="{ECA71ADC-F3C2-472A-9460-636ABA29E5FC}"/>
            </a:ext>
          </a:extLst>
        </xdr:cNvPr>
        <xdr:cNvSpPr/>
      </xdr:nvSpPr>
      <xdr:spPr>
        <a:xfrm>
          <a:off x="13887450" y="171608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70486</xdr:rowOff>
    </xdr:from>
    <xdr:to>
      <xdr:col>85</xdr:col>
      <xdr:colOff>127000</xdr:colOff>
      <xdr:row>100</xdr:row>
      <xdr:rowOff>106680</xdr:rowOff>
    </xdr:to>
    <xdr:cxnSp macro="">
      <xdr:nvCxnSpPr>
        <xdr:cNvPr id="786" name="直線コネクタ 785">
          <a:extLst>
            <a:ext uri="{FF2B5EF4-FFF2-40B4-BE49-F238E27FC236}">
              <a16:creationId xmlns:a16="http://schemas.microsoft.com/office/drawing/2014/main" id="{0692E63D-5B7C-4313-93F1-20623A3B1EC1}"/>
            </a:ext>
          </a:extLst>
        </xdr:cNvPr>
        <xdr:cNvCxnSpPr/>
      </xdr:nvCxnSpPr>
      <xdr:spPr>
        <a:xfrm>
          <a:off x="13942060" y="17213581"/>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154939</xdr:rowOff>
    </xdr:from>
    <xdr:to>
      <xdr:col>76</xdr:col>
      <xdr:colOff>165100</xdr:colOff>
      <xdr:row>100</xdr:row>
      <xdr:rowOff>85089</xdr:rowOff>
    </xdr:to>
    <xdr:sp macro="" textlink="">
      <xdr:nvSpPr>
        <xdr:cNvPr id="787" name="楕円 786">
          <a:extLst>
            <a:ext uri="{FF2B5EF4-FFF2-40B4-BE49-F238E27FC236}">
              <a16:creationId xmlns:a16="http://schemas.microsoft.com/office/drawing/2014/main" id="{F0428CB3-417E-44AC-BAFD-FF7B779A8E09}"/>
            </a:ext>
          </a:extLst>
        </xdr:cNvPr>
        <xdr:cNvSpPr/>
      </xdr:nvSpPr>
      <xdr:spPr>
        <a:xfrm>
          <a:off x="13089890" y="171284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34289</xdr:rowOff>
    </xdr:from>
    <xdr:to>
      <xdr:col>81</xdr:col>
      <xdr:colOff>50800</xdr:colOff>
      <xdr:row>100</xdr:row>
      <xdr:rowOff>70486</xdr:rowOff>
    </xdr:to>
    <xdr:cxnSp macro="">
      <xdr:nvCxnSpPr>
        <xdr:cNvPr id="788" name="直線コネクタ 787">
          <a:extLst>
            <a:ext uri="{FF2B5EF4-FFF2-40B4-BE49-F238E27FC236}">
              <a16:creationId xmlns:a16="http://schemas.microsoft.com/office/drawing/2014/main" id="{17DFE99B-A35E-4C15-BD9F-5A9D421B4AFF}"/>
            </a:ext>
          </a:extLst>
        </xdr:cNvPr>
        <xdr:cNvCxnSpPr/>
      </xdr:nvCxnSpPr>
      <xdr:spPr>
        <a:xfrm>
          <a:off x="13144500" y="17177384"/>
          <a:ext cx="7975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89" name="楕円 788">
          <a:extLst>
            <a:ext uri="{FF2B5EF4-FFF2-40B4-BE49-F238E27FC236}">
              <a16:creationId xmlns:a16="http://schemas.microsoft.com/office/drawing/2014/main" id="{C2C01916-EC85-4213-A0C8-E742526A593C}"/>
            </a:ext>
          </a:extLst>
        </xdr:cNvPr>
        <xdr:cNvSpPr/>
      </xdr:nvSpPr>
      <xdr:spPr>
        <a:xfrm>
          <a:off x="12303760" y="17096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34289</xdr:rowOff>
    </xdr:to>
    <xdr:cxnSp macro="">
      <xdr:nvCxnSpPr>
        <xdr:cNvPr id="790" name="直線コネクタ 789">
          <a:extLst>
            <a:ext uri="{FF2B5EF4-FFF2-40B4-BE49-F238E27FC236}">
              <a16:creationId xmlns:a16="http://schemas.microsoft.com/office/drawing/2014/main" id="{12AB60B4-5449-4033-A9AA-764D1E7C0E0F}"/>
            </a:ext>
          </a:extLst>
        </xdr:cNvPr>
        <xdr:cNvCxnSpPr/>
      </xdr:nvCxnSpPr>
      <xdr:spPr>
        <a:xfrm>
          <a:off x="12346940" y="17145000"/>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76836</xdr:rowOff>
    </xdr:from>
    <xdr:to>
      <xdr:col>67</xdr:col>
      <xdr:colOff>101600</xdr:colOff>
      <xdr:row>101</xdr:row>
      <xdr:rowOff>6986</xdr:rowOff>
    </xdr:to>
    <xdr:sp macro="" textlink="">
      <xdr:nvSpPr>
        <xdr:cNvPr id="791" name="楕円 790">
          <a:extLst>
            <a:ext uri="{FF2B5EF4-FFF2-40B4-BE49-F238E27FC236}">
              <a16:creationId xmlns:a16="http://schemas.microsoft.com/office/drawing/2014/main" id="{7DF1E612-8856-4056-A477-77408B848063}"/>
            </a:ext>
          </a:extLst>
        </xdr:cNvPr>
        <xdr:cNvSpPr/>
      </xdr:nvSpPr>
      <xdr:spPr>
        <a:xfrm>
          <a:off x="11487150" y="172218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127636</xdr:rowOff>
    </xdr:to>
    <xdr:cxnSp macro="">
      <xdr:nvCxnSpPr>
        <xdr:cNvPr id="792" name="直線コネクタ 791">
          <a:extLst>
            <a:ext uri="{FF2B5EF4-FFF2-40B4-BE49-F238E27FC236}">
              <a16:creationId xmlns:a16="http://schemas.microsoft.com/office/drawing/2014/main" id="{31C262DF-AA76-4C9B-BAD9-6D77C1326212}"/>
            </a:ext>
          </a:extLst>
        </xdr:cNvPr>
        <xdr:cNvCxnSpPr/>
      </xdr:nvCxnSpPr>
      <xdr:spPr>
        <a:xfrm flipV="1">
          <a:off x="11541760" y="17145000"/>
          <a:ext cx="80518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a:extLst>
            <a:ext uri="{FF2B5EF4-FFF2-40B4-BE49-F238E27FC236}">
              <a16:creationId xmlns:a16="http://schemas.microsoft.com/office/drawing/2014/main" id="{8E13AE6C-E632-4A70-9392-6EBE2C4F49F9}"/>
            </a:ext>
          </a:extLst>
        </xdr:cNvPr>
        <xdr:cNvSpPr txBox="1"/>
      </xdr:nvSpPr>
      <xdr:spPr>
        <a:xfrm>
          <a:off x="1373823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a:extLst>
            <a:ext uri="{FF2B5EF4-FFF2-40B4-BE49-F238E27FC236}">
              <a16:creationId xmlns:a16="http://schemas.microsoft.com/office/drawing/2014/main" id="{1D2209AD-6D5E-423D-A033-CE2B7C74AC21}"/>
            </a:ext>
          </a:extLst>
        </xdr:cNvPr>
        <xdr:cNvSpPr txBox="1"/>
      </xdr:nvSpPr>
      <xdr:spPr>
        <a:xfrm>
          <a:off x="1295718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5" name="n_3aveValue【公民館】&#10;有形固定資産減価償却率">
          <a:extLst>
            <a:ext uri="{FF2B5EF4-FFF2-40B4-BE49-F238E27FC236}">
              <a16:creationId xmlns:a16="http://schemas.microsoft.com/office/drawing/2014/main" id="{5DFB258E-70EA-4907-A35A-DDFEF169EA9F}"/>
            </a:ext>
          </a:extLst>
        </xdr:cNvPr>
        <xdr:cNvSpPr txBox="1"/>
      </xdr:nvSpPr>
      <xdr:spPr>
        <a:xfrm>
          <a:off x="1217105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a:extLst>
            <a:ext uri="{FF2B5EF4-FFF2-40B4-BE49-F238E27FC236}">
              <a16:creationId xmlns:a16="http://schemas.microsoft.com/office/drawing/2014/main" id="{588E0647-7BCC-4519-A640-9D4C337F054D}"/>
            </a:ext>
          </a:extLst>
        </xdr:cNvPr>
        <xdr:cNvSpPr txBox="1"/>
      </xdr:nvSpPr>
      <xdr:spPr>
        <a:xfrm>
          <a:off x="113544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137813</xdr:rowOff>
    </xdr:from>
    <xdr:ext cx="405111" cy="259045"/>
    <xdr:sp macro="" textlink="">
      <xdr:nvSpPr>
        <xdr:cNvPr id="797" name="n_1mainValue【公民館】&#10;有形固定資産減価償却率">
          <a:extLst>
            <a:ext uri="{FF2B5EF4-FFF2-40B4-BE49-F238E27FC236}">
              <a16:creationId xmlns:a16="http://schemas.microsoft.com/office/drawing/2014/main" id="{95B8E577-8160-4B9E-80AC-086FFD3F89C3}"/>
            </a:ext>
          </a:extLst>
        </xdr:cNvPr>
        <xdr:cNvSpPr txBox="1"/>
      </xdr:nvSpPr>
      <xdr:spPr>
        <a:xfrm>
          <a:off x="13738234" y="1693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101616</xdr:rowOff>
    </xdr:from>
    <xdr:ext cx="405111" cy="259045"/>
    <xdr:sp macro="" textlink="">
      <xdr:nvSpPr>
        <xdr:cNvPr id="798" name="n_2mainValue【公民館】&#10;有形固定資産減価償却率">
          <a:extLst>
            <a:ext uri="{FF2B5EF4-FFF2-40B4-BE49-F238E27FC236}">
              <a16:creationId xmlns:a16="http://schemas.microsoft.com/office/drawing/2014/main" id="{848F25A2-0973-4B7B-B999-C432C874FE9D}"/>
            </a:ext>
          </a:extLst>
        </xdr:cNvPr>
        <xdr:cNvSpPr txBox="1"/>
      </xdr:nvSpPr>
      <xdr:spPr>
        <a:xfrm>
          <a:off x="12957184" y="1689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67327</xdr:rowOff>
    </xdr:from>
    <xdr:ext cx="405111" cy="259045"/>
    <xdr:sp macro="" textlink="">
      <xdr:nvSpPr>
        <xdr:cNvPr id="799" name="n_3mainValue【公民館】&#10;有形固定資産減価償却率">
          <a:extLst>
            <a:ext uri="{FF2B5EF4-FFF2-40B4-BE49-F238E27FC236}">
              <a16:creationId xmlns:a16="http://schemas.microsoft.com/office/drawing/2014/main" id="{F888A021-9C77-4D8E-AC04-1B23A7563C39}"/>
            </a:ext>
          </a:extLst>
        </xdr:cNvPr>
        <xdr:cNvSpPr txBox="1"/>
      </xdr:nvSpPr>
      <xdr:spPr>
        <a:xfrm>
          <a:off x="12171054"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23513</xdr:rowOff>
    </xdr:from>
    <xdr:ext cx="405111" cy="259045"/>
    <xdr:sp macro="" textlink="">
      <xdr:nvSpPr>
        <xdr:cNvPr id="800" name="n_4mainValue【公民館】&#10;有形固定資産減価償却率">
          <a:extLst>
            <a:ext uri="{FF2B5EF4-FFF2-40B4-BE49-F238E27FC236}">
              <a16:creationId xmlns:a16="http://schemas.microsoft.com/office/drawing/2014/main" id="{74092E50-644F-48BD-9505-FA63E8F2A7C2}"/>
            </a:ext>
          </a:extLst>
        </xdr:cNvPr>
        <xdr:cNvSpPr txBox="1"/>
      </xdr:nvSpPr>
      <xdr:spPr>
        <a:xfrm>
          <a:off x="11354444" y="1699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8147F186-2512-48DA-9325-FDDC9137649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6B78F2AC-ABCC-4609-9038-60FDE5A686E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A9E33F5C-4CDE-4112-BDA0-CBCD8BC4218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7D7491B0-79E8-4C5E-AEAF-BDB743713BD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B518DC79-583D-4F59-9C06-2D8DBE9B6FA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E9125A09-8385-4F51-ACE8-FE01742BB06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A6FB9DC9-5046-459C-BD2B-DF840FF3DF6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4FC2EC41-AAC4-4C43-9497-14FA2F83A89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DE523F85-B9A6-4374-8CB5-66BEE7DFDC4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377674BB-7E8D-4C54-A459-325AF9EC2E3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AE749E3-4A98-4018-9D64-5CAB0E6FEB5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6B4B5FB0-1D23-47D8-8C75-B276D1D603F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195DE072-FB7B-4184-9B7F-27A7DE05F140}"/>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84E24496-4C5F-41B2-BC2B-E407A1721BF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2CA02532-A0BE-47C9-B7BE-F1DF5132394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CF264A26-92A4-4C5B-A52D-FB11E333BD42}"/>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4F45BA24-D257-4FB5-8C77-E21237797D12}"/>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1F99D568-DC71-4E04-9C43-686CF1A046C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79F57601-B806-4285-BFDA-1D5955B5BC70}"/>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7B6F25EA-261B-4773-A264-BB7DBCF7F173}"/>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6172FAB4-1438-466D-A36E-FA0C85FE506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A743EBE-F5EA-4DD4-BBDE-6672A6B5E0E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B5A71121-2FA5-40F7-AA84-117F3B01E85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C523E012-3862-4258-880C-6D38EA9241F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827F6BCB-BB33-4A9F-9FFA-B53626266F1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D1AA38C0-7B3A-4529-9150-EA5D29C0D605}"/>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7218B187-321D-43E5-B399-9EE4C8D422F1}"/>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72CFBF03-53BF-4353-A754-9D51762823CD}"/>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823B371D-7273-4B11-8188-44F09FF10026}"/>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FD3778E8-621F-4C52-83A4-C7357E64FAFF}"/>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15202739-38AB-4BB4-91E8-D4C6F03E8097}"/>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B970293D-1EB3-433B-B4D0-B467C8312D67}"/>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D0E998B9-D283-4BCF-AC29-44CF1FB67515}"/>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1F9F7AC7-2E3A-4196-939F-8BDE67126384}"/>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93289D1C-5C08-4FF1-B299-D32E61E3E53B}"/>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DD678B95-848A-4AAC-927D-1CD997E13105}"/>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E65CA97-57DE-4B12-835C-7843CA936E2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C709D39-EC44-4F95-83BA-D97ACAF7281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DB0941B-BC1F-4278-A7CA-24D9BD4E161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45A8466-C119-4DAC-ABCA-68AEC65264F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D3541986-9A75-44E4-AE30-8167C4601137}"/>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42" name="楕円 841">
          <a:extLst>
            <a:ext uri="{FF2B5EF4-FFF2-40B4-BE49-F238E27FC236}">
              <a16:creationId xmlns:a16="http://schemas.microsoft.com/office/drawing/2014/main" id="{DEB51B77-455B-49A1-BD45-4179A24319BE}"/>
            </a:ext>
          </a:extLst>
        </xdr:cNvPr>
        <xdr:cNvSpPr/>
      </xdr:nvSpPr>
      <xdr:spPr>
        <a:xfrm>
          <a:off x="19904710" y="184794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43" name="【公民館】&#10;一人当たり面積該当値テキスト">
          <a:extLst>
            <a:ext uri="{FF2B5EF4-FFF2-40B4-BE49-F238E27FC236}">
              <a16:creationId xmlns:a16="http://schemas.microsoft.com/office/drawing/2014/main" id="{81C16EF2-44F5-4EA1-873A-2CB0D19D6EFB}"/>
            </a:ext>
          </a:extLst>
        </xdr:cNvPr>
        <xdr:cNvSpPr txBox="1"/>
      </xdr:nvSpPr>
      <xdr:spPr>
        <a:xfrm>
          <a:off x="1998599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844" name="楕円 843">
          <a:extLst>
            <a:ext uri="{FF2B5EF4-FFF2-40B4-BE49-F238E27FC236}">
              <a16:creationId xmlns:a16="http://schemas.microsoft.com/office/drawing/2014/main" id="{1BA48F0F-D0AC-43E2-B6A9-69343CC098F3}"/>
            </a:ext>
          </a:extLst>
        </xdr:cNvPr>
        <xdr:cNvSpPr/>
      </xdr:nvSpPr>
      <xdr:spPr>
        <a:xfrm>
          <a:off x="19161760" y="184794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845" name="直線コネクタ 844">
          <a:extLst>
            <a:ext uri="{FF2B5EF4-FFF2-40B4-BE49-F238E27FC236}">
              <a16:creationId xmlns:a16="http://schemas.microsoft.com/office/drawing/2014/main" id="{E1F2B593-160D-48BB-A1A3-FC324A9C1835}"/>
            </a:ext>
          </a:extLst>
        </xdr:cNvPr>
        <xdr:cNvCxnSpPr/>
      </xdr:nvCxnSpPr>
      <xdr:spPr>
        <a:xfrm>
          <a:off x="19204940" y="185378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846" name="楕円 845">
          <a:extLst>
            <a:ext uri="{FF2B5EF4-FFF2-40B4-BE49-F238E27FC236}">
              <a16:creationId xmlns:a16="http://schemas.microsoft.com/office/drawing/2014/main" id="{E0617D46-E6BE-489D-80CB-CBE985148C96}"/>
            </a:ext>
          </a:extLst>
        </xdr:cNvPr>
        <xdr:cNvSpPr/>
      </xdr:nvSpPr>
      <xdr:spPr>
        <a:xfrm>
          <a:off x="18345150" y="184794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847" name="直線コネクタ 846">
          <a:extLst>
            <a:ext uri="{FF2B5EF4-FFF2-40B4-BE49-F238E27FC236}">
              <a16:creationId xmlns:a16="http://schemas.microsoft.com/office/drawing/2014/main" id="{B8491415-B66A-4C1A-89BB-38411A28E070}"/>
            </a:ext>
          </a:extLst>
        </xdr:cNvPr>
        <xdr:cNvCxnSpPr/>
      </xdr:nvCxnSpPr>
      <xdr:spPr>
        <a:xfrm>
          <a:off x="18399760" y="1853782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48" name="楕円 847">
          <a:extLst>
            <a:ext uri="{FF2B5EF4-FFF2-40B4-BE49-F238E27FC236}">
              <a16:creationId xmlns:a16="http://schemas.microsoft.com/office/drawing/2014/main" id="{3C4F38AA-B95D-4497-8C6C-BF8B740FEAAE}"/>
            </a:ext>
          </a:extLst>
        </xdr:cNvPr>
        <xdr:cNvSpPr/>
      </xdr:nvSpPr>
      <xdr:spPr>
        <a:xfrm>
          <a:off x="17547590" y="1848457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20682</xdr:rowOff>
    </xdr:to>
    <xdr:cxnSp macro="">
      <xdr:nvCxnSpPr>
        <xdr:cNvPr id="849" name="直線コネクタ 848">
          <a:extLst>
            <a:ext uri="{FF2B5EF4-FFF2-40B4-BE49-F238E27FC236}">
              <a16:creationId xmlns:a16="http://schemas.microsoft.com/office/drawing/2014/main" id="{6FA58564-6492-4F00-8F05-CF783D6CEEF6}"/>
            </a:ext>
          </a:extLst>
        </xdr:cNvPr>
        <xdr:cNvCxnSpPr/>
      </xdr:nvCxnSpPr>
      <xdr:spPr>
        <a:xfrm flipV="1">
          <a:off x="17602200" y="185378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850" name="楕円 849">
          <a:extLst>
            <a:ext uri="{FF2B5EF4-FFF2-40B4-BE49-F238E27FC236}">
              <a16:creationId xmlns:a16="http://schemas.microsoft.com/office/drawing/2014/main" id="{653825DC-3CB8-4FEA-9B5D-CD9E9443081A}"/>
            </a:ext>
          </a:extLst>
        </xdr:cNvPr>
        <xdr:cNvSpPr/>
      </xdr:nvSpPr>
      <xdr:spPr>
        <a:xfrm>
          <a:off x="16761460" y="184878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23949</xdr:rowOff>
    </xdr:to>
    <xdr:cxnSp macro="">
      <xdr:nvCxnSpPr>
        <xdr:cNvPr id="851" name="直線コネクタ 850">
          <a:extLst>
            <a:ext uri="{FF2B5EF4-FFF2-40B4-BE49-F238E27FC236}">
              <a16:creationId xmlns:a16="http://schemas.microsoft.com/office/drawing/2014/main" id="{E512A12B-9EBC-4505-8418-E45FAE077C47}"/>
            </a:ext>
          </a:extLst>
        </xdr:cNvPr>
        <xdr:cNvCxnSpPr/>
      </xdr:nvCxnSpPr>
      <xdr:spPr>
        <a:xfrm flipV="1">
          <a:off x="16804640" y="18533472"/>
          <a:ext cx="79756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00AC5702-4792-487D-ABB9-F6762037ED83}"/>
            </a:ext>
          </a:extLst>
        </xdr:cNvPr>
        <xdr:cNvSpPr txBox="1"/>
      </xdr:nvSpPr>
      <xdr:spPr>
        <a:xfrm>
          <a:off x="1898213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3065A856-95E9-4043-9C1C-E4A8161B6857}"/>
            </a:ext>
          </a:extLst>
        </xdr:cNvPr>
        <xdr:cNvSpPr txBox="1"/>
      </xdr:nvSpPr>
      <xdr:spPr>
        <a:xfrm>
          <a:off x="18182032"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36EE1D0F-DCDE-49FB-914B-FC2630991040}"/>
            </a:ext>
          </a:extLst>
        </xdr:cNvPr>
        <xdr:cNvSpPr txBox="1"/>
      </xdr:nvSpPr>
      <xdr:spPr>
        <a:xfrm>
          <a:off x="1738447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F21C8DDC-146A-4123-AC83-97A15FBCE0F2}"/>
            </a:ext>
          </a:extLst>
        </xdr:cNvPr>
        <xdr:cNvSpPr txBox="1"/>
      </xdr:nvSpPr>
      <xdr:spPr>
        <a:xfrm>
          <a:off x="16588817" y="181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856" name="n_1mainValue【公民館】&#10;一人当たり面積">
          <a:extLst>
            <a:ext uri="{FF2B5EF4-FFF2-40B4-BE49-F238E27FC236}">
              <a16:creationId xmlns:a16="http://schemas.microsoft.com/office/drawing/2014/main" id="{4C14B95C-B8DA-430D-88FC-CF4E29E816F2}"/>
            </a:ext>
          </a:extLst>
        </xdr:cNvPr>
        <xdr:cNvSpPr txBox="1"/>
      </xdr:nvSpPr>
      <xdr:spPr>
        <a:xfrm>
          <a:off x="18982132" y="185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857" name="n_2mainValue【公民館】&#10;一人当たり面積">
          <a:extLst>
            <a:ext uri="{FF2B5EF4-FFF2-40B4-BE49-F238E27FC236}">
              <a16:creationId xmlns:a16="http://schemas.microsoft.com/office/drawing/2014/main" id="{F4FF9588-A288-43C1-85B1-45169AB7BE3D}"/>
            </a:ext>
          </a:extLst>
        </xdr:cNvPr>
        <xdr:cNvSpPr txBox="1"/>
      </xdr:nvSpPr>
      <xdr:spPr>
        <a:xfrm>
          <a:off x="18182032" y="185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58" name="n_3mainValue【公民館】&#10;一人当たり面積">
          <a:extLst>
            <a:ext uri="{FF2B5EF4-FFF2-40B4-BE49-F238E27FC236}">
              <a16:creationId xmlns:a16="http://schemas.microsoft.com/office/drawing/2014/main" id="{F5413B54-085E-4512-A072-A7C5949D12E9}"/>
            </a:ext>
          </a:extLst>
        </xdr:cNvPr>
        <xdr:cNvSpPr txBox="1"/>
      </xdr:nvSpPr>
      <xdr:spPr>
        <a:xfrm>
          <a:off x="17384472" y="185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859" name="n_4mainValue【公民館】&#10;一人当たり面積">
          <a:extLst>
            <a:ext uri="{FF2B5EF4-FFF2-40B4-BE49-F238E27FC236}">
              <a16:creationId xmlns:a16="http://schemas.microsoft.com/office/drawing/2014/main" id="{A89E2DCC-BC5A-46A1-8F79-A9F16ABD9AC5}"/>
            </a:ext>
          </a:extLst>
        </xdr:cNvPr>
        <xdr:cNvSpPr txBox="1"/>
      </xdr:nvSpPr>
      <xdr:spPr>
        <a:xfrm>
          <a:off x="16588817" y="1858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1F77CF03-8547-462E-BA51-1A497E68E97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2C80CEA7-0AA3-46B5-A675-5AA4509459F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625D2EDD-7ADF-4203-AB7D-7273D9AE8EA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類似団体と比較して特に有形固定資産減価償却率が高くなっている施設は認定こども園、幼稚園、保育所であり、特に低くなっている施設は公民館である。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公立保育所・幼稚園整備計画に基づき、民間認定こども園の新設による統廃合を行い、一人当たり面積は減少傾向となるが、有形固定資産減価償却率も減少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２９年度にほのおか館の建替えを行ったことにより、有形固定資産減価償却率が低くなっている。他の公民館については、建設より年数が経過していることから、個別施設計画に基づき、適切に老朽化対策に取り込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63C634-C13D-40A9-8E12-95CE41B996D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45FD02-F42D-4FE0-B198-AA34EBB636A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377AAC5-EEB1-41D4-918C-E9D4609BCA4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56438F-F345-490A-91F0-4348534ACD9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EF48CC-3401-4D36-8FCF-37E65566555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D644E3-14BE-4B18-921E-7C709F6FAD2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DD4CD9-EB9F-4AAA-BF67-3E57245023A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590610-25F5-49C7-A441-9EE99138A08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7BCD39-A3B0-43A4-A5D4-F055EAFA0A0B}"/>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1BBD9B-6909-48D4-99AC-47A0356810C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965C62-E9C0-4E01-A398-514B307C1B4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7BD290-B820-474E-9F86-323F5525B0D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8F38F2-2ED8-46B2-95DA-7E140D9AF10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2AE6B8-3B60-4CCD-9E9A-95715D8BCD0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2661D6-0F83-417B-B375-31E2F58DC68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A1F891-241B-4EA4-8163-D40A0CE8D8A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AC404D-9DC9-4743-AA81-83DAFBA8F8D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4CF7AA-3975-4BE9-B1C4-609D9FFDF34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FCBD30-4D02-48CD-A29E-BD745FB8E69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32B01D-989C-4B45-B63F-0DF4F55A453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08C0E6-6AFD-4F01-8DDD-760B15E5DCC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E30D26-60D2-4C0E-8EFE-F3DDFE5E812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5214CD-6748-49F7-89AC-235A78BE18C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600F8D-3FF5-46EF-A606-33B85BF5268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7DEA1C-4511-476B-8179-7B8AA21BE69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CFCFC1-4B5B-44C6-8F36-D4ACAA38D6E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E243F0-5C04-40D1-BE18-7918BD4A604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35A574-5CCC-4AE9-9977-750859CD3E1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E351BA-4698-4701-9947-024F41E5BEA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49939B-7BAF-4756-AA65-1323AD46A3F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37ED5D-2E67-4DEF-87DC-991698048FB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276D3D5-8B73-42B8-B10D-D8095A0E49C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AB05B7-A017-47E9-924F-E1406A1E7CC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05E95D-6213-4386-AFFE-522A92009DB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3CEC14-E190-4666-982F-5DE9DCE6797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A698114-4E8F-4938-B071-4BA47790F36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4A09D7-F330-4BE9-9070-0E85DF817AE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6415E2-52D0-475A-B8C9-1AC693C29DC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DD2F30-8329-4530-8744-2A191910CD36}"/>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1F98BCB-CC9D-400F-B7DF-FAC1EB0A7FF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9EA4E2A-7584-4B24-BB8C-6604539BA23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DACD66B-0B9B-4396-8B41-ACBE4B8EA53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99486C0-CF64-48B8-8895-41D9A9B5B9A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B2F4C79-67D3-4295-AB04-4547E5CA750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C3008BD-ABEB-437A-B79D-DDD8324B20D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75D4848-7E28-454D-85A6-7827012F6EE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BF0C38C-65E8-4F21-A23F-3043A7E4FE92}"/>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891A743-509B-4B1E-8A66-D24F3AD650A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42B8566-67FF-4FC9-ACB7-A13FC509B65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9C03A94-3E15-4B4A-B2CF-EC3D849A777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962F1E8-C359-4C2B-8BF6-E3EDE0C1151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F28984E-403A-4E25-939B-36B34D412FD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5F6E055-FC5E-4D0E-823A-F6DB6E00389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7E57226-3257-4CCE-A605-4B861538DDC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1058A41-41DF-499E-A050-0D88FE534D6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6EF82D1-4011-4B86-8148-9934BA275FC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AA7DD56-554A-4C7D-A333-0DD3286C441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081FD33-3F67-46D6-A247-33443893C41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4E195E8-2488-4970-BBE5-0D4BAD07592C}"/>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2005EA6-664C-4CED-A748-C08D21B15F37}"/>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60FBE37-1441-44D8-9B19-85A36398CD9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75E8A06-AE6E-4858-BCFC-80913A56EF9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6581CD6-BDD9-42C0-9A4E-ADED87EFFD12}"/>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E53E30C-29FF-44A4-A485-6FBE1B4B970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91CFAFC-F49C-41C7-81AC-D669C4FF7D3D}"/>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2DAF086-B751-4F5D-B38C-5C097D540140}"/>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ED605A-CA0E-41F2-8AF6-48B69F573D3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01B7039-F1E0-4435-B630-8B302B8222E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B667BE6-E73F-47A9-BB22-A873CE8BF79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D5070F2-AC5B-4AE9-96EB-073BD7473672}"/>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5A7899-7399-4D4A-8063-052413D159B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73" name="直線コネクタ 72">
          <a:extLst>
            <a:ext uri="{FF2B5EF4-FFF2-40B4-BE49-F238E27FC236}">
              <a16:creationId xmlns:a16="http://schemas.microsoft.com/office/drawing/2014/main" id="{17D53C52-D8FA-4BE2-8083-D44B61C78C03}"/>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99EAD96B-86DC-41EA-8E57-5B1D3D0C96F1}"/>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75" name="直線コネクタ 74">
          <a:extLst>
            <a:ext uri="{FF2B5EF4-FFF2-40B4-BE49-F238E27FC236}">
              <a16:creationId xmlns:a16="http://schemas.microsoft.com/office/drawing/2014/main" id="{D1B5CB6F-C6A8-44E1-B1A2-5D180E99B489}"/>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9B3ED05-96AE-45E3-9089-BA1F9373E870}"/>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a:extLst>
            <a:ext uri="{FF2B5EF4-FFF2-40B4-BE49-F238E27FC236}">
              <a16:creationId xmlns:a16="http://schemas.microsoft.com/office/drawing/2014/main" id="{9CFEAC24-58C3-4016-B166-587ED26F2DC9}"/>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EFD6FF6-15CC-468E-8397-63389D063D7A}"/>
            </a:ext>
          </a:extLst>
        </xdr:cNvPr>
        <xdr:cNvSpPr txBox="1"/>
      </xdr:nvSpPr>
      <xdr:spPr>
        <a:xfrm>
          <a:off x="421259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79" name="フローチャート: 判断 78">
          <a:extLst>
            <a:ext uri="{FF2B5EF4-FFF2-40B4-BE49-F238E27FC236}">
              <a16:creationId xmlns:a16="http://schemas.microsoft.com/office/drawing/2014/main" id="{296322A2-DCCF-42FA-A3E1-D80C909EF92F}"/>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2ADFF97A-8BA9-4FAC-88AB-C359A5105065}"/>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A00614FB-2F25-48F3-B553-A2694B423FFE}"/>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82" name="フローチャート: 判断 81">
          <a:extLst>
            <a:ext uri="{FF2B5EF4-FFF2-40B4-BE49-F238E27FC236}">
              <a16:creationId xmlns:a16="http://schemas.microsoft.com/office/drawing/2014/main" id="{E4C9ED65-D21C-4D89-8849-106E77B6A36B}"/>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83" name="フローチャート: 判断 82">
          <a:extLst>
            <a:ext uri="{FF2B5EF4-FFF2-40B4-BE49-F238E27FC236}">
              <a16:creationId xmlns:a16="http://schemas.microsoft.com/office/drawing/2014/main" id="{BF9205E0-AB40-4D3D-9062-48ECF539DA66}"/>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DA12EF2-4977-48E9-BAB5-7F3A33F763D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C7B2234-0C98-4F38-AFA4-D5AC2503B1C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47D7D46-4CF0-4078-9B31-FFE5D220EAA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6843145-A728-42BB-963F-F3D26FA477F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B3B00C-C3D7-418A-AFE7-7F9249ECA7F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89" name="楕円 88">
          <a:extLst>
            <a:ext uri="{FF2B5EF4-FFF2-40B4-BE49-F238E27FC236}">
              <a16:creationId xmlns:a16="http://schemas.microsoft.com/office/drawing/2014/main" id="{A67F582C-4F91-48D0-94C8-A6E97AF01602}"/>
            </a:ext>
          </a:extLst>
        </xdr:cNvPr>
        <xdr:cNvSpPr/>
      </xdr:nvSpPr>
      <xdr:spPr>
        <a:xfrm>
          <a:off x="4131310" y="102114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F482191-8C17-49D1-B89E-EFA4CB556F0F}"/>
            </a:ext>
          </a:extLst>
        </xdr:cNvPr>
        <xdr:cNvSpPr txBox="1"/>
      </xdr:nvSpPr>
      <xdr:spPr>
        <a:xfrm>
          <a:off x="421259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91" name="楕円 90">
          <a:extLst>
            <a:ext uri="{FF2B5EF4-FFF2-40B4-BE49-F238E27FC236}">
              <a16:creationId xmlns:a16="http://schemas.microsoft.com/office/drawing/2014/main" id="{530BFE59-AE75-4A4C-AA2C-91E2EDC0C680}"/>
            </a:ext>
          </a:extLst>
        </xdr:cNvPr>
        <xdr:cNvSpPr/>
      </xdr:nvSpPr>
      <xdr:spPr>
        <a:xfrm>
          <a:off x="3388360" y="10712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62</xdr:row>
      <xdr:rowOff>131445</xdr:rowOff>
    </xdr:to>
    <xdr:cxnSp macro="">
      <xdr:nvCxnSpPr>
        <xdr:cNvPr id="92" name="直線コネクタ 91">
          <a:extLst>
            <a:ext uri="{FF2B5EF4-FFF2-40B4-BE49-F238E27FC236}">
              <a16:creationId xmlns:a16="http://schemas.microsoft.com/office/drawing/2014/main" id="{875FCB2F-E57F-4EDC-8735-4C2227679A5E}"/>
            </a:ext>
          </a:extLst>
        </xdr:cNvPr>
        <xdr:cNvCxnSpPr/>
      </xdr:nvCxnSpPr>
      <xdr:spPr>
        <a:xfrm flipV="1">
          <a:off x="3431540" y="10256520"/>
          <a:ext cx="74295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93" name="楕円 92">
          <a:extLst>
            <a:ext uri="{FF2B5EF4-FFF2-40B4-BE49-F238E27FC236}">
              <a16:creationId xmlns:a16="http://schemas.microsoft.com/office/drawing/2014/main" id="{A9091704-21D9-462F-BEBE-3593AA01A6E9}"/>
            </a:ext>
          </a:extLst>
        </xdr:cNvPr>
        <xdr:cNvSpPr/>
      </xdr:nvSpPr>
      <xdr:spPr>
        <a:xfrm>
          <a:off x="2571750" y="10668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131445</xdr:rowOff>
    </xdr:to>
    <xdr:cxnSp macro="">
      <xdr:nvCxnSpPr>
        <xdr:cNvPr id="94" name="直線コネクタ 93">
          <a:extLst>
            <a:ext uri="{FF2B5EF4-FFF2-40B4-BE49-F238E27FC236}">
              <a16:creationId xmlns:a16="http://schemas.microsoft.com/office/drawing/2014/main" id="{61BB1BAE-A8DA-4BE9-97E1-0986E044A737}"/>
            </a:ext>
          </a:extLst>
        </xdr:cNvPr>
        <xdr:cNvCxnSpPr/>
      </xdr:nvCxnSpPr>
      <xdr:spPr>
        <a:xfrm>
          <a:off x="2626360" y="10723245"/>
          <a:ext cx="80518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95" name="楕円 94">
          <a:extLst>
            <a:ext uri="{FF2B5EF4-FFF2-40B4-BE49-F238E27FC236}">
              <a16:creationId xmlns:a16="http://schemas.microsoft.com/office/drawing/2014/main" id="{54653BEE-C391-4A87-8595-03E771B49158}"/>
            </a:ext>
          </a:extLst>
        </xdr:cNvPr>
        <xdr:cNvSpPr/>
      </xdr:nvSpPr>
      <xdr:spPr>
        <a:xfrm>
          <a:off x="1774190" y="106305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89535</xdr:rowOff>
    </xdr:to>
    <xdr:cxnSp macro="">
      <xdr:nvCxnSpPr>
        <xdr:cNvPr id="96" name="直線コネクタ 95">
          <a:extLst>
            <a:ext uri="{FF2B5EF4-FFF2-40B4-BE49-F238E27FC236}">
              <a16:creationId xmlns:a16="http://schemas.microsoft.com/office/drawing/2014/main" id="{8FA134A0-AFEE-48BF-B0D9-F5F2CE2D0AE7}"/>
            </a:ext>
          </a:extLst>
        </xdr:cNvPr>
        <xdr:cNvCxnSpPr/>
      </xdr:nvCxnSpPr>
      <xdr:spPr>
        <a:xfrm>
          <a:off x="1828800" y="1067943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126365</xdr:rowOff>
    </xdr:from>
    <xdr:to>
      <xdr:col>6</xdr:col>
      <xdr:colOff>38100</xdr:colOff>
      <xdr:row>62</xdr:row>
      <xdr:rowOff>56515</xdr:rowOff>
    </xdr:to>
    <xdr:sp macro="" textlink="">
      <xdr:nvSpPr>
        <xdr:cNvPr id="97" name="楕円 96">
          <a:extLst>
            <a:ext uri="{FF2B5EF4-FFF2-40B4-BE49-F238E27FC236}">
              <a16:creationId xmlns:a16="http://schemas.microsoft.com/office/drawing/2014/main" id="{2604F6EF-B954-437E-BAFE-E81FD16759C9}"/>
            </a:ext>
          </a:extLst>
        </xdr:cNvPr>
        <xdr:cNvSpPr/>
      </xdr:nvSpPr>
      <xdr:spPr>
        <a:xfrm>
          <a:off x="988060" y="10588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xdr:rowOff>
    </xdr:from>
    <xdr:to>
      <xdr:col>10</xdr:col>
      <xdr:colOff>114300</xdr:colOff>
      <xdr:row>62</xdr:row>
      <xdr:rowOff>47625</xdr:rowOff>
    </xdr:to>
    <xdr:cxnSp macro="">
      <xdr:nvCxnSpPr>
        <xdr:cNvPr id="98" name="直線コネクタ 97">
          <a:extLst>
            <a:ext uri="{FF2B5EF4-FFF2-40B4-BE49-F238E27FC236}">
              <a16:creationId xmlns:a16="http://schemas.microsoft.com/office/drawing/2014/main" id="{29EBC030-03CE-477C-B75E-87C6FD120184}"/>
            </a:ext>
          </a:extLst>
        </xdr:cNvPr>
        <xdr:cNvCxnSpPr/>
      </xdr:nvCxnSpPr>
      <xdr:spPr>
        <a:xfrm>
          <a:off x="1031240" y="10637520"/>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637780CF-CD2F-446A-B9AE-1DCD8BBC2BA8}"/>
            </a:ext>
          </a:extLst>
        </xdr:cNvPr>
        <xdr:cNvSpPr txBox="1"/>
      </xdr:nvSpPr>
      <xdr:spPr>
        <a:xfrm>
          <a:off x="32391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12EB6ACB-ACEA-466E-A412-3BFD3F21C47A}"/>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6D223FB0-F033-4ABE-A178-2A3A31CE9E44}"/>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02" name="n_4aveValue【体育館・プール】&#10;有形固定資産減価償却率">
          <a:extLst>
            <a:ext uri="{FF2B5EF4-FFF2-40B4-BE49-F238E27FC236}">
              <a16:creationId xmlns:a16="http://schemas.microsoft.com/office/drawing/2014/main" id="{B04DE3B8-F465-4B3C-B4D6-CF62EBE9B495}"/>
            </a:ext>
          </a:extLst>
        </xdr:cNvPr>
        <xdr:cNvSpPr txBox="1"/>
      </xdr:nvSpPr>
      <xdr:spPr>
        <a:xfrm>
          <a:off x="8553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1922</xdr:rowOff>
    </xdr:from>
    <xdr:ext cx="405111" cy="259045"/>
    <xdr:sp macro="" textlink="">
      <xdr:nvSpPr>
        <xdr:cNvPr id="103" name="n_1mainValue【体育館・プール】&#10;有形固定資産減価償却率">
          <a:extLst>
            <a:ext uri="{FF2B5EF4-FFF2-40B4-BE49-F238E27FC236}">
              <a16:creationId xmlns:a16="http://schemas.microsoft.com/office/drawing/2014/main" id="{C46A9B58-606E-4C43-9835-FC0E051840BB}"/>
            </a:ext>
          </a:extLst>
        </xdr:cNvPr>
        <xdr:cNvSpPr txBox="1"/>
      </xdr:nvSpPr>
      <xdr:spPr>
        <a:xfrm>
          <a:off x="32391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04" name="n_2mainValue【体育館・プール】&#10;有形固定資産減価償却率">
          <a:extLst>
            <a:ext uri="{FF2B5EF4-FFF2-40B4-BE49-F238E27FC236}">
              <a16:creationId xmlns:a16="http://schemas.microsoft.com/office/drawing/2014/main" id="{BDC3E114-C515-4B59-B784-707B8FCD4753}"/>
            </a:ext>
          </a:extLst>
        </xdr:cNvPr>
        <xdr:cNvSpPr txBox="1"/>
      </xdr:nvSpPr>
      <xdr:spPr>
        <a:xfrm>
          <a:off x="24390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105" name="n_3mainValue【体育館・プール】&#10;有形固定資産減価償却率">
          <a:extLst>
            <a:ext uri="{FF2B5EF4-FFF2-40B4-BE49-F238E27FC236}">
              <a16:creationId xmlns:a16="http://schemas.microsoft.com/office/drawing/2014/main" id="{57E9D04A-937B-4340-8B83-6DAF129522CC}"/>
            </a:ext>
          </a:extLst>
        </xdr:cNvPr>
        <xdr:cNvSpPr txBox="1"/>
      </xdr:nvSpPr>
      <xdr:spPr>
        <a:xfrm>
          <a:off x="164148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47642</xdr:rowOff>
    </xdr:from>
    <xdr:ext cx="405111" cy="259045"/>
    <xdr:sp macro="" textlink="">
      <xdr:nvSpPr>
        <xdr:cNvPr id="106" name="n_4mainValue【体育館・プール】&#10;有形固定資産減価償却率">
          <a:extLst>
            <a:ext uri="{FF2B5EF4-FFF2-40B4-BE49-F238E27FC236}">
              <a16:creationId xmlns:a16="http://schemas.microsoft.com/office/drawing/2014/main" id="{3F28DCC4-EA39-4C59-9CBC-E359E16D5F9C}"/>
            </a:ext>
          </a:extLst>
        </xdr:cNvPr>
        <xdr:cNvSpPr txBox="1"/>
      </xdr:nvSpPr>
      <xdr:spPr>
        <a:xfrm>
          <a:off x="85535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41B8E46-1A0E-446A-8300-BB99622F99A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56D119A-3B44-4228-A34B-2CC2CDDB7D3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1340C41-6EAB-4A8E-ABE5-100F3604C61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AC6C68A0-A40B-49F9-A857-9F0CF40C4AB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6620389-A1F1-4B52-9B14-FFBFA935833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A3E07BD-9133-44F8-9C83-96ABF2057A1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A503AE8-2697-4762-88F9-856CA393D63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20AC7CF-EC47-48C0-A674-7D1F37B777B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9F0F8C8-1881-4075-A0FB-073694D93BBA}"/>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EE927C9F-72D5-4F75-8F08-7279F22E9D5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86DD8D49-F7C8-4762-B548-223810729C4B}"/>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9D514826-5D77-484C-B0BD-835471F690C3}"/>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70E9DDEB-262E-4346-BE7B-23C308CC9F2B}"/>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9C8903B9-A0F3-4074-8EF4-7DF2FA492FB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C82BDA6-DCD6-4E7F-B355-85FEE1B6BC1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4115EA3F-0539-46A3-B58B-DE546069624D}"/>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6B9936A1-CA7B-41C0-826B-286A0AAF794C}"/>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257B1B81-E28F-4B70-8BEF-DC4C02E955AB}"/>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7A08657-ACA1-4AB1-BFBF-00BBC660511D}"/>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A0193EFA-1C5F-4BCF-A9C0-47525ED5FE81}"/>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1B72A03C-84C7-4709-9066-23F5E86D885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4027E771-1301-4E4C-92B3-D2E038F6BBF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B07F9DDE-3625-496A-9345-842D09598C6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130" name="直線コネクタ 129">
          <a:extLst>
            <a:ext uri="{FF2B5EF4-FFF2-40B4-BE49-F238E27FC236}">
              <a16:creationId xmlns:a16="http://schemas.microsoft.com/office/drawing/2014/main" id="{AC91A695-E2BB-4030-9632-7BF7EFCB8E38}"/>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131" name="【体育館・プール】&#10;一人当たり面積最小値テキスト">
          <a:extLst>
            <a:ext uri="{FF2B5EF4-FFF2-40B4-BE49-F238E27FC236}">
              <a16:creationId xmlns:a16="http://schemas.microsoft.com/office/drawing/2014/main" id="{37939496-3993-4E58-A61A-86F693AF6744}"/>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132" name="直線コネクタ 131">
          <a:extLst>
            <a:ext uri="{FF2B5EF4-FFF2-40B4-BE49-F238E27FC236}">
              <a16:creationId xmlns:a16="http://schemas.microsoft.com/office/drawing/2014/main" id="{2E2C22AA-7ED8-40BD-9C14-E2A055E506F4}"/>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133" name="【体育館・プール】&#10;一人当たり面積最大値テキスト">
          <a:extLst>
            <a:ext uri="{FF2B5EF4-FFF2-40B4-BE49-F238E27FC236}">
              <a16:creationId xmlns:a16="http://schemas.microsoft.com/office/drawing/2014/main" id="{6A918329-2D24-4583-98E3-810A123A464A}"/>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134" name="直線コネクタ 133">
          <a:extLst>
            <a:ext uri="{FF2B5EF4-FFF2-40B4-BE49-F238E27FC236}">
              <a16:creationId xmlns:a16="http://schemas.microsoft.com/office/drawing/2014/main" id="{A87D04D3-A38C-4979-855A-1A0481869AC9}"/>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135" name="【体育館・プール】&#10;一人当たり面積平均値テキスト">
          <a:extLst>
            <a:ext uri="{FF2B5EF4-FFF2-40B4-BE49-F238E27FC236}">
              <a16:creationId xmlns:a16="http://schemas.microsoft.com/office/drawing/2014/main" id="{E9B1671A-7C67-4107-9C8F-FD2F78BFE0BC}"/>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136" name="フローチャート: 判断 135">
          <a:extLst>
            <a:ext uri="{FF2B5EF4-FFF2-40B4-BE49-F238E27FC236}">
              <a16:creationId xmlns:a16="http://schemas.microsoft.com/office/drawing/2014/main" id="{7E9BD5CF-5981-4754-B142-C0EC1448EB67}"/>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137" name="フローチャート: 判断 136">
          <a:extLst>
            <a:ext uri="{FF2B5EF4-FFF2-40B4-BE49-F238E27FC236}">
              <a16:creationId xmlns:a16="http://schemas.microsoft.com/office/drawing/2014/main" id="{A1B49C6B-50D9-422F-B6CD-403D86BC0164}"/>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138" name="フローチャート: 判断 137">
          <a:extLst>
            <a:ext uri="{FF2B5EF4-FFF2-40B4-BE49-F238E27FC236}">
              <a16:creationId xmlns:a16="http://schemas.microsoft.com/office/drawing/2014/main" id="{34AFDC57-8922-4057-8750-B155EBB09442}"/>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139" name="フローチャート: 判断 138">
          <a:extLst>
            <a:ext uri="{FF2B5EF4-FFF2-40B4-BE49-F238E27FC236}">
              <a16:creationId xmlns:a16="http://schemas.microsoft.com/office/drawing/2014/main" id="{17EF081C-13E8-4FBA-BB77-A40EFB01619D}"/>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140" name="フローチャート: 判断 139">
          <a:extLst>
            <a:ext uri="{FF2B5EF4-FFF2-40B4-BE49-F238E27FC236}">
              <a16:creationId xmlns:a16="http://schemas.microsoft.com/office/drawing/2014/main" id="{BCAF7AEF-DA35-499A-96F8-AEBF16A78D18}"/>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62BD04B-616C-46EB-974D-6A1FC0A067F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D25A4E1-5604-4A38-9144-B7DA72C15347}"/>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772E145-6E22-45FD-A19B-5920CC50E78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716B701-B867-47AC-BA37-0EA62BE735A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C60D635-3BCC-4998-B733-1C614097725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159893</xdr:rowOff>
    </xdr:from>
    <xdr:to>
      <xdr:col>55</xdr:col>
      <xdr:colOff>50800</xdr:colOff>
      <xdr:row>64</xdr:row>
      <xdr:rowOff>90043</xdr:rowOff>
    </xdr:to>
    <xdr:sp macro="" textlink="">
      <xdr:nvSpPr>
        <xdr:cNvPr id="146" name="楕円 145">
          <a:extLst>
            <a:ext uri="{FF2B5EF4-FFF2-40B4-BE49-F238E27FC236}">
              <a16:creationId xmlns:a16="http://schemas.microsoft.com/office/drawing/2014/main" id="{FEC4CE82-C50E-4947-A0D7-1C91B8DBD72D}"/>
            </a:ext>
          </a:extLst>
        </xdr:cNvPr>
        <xdr:cNvSpPr/>
      </xdr:nvSpPr>
      <xdr:spPr>
        <a:xfrm>
          <a:off x="9394190" y="1096314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147" name="【体育館・プール】&#10;一人当たり面積該当値テキスト">
          <a:extLst>
            <a:ext uri="{FF2B5EF4-FFF2-40B4-BE49-F238E27FC236}">
              <a16:creationId xmlns:a16="http://schemas.microsoft.com/office/drawing/2014/main" id="{4D549441-4097-4346-AEF8-BDC1F682F0F7}"/>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159893</xdr:rowOff>
    </xdr:from>
    <xdr:to>
      <xdr:col>50</xdr:col>
      <xdr:colOff>165100</xdr:colOff>
      <xdr:row>64</xdr:row>
      <xdr:rowOff>90043</xdr:rowOff>
    </xdr:to>
    <xdr:sp macro="" textlink="">
      <xdr:nvSpPr>
        <xdr:cNvPr id="148" name="楕円 147">
          <a:extLst>
            <a:ext uri="{FF2B5EF4-FFF2-40B4-BE49-F238E27FC236}">
              <a16:creationId xmlns:a16="http://schemas.microsoft.com/office/drawing/2014/main" id="{5019E273-FD3D-4141-8340-7682FC810375}"/>
            </a:ext>
          </a:extLst>
        </xdr:cNvPr>
        <xdr:cNvSpPr/>
      </xdr:nvSpPr>
      <xdr:spPr>
        <a:xfrm>
          <a:off x="8632190" y="1096314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39243</xdr:rowOff>
    </xdr:from>
    <xdr:to>
      <xdr:col>55</xdr:col>
      <xdr:colOff>0</xdr:colOff>
      <xdr:row>64</xdr:row>
      <xdr:rowOff>39243</xdr:rowOff>
    </xdr:to>
    <xdr:cxnSp macro="">
      <xdr:nvCxnSpPr>
        <xdr:cNvPr id="149" name="直線コネクタ 148">
          <a:extLst>
            <a:ext uri="{FF2B5EF4-FFF2-40B4-BE49-F238E27FC236}">
              <a16:creationId xmlns:a16="http://schemas.microsoft.com/office/drawing/2014/main" id="{3945CBE9-29AB-435D-B394-5F4AAA99AC4B}"/>
            </a:ext>
          </a:extLst>
        </xdr:cNvPr>
        <xdr:cNvCxnSpPr/>
      </xdr:nvCxnSpPr>
      <xdr:spPr>
        <a:xfrm>
          <a:off x="8686800" y="1101204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160274</xdr:rowOff>
    </xdr:from>
    <xdr:to>
      <xdr:col>46</xdr:col>
      <xdr:colOff>38100</xdr:colOff>
      <xdr:row>64</xdr:row>
      <xdr:rowOff>90424</xdr:rowOff>
    </xdr:to>
    <xdr:sp macro="" textlink="">
      <xdr:nvSpPr>
        <xdr:cNvPr id="150" name="楕円 149">
          <a:extLst>
            <a:ext uri="{FF2B5EF4-FFF2-40B4-BE49-F238E27FC236}">
              <a16:creationId xmlns:a16="http://schemas.microsoft.com/office/drawing/2014/main" id="{4D796A41-CD2B-415D-A8DE-825F285E8E1A}"/>
            </a:ext>
          </a:extLst>
        </xdr:cNvPr>
        <xdr:cNvSpPr/>
      </xdr:nvSpPr>
      <xdr:spPr>
        <a:xfrm>
          <a:off x="7846060" y="109635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39243</xdr:rowOff>
    </xdr:from>
    <xdr:to>
      <xdr:col>50</xdr:col>
      <xdr:colOff>114300</xdr:colOff>
      <xdr:row>64</xdr:row>
      <xdr:rowOff>39624</xdr:rowOff>
    </xdr:to>
    <xdr:cxnSp macro="">
      <xdr:nvCxnSpPr>
        <xdr:cNvPr id="151" name="直線コネクタ 150">
          <a:extLst>
            <a:ext uri="{FF2B5EF4-FFF2-40B4-BE49-F238E27FC236}">
              <a16:creationId xmlns:a16="http://schemas.microsoft.com/office/drawing/2014/main" id="{A83BABF7-935B-4AA4-B70A-CF3E6B6F622C}"/>
            </a:ext>
          </a:extLst>
        </xdr:cNvPr>
        <xdr:cNvCxnSpPr/>
      </xdr:nvCxnSpPr>
      <xdr:spPr>
        <a:xfrm flipV="1">
          <a:off x="7889240" y="11012043"/>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160655</xdr:rowOff>
    </xdr:from>
    <xdr:to>
      <xdr:col>41</xdr:col>
      <xdr:colOff>101600</xdr:colOff>
      <xdr:row>64</xdr:row>
      <xdr:rowOff>90805</xdr:rowOff>
    </xdr:to>
    <xdr:sp macro="" textlink="">
      <xdr:nvSpPr>
        <xdr:cNvPr id="152" name="楕円 151">
          <a:extLst>
            <a:ext uri="{FF2B5EF4-FFF2-40B4-BE49-F238E27FC236}">
              <a16:creationId xmlns:a16="http://schemas.microsoft.com/office/drawing/2014/main" id="{9EEBA728-DD9B-4947-A19F-6CCFAE32C42B}"/>
            </a:ext>
          </a:extLst>
        </xdr:cNvPr>
        <xdr:cNvSpPr/>
      </xdr:nvSpPr>
      <xdr:spPr>
        <a:xfrm>
          <a:off x="7029450" y="10963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39624</xdr:rowOff>
    </xdr:from>
    <xdr:to>
      <xdr:col>45</xdr:col>
      <xdr:colOff>177800</xdr:colOff>
      <xdr:row>64</xdr:row>
      <xdr:rowOff>40005</xdr:rowOff>
    </xdr:to>
    <xdr:cxnSp macro="">
      <xdr:nvCxnSpPr>
        <xdr:cNvPr id="153" name="直線コネクタ 152">
          <a:extLst>
            <a:ext uri="{FF2B5EF4-FFF2-40B4-BE49-F238E27FC236}">
              <a16:creationId xmlns:a16="http://schemas.microsoft.com/office/drawing/2014/main" id="{F0C45CE4-3122-4F5B-91AF-6B6396D460F3}"/>
            </a:ext>
          </a:extLst>
        </xdr:cNvPr>
        <xdr:cNvCxnSpPr/>
      </xdr:nvCxnSpPr>
      <xdr:spPr>
        <a:xfrm flipV="1">
          <a:off x="7084060" y="11012424"/>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161036</xdr:rowOff>
    </xdr:from>
    <xdr:to>
      <xdr:col>36</xdr:col>
      <xdr:colOff>165100</xdr:colOff>
      <xdr:row>64</xdr:row>
      <xdr:rowOff>91186</xdr:rowOff>
    </xdr:to>
    <xdr:sp macro="" textlink="">
      <xdr:nvSpPr>
        <xdr:cNvPr id="154" name="楕円 153">
          <a:extLst>
            <a:ext uri="{FF2B5EF4-FFF2-40B4-BE49-F238E27FC236}">
              <a16:creationId xmlns:a16="http://schemas.microsoft.com/office/drawing/2014/main" id="{6D0B9F42-BEEB-4FC9-922A-6BB8180732CC}"/>
            </a:ext>
          </a:extLst>
        </xdr:cNvPr>
        <xdr:cNvSpPr/>
      </xdr:nvSpPr>
      <xdr:spPr>
        <a:xfrm>
          <a:off x="6231890" y="109642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40005</xdr:rowOff>
    </xdr:from>
    <xdr:to>
      <xdr:col>41</xdr:col>
      <xdr:colOff>50800</xdr:colOff>
      <xdr:row>64</xdr:row>
      <xdr:rowOff>40386</xdr:rowOff>
    </xdr:to>
    <xdr:cxnSp macro="">
      <xdr:nvCxnSpPr>
        <xdr:cNvPr id="155" name="直線コネクタ 154">
          <a:extLst>
            <a:ext uri="{FF2B5EF4-FFF2-40B4-BE49-F238E27FC236}">
              <a16:creationId xmlns:a16="http://schemas.microsoft.com/office/drawing/2014/main" id="{F256E4C2-E0FE-4E17-A357-FB372E147401}"/>
            </a:ext>
          </a:extLst>
        </xdr:cNvPr>
        <xdr:cNvCxnSpPr/>
      </xdr:nvCxnSpPr>
      <xdr:spPr>
        <a:xfrm flipV="1">
          <a:off x="6286500" y="11012805"/>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156" name="n_1aveValue【体育館・プール】&#10;一人当たり面積">
          <a:extLst>
            <a:ext uri="{FF2B5EF4-FFF2-40B4-BE49-F238E27FC236}">
              <a16:creationId xmlns:a16="http://schemas.microsoft.com/office/drawing/2014/main" id="{327BF9B9-A8CE-4CDA-857D-5FDE4923A4AB}"/>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157" name="n_2aveValue【体育館・プール】&#10;一人当たり面積">
          <a:extLst>
            <a:ext uri="{FF2B5EF4-FFF2-40B4-BE49-F238E27FC236}">
              <a16:creationId xmlns:a16="http://schemas.microsoft.com/office/drawing/2014/main" id="{4CEF475A-CDA4-4050-AB86-B95A06674179}"/>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158" name="n_3aveValue【体育館・プール】&#10;一人当たり面積">
          <a:extLst>
            <a:ext uri="{FF2B5EF4-FFF2-40B4-BE49-F238E27FC236}">
              <a16:creationId xmlns:a16="http://schemas.microsoft.com/office/drawing/2014/main" id="{AFDAB6C8-369C-4894-93CB-4D0EE0E7E1C0}"/>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159" name="n_4aveValue【体育館・プール】&#10;一人当たり面積">
          <a:extLst>
            <a:ext uri="{FF2B5EF4-FFF2-40B4-BE49-F238E27FC236}">
              <a16:creationId xmlns:a16="http://schemas.microsoft.com/office/drawing/2014/main" id="{82A62888-805D-4285-9466-1FD84D144C07}"/>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81170</xdr:rowOff>
    </xdr:from>
    <xdr:ext cx="469744" cy="259045"/>
    <xdr:sp macro="" textlink="">
      <xdr:nvSpPr>
        <xdr:cNvPr id="160" name="n_1mainValue【体育館・プール】&#10;一人当たり面積">
          <a:extLst>
            <a:ext uri="{FF2B5EF4-FFF2-40B4-BE49-F238E27FC236}">
              <a16:creationId xmlns:a16="http://schemas.microsoft.com/office/drawing/2014/main" id="{5BDB9879-4964-4074-98CE-8840B9D082D8}"/>
            </a:ext>
          </a:extLst>
        </xdr:cNvPr>
        <xdr:cNvSpPr txBox="1"/>
      </xdr:nvSpPr>
      <xdr:spPr>
        <a:xfrm>
          <a:off x="845446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81551</xdr:rowOff>
    </xdr:from>
    <xdr:ext cx="469744" cy="259045"/>
    <xdr:sp macro="" textlink="">
      <xdr:nvSpPr>
        <xdr:cNvPr id="161" name="n_2mainValue【体育館・プール】&#10;一人当たり面積">
          <a:extLst>
            <a:ext uri="{FF2B5EF4-FFF2-40B4-BE49-F238E27FC236}">
              <a16:creationId xmlns:a16="http://schemas.microsoft.com/office/drawing/2014/main" id="{39861204-5B3D-4CD5-9466-102D51E927A0}"/>
            </a:ext>
          </a:extLst>
        </xdr:cNvPr>
        <xdr:cNvSpPr txBox="1"/>
      </xdr:nvSpPr>
      <xdr:spPr>
        <a:xfrm>
          <a:off x="7673417" y="1105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81932</xdr:rowOff>
    </xdr:from>
    <xdr:ext cx="469744" cy="259045"/>
    <xdr:sp macro="" textlink="">
      <xdr:nvSpPr>
        <xdr:cNvPr id="162" name="n_3mainValue【体育館・プール】&#10;一人当たり面積">
          <a:extLst>
            <a:ext uri="{FF2B5EF4-FFF2-40B4-BE49-F238E27FC236}">
              <a16:creationId xmlns:a16="http://schemas.microsoft.com/office/drawing/2014/main" id="{0476EEA3-6152-4522-9A51-1C298C60E705}"/>
            </a:ext>
          </a:extLst>
        </xdr:cNvPr>
        <xdr:cNvSpPr txBox="1"/>
      </xdr:nvSpPr>
      <xdr:spPr>
        <a:xfrm>
          <a:off x="6866332"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82313</xdr:rowOff>
    </xdr:from>
    <xdr:ext cx="469744" cy="259045"/>
    <xdr:sp macro="" textlink="">
      <xdr:nvSpPr>
        <xdr:cNvPr id="163" name="n_4mainValue【体育館・プール】&#10;一人当たり面積">
          <a:extLst>
            <a:ext uri="{FF2B5EF4-FFF2-40B4-BE49-F238E27FC236}">
              <a16:creationId xmlns:a16="http://schemas.microsoft.com/office/drawing/2014/main" id="{4EEAD73E-1B73-41EB-8B85-11FB80FFAB46}"/>
            </a:ext>
          </a:extLst>
        </xdr:cNvPr>
        <xdr:cNvSpPr txBox="1"/>
      </xdr:nvSpPr>
      <xdr:spPr>
        <a:xfrm>
          <a:off x="6068772"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FD2A6490-E78F-4960-BD27-2CB0BC3CAA0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950EABED-2306-4004-BFF7-75700A4C415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F7FC8DBE-C00F-4EDC-ADAB-C4A3349D862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00569E2-2E87-41BC-AB22-0BCD21876C9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5E8E0745-866C-4D34-8A3F-DF833D4D275C}"/>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1FC42C20-DAF1-49F7-9770-A42B563E224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B5D845F-D74E-41D8-9CD4-00436907281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C45E5993-F2C0-4695-9D4C-6C83885ECD0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4755E118-BDAC-4798-A29C-06B8569A904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A8551596-8471-4763-9B4D-D1DE831BB6F3}"/>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EFD98978-0891-49D3-A510-0AFFDF900BA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2261D7DF-CF09-4239-80F5-7C44C2A03B1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C8B0DFC0-4DAF-4FDD-823A-BC50BBE94466}"/>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F33B8C78-717F-401E-9B4E-FD100980189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D2FB5E4A-527F-473B-A871-75F3E8A36762}"/>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303DBB20-7233-4178-897E-1E566F5F888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65E17DF8-B2D3-4DBC-A049-0B082DB777BC}"/>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AC7C27CE-DFDD-4D48-9FA7-1A3A06B5692D}"/>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1D168AEA-089F-4FA0-85FA-5532F03C6A91}"/>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536B4923-70E5-476E-90D4-1D98FD94C11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8A1B5882-EE25-4BAF-B72A-87B3F98CDA3F}"/>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C55093DD-48D7-4C20-9C7D-4A558F4B9F0F}"/>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B8B46FC7-84E4-4E43-A82D-1ABE7629298E}"/>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D56269EE-8674-47A7-8BFD-12150C6BC9A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A9A17CF4-6C14-4404-8BE6-FD6971E25CF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8F9C36FB-1D1B-4D8D-A6D2-D71DA522809A}"/>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B20C04ED-468F-411F-A64F-F6F86FBF972A}"/>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6907C9A5-D9CA-42C3-B827-883AC2734C28}"/>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16CDA4A4-9574-40F1-8EED-C08DD7647838}"/>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A0AAEE5C-48EC-4CF8-8ED5-165801099142}"/>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D08C8FB9-BE1D-4F1A-9211-0CC745EED660}"/>
            </a:ext>
          </a:extLst>
        </xdr:cNvPr>
        <xdr:cNvSpPr txBox="1"/>
      </xdr:nvSpPr>
      <xdr:spPr>
        <a:xfrm>
          <a:off x="4212590" y="14081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195" name="フローチャート: 判断 194">
          <a:extLst>
            <a:ext uri="{FF2B5EF4-FFF2-40B4-BE49-F238E27FC236}">
              <a16:creationId xmlns:a16="http://schemas.microsoft.com/office/drawing/2014/main" id="{3DBF8ECC-23AA-4C43-B816-2A0D7CC9A237}"/>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196" name="フローチャート: 判断 195">
          <a:extLst>
            <a:ext uri="{FF2B5EF4-FFF2-40B4-BE49-F238E27FC236}">
              <a16:creationId xmlns:a16="http://schemas.microsoft.com/office/drawing/2014/main" id="{55DA3FCA-8CB8-4331-9AE8-A3683D9FF2FC}"/>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197" name="フローチャート: 判断 196">
          <a:extLst>
            <a:ext uri="{FF2B5EF4-FFF2-40B4-BE49-F238E27FC236}">
              <a16:creationId xmlns:a16="http://schemas.microsoft.com/office/drawing/2014/main" id="{067CF8E9-9DB8-4EAA-9FF4-DBDB0C204C29}"/>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198" name="フローチャート: 判断 197">
          <a:extLst>
            <a:ext uri="{FF2B5EF4-FFF2-40B4-BE49-F238E27FC236}">
              <a16:creationId xmlns:a16="http://schemas.microsoft.com/office/drawing/2014/main" id="{C66608B1-CB31-4B98-880A-FE77DDB32CA7}"/>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199" name="フローチャート: 判断 198">
          <a:extLst>
            <a:ext uri="{FF2B5EF4-FFF2-40B4-BE49-F238E27FC236}">
              <a16:creationId xmlns:a16="http://schemas.microsoft.com/office/drawing/2014/main" id="{050A7457-4400-46FA-999B-593B339D2997}"/>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1ABBE4F4-BE72-460D-A8BF-D44DC6947D5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E09E0AE-04BF-4986-B719-3B4F2D2B4DC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041A0D1-0711-4DD6-A5EA-B101FB2E43B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8028301-1775-4FF3-962E-863B3BD50997}"/>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85230D21-0F9B-4092-91B6-1C6321D178F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126093</xdr:rowOff>
    </xdr:from>
    <xdr:to>
      <xdr:col>24</xdr:col>
      <xdr:colOff>114300</xdr:colOff>
      <xdr:row>85</xdr:row>
      <xdr:rowOff>56243</xdr:rowOff>
    </xdr:to>
    <xdr:sp macro="" textlink="">
      <xdr:nvSpPr>
        <xdr:cNvPr id="205" name="楕円 204">
          <a:extLst>
            <a:ext uri="{FF2B5EF4-FFF2-40B4-BE49-F238E27FC236}">
              <a16:creationId xmlns:a16="http://schemas.microsoft.com/office/drawing/2014/main" id="{33E59EB3-1902-44C2-9C10-0C24884997C3}"/>
            </a:ext>
          </a:extLst>
        </xdr:cNvPr>
        <xdr:cNvSpPr/>
      </xdr:nvSpPr>
      <xdr:spPr>
        <a:xfrm>
          <a:off x="4131310" y="145317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104520</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C05A85E5-BF78-434A-BCE7-648BDC5D860C}"/>
            </a:ext>
          </a:extLst>
        </xdr:cNvPr>
        <xdr:cNvSpPr txBox="1"/>
      </xdr:nvSpPr>
      <xdr:spPr>
        <a:xfrm>
          <a:off x="4212590" y="145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99968</xdr:rowOff>
    </xdr:from>
    <xdr:to>
      <xdr:col>20</xdr:col>
      <xdr:colOff>38100</xdr:colOff>
      <xdr:row>85</xdr:row>
      <xdr:rowOff>30118</xdr:rowOff>
    </xdr:to>
    <xdr:sp macro="" textlink="">
      <xdr:nvSpPr>
        <xdr:cNvPr id="207" name="楕円 206">
          <a:extLst>
            <a:ext uri="{FF2B5EF4-FFF2-40B4-BE49-F238E27FC236}">
              <a16:creationId xmlns:a16="http://schemas.microsoft.com/office/drawing/2014/main" id="{B9D163FD-A9DE-4F6D-B3BD-2CD008A0AB3C}"/>
            </a:ext>
          </a:extLst>
        </xdr:cNvPr>
        <xdr:cNvSpPr/>
      </xdr:nvSpPr>
      <xdr:spPr>
        <a:xfrm>
          <a:off x="3388360" y="144979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150768</xdr:rowOff>
    </xdr:from>
    <xdr:to>
      <xdr:col>24</xdr:col>
      <xdr:colOff>63500</xdr:colOff>
      <xdr:row>85</xdr:row>
      <xdr:rowOff>5443</xdr:rowOff>
    </xdr:to>
    <xdr:cxnSp macro="">
      <xdr:nvCxnSpPr>
        <xdr:cNvPr id="208" name="直線コネクタ 207">
          <a:extLst>
            <a:ext uri="{FF2B5EF4-FFF2-40B4-BE49-F238E27FC236}">
              <a16:creationId xmlns:a16="http://schemas.microsoft.com/office/drawing/2014/main" id="{FEC0E4B1-664F-4991-8EC1-17E6225B044D}"/>
            </a:ext>
          </a:extLst>
        </xdr:cNvPr>
        <xdr:cNvCxnSpPr/>
      </xdr:nvCxnSpPr>
      <xdr:spPr>
        <a:xfrm>
          <a:off x="3431540" y="14552568"/>
          <a:ext cx="742950" cy="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65677</xdr:rowOff>
    </xdr:from>
    <xdr:to>
      <xdr:col>15</xdr:col>
      <xdr:colOff>101600</xdr:colOff>
      <xdr:row>84</xdr:row>
      <xdr:rowOff>167277</xdr:rowOff>
    </xdr:to>
    <xdr:sp macro="" textlink="">
      <xdr:nvSpPr>
        <xdr:cNvPr id="209" name="楕円 208">
          <a:extLst>
            <a:ext uri="{FF2B5EF4-FFF2-40B4-BE49-F238E27FC236}">
              <a16:creationId xmlns:a16="http://schemas.microsoft.com/office/drawing/2014/main" id="{684FA14E-40D6-4DC0-9914-CDEC288B398C}"/>
            </a:ext>
          </a:extLst>
        </xdr:cNvPr>
        <xdr:cNvSpPr/>
      </xdr:nvSpPr>
      <xdr:spPr>
        <a:xfrm>
          <a:off x="2571750" y="144655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116477</xdr:rowOff>
    </xdr:from>
    <xdr:to>
      <xdr:col>19</xdr:col>
      <xdr:colOff>177800</xdr:colOff>
      <xdr:row>84</xdr:row>
      <xdr:rowOff>150768</xdr:rowOff>
    </xdr:to>
    <xdr:cxnSp macro="">
      <xdr:nvCxnSpPr>
        <xdr:cNvPr id="210" name="直線コネクタ 209">
          <a:extLst>
            <a:ext uri="{FF2B5EF4-FFF2-40B4-BE49-F238E27FC236}">
              <a16:creationId xmlns:a16="http://schemas.microsoft.com/office/drawing/2014/main" id="{78BCEDCA-068B-43F4-9C9C-FD8E546AAA30}"/>
            </a:ext>
          </a:extLst>
        </xdr:cNvPr>
        <xdr:cNvCxnSpPr/>
      </xdr:nvCxnSpPr>
      <xdr:spPr>
        <a:xfrm>
          <a:off x="2626360" y="14518277"/>
          <a:ext cx="80518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59145</xdr:rowOff>
    </xdr:from>
    <xdr:to>
      <xdr:col>10</xdr:col>
      <xdr:colOff>165100</xdr:colOff>
      <xdr:row>84</xdr:row>
      <xdr:rowOff>160745</xdr:rowOff>
    </xdr:to>
    <xdr:sp macro="" textlink="">
      <xdr:nvSpPr>
        <xdr:cNvPr id="211" name="楕円 210">
          <a:extLst>
            <a:ext uri="{FF2B5EF4-FFF2-40B4-BE49-F238E27FC236}">
              <a16:creationId xmlns:a16="http://schemas.microsoft.com/office/drawing/2014/main" id="{A971439A-D522-43B8-A740-199D9CD976BE}"/>
            </a:ext>
          </a:extLst>
        </xdr:cNvPr>
        <xdr:cNvSpPr/>
      </xdr:nvSpPr>
      <xdr:spPr>
        <a:xfrm>
          <a:off x="1774190" y="144571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109945</xdr:rowOff>
    </xdr:from>
    <xdr:to>
      <xdr:col>15</xdr:col>
      <xdr:colOff>50800</xdr:colOff>
      <xdr:row>84</xdr:row>
      <xdr:rowOff>116477</xdr:rowOff>
    </xdr:to>
    <xdr:cxnSp macro="">
      <xdr:nvCxnSpPr>
        <xdr:cNvPr id="212" name="直線コネクタ 211">
          <a:extLst>
            <a:ext uri="{FF2B5EF4-FFF2-40B4-BE49-F238E27FC236}">
              <a16:creationId xmlns:a16="http://schemas.microsoft.com/office/drawing/2014/main" id="{ADE19EBB-ACF6-4E79-9B53-E58F269BE23A}"/>
            </a:ext>
          </a:extLst>
        </xdr:cNvPr>
        <xdr:cNvCxnSpPr/>
      </xdr:nvCxnSpPr>
      <xdr:spPr>
        <a:xfrm>
          <a:off x="1828800" y="14509840"/>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213" name="楕円 212">
          <a:extLst>
            <a:ext uri="{FF2B5EF4-FFF2-40B4-BE49-F238E27FC236}">
              <a16:creationId xmlns:a16="http://schemas.microsoft.com/office/drawing/2014/main" id="{80E7CD56-254A-4464-8AAF-5F77025643FA}"/>
            </a:ext>
          </a:extLst>
        </xdr:cNvPr>
        <xdr:cNvSpPr/>
      </xdr:nvSpPr>
      <xdr:spPr>
        <a:xfrm>
          <a:off x="988060" y="1442284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84</xdr:row>
      <xdr:rowOff>109945</xdr:rowOff>
    </xdr:to>
    <xdr:cxnSp macro="">
      <xdr:nvCxnSpPr>
        <xdr:cNvPr id="214" name="直線コネクタ 213">
          <a:extLst>
            <a:ext uri="{FF2B5EF4-FFF2-40B4-BE49-F238E27FC236}">
              <a16:creationId xmlns:a16="http://schemas.microsoft.com/office/drawing/2014/main" id="{74F67B10-8D8B-47F5-825D-8ED75693D158}"/>
            </a:ext>
          </a:extLst>
        </xdr:cNvPr>
        <xdr:cNvCxnSpPr/>
      </xdr:nvCxnSpPr>
      <xdr:spPr>
        <a:xfrm>
          <a:off x="1031240" y="14477456"/>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15" name="n_1aveValue【福祉施設】&#10;有形固定資産減価償却率">
          <a:extLst>
            <a:ext uri="{FF2B5EF4-FFF2-40B4-BE49-F238E27FC236}">
              <a16:creationId xmlns:a16="http://schemas.microsoft.com/office/drawing/2014/main" id="{3D72E3EE-6C1E-4084-8487-857CA00ACB4B}"/>
            </a:ext>
          </a:extLst>
        </xdr:cNvPr>
        <xdr:cNvSpPr txBox="1"/>
      </xdr:nvSpPr>
      <xdr:spPr>
        <a:xfrm>
          <a:off x="3239144" y="1398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216" name="n_2aveValue【福祉施設】&#10;有形固定資産減価償却率">
          <a:extLst>
            <a:ext uri="{FF2B5EF4-FFF2-40B4-BE49-F238E27FC236}">
              <a16:creationId xmlns:a16="http://schemas.microsoft.com/office/drawing/2014/main" id="{15AF56E5-C58B-49A2-B884-B59C12CCCE5B}"/>
            </a:ext>
          </a:extLst>
        </xdr:cNvPr>
        <xdr:cNvSpPr txBox="1"/>
      </xdr:nvSpPr>
      <xdr:spPr>
        <a:xfrm>
          <a:off x="2439044" y="139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217" name="n_3aveValue【福祉施設】&#10;有形固定資産減価償却率">
          <a:extLst>
            <a:ext uri="{FF2B5EF4-FFF2-40B4-BE49-F238E27FC236}">
              <a16:creationId xmlns:a16="http://schemas.microsoft.com/office/drawing/2014/main" id="{4AD51F0C-D6DE-4FB6-8C06-0B637FEBA633}"/>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218" name="n_4aveValue【福祉施設】&#10;有形固定資産減価償却率">
          <a:extLst>
            <a:ext uri="{FF2B5EF4-FFF2-40B4-BE49-F238E27FC236}">
              <a16:creationId xmlns:a16="http://schemas.microsoft.com/office/drawing/2014/main" id="{D0D21879-B358-469B-AD66-90C8EAD74587}"/>
            </a:ext>
          </a:extLst>
        </xdr:cNvPr>
        <xdr:cNvSpPr txBox="1"/>
      </xdr:nvSpPr>
      <xdr:spPr>
        <a:xfrm>
          <a:off x="85535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21245</xdr:rowOff>
    </xdr:from>
    <xdr:ext cx="405111" cy="259045"/>
    <xdr:sp macro="" textlink="">
      <xdr:nvSpPr>
        <xdr:cNvPr id="219" name="n_1mainValue【福祉施設】&#10;有形固定資産減価償却率">
          <a:extLst>
            <a:ext uri="{FF2B5EF4-FFF2-40B4-BE49-F238E27FC236}">
              <a16:creationId xmlns:a16="http://schemas.microsoft.com/office/drawing/2014/main" id="{7445A2B2-9991-4883-B25A-067B7D70BDA0}"/>
            </a:ext>
          </a:extLst>
        </xdr:cNvPr>
        <xdr:cNvSpPr txBox="1"/>
      </xdr:nvSpPr>
      <xdr:spPr>
        <a:xfrm>
          <a:off x="3239144" y="14590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158404</xdr:rowOff>
    </xdr:from>
    <xdr:ext cx="405111" cy="259045"/>
    <xdr:sp macro="" textlink="">
      <xdr:nvSpPr>
        <xdr:cNvPr id="220" name="n_2mainValue【福祉施設】&#10;有形固定資産減価償却率">
          <a:extLst>
            <a:ext uri="{FF2B5EF4-FFF2-40B4-BE49-F238E27FC236}">
              <a16:creationId xmlns:a16="http://schemas.microsoft.com/office/drawing/2014/main" id="{805EE8C0-F7FA-4E56-8A10-0E77618C9134}"/>
            </a:ext>
          </a:extLst>
        </xdr:cNvPr>
        <xdr:cNvSpPr txBox="1"/>
      </xdr:nvSpPr>
      <xdr:spPr>
        <a:xfrm>
          <a:off x="2439044" y="145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151872</xdr:rowOff>
    </xdr:from>
    <xdr:ext cx="405111" cy="259045"/>
    <xdr:sp macro="" textlink="">
      <xdr:nvSpPr>
        <xdr:cNvPr id="221" name="n_3mainValue【福祉施設】&#10;有形固定資産減価償却率">
          <a:extLst>
            <a:ext uri="{FF2B5EF4-FFF2-40B4-BE49-F238E27FC236}">
              <a16:creationId xmlns:a16="http://schemas.microsoft.com/office/drawing/2014/main" id="{56C3F83A-7D1F-403B-9069-30751F651C66}"/>
            </a:ext>
          </a:extLst>
        </xdr:cNvPr>
        <xdr:cNvSpPr txBox="1"/>
      </xdr:nvSpPr>
      <xdr:spPr>
        <a:xfrm>
          <a:off x="164148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222" name="n_4mainValue【福祉施設】&#10;有形固定資産減価償却率">
          <a:extLst>
            <a:ext uri="{FF2B5EF4-FFF2-40B4-BE49-F238E27FC236}">
              <a16:creationId xmlns:a16="http://schemas.microsoft.com/office/drawing/2014/main" id="{A94DC2F6-9ECC-49D9-BA65-2BC2F033BE9A}"/>
            </a:ext>
          </a:extLst>
        </xdr:cNvPr>
        <xdr:cNvSpPr txBox="1"/>
      </xdr:nvSpPr>
      <xdr:spPr>
        <a:xfrm>
          <a:off x="85535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236E3535-6D30-48C3-9D5A-51A2E84B544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48F9E748-8469-451B-9AC1-638E9CC10FBB}"/>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684E9E75-12EB-4DFA-9ABA-DBBDABE42B6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CDFFC815-4804-4C01-8850-3E1A18D7784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88DD6CAD-9D8B-4CDB-BED8-9C049BFD851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7CE4A5E4-2CAD-429F-9729-D2576EF5480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48ED7A4E-70F4-4D6C-8BFC-AA1D500DB95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46DEBA4B-72D4-4347-9D33-B927D13D572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FCBD6567-F60D-4E23-A49A-4B7BBBC5840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EB393130-7B97-44F7-8804-AFDC1742AE4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3" name="直線コネクタ 232">
          <a:extLst>
            <a:ext uri="{FF2B5EF4-FFF2-40B4-BE49-F238E27FC236}">
              <a16:creationId xmlns:a16="http://schemas.microsoft.com/office/drawing/2014/main" id="{E23F5EE8-13B8-49D0-86DC-C1C54211DCD4}"/>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4" name="テキスト ボックス 233">
          <a:extLst>
            <a:ext uri="{FF2B5EF4-FFF2-40B4-BE49-F238E27FC236}">
              <a16:creationId xmlns:a16="http://schemas.microsoft.com/office/drawing/2014/main" id="{FFC26C78-ED65-41AB-8476-736639CEA41F}"/>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357EE2B8-D1E0-4B3D-86C2-3718F283FEB0}"/>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FEA78C40-0884-453F-95FB-0CEB0D52103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7" name="直線コネクタ 236">
          <a:extLst>
            <a:ext uri="{FF2B5EF4-FFF2-40B4-BE49-F238E27FC236}">
              <a16:creationId xmlns:a16="http://schemas.microsoft.com/office/drawing/2014/main" id="{AF95AB37-9E2C-4B3E-BA64-0C34A256B077}"/>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8" name="テキスト ボックス 237">
          <a:extLst>
            <a:ext uri="{FF2B5EF4-FFF2-40B4-BE49-F238E27FC236}">
              <a16:creationId xmlns:a16="http://schemas.microsoft.com/office/drawing/2014/main" id="{958E08B8-D20F-49B3-9D55-AB5D0DB9F95C}"/>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52972B1A-DAD5-49C3-8B99-E69A3CA394F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F85E9DFC-E997-4A05-B94C-9D965875F52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A37EFDB4-0A52-430B-B6BF-112A50C5B2EE}"/>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242" name="直線コネクタ 241">
          <a:extLst>
            <a:ext uri="{FF2B5EF4-FFF2-40B4-BE49-F238E27FC236}">
              <a16:creationId xmlns:a16="http://schemas.microsoft.com/office/drawing/2014/main" id="{43DAAE9A-3062-4103-8B28-A5E7DAEF84B9}"/>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3" name="【福祉施設】&#10;一人当たり面積最小値テキスト">
          <a:extLst>
            <a:ext uri="{FF2B5EF4-FFF2-40B4-BE49-F238E27FC236}">
              <a16:creationId xmlns:a16="http://schemas.microsoft.com/office/drawing/2014/main" id="{34FF8526-0FDB-4EB0-8D28-3D0C6A420C8E}"/>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4" name="直線コネクタ 243">
          <a:extLst>
            <a:ext uri="{FF2B5EF4-FFF2-40B4-BE49-F238E27FC236}">
              <a16:creationId xmlns:a16="http://schemas.microsoft.com/office/drawing/2014/main" id="{9F6C2829-A0C5-401D-822D-714DCB9CFCDB}"/>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245" name="【福祉施設】&#10;一人当たり面積最大値テキスト">
          <a:extLst>
            <a:ext uri="{FF2B5EF4-FFF2-40B4-BE49-F238E27FC236}">
              <a16:creationId xmlns:a16="http://schemas.microsoft.com/office/drawing/2014/main" id="{A2817B83-0D1C-455E-8B12-EE595A99C3DB}"/>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246" name="直線コネクタ 245">
          <a:extLst>
            <a:ext uri="{FF2B5EF4-FFF2-40B4-BE49-F238E27FC236}">
              <a16:creationId xmlns:a16="http://schemas.microsoft.com/office/drawing/2014/main" id="{FA7873AF-3D38-4B0C-BDCD-0C54E007B74A}"/>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247" name="【福祉施設】&#10;一人当たり面積平均値テキスト">
          <a:extLst>
            <a:ext uri="{FF2B5EF4-FFF2-40B4-BE49-F238E27FC236}">
              <a16:creationId xmlns:a16="http://schemas.microsoft.com/office/drawing/2014/main" id="{37954382-7886-40D7-B6B4-01833E711B22}"/>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248" name="フローチャート: 判断 247">
          <a:extLst>
            <a:ext uri="{FF2B5EF4-FFF2-40B4-BE49-F238E27FC236}">
              <a16:creationId xmlns:a16="http://schemas.microsoft.com/office/drawing/2014/main" id="{7A10B230-1202-4C37-B957-60773E0BA622}"/>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249" name="フローチャート: 判断 248">
          <a:extLst>
            <a:ext uri="{FF2B5EF4-FFF2-40B4-BE49-F238E27FC236}">
              <a16:creationId xmlns:a16="http://schemas.microsoft.com/office/drawing/2014/main" id="{99677AC6-62F0-4C17-85E4-BEF3654CBC9F}"/>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50" name="フローチャート: 判断 249">
          <a:extLst>
            <a:ext uri="{FF2B5EF4-FFF2-40B4-BE49-F238E27FC236}">
              <a16:creationId xmlns:a16="http://schemas.microsoft.com/office/drawing/2014/main" id="{A1A05348-6A61-4BB2-BC58-FE592006164B}"/>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251" name="フローチャート: 判断 250">
          <a:extLst>
            <a:ext uri="{FF2B5EF4-FFF2-40B4-BE49-F238E27FC236}">
              <a16:creationId xmlns:a16="http://schemas.microsoft.com/office/drawing/2014/main" id="{ED1001CA-A684-4DA8-8613-2A278BFAAE7E}"/>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252" name="フローチャート: 判断 251">
          <a:extLst>
            <a:ext uri="{FF2B5EF4-FFF2-40B4-BE49-F238E27FC236}">
              <a16:creationId xmlns:a16="http://schemas.microsoft.com/office/drawing/2014/main" id="{D43876BC-B66A-4FEE-AB18-E3C7DA4563CA}"/>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E374C409-D986-4ED1-953E-1502B0D0960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2877C11-EA91-4B27-954C-B1BCCE84438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A80729F-FFE3-46E9-B7E1-C062C510B2C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AFB2A5E-B451-45E0-858B-F77CADF6655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68E7A8E-4598-4C1B-9E32-B89538281DF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118745</xdr:rowOff>
    </xdr:from>
    <xdr:to>
      <xdr:col>55</xdr:col>
      <xdr:colOff>50800</xdr:colOff>
      <xdr:row>85</xdr:row>
      <xdr:rowOff>48895</xdr:rowOff>
    </xdr:to>
    <xdr:sp macro="" textlink="">
      <xdr:nvSpPr>
        <xdr:cNvPr id="258" name="楕円 257">
          <a:extLst>
            <a:ext uri="{FF2B5EF4-FFF2-40B4-BE49-F238E27FC236}">
              <a16:creationId xmlns:a16="http://schemas.microsoft.com/office/drawing/2014/main" id="{6E104DD1-637B-4BD5-8DD9-8AD74EF77746}"/>
            </a:ext>
          </a:extLst>
        </xdr:cNvPr>
        <xdr:cNvSpPr/>
      </xdr:nvSpPr>
      <xdr:spPr>
        <a:xfrm>
          <a:off x="9394190" y="145224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33672</xdr:rowOff>
    </xdr:from>
    <xdr:ext cx="469744" cy="259045"/>
    <xdr:sp macro="" textlink="">
      <xdr:nvSpPr>
        <xdr:cNvPr id="259" name="【福祉施設】&#10;一人当たり面積該当値テキスト">
          <a:extLst>
            <a:ext uri="{FF2B5EF4-FFF2-40B4-BE49-F238E27FC236}">
              <a16:creationId xmlns:a16="http://schemas.microsoft.com/office/drawing/2014/main" id="{95685C12-659B-43A4-B14E-EEF1B5DEE00B}"/>
            </a:ext>
          </a:extLst>
        </xdr:cNvPr>
        <xdr:cNvSpPr txBox="1"/>
      </xdr:nvSpPr>
      <xdr:spPr>
        <a:xfrm>
          <a:off x="9467850" y="144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60" name="楕円 259">
          <a:extLst>
            <a:ext uri="{FF2B5EF4-FFF2-40B4-BE49-F238E27FC236}">
              <a16:creationId xmlns:a16="http://schemas.microsoft.com/office/drawing/2014/main" id="{264CDF3B-D0CB-4441-949C-45A62B449D33}"/>
            </a:ext>
          </a:extLst>
        </xdr:cNvPr>
        <xdr:cNvSpPr/>
      </xdr:nvSpPr>
      <xdr:spPr>
        <a:xfrm>
          <a:off x="8632190" y="145148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169545</xdr:rowOff>
    </xdr:to>
    <xdr:cxnSp macro="">
      <xdr:nvCxnSpPr>
        <xdr:cNvPr id="261" name="直線コネクタ 260">
          <a:extLst>
            <a:ext uri="{FF2B5EF4-FFF2-40B4-BE49-F238E27FC236}">
              <a16:creationId xmlns:a16="http://schemas.microsoft.com/office/drawing/2014/main" id="{473D32C2-8D17-444A-BCD5-B54FB1C63F4C}"/>
            </a:ext>
          </a:extLst>
        </xdr:cNvPr>
        <xdr:cNvCxnSpPr/>
      </xdr:nvCxnSpPr>
      <xdr:spPr>
        <a:xfrm>
          <a:off x="8686800" y="1456944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62" name="楕円 261">
          <a:extLst>
            <a:ext uri="{FF2B5EF4-FFF2-40B4-BE49-F238E27FC236}">
              <a16:creationId xmlns:a16="http://schemas.microsoft.com/office/drawing/2014/main" id="{A642F5D6-6006-48E7-A2CE-7FF9AA44CF00}"/>
            </a:ext>
          </a:extLst>
        </xdr:cNvPr>
        <xdr:cNvSpPr/>
      </xdr:nvSpPr>
      <xdr:spPr>
        <a:xfrm>
          <a:off x="7846060" y="145148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163830</xdr:rowOff>
    </xdr:to>
    <xdr:cxnSp macro="">
      <xdr:nvCxnSpPr>
        <xdr:cNvPr id="263" name="直線コネクタ 262">
          <a:extLst>
            <a:ext uri="{FF2B5EF4-FFF2-40B4-BE49-F238E27FC236}">
              <a16:creationId xmlns:a16="http://schemas.microsoft.com/office/drawing/2014/main" id="{19E29B26-DABB-4DCD-A6BC-9F9CD3F067F1}"/>
            </a:ext>
          </a:extLst>
        </xdr:cNvPr>
        <xdr:cNvCxnSpPr/>
      </xdr:nvCxnSpPr>
      <xdr:spPr>
        <a:xfrm>
          <a:off x="7889240" y="145694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264" name="楕円 263">
          <a:extLst>
            <a:ext uri="{FF2B5EF4-FFF2-40B4-BE49-F238E27FC236}">
              <a16:creationId xmlns:a16="http://schemas.microsoft.com/office/drawing/2014/main" id="{9D4E696C-773E-4986-BA64-41A462C014B4}"/>
            </a:ext>
          </a:extLst>
        </xdr:cNvPr>
        <xdr:cNvSpPr/>
      </xdr:nvSpPr>
      <xdr:spPr>
        <a:xfrm>
          <a:off x="7029450" y="145148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265" name="直線コネクタ 264">
          <a:extLst>
            <a:ext uri="{FF2B5EF4-FFF2-40B4-BE49-F238E27FC236}">
              <a16:creationId xmlns:a16="http://schemas.microsoft.com/office/drawing/2014/main" id="{E4A534B2-614D-4067-9F84-ED129A31A986}"/>
            </a:ext>
          </a:extLst>
        </xdr:cNvPr>
        <xdr:cNvCxnSpPr/>
      </xdr:nvCxnSpPr>
      <xdr:spPr>
        <a:xfrm>
          <a:off x="7084060" y="145694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266" name="楕円 265">
          <a:extLst>
            <a:ext uri="{FF2B5EF4-FFF2-40B4-BE49-F238E27FC236}">
              <a16:creationId xmlns:a16="http://schemas.microsoft.com/office/drawing/2014/main" id="{789B64E1-3733-4D0A-8F32-3F06BEB66A8C}"/>
            </a:ext>
          </a:extLst>
        </xdr:cNvPr>
        <xdr:cNvSpPr/>
      </xdr:nvSpPr>
      <xdr:spPr>
        <a:xfrm>
          <a:off x="6231890" y="145148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163830</xdr:rowOff>
    </xdr:to>
    <xdr:cxnSp macro="">
      <xdr:nvCxnSpPr>
        <xdr:cNvPr id="267" name="直線コネクタ 266">
          <a:extLst>
            <a:ext uri="{FF2B5EF4-FFF2-40B4-BE49-F238E27FC236}">
              <a16:creationId xmlns:a16="http://schemas.microsoft.com/office/drawing/2014/main" id="{2B7C3D8F-0AEC-4903-9D7A-651957E246AD}"/>
            </a:ext>
          </a:extLst>
        </xdr:cNvPr>
        <xdr:cNvCxnSpPr/>
      </xdr:nvCxnSpPr>
      <xdr:spPr>
        <a:xfrm>
          <a:off x="6286500" y="145694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268" name="n_1aveValue【福祉施設】&#10;一人当たり面積">
          <a:extLst>
            <a:ext uri="{FF2B5EF4-FFF2-40B4-BE49-F238E27FC236}">
              <a16:creationId xmlns:a16="http://schemas.microsoft.com/office/drawing/2014/main" id="{E8CBD9C0-E56D-4EE1-9BE5-B548DFB405B4}"/>
            </a:ext>
          </a:extLst>
        </xdr:cNvPr>
        <xdr:cNvSpPr txBox="1"/>
      </xdr:nvSpPr>
      <xdr:spPr>
        <a:xfrm>
          <a:off x="845446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269" name="n_2aveValue【福祉施設】&#10;一人当たり面積">
          <a:extLst>
            <a:ext uri="{FF2B5EF4-FFF2-40B4-BE49-F238E27FC236}">
              <a16:creationId xmlns:a16="http://schemas.microsoft.com/office/drawing/2014/main" id="{541A4C4C-FF5B-467F-A0E2-7337236D5DD3}"/>
            </a:ext>
          </a:extLst>
        </xdr:cNvPr>
        <xdr:cNvSpPr txBox="1"/>
      </xdr:nvSpPr>
      <xdr:spPr>
        <a:xfrm>
          <a:off x="767341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270" name="n_3aveValue【福祉施設】&#10;一人当たり面積">
          <a:extLst>
            <a:ext uri="{FF2B5EF4-FFF2-40B4-BE49-F238E27FC236}">
              <a16:creationId xmlns:a16="http://schemas.microsoft.com/office/drawing/2014/main" id="{0204A694-99FF-4655-83AB-70A864681139}"/>
            </a:ext>
          </a:extLst>
        </xdr:cNvPr>
        <xdr:cNvSpPr txBox="1"/>
      </xdr:nvSpPr>
      <xdr:spPr>
        <a:xfrm>
          <a:off x="6866332" y="140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271" name="n_4aveValue【福祉施設】&#10;一人当たり面積">
          <a:extLst>
            <a:ext uri="{FF2B5EF4-FFF2-40B4-BE49-F238E27FC236}">
              <a16:creationId xmlns:a16="http://schemas.microsoft.com/office/drawing/2014/main" id="{649617D5-0981-41F4-B37A-8BD04A71C129}"/>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72" name="n_1mainValue【福祉施設】&#10;一人当たり面積">
          <a:extLst>
            <a:ext uri="{FF2B5EF4-FFF2-40B4-BE49-F238E27FC236}">
              <a16:creationId xmlns:a16="http://schemas.microsoft.com/office/drawing/2014/main" id="{C67A4458-7B6B-44AE-A1C6-3DC405C03AC5}"/>
            </a:ext>
          </a:extLst>
        </xdr:cNvPr>
        <xdr:cNvSpPr txBox="1"/>
      </xdr:nvSpPr>
      <xdr:spPr>
        <a:xfrm>
          <a:off x="845446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73" name="n_2mainValue【福祉施設】&#10;一人当たり面積">
          <a:extLst>
            <a:ext uri="{FF2B5EF4-FFF2-40B4-BE49-F238E27FC236}">
              <a16:creationId xmlns:a16="http://schemas.microsoft.com/office/drawing/2014/main" id="{C8F4E85C-15AF-4DD3-93A3-2FA2BB8BB966}"/>
            </a:ext>
          </a:extLst>
        </xdr:cNvPr>
        <xdr:cNvSpPr txBox="1"/>
      </xdr:nvSpPr>
      <xdr:spPr>
        <a:xfrm>
          <a:off x="767341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274" name="n_3mainValue【福祉施設】&#10;一人当たり面積">
          <a:extLst>
            <a:ext uri="{FF2B5EF4-FFF2-40B4-BE49-F238E27FC236}">
              <a16:creationId xmlns:a16="http://schemas.microsoft.com/office/drawing/2014/main" id="{5C35D02C-FD57-4F1D-9374-A1D248006EAF}"/>
            </a:ext>
          </a:extLst>
        </xdr:cNvPr>
        <xdr:cNvSpPr txBox="1"/>
      </xdr:nvSpPr>
      <xdr:spPr>
        <a:xfrm>
          <a:off x="6866332"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275" name="n_4mainValue【福祉施設】&#10;一人当たり面積">
          <a:extLst>
            <a:ext uri="{FF2B5EF4-FFF2-40B4-BE49-F238E27FC236}">
              <a16:creationId xmlns:a16="http://schemas.microsoft.com/office/drawing/2014/main" id="{860EC91F-5337-4382-B39E-439B802036EC}"/>
            </a:ext>
          </a:extLst>
        </xdr:cNvPr>
        <xdr:cNvSpPr txBox="1"/>
      </xdr:nvSpPr>
      <xdr:spPr>
        <a:xfrm>
          <a:off x="6068772"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6F3A2C2B-4429-424B-8937-0EBF2BFE94C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F38F3AF-1593-4E8F-ABA1-42D7BC7D73D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79F40DD5-9BC7-4525-86A6-48CF3CF0A7C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444C4696-360B-4A22-A5E3-A72A51FC03A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9AB9A52E-47E9-42FA-9BA7-32884ADB53A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6FDAF756-171F-40CE-99CE-3BF66591DA4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F80B71A-979E-458F-8B63-1CE2B6EDA91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5C9616E8-B283-4EF5-95BC-681F3DD0569E}"/>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8AC37E25-5BE2-480C-A60F-6B1417A3726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56EC141A-F729-4A7A-A49C-7AFBFC612B79}"/>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619543EA-8768-486F-BFD7-D50DDD2F4FE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30E4A424-E4D5-42AB-A599-1743FAD6D41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7155C295-15F6-4F84-9820-ED19979B6A96}"/>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A27002F5-9A50-4BBB-9A86-847A40481605}"/>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7CAACBAC-35FE-423A-9F6C-E4DCFA7A3AF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A561995A-E85B-4158-8548-4016A9471870}"/>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9C8A5B20-1BC3-4964-8EF1-F5466FCC4126}"/>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6EA027D0-F935-4764-8C75-8A80DADC769B}"/>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1DD368C6-477B-4830-992F-8BB2ED285779}"/>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A2CB2C4E-BB51-42DA-8952-8C771C65A0C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25ADB07C-8806-4EC1-BE1F-08E05886AA1E}"/>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D2F7895A-3986-4233-B974-55F94861F597}"/>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6C4CBCC6-1DC9-4A47-A3B3-E63C585B7B91}"/>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858B5AF7-97AE-4772-96E3-B3BC9D1EB39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5277F91A-4633-43F1-A5E2-197A0F776F6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43922D0A-1179-4D5C-A4F4-F4AA507219D1}"/>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3EE6961C-3ED1-4353-B8C2-493AE7E9490B}"/>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9CB73100-28B5-4091-AEA9-928CB6631B36}"/>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44EA8513-7DE8-4355-8441-68E964C5E7F8}"/>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5" name="直線コネクタ 304">
          <a:extLst>
            <a:ext uri="{FF2B5EF4-FFF2-40B4-BE49-F238E27FC236}">
              <a16:creationId xmlns:a16="http://schemas.microsoft.com/office/drawing/2014/main" id="{69A57765-590E-4E18-AD4D-7F36A962E0CB}"/>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AEA5B2A6-B1EA-4092-A596-AA0AD1D9DF4A}"/>
            </a:ext>
          </a:extLst>
        </xdr:cNvPr>
        <xdr:cNvSpPr txBox="1"/>
      </xdr:nvSpPr>
      <xdr:spPr>
        <a:xfrm>
          <a:off x="4212590" y="1783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a:extLst>
            <a:ext uri="{FF2B5EF4-FFF2-40B4-BE49-F238E27FC236}">
              <a16:creationId xmlns:a16="http://schemas.microsoft.com/office/drawing/2014/main" id="{92369445-7A41-4CEA-8067-F716FF16B1BE}"/>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8" name="フローチャート: 判断 307">
          <a:extLst>
            <a:ext uri="{FF2B5EF4-FFF2-40B4-BE49-F238E27FC236}">
              <a16:creationId xmlns:a16="http://schemas.microsoft.com/office/drawing/2014/main" id="{D3624145-0D14-451B-89D2-D853785A6671}"/>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09" name="フローチャート: 判断 308">
          <a:extLst>
            <a:ext uri="{FF2B5EF4-FFF2-40B4-BE49-F238E27FC236}">
              <a16:creationId xmlns:a16="http://schemas.microsoft.com/office/drawing/2014/main" id="{3450FBE7-A511-49E8-9D63-5C6D9BA00ECD}"/>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10" name="フローチャート: 判断 309">
          <a:extLst>
            <a:ext uri="{FF2B5EF4-FFF2-40B4-BE49-F238E27FC236}">
              <a16:creationId xmlns:a16="http://schemas.microsoft.com/office/drawing/2014/main" id="{2427F3C6-57F4-49E6-84DF-FFF1DA125AC9}"/>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11" name="フローチャート: 判断 310">
          <a:extLst>
            <a:ext uri="{FF2B5EF4-FFF2-40B4-BE49-F238E27FC236}">
              <a16:creationId xmlns:a16="http://schemas.microsoft.com/office/drawing/2014/main" id="{70B06C41-DB72-4E0A-BA28-A93EB31CDBC4}"/>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DA96E9F-383D-40A8-9F11-DD51D266D3A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D7CB8C3-751D-457F-B394-08629DA43C8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24F9D6E-4E0F-49FF-B31D-9E9B0DF4E7F3}"/>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178CD7CA-62B0-4666-8553-941C9AB49AA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57B142A-DA59-4933-A36B-0BD1D142CC1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144599</xdr:rowOff>
    </xdr:from>
    <xdr:to>
      <xdr:col>24</xdr:col>
      <xdr:colOff>114300</xdr:colOff>
      <xdr:row>107</xdr:row>
      <xdr:rowOff>74749</xdr:rowOff>
    </xdr:to>
    <xdr:sp macro="" textlink="">
      <xdr:nvSpPr>
        <xdr:cNvPr id="317" name="楕円 316">
          <a:extLst>
            <a:ext uri="{FF2B5EF4-FFF2-40B4-BE49-F238E27FC236}">
              <a16:creationId xmlns:a16="http://schemas.microsoft.com/office/drawing/2014/main" id="{8F0E4B1A-170D-47A7-9D2B-BFE78CA3934C}"/>
            </a:ext>
          </a:extLst>
        </xdr:cNvPr>
        <xdr:cNvSpPr/>
      </xdr:nvSpPr>
      <xdr:spPr>
        <a:xfrm>
          <a:off x="4131310" y="183163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123026</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BEC62FB6-5169-41C6-9E73-7787CEA34E02}"/>
            </a:ext>
          </a:extLst>
        </xdr:cNvPr>
        <xdr:cNvSpPr txBox="1"/>
      </xdr:nvSpPr>
      <xdr:spPr>
        <a:xfrm>
          <a:off x="4212590" y="182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118473</xdr:rowOff>
    </xdr:from>
    <xdr:to>
      <xdr:col>20</xdr:col>
      <xdr:colOff>38100</xdr:colOff>
      <xdr:row>107</xdr:row>
      <xdr:rowOff>48623</xdr:rowOff>
    </xdr:to>
    <xdr:sp macro="" textlink="">
      <xdr:nvSpPr>
        <xdr:cNvPr id="319" name="楕円 318">
          <a:extLst>
            <a:ext uri="{FF2B5EF4-FFF2-40B4-BE49-F238E27FC236}">
              <a16:creationId xmlns:a16="http://schemas.microsoft.com/office/drawing/2014/main" id="{8C4B6910-1F98-4DB5-A7E1-CD2FE51D6900}"/>
            </a:ext>
          </a:extLst>
        </xdr:cNvPr>
        <xdr:cNvSpPr/>
      </xdr:nvSpPr>
      <xdr:spPr>
        <a:xfrm>
          <a:off x="3388360" y="18294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169273</xdr:rowOff>
    </xdr:from>
    <xdr:to>
      <xdr:col>24</xdr:col>
      <xdr:colOff>63500</xdr:colOff>
      <xdr:row>107</xdr:row>
      <xdr:rowOff>23949</xdr:rowOff>
    </xdr:to>
    <xdr:cxnSp macro="">
      <xdr:nvCxnSpPr>
        <xdr:cNvPr id="320" name="直線コネクタ 319">
          <a:extLst>
            <a:ext uri="{FF2B5EF4-FFF2-40B4-BE49-F238E27FC236}">
              <a16:creationId xmlns:a16="http://schemas.microsoft.com/office/drawing/2014/main" id="{F336A8CC-DEE7-42A8-824E-031AC2B0C8E5}"/>
            </a:ext>
          </a:extLst>
        </xdr:cNvPr>
        <xdr:cNvCxnSpPr/>
      </xdr:nvCxnSpPr>
      <xdr:spPr>
        <a:xfrm>
          <a:off x="3431540" y="18346783"/>
          <a:ext cx="74295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90714</xdr:rowOff>
    </xdr:from>
    <xdr:to>
      <xdr:col>15</xdr:col>
      <xdr:colOff>101600</xdr:colOff>
      <xdr:row>107</xdr:row>
      <xdr:rowOff>20864</xdr:rowOff>
    </xdr:to>
    <xdr:sp macro="" textlink="">
      <xdr:nvSpPr>
        <xdr:cNvPr id="321" name="楕円 320">
          <a:extLst>
            <a:ext uri="{FF2B5EF4-FFF2-40B4-BE49-F238E27FC236}">
              <a16:creationId xmlns:a16="http://schemas.microsoft.com/office/drawing/2014/main" id="{C6EC4F28-46AE-4032-94A7-21152904F1E7}"/>
            </a:ext>
          </a:extLst>
        </xdr:cNvPr>
        <xdr:cNvSpPr/>
      </xdr:nvSpPr>
      <xdr:spPr>
        <a:xfrm>
          <a:off x="2571750" y="182682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141514</xdr:rowOff>
    </xdr:from>
    <xdr:to>
      <xdr:col>19</xdr:col>
      <xdr:colOff>177800</xdr:colOff>
      <xdr:row>106</xdr:row>
      <xdr:rowOff>169273</xdr:rowOff>
    </xdr:to>
    <xdr:cxnSp macro="">
      <xdr:nvCxnSpPr>
        <xdr:cNvPr id="322" name="直線コネクタ 321">
          <a:extLst>
            <a:ext uri="{FF2B5EF4-FFF2-40B4-BE49-F238E27FC236}">
              <a16:creationId xmlns:a16="http://schemas.microsoft.com/office/drawing/2014/main" id="{900E4AB3-6D26-48E1-843F-89B8CCE099E1}"/>
            </a:ext>
          </a:extLst>
        </xdr:cNvPr>
        <xdr:cNvCxnSpPr/>
      </xdr:nvCxnSpPr>
      <xdr:spPr>
        <a:xfrm>
          <a:off x="2626360" y="18313309"/>
          <a:ext cx="80518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62956</xdr:rowOff>
    </xdr:from>
    <xdr:to>
      <xdr:col>10</xdr:col>
      <xdr:colOff>165100</xdr:colOff>
      <xdr:row>106</xdr:row>
      <xdr:rowOff>164556</xdr:rowOff>
    </xdr:to>
    <xdr:sp macro="" textlink="">
      <xdr:nvSpPr>
        <xdr:cNvPr id="323" name="楕円 322">
          <a:extLst>
            <a:ext uri="{FF2B5EF4-FFF2-40B4-BE49-F238E27FC236}">
              <a16:creationId xmlns:a16="http://schemas.microsoft.com/office/drawing/2014/main" id="{38EB199C-A9B8-4B9D-9AE4-C84E8033E925}"/>
            </a:ext>
          </a:extLst>
        </xdr:cNvPr>
        <xdr:cNvSpPr/>
      </xdr:nvSpPr>
      <xdr:spPr>
        <a:xfrm>
          <a:off x="1774190" y="1823284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113756</xdr:rowOff>
    </xdr:from>
    <xdr:to>
      <xdr:col>15</xdr:col>
      <xdr:colOff>50800</xdr:colOff>
      <xdr:row>106</xdr:row>
      <xdr:rowOff>141514</xdr:rowOff>
    </xdr:to>
    <xdr:cxnSp macro="">
      <xdr:nvCxnSpPr>
        <xdr:cNvPr id="324" name="直線コネクタ 323">
          <a:extLst>
            <a:ext uri="{FF2B5EF4-FFF2-40B4-BE49-F238E27FC236}">
              <a16:creationId xmlns:a16="http://schemas.microsoft.com/office/drawing/2014/main" id="{2B07FB58-D170-44BB-AFC4-8C2D58F07DAE}"/>
            </a:ext>
          </a:extLst>
        </xdr:cNvPr>
        <xdr:cNvCxnSpPr/>
      </xdr:nvCxnSpPr>
      <xdr:spPr>
        <a:xfrm>
          <a:off x="1828800" y="18287456"/>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325" name="楕円 324">
          <a:extLst>
            <a:ext uri="{FF2B5EF4-FFF2-40B4-BE49-F238E27FC236}">
              <a16:creationId xmlns:a16="http://schemas.microsoft.com/office/drawing/2014/main" id="{66660183-60EC-4790-92B2-FEA0DD375C3C}"/>
            </a:ext>
          </a:extLst>
        </xdr:cNvPr>
        <xdr:cNvSpPr/>
      </xdr:nvSpPr>
      <xdr:spPr>
        <a:xfrm>
          <a:off x="988060" y="1821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113756</xdr:rowOff>
    </xdr:to>
    <xdr:cxnSp macro="">
      <xdr:nvCxnSpPr>
        <xdr:cNvPr id="326" name="直線コネクタ 325">
          <a:extLst>
            <a:ext uri="{FF2B5EF4-FFF2-40B4-BE49-F238E27FC236}">
              <a16:creationId xmlns:a16="http://schemas.microsoft.com/office/drawing/2014/main" id="{0FD65A1D-0C77-4F3F-B384-CFAB350E4991}"/>
            </a:ext>
          </a:extLst>
        </xdr:cNvPr>
        <xdr:cNvCxnSpPr/>
      </xdr:nvCxnSpPr>
      <xdr:spPr>
        <a:xfrm>
          <a:off x="1031240" y="18265140"/>
          <a:ext cx="79756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27" name="n_1aveValue【市民会館】&#10;有形固定資産減価償却率">
          <a:extLst>
            <a:ext uri="{FF2B5EF4-FFF2-40B4-BE49-F238E27FC236}">
              <a16:creationId xmlns:a16="http://schemas.microsoft.com/office/drawing/2014/main" id="{40A152B5-C6A9-496E-AB87-3999000FC3DE}"/>
            </a:ext>
          </a:extLst>
        </xdr:cNvPr>
        <xdr:cNvSpPr txBox="1"/>
      </xdr:nvSpPr>
      <xdr:spPr>
        <a:xfrm>
          <a:off x="32391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28" name="n_2aveValue【市民会館】&#10;有形固定資産減価償却率">
          <a:extLst>
            <a:ext uri="{FF2B5EF4-FFF2-40B4-BE49-F238E27FC236}">
              <a16:creationId xmlns:a16="http://schemas.microsoft.com/office/drawing/2014/main" id="{9718F7FC-C988-4D5E-BD49-6476C6691EF7}"/>
            </a:ext>
          </a:extLst>
        </xdr:cNvPr>
        <xdr:cNvSpPr txBox="1"/>
      </xdr:nvSpPr>
      <xdr:spPr>
        <a:xfrm>
          <a:off x="2439044" y="1776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29" name="n_3aveValue【市民会館】&#10;有形固定資産減価償却率">
          <a:extLst>
            <a:ext uri="{FF2B5EF4-FFF2-40B4-BE49-F238E27FC236}">
              <a16:creationId xmlns:a16="http://schemas.microsoft.com/office/drawing/2014/main" id="{BDD7B552-2BFA-485C-A292-60A82A967943}"/>
            </a:ext>
          </a:extLst>
        </xdr:cNvPr>
        <xdr:cNvSpPr txBox="1"/>
      </xdr:nvSpPr>
      <xdr:spPr>
        <a:xfrm>
          <a:off x="1641484" y="1774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330" name="n_4aveValue【市民会館】&#10;有形固定資産減価償却率">
          <a:extLst>
            <a:ext uri="{FF2B5EF4-FFF2-40B4-BE49-F238E27FC236}">
              <a16:creationId xmlns:a16="http://schemas.microsoft.com/office/drawing/2014/main" id="{829FD63C-F967-4F50-B24D-4E5BB4D59251}"/>
            </a:ext>
          </a:extLst>
        </xdr:cNvPr>
        <xdr:cNvSpPr txBox="1"/>
      </xdr:nvSpPr>
      <xdr:spPr>
        <a:xfrm>
          <a:off x="8553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39750</xdr:rowOff>
    </xdr:from>
    <xdr:ext cx="405111" cy="259045"/>
    <xdr:sp macro="" textlink="">
      <xdr:nvSpPr>
        <xdr:cNvPr id="331" name="n_1mainValue【市民会館】&#10;有形固定資産減価償却率">
          <a:extLst>
            <a:ext uri="{FF2B5EF4-FFF2-40B4-BE49-F238E27FC236}">
              <a16:creationId xmlns:a16="http://schemas.microsoft.com/office/drawing/2014/main" id="{85718017-3B2D-47B1-9819-19FD9818AFC2}"/>
            </a:ext>
          </a:extLst>
        </xdr:cNvPr>
        <xdr:cNvSpPr txBox="1"/>
      </xdr:nvSpPr>
      <xdr:spPr>
        <a:xfrm>
          <a:off x="32391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11991</xdr:rowOff>
    </xdr:from>
    <xdr:ext cx="405111" cy="259045"/>
    <xdr:sp macro="" textlink="">
      <xdr:nvSpPr>
        <xdr:cNvPr id="332" name="n_2mainValue【市民会館】&#10;有形固定資産減価償却率">
          <a:extLst>
            <a:ext uri="{FF2B5EF4-FFF2-40B4-BE49-F238E27FC236}">
              <a16:creationId xmlns:a16="http://schemas.microsoft.com/office/drawing/2014/main" id="{A4234FA6-6929-4CD9-BFF7-8635A97393F5}"/>
            </a:ext>
          </a:extLst>
        </xdr:cNvPr>
        <xdr:cNvSpPr txBox="1"/>
      </xdr:nvSpPr>
      <xdr:spPr>
        <a:xfrm>
          <a:off x="2439044" y="183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155683</xdr:rowOff>
    </xdr:from>
    <xdr:ext cx="405111" cy="259045"/>
    <xdr:sp macro="" textlink="">
      <xdr:nvSpPr>
        <xdr:cNvPr id="333" name="n_3mainValue【市民会館】&#10;有形固定資産減価償却率">
          <a:extLst>
            <a:ext uri="{FF2B5EF4-FFF2-40B4-BE49-F238E27FC236}">
              <a16:creationId xmlns:a16="http://schemas.microsoft.com/office/drawing/2014/main" id="{298BA963-A43C-4CC0-944C-D61176F5F14E}"/>
            </a:ext>
          </a:extLst>
        </xdr:cNvPr>
        <xdr:cNvSpPr txBox="1"/>
      </xdr:nvSpPr>
      <xdr:spPr>
        <a:xfrm>
          <a:off x="164148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129557</xdr:rowOff>
    </xdr:from>
    <xdr:ext cx="405111" cy="259045"/>
    <xdr:sp macro="" textlink="">
      <xdr:nvSpPr>
        <xdr:cNvPr id="334" name="n_4mainValue【市民会館】&#10;有形固定資産減価償却率">
          <a:extLst>
            <a:ext uri="{FF2B5EF4-FFF2-40B4-BE49-F238E27FC236}">
              <a16:creationId xmlns:a16="http://schemas.microsoft.com/office/drawing/2014/main" id="{B87F6264-D07A-4290-95F2-EFDC57E18D0C}"/>
            </a:ext>
          </a:extLst>
        </xdr:cNvPr>
        <xdr:cNvSpPr txBox="1"/>
      </xdr:nvSpPr>
      <xdr:spPr>
        <a:xfrm>
          <a:off x="855354"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4354B59E-9862-4BCE-95B9-00829C66A85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6558B6A6-CE86-4E5D-B072-249A8914466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799DE4AB-6521-4245-8403-320D93E6ECF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67CA5F75-FE3C-473B-A017-5C623F51C00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E1BA451B-6BBD-4823-8481-D3A0DC5DD7B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6EF90A6F-E420-4247-A13F-7814B0951AD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80DF0BD9-C3A4-462D-9F15-3BFCB04A44A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BF05002C-4526-4DBD-9262-DC2438176F80}"/>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16F4166A-0607-43D4-A583-19CEDADC34E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8AD3E721-7B20-46A5-82B3-E51B3B2E93D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a:extLst>
            <a:ext uri="{FF2B5EF4-FFF2-40B4-BE49-F238E27FC236}">
              <a16:creationId xmlns:a16="http://schemas.microsoft.com/office/drawing/2014/main" id="{DD2D591A-6D11-4506-A019-771416D51355}"/>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a:extLst>
            <a:ext uri="{FF2B5EF4-FFF2-40B4-BE49-F238E27FC236}">
              <a16:creationId xmlns:a16="http://schemas.microsoft.com/office/drawing/2014/main" id="{C1CAECE7-9683-40FF-8303-0F4CDE4948CF}"/>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a:extLst>
            <a:ext uri="{FF2B5EF4-FFF2-40B4-BE49-F238E27FC236}">
              <a16:creationId xmlns:a16="http://schemas.microsoft.com/office/drawing/2014/main" id="{4F21EFFF-8712-41EE-976F-02212ABDBECF}"/>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a:extLst>
            <a:ext uri="{FF2B5EF4-FFF2-40B4-BE49-F238E27FC236}">
              <a16:creationId xmlns:a16="http://schemas.microsoft.com/office/drawing/2014/main" id="{D18DF659-33D1-4090-AAEE-EF6D2E5A274E}"/>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a:extLst>
            <a:ext uri="{FF2B5EF4-FFF2-40B4-BE49-F238E27FC236}">
              <a16:creationId xmlns:a16="http://schemas.microsoft.com/office/drawing/2014/main" id="{ECFE6F40-3AEF-42A4-9C5E-D79DE9763D40}"/>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a:extLst>
            <a:ext uri="{FF2B5EF4-FFF2-40B4-BE49-F238E27FC236}">
              <a16:creationId xmlns:a16="http://schemas.microsoft.com/office/drawing/2014/main" id="{6802B77F-4386-470E-8F06-6EC013591AB6}"/>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a:extLst>
            <a:ext uri="{FF2B5EF4-FFF2-40B4-BE49-F238E27FC236}">
              <a16:creationId xmlns:a16="http://schemas.microsoft.com/office/drawing/2014/main" id="{68C1D492-C6F8-4B04-AAFC-360FDBD96EDE}"/>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a:extLst>
            <a:ext uri="{FF2B5EF4-FFF2-40B4-BE49-F238E27FC236}">
              <a16:creationId xmlns:a16="http://schemas.microsoft.com/office/drawing/2014/main" id="{F733C68B-F616-45AE-A023-6B44072164EA}"/>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53D62FF0-11E6-409E-AB0F-383DA4F7525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5F73361-F836-44F2-AD13-B3C198B46CD5}"/>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E9BCA17D-2614-400C-B7B9-B32E38B615F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56" name="直線コネクタ 355">
          <a:extLst>
            <a:ext uri="{FF2B5EF4-FFF2-40B4-BE49-F238E27FC236}">
              <a16:creationId xmlns:a16="http://schemas.microsoft.com/office/drawing/2014/main" id="{6F802D78-56ED-4560-8838-5E42F1D78F50}"/>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7" name="【市民会館】&#10;一人当たり面積最小値テキスト">
          <a:extLst>
            <a:ext uri="{FF2B5EF4-FFF2-40B4-BE49-F238E27FC236}">
              <a16:creationId xmlns:a16="http://schemas.microsoft.com/office/drawing/2014/main" id="{671FC1E0-3FB6-42EE-8624-072081353714}"/>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58" name="直線コネクタ 357">
          <a:extLst>
            <a:ext uri="{FF2B5EF4-FFF2-40B4-BE49-F238E27FC236}">
              <a16:creationId xmlns:a16="http://schemas.microsoft.com/office/drawing/2014/main" id="{527119D5-A5E6-447C-B493-6E144505CB86}"/>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59" name="【市民会館】&#10;一人当たり面積最大値テキスト">
          <a:extLst>
            <a:ext uri="{FF2B5EF4-FFF2-40B4-BE49-F238E27FC236}">
              <a16:creationId xmlns:a16="http://schemas.microsoft.com/office/drawing/2014/main" id="{66348266-6E08-4FD3-B2E9-EF077D2CB301}"/>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0" name="直線コネクタ 359">
          <a:extLst>
            <a:ext uri="{FF2B5EF4-FFF2-40B4-BE49-F238E27FC236}">
              <a16:creationId xmlns:a16="http://schemas.microsoft.com/office/drawing/2014/main" id="{2AE843A2-45D9-4E89-B933-82D57F5BFAC2}"/>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361" name="【市民会館】&#10;一人当たり面積平均値テキスト">
          <a:extLst>
            <a:ext uri="{FF2B5EF4-FFF2-40B4-BE49-F238E27FC236}">
              <a16:creationId xmlns:a16="http://schemas.microsoft.com/office/drawing/2014/main" id="{7707C557-E621-43D4-BD28-747E45244AA3}"/>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62" name="フローチャート: 判断 361">
          <a:extLst>
            <a:ext uri="{FF2B5EF4-FFF2-40B4-BE49-F238E27FC236}">
              <a16:creationId xmlns:a16="http://schemas.microsoft.com/office/drawing/2014/main" id="{C2E73636-5607-4BD7-9409-0A7F37852D34}"/>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363" name="フローチャート: 判断 362">
          <a:extLst>
            <a:ext uri="{FF2B5EF4-FFF2-40B4-BE49-F238E27FC236}">
              <a16:creationId xmlns:a16="http://schemas.microsoft.com/office/drawing/2014/main" id="{7B8BB0B7-842F-4190-83AC-AD5B00065531}"/>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64" name="フローチャート: 判断 363">
          <a:extLst>
            <a:ext uri="{FF2B5EF4-FFF2-40B4-BE49-F238E27FC236}">
              <a16:creationId xmlns:a16="http://schemas.microsoft.com/office/drawing/2014/main" id="{FC0646E3-4E90-48F2-8B4F-CB8FEB7EF470}"/>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365" name="フローチャート: 判断 364">
          <a:extLst>
            <a:ext uri="{FF2B5EF4-FFF2-40B4-BE49-F238E27FC236}">
              <a16:creationId xmlns:a16="http://schemas.microsoft.com/office/drawing/2014/main" id="{466172AB-00E9-4005-B92E-6C2336B47BEC}"/>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366" name="フローチャート: 判断 365">
          <a:extLst>
            <a:ext uri="{FF2B5EF4-FFF2-40B4-BE49-F238E27FC236}">
              <a16:creationId xmlns:a16="http://schemas.microsoft.com/office/drawing/2014/main" id="{E2712DF2-3DD3-49F0-BFDE-2CEF46D55BD7}"/>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E8A77D3-3D49-48B6-8CC8-D53EABB3F369}"/>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AAD5F49-AD1D-470A-B7C3-176DD736588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503209E-14CD-4725-B6B4-118E952D3E7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5F87916-0428-4BF9-AD94-01270194D3F5}"/>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7BF9290-6A1C-4BDE-8AF2-54370E76273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372" name="楕円 371">
          <a:extLst>
            <a:ext uri="{FF2B5EF4-FFF2-40B4-BE49-F238E27FC236}">
              <a16:creationId xmlns:a16="http://schemas.microsoft.com/office/drawing/2014/main" id="{285B9ACF-7C2D-41AA-85AA-F563868C1285}"/>
            </a:ext>
          </a:extLst>
        </xdr:cNvPr>
        <xdr:cNvSpPr/>
      </xdr:nvSpPr>
      <xdr:spPr>
        <a:xfrm>
          <a:off x="9394190" y="184143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373" name="【市民会館】&#10;一人当たり面積該当値テキスト">
          <a:extLst>
            <a:ext uri="{FF2B5EF4-FFF2-40B4-BE49-F238E27FC236}">
              <a16:creationId xmlns:a16="http://schemas.microsoft.com/office/drawing/2014/main" id="{B53517D4-47FD-47CD-B0CB-6EB4AA9E90BD}"/>
            </a:ext>
          </a:extLst>
        </xdr:cNvPr>
        <xdr:cNvSpPr txBox="1"/>
      </xdr:nvSpPr>
      <xdr:spPr>
        <a:xfrm>
          <a:off x="9467850" y="1833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74" name="楕円 373">
          <a:extLst>
            <a:ext uri="{FF2B5EF4-FFF2-40B4-BE49-F238E27FC236}">
              <a16:creationId xmlns:a16="http://schemas.microsoft.com/office/drawing/2014/main" id="{1CB6E058-88FF-47BC-84A8-88A9063A1691}"/>
            </a:ext>
          </a:extLst>
        </xdr:cNvPr>
        <xdr:cNvSpPr/>
      </xdr:nvSpPr>
      <xdr:spPr>
        <a:xfrm>
          <a:off x="8632190" y="184143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375" name="直線コネクタ 374">
          <a:extLst>
            <a:ext uri="{FF2B5EF4-FFF2-40B4-BE49-F238E27FC236}">
              <a16:creationId xmlns:a16="http://schemas.microsoft.com/office/drawing/2014/main" id="{B580A40E-B3B0-4B8E-ABF5-2AAB6B249A21}"/>
            </a:ext>
          </a:extLst>
        </xdr:cNvPr>
        <xdr:cNvCxnSpPr/>
      </xdr:nvCxnSpPr>
      <xdr:spPr>
        <a:xfrm>
          <a:off x="8686800" y="18468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73406</xdr:rowOff>
    </xdr:from>
    <xdr:to>
      <xdr:col>46</xdr:col>
      <xdr:colOff>38100</xdr:colOff>
      <xdr:row>108</xdr:row>
      <xdr:rowOff>3556</xdr:rowOff>
    </xdr:to>
    <xdr:sp macro="" textlink="">
      <xdr:nvSpPr>
        <xdr:cNvPr id="376" name="楕円 375">
          <a:extLst>
            <a:ext uri="{FF2B5EF4-FFF2-40B4-BE49-F238E27FC236}">
              <a16:creationId xmlns:a16="http://schemas.microsoft.com/office/drawing/2014/main" id="{E207318C-37DB-42BD-BD35-3F4EC119F36E}"/>
            </a:ext>
          </a:extLst>
        </xdr:cNvPr>
        <xdr:cNvSpPr/>
      </xdr:nvSpPr>
      <xdr:spPr>
        <a:xfrm>
          <a:off x="7846060" y="18418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124206</xdr:rowOff>
    </xdr:to>
    <xdr:cxnSp macro="">
      <xdr:nvCxnSpPr>
        <xdr:cNvPr id="377" name="直線コネクタ 376">
          <a:extLst>
            <a:ext uri="{FF2B5EF4-FFF2-40B4-BE49-F238E27FC236}">
              <a16:creationId xmlns:a16="http://schemas.microsoft.com/office/drawing/2014/main" id="{8AF60151-6209-4B43-AFFE-7DBD7F0447B6}"/>
            </a:ext>
          </a:extLst>
        </xdr:cNvPr>
        <xdr:cNvCxnSpPr/>
      </xdr:nvCxnSpPr>
      <xdr:spPr>
        <a:xfrm flipV="1">
          <a:off x="7889240" y="18468975"/>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73406</xdr:rowOff>
    </xdr:from>
    <xdr:to>
      <xdr:col>41</xdr:col>
      <xdr:colOff>101600</xdr:colOff>
      <xdr:row>108</xdr:row>
      <xdr:rowOff>3556</xdr:rowOff>
    </xdr:to>
    <xdr:sp macro="" textlink="">
      <xdr:nvSpPr>
        <xdr:cNvPr id="378" name="楕円 377">
          <a:extLst>
            <a:ext uri="{FF2B5EF4-FFF2-40B4-BE49-F238E27FC236}">
              <a16:creationId xmlns:a16="http://schemas.microsoft.com/office/drawing/2014/main" id="{0781311E-33D9-451C-886F-D4E45E052000}"/>
            </a:ext>
          </a:extLst>
        </xdr:cNvPr>
        <xdr:cNvSpPr/>
      </xdr:nvSpPr>
      <xdr:spPr>
        <a:xfrm>
          <a:off x="7029450" y="184185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124206</xdr:rowOff>
    </xdr:from>
    <xdr:to>
      <xdr:col>45</xdr:col>
      <xdr:colOff>177800</xdr:colOff>
      <xdr:row>107</xdr:row>
      <xdr:rowOff>124206</xdr:rowOff>
    </xdr:to>
    <xdr:cxnSp macro="">
      <xdr:nvCxnSpPr>
        <xdr:cNvPr id="379" name="直線コネクタ 378">
          <a:extLst>
            <a:ext uri="{FF2B5EF4-FFF2-40B4-BE49-F238E27FC236}">
              <a16:creationId xmlns:a16="http://schemas.microsoft.com/office/drawing/2014/main" id="{B1057BA7-575E-4FAB-A282-E5BA9C881AD8}"/>
            </a:ext>
          </a:extLst>
        </xdr:cNvPr>
        <xdr:cNvCxnSpPr/>
      </xdr:nvCxnSpPr>
      <xdr:spPr>
        <a:xfrm>
          <a:off x="7084060" y="184712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73406</xdr:rowOff>
    </xdr:from>
    <xdr:to>
      <xdr:col>36</xdr:col>
      <xdr:colOff>165100</xdr:colOff>
      <xdr:row>108</xdr:row>
      <xdr:rowOff>3556</xdr:rowOff>
    </xdr:to>
    <xdr:sp macro="" textlink="">
      <xdr:nvSpPr>
        <xdr:cNvPr id="380" name="楕円 379">
          <a:extLst>
            <a:ext uri="{FF2B5EF4-FFF2-40B4-BE49-F238E27FC236}">
              <a16:creationId xmlns:a16="http://schemas.microsoft.com/office/drawing/2014/main" id="{603B9C19-3662-4438-B34E-4653C029EBC8}"/>
            </a:ext>
          </a:extLst>
        </xdr:cNvPr>
        <xdr:cNvSpPr/>
      </xdr:nvSpPr>
      <xdr:spPr>
        <a:xfrm>
          <a:off x="6231890" y="184185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124206</xdr:rowOff>
    </xdr:from>
    <xdr:to>
      <xdr:col>41</xdr:col>
      <xdr:colOff>50800</xdr:colOff>
      <xdr:row>107</xdr:row>
      <xdr:rowOff>124206</xdr:rowOff>
    </xdr:to>
    <xdr:cxnSp macro="">
      <xdr:nvCxnSpPr>
        <xdr:cNvPr id="381" name="直線コネクタ 380">
          <a:extLst>
            <a:ext uri="{FF2B5EF4-FFF2-40B4-BE49-F238E27FC236}">
              <a16:creationId xmlns:a16="http://schemas.microsoft.com/office/drawing/2014/main" id="{70EBF699-553C-462B-9157-CDF35D761416}"/>
            </a:ext>
          </a:extLst>
        </xdr:cNvPr>
        <xdr:cNvCxnSpPr/>
      </xdr:nvCxnSpPr>
      <xdr:spPr>
        <a:xfrm>
          <a:off x="6286500" y="1847126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382" name="n_1aveValue【市民会館】&#10;一人当たり面積">
          <a:extLst>
            <a:ext uri="{FF2B5EF4-FFF2-40B4-BE49-F238E27FC236}">
              <a16:creationId xmlns:a16="http://schemas.microsoft.com/office/drawing/2014/main" id="{67AFDA0F-143F-4A0D-A7DE-DA0FC06FF7AB}"/>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383" name="n_2aveValue【市民会館】&#10;一人当たり面積">
          <a:extLst>
            <a:ext uri="{FF2B5EF4-FFF2-40B4-BE49-F238E27FC236}">
              <a16:creationId xmlns:a16="http://schemas.microsoft.com/office/drawing/2014/main" id="{6F8BA4A5-5519-40F4-B568-07A39D88B2AB}"/>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384" name="n_3aveValue【市民会館】&#10;一人当たり面積">
          <a:extLst>
            <a:ext uri="{FF2B5EF4-FFF2-40B4-BE49-F238E27FC236}">
              <a16:creationId xmlns:a16="http://schemas.microsoft.com/office/drawing/2014/main" id="{DE6A170D-60A5-4F24-8F76-8708A19FF531}"/>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385" name="n_4aveValue【市民会館】&#10;一人当たり面積">
          <a:extLst>
            <a:ext uri="{FF2B5EF4-FFF2-40B4-BE49-F238E27FC236}">
              <a16:creationId xmlns:a16="http://schemas.microsoft.com/office/drawing/2014/main" id="{E86B8198-FD04-496C-9536-74A1DE0EA74F}"/>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86" name="n_1mainValue【市民会館】&#10;一人当たり面積">
          <a:extLst>
            <a:ext uri="{FF2B5EF4-FFF2-40B4-BE49-F238E27FC236}">
              <a16:creationId xmlns:a16="http://schemas.microsoft.com/office/drawing/2014/main" id="{839903B0-739D-4BF6-B3D3-B8D744A6E7C1}"/>
            </a:ext>
          </a:extLst>
        </xdr:cNvPr>
        <xdr:cNvSpPr txBox="1"/>
      </xdr:nvSpPr>
      <xdr:spPr>
        <a:xfrm>
          <a:off x="845446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166133</xdr:rowOff>
    </xdr:from>
    <xdr:ext cx="469744" cy="259045"/>
    <xdr:sp macro="" textlink="">
      <xdr:nvSpPr>
        <xdr:cNvPr id="387" name="n_2mainValue【市民会館】&#10;一人当たり面積">
          <a:extLst>
            <a:ext uri="{FF2B5EF4-FFF2-40B4-BE49-F238E27FC236}">
              <a16:creationId xmlns:a16="http://schemas.microsoft.com/office/drawing/2014/main" id="{452D10F4-3B52-44E7-80DA-424631B3D4D3}"/>
            </a:ext>
          </a:extLst>
        </xdr:cNvPr>
        <xdr:cNvSpPr txBox="1"/>
      </xdr:nvSpPr>
      <xdr:spPr>
        <a:xfrm>
          <a:off x="7673417" y="185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166133</xdr:rowOff>
    </xdr:from>
    <xdr:ext cx="469744" cy="259045"/>
    <xdr:sp macro="" textlink="">
      <xdr:nvSpPr>
        <xdr:cNvPr id="388" name="n_3mainValue【市民会館】&#10;一人当たり面積">
          <a:extLst>
            <a:ext uri="{FF2B5EF4-FFF2-40B4-BE49-F238E27FC236}">
              <a16:creationId xmlns:a16="http://schemas.microsoft.com/office/drawing/2014/main" id="{37ECA5AF-A58B-4C0B-BD92-0AC8AED2F291}"/>
            </a:ext>
          </a:extLst>
        </xdr:cNvPr>
        <xdr:cNvSpPr txBox="1"/>
      </xdr:nvSpPr>
      <xdr:spPr>
        <a:xfrm>
          <a:off x="6866332" y="185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166133</xdr:rowOff>
    </xdr:from>
    <xdr:ext cx="469744" cy="259045"/>
    <xdr:sp macro="" textlink="">
      <xdr:nvSpPr>
        <xdr:cNvPr id="389" name="n_4mainValue【市民会館】&#10;一人当たり面積">
          <a:extLst>
            <a:ext uri="{FF2B5EF4-FFF2-40B4-BE49-F238E27FC236}">
              <a16:creationId xmlns:a16="http://schemas.microsoft.com/office/drawing/2014/main" id="{8F35A10C-F133-4FD9-8F6D-88486C89F40D}"/>
            </a:ext>
          </a:extLst>
        </xdr:cNvPr>
        <xdr:cNvSpPr txBox="1"/>
      </xdr:nvSpPr>
      <xdr:spPr>
        <a:xfrm>
          <a:off x="6068772" y="185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1559931F-F890-43A9-9F14-276893813F5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C449D4FA-3C51-46A3-B215-07C3C6308C7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62D199B1-FAB1-4413-AB28-A7E58504E83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F806072C-0F2F-401E-BFAE-18B791BEBCC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6CC04FA-B656-47E5-A8D6-E6CE09FE4F6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446EF05E-DFB8-4386-B61B-6C7F79472C6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2BE79FE8-833F-4AAE-B088-489E68F2D2E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E38B2868-D451-462B-8F26-389D2F0FEB7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669A1FBC-7137-4B8D-AFB9-1D51C3E748B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66D59275-6594-4936-98C1-827D34E7F01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DAB8BC17-0C28-4F02-A0CA-16616F9C102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7845A918-0FAE-401E-AE51-8F74FDCBFB2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387D9739-4083-42B7-A728-EAE4D5712024}"/>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E491277F-D3A5-46A2-BB4F-5A3CB19EDBF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67F7BD07-21FB-40AA-9418-47906A32608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EF83A8CB-43E5-488D-9F22-F5949D16F1F5}"/>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69AD844-3022-45E0-86D5-421065BD67D4}"/>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8289BD83-82D0-4D9C-9C68-21D6AE5D2E3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6F5A6A67-047E-4438-B4E3-36027C9406B6}"/>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3A7448AB-AE9C-479D-85A0-6DFE91CD468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B51B584F-BCBA-41F2-AC0C-960B32E02D9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E858F683-E714-4079-95CD-162439D9ED7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5E44657D-DB2B-468C-943A-B6BF1609364B}"/>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952FBF83-94ED-4697-9BD8-C19EFE6D8A3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E3A94C49-C409-4060-8F4E-DB8EB2D180B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5" name="直線コネクタ 414">
          <a:extLst>
            <a:ext uri="{FF2B5EF4-FFF2-40B4-BE49-F238E27FC236}">
              <a16:creationId xmlns:a16="http://schemas.microsoft.com/office/drawing/2014/main" id="{4F920407-4677-431F-BC03-DEC5711020D8}"/>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4960173C-C7F4-4414-BFDB-CC69077A49D5}"/>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7" name="直線コネクタ 416">
          <a:extLst>
            <a:ext uri="{FF2B5EF4-FFF2-40B4-BE49-F238E27FC236}">
              <a16:creationId xmlns:a16="http://schemas.microsoft.com/office/drawing/2014/main" id="{B938FFDE-14FB-457C-B6A5-606DA7AC7B73}"/>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2FE914CE-226B-4124-B12F-DA77DFE52188}"/>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19" name="直線コネクタ 418">
          <a:extLst>
            <a:ext uri="{FF2B5EF4-FFF2-40B4-BE49-F238E27FC236}">
              <a16:creationId xmlns:a16="http://schemas.microsoft.com/office/drawing/2014/main" id="{65D615A0-6397-487B-893A-882C6381228E}"/>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BC6B5BDA-BB19-48CF-BB7A-90257B2225DE}"/>
            </a:ext>
          </a:extLst>
        </xdr:cNvPr>
        <xdr:cNvSpPr txBox="1"/>
      </xdr:nvSpPr>
      <xdr:spPr>
        <a:xfrm>
          <a:off x="14742160" y="6611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1" name="フローチャート: 判断 420">
          <a:extLst>
            <a:ext uri="{FF2B5EF4-FFF2-40B4-BE49-F238E27FC236}">
              <a16:creationId xmlns:a16="http://schemas.microsoft.com/office/drawing/2014/main" id="{50AF8DEA-6A7C-466C-9E41-BE8D69EE126F}"/>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2" name="フローチャート: 判断 421">
          <a:extLst>
            <a:ext uri="{FF2B5EF4-FFF2-40B4-BE49-F238E27FC236}">
              <a16:creationId xmlns:a16="http://schemas.microsoft.com/office/drawing/2014/main" id="{6733C944-00F9-43ED-A5D1-2BF104502D09}"/>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3" name="フローチャート: 判断 422">
          <a:extLst>
            <a:ext uri="{FF2B5EF4-FFF2-40B4-BE49-F238E27FC236}">
              <a16:creationId xmlns:a16="http://schemas.microsoft.com/office/drawing/2014/main" id="{D5247FEE-7C72-4254-AD10-4EF5EA0CFD2E}"/>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4" name="フローチャート: 判断 423">
          <a:extLst>
            <a:ext uri="{FF2B5EF4-FFF2-40B4-BE49-F238E27FC236}">
              <a16:creationId xmlns:a16="http://schemas.microsoft.com/office/drawing/2014/main" id="{9F65463A-6493-4648-B692-BEF47E4B03D6}"/>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25" name="フローチャート: 判断 424">
          <a:extLst>
            <a:ext uri="{FF2B5EF4-FFF2-40B4-BE49-F238E27FC236}">
              <a16:creationId xmlns:a16="http://schemas.microsoft.com/office/drawing/2014/main" id="{5AA5D422-B9FD-4D20-A10E-0BB06AB8805A}"/>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FE4083D-B660-4B87-A481-E9F30DEF9D4E}"/>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B642CDD-8D2C-4BE4-8E80-9A60E673701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4B6CE0D-EC2C-44D1-AD66-7AA6DD51775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8B21FDB-C658-4E12-9F08-71788594696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1C58BA3-660C-4987-B20F-BD51D22740B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1" name="楕円 430">
          <a:extLst>
            <a:ext uri="{FF2B5EF4-FFF2-40B4-BE49-F238E27FC236}">
              <a16:creationId xmlns:a16="http://schemas.microsoft.com/office/drawing/2014/main" id="{ECDCCCE7-9346-4749-85C2-171BE25B909E}"/>
            </a:ext>
          </a:extLst>
        </xdr:cNvPr>
        <xdr:cNvSpPr/>
      </xdr:nvSpPr>
      <xdr:spPr>
        <a:xfrm>
          <a:off x="14649450" y="643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F6358559-BD5D-43EB-B215-3812D93EC19E}"/>
            </a:ext>
          </a:extLst>
        </xdr:cNvPr>
        <xdr:cNvSpPr txBox="1"/>
      </xdr:nvSpPr>
      <xdr:spPr>
        <a:xfrm>
          <a:off x="1474216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3" name="楕円 432">
          <a:extLst>
            <a:ext uri="{FF2B5EF4-FFF2-40B4-BE49-F238E27FC236}">
              <a16:creationId xmlns:a16="http://schemas.microsoft.com/office/drawing/2014/main" id="{7A7F05B1-33F4-4B6D-B242-999873355704}"/>
            </a:ext>
          </a:extLst>
        </xdr:cNvPr>
        <xdr:cNvSpPr/>
      </xdr:nvSpPr>
      <xdr:spPr>
        <a:xfrm>
          <a:off x="13887450" y="642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143147</xdr:rowOff>
    </xdr:to>
    <xdr:cxnSp macro="">
      <xdr:nvCxnSpPr>
        <xdr:cNvPr id="434" name="直線コネクタ 433">
          <a:extLst>
            <a:ext uri="{FF2B5EF4-FFF2-40B4-BE49-F238E27FC236}">
              <a16:creationId xmlns:a16="http://schemas.microsoft.com/office/drawing/2014/main" id="{0E85C320-1E4A-4CBC-A880-DD0842C07058}"/>
            </a:ext>
          </a:extLst>
        </xdr:cNvPr>
        <xdr:cNvCxnSpPr/>
      </xdr:nvCxnSpPr>
      <xdr:spPr>
        <a:xfrm>
          <a:off x="13942060" y="6477544"/>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35" name="楕円 434">
          <a:extLst>
            <a:ext uri="{FF2B5EF4-FFF2-40B4-BE49-F238E27FC236}">
              <a16:creationId xmlns:a16="http://schemas.microsoft.com/office/drawing/2014/main" id="{9AD368F5-5530-4030-9273-38B4364F7816}"/>
            </a:ext>
          </a:extLst>
        </xdr:cNvPr>
        <xdr:cNvSpPr/>
      </xdr:nvSpPr>
      <xdr:spPr>
        <a:xfrm>
          <a:off x="130898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130084</xdr:rowOff>
    </xdr:to>
    <xdr:cxnSp macro="">
      <xdr:nvCxnSpPr>
        <xdr:cNvPr id="436" name="直線コネクタ 435">
          <a:extLst>
            <a:ext uri="{FF2B5EF4-FFF2-40B4-BE49-F238E27FC236}">
              <a16:creationId xmlns:a16="http://schemas.microsoft.com/office/drawing/2014/main" id="{226387D0-3A58-491E-A99F-07B6486D52E9}"/>
            </a:ext>
          </a:extLst>
        </xdr:cNvPr>
        <xdr:cNvCxnSpPr/>
      </xdr:nvCxnSpPr>
      <xdr:spPr>
        <a:xfrm>
          <a:off x="13144500" y="6455773"/>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37" name="楕円 436">
          <a:extLst>
            <a:ext uri="{FF2B5EF4-FFF2-40B4-BE49-F238E27FC236}">
              <a16:creationId xmlns:a16="http://schemas.microsoft.com/office/drawing/2014/main" id="{00931004-CE1B-448E-98D3-4948BF55DB66}"/>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112123</xdr:rowOff>
    </xdr:to>
    <xdr:cxnSp macro="">
      <xdr:nvCxnSpPr>
        <xdr:cNvPr id="438" name="直線コネクタ 437">
          <a:extLst>
            <a:ext uri="{FF2B5EF4-FFF2-40B4-BE49-F238E27FC236}">
              <a16:creationId xmlns:a16="http://schemas.microsoft.com/office/drawing/2014/main" id="{7E3FB370-7D48-4B8D-A21C-12ADEC23B1F8}"/>
            </a:ext>
          </a:extLst>
        </xdr:cNvPr>
        <xdr:cNvCxnSpPr/>
      </xdr:nvCxnSpPr>
      <xdr:spPr>
        <a:xfrm>
          <a:off x="12346940" y="642828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439" name="楕円 438">
          <a:extLst>
            <a:ext uri="{FF2B5EF4-FFF2-40B4-BE49-F238E27FC236}">
              <a16:creationId xmlns:a16="http://schemas.microsoft.com/office/drawing/2014/main" id="{AA32F4EF-A22B-47D0-9258-E29C365BF436}"/>
            </a:ext>
          </a:extLst>
        </xdr:cNvPr>
        <xdr:cNvSpPr/>
      </xdr:nvSpPr>
      <xdr:spPr>
        <a:xfrm>
          <a:off x="114871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82731</xdr:rowOff>
    </xdr:to>
    <xdr:cxnSp macro="">
      <xdr:nvCxnSpPr>
        <xdr:cNvPr id="440" name="直線コネクタ 439">
          <a:extLst>
            <a:ext uri="{FF2B5EF4-FFF2-40B4-BE49-F238E27FC236}">
              <a16:creationId xmlns:a16="http://schemas.microsoft.com/office/drawing/2014/main" id="{37E7C8D8-0490-4285-8A88-E741CEBC7D17}"/>
            </a:ext>
          </a:extLst>
        </xdr:cNvPr>
        <xdr:cNvCxnSpPr/>
      </xdr:nvCxnSpPr>
      <xdr:spPr>
        <a:xfrm>
          <a:off x="11541760" y="6406515"/>
          <a:ext cx="80518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ABCBCC0F-6385-496A-96A4-867A9616E198}"/>
            </a:ext>
          </a:extLst>
        </xdr:cNvPr>
        <xdr:cNvSpPr txBox="1"/>
      </xdr:nvSpPr>
      <xdr:spPr>
        <a:xfrm>
          <a:off x="13738234" y="670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FBA6F08C-4617-4B7A-9413-6D5957968C73}"/>
            </a:ext>
          </a:extLst>
        </xdr:cNvPr>
        <xdr:cNvSpPr txBox="1"/>
      </xdr:nvSpPr>
      <xdr:spPr>
        <a:xfrm>
          <a:off x="1295718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7F0A2E48-3704-4476-A43E-C684F8D5B622}"/>
            </a:ext>
          </a:extLst>
        </xdr:cNvPr>
        <xdr:cNvSpPr txBox="1"/>
      </xdr:nvSpPr>
      <xdr:spPr>
        <a:xfrm>
          <a:off x="1217105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D2515288-2C04-48AF-AF8F-B3C644DB5CA9}"/>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A970177-717C-4C60-9146-F822414F4A23}"/>
            </a:ext>
          </a:extLst>
        </xdr:cNvPr>
        <xdr:cNvSpPr txBox="1"/>
      </xdr:nvSpPr>
      <xdr:spPr>
        <a:xfrm>
          <a:off x="13738234"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6779941A-8F86-46F0-8D8C-4BACE396F69E}"/>
            </a:ext>
          </a:extLst>
        </xdr:cNvPr>
        <xdr:cNvSpPr txBox="1"/>
      </xdr:nvSpPr>
      <xdr:spPr>
        <a:xfrm>
          <a:off x="129571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EE254958-E022-475F-9FF3-AA2E9E45ACC8}"/>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D6FA5624-5045-4115-B490-45EEF12C7D7D}"/>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F48FEF8B-BBB2-4F2E-8C22-76B395BE9D5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60A7C41-77E5-41E2-82DE-B59E9338DEC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A51C5130-1DB0-4297-B630-0437203665E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F7C5751-190A-400C-BDB7-4030234AD7B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27792F97-E4B1-4766-A606-551842E4DFC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DC4F148B-9837-4536-B72A-18A10D4A4D8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32F39F29-A9C2-4E59-91EC-18FCE44A03B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FC048D5F-C3C9-44C7-82A3-55A33CDDA95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637C051-9E19-4679-84E0-5028542D0E8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41E62966-3BF6-421C-AD2A-A5BD77C77E9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1524A72-22B5-4C30-9C00-1876FB9D30F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958682A8-FC2B-4D5D-9D2D-78D62BB3328C}"/>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2C8C74AD-D66E-4CE3-9AD6-5991480E4964}"/>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93BC9FBE-5D77-4210-9B96-0B384336F23D}"/>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7E8054DA-6C67-49E3-BDCF-04D4E1FF9F66}"/>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4" name="テキスト ボックス 463">
          <a:extLst>
            <a:ext uri="{FF2B5EF4-FFF2-40B4-BE49-F238E27FC236}">
              <a16:creationId xmlns:a16="http://schemas.microsoft.com/office/drawing/2014/main" id="{00C1D712-E6F7-4771-8FE1-01C8ECA37196}"/>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2C3D8B9F-CD65-40C4-B980-1603C4F1357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6" name="テキスト ボックス 465">
          <a:extLst>
            <a:ext uri="{FF2B5EF4-FFF2-40B4-BE49-F238E27FC236}">
              <a16:creationId xmlns:a16="http://schemas.microsoft.com/office/drawing/2014/main" id="{C6D34BEB-A5E0-401E-A10F-2D4E665CC262}"/>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558690A1-018D-4FE9-82E6-BEE690C566F9}"/>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a:extLst>
            <a:ext uri="{FF2B5EF4-FFF2-40B4-BE49-F238E27FC236}">
              <a16:creationId xmlns:a16="http://schemas.microsoft.com/office/drawing/2014/main" id="{8FE5D67A-1B76-4446-B26A-527834DFED12}"/>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81AE837-98CF-4D8D-BD23-6CA9412D9B0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DC8FA810-0641-4887-9DD7-8C76557236EE}"/>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F1190A55-0011-4C75-9C08-E095984A466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2" name="直線コネクタ 471">
          <a:extLst>
            <a:ext uri="{FF2B5EF4-FFF2-40B4-BE49-F238E27FC236}">
              <a16:creationId xmlns:a16="http://schemas.microsoft.com/office/drawing/2014/main" id="{2E4B2814-BCB3-4C06-9A4E-425AB14C028C}"/>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14AB0FE9-B2D7-4379-923F-3C21EE14A80C}"/>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4" name="直線コネクタ 473">
          <a:extLst>
            <a:ext uri="{FF2B5EF4-FFF2-40B4-BE49-F238E27FC236}">
              <a16:creationId xmlns:a16="http://schemas.microsoft.com/office/drawing/2014/main" id="{9BFA139A-DD00-4454-AB64-799C9DAA40C8}"/>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5" name="【一般廃棄物処理施設】&#10;一人当たり有形固定資産（償却資産）額最大値テキスト">
          <a:extLst>
            <a:ext uri="{FF2B5EF4-FFF2-40B4-BE49-F238E27FC236}">
              <a16:creationId xmlns:a16="http://schemas.microsoft.com/office/drawing/2014/main" id="{35ED786A-0ECC-42F4-AD63-A93AE4D33EED}"/>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6" name="直線コネクタ 475">
          <a:extLst>
            <a:ext uri="{FF2B5EF4-FFF2-40B4-BE49-F238E27FC236}">
              <a16:creationId xmlns:a16="http://schemas.microsoft.com/office/drawing/2014/main" id="{18624A1A-D6D4-4E6E-88BB-38576EF594FB}"/>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D3781DA8-AD4A-4C54-931D-39003F7E4003}"/>
            </a:ext>
          </a:extLst>
        </xdr:cNvPr>
        <xdr:cNvSpPr txBox="1"/>
      </xdr:nvSpPr>
      <xdr:spPr>
        <a:xfrm>
          <a:off x="19985990" y="7093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8" name="フローチャート: 判断 477">
          <a:extLst>
            <a:ext uri="{FF2B5EF4-FFF2-40B4-BE49-F238E27FC236}">
              <a16:creationId xmlns:a16="http://schemas.microsoft.com/office/drawing/2014/main" id="{14597ECE-A981-4B5E-8B42-CAC9F44AA22D}"/>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79" name="フローチャート: 判断 478">
          <a:extLst>
            <a:ext uri="{FF2B5EF4-FFF2-40B4-BE49-F238E27FC236}">
              <a16:creationId xmlns:a16="http://schemas.microsoft.com/office/drawing/2014/main" id="{C962B8FC-D60B-4FB9-B13E-1F637F45ED58}"/>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0" name="フローチャート: 判断 479">
          <a:extLst>
            <a:ext uri="{FF2B5EF4-FFF2-40B4-BE49-F238E27FC236}">
              <a16:creationId xmlns:a16="http://schemas.microsoft.com/office/drawing/2014/main" id="{97ECA052-0215-4EF9-B53E-0EA6E695C75C}"/>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1" name="フローチャート: 判断 480">
          <a:extLst>
            <a:ext uri="{FF2B5EF4-FFF2-40B4-BE49-F238E27FC236}">
              <a16:creationId xmlns:a16="http://schemas.microsoft.com/office/drawing/2014/main" id="{D549EFEB-0F39-46E5-A8A3-BBDAC0A74F27}"/>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482" name="フローチャート: 判断 481">
          <a:extLst>
            <a:ext uri="{FF2B5EF4-FFF2-40B4-BE49-F238E27FC236}">
              <a16:creationId xmlns:a16="http://schemas.microsoft.com/office/drawing/2014/main" id="{E7B16AD6-004B-4E5E-884E-669E0B89D75C}"/>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8AB45DC-E2A0-4B10-BD95-060EF936F4B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F7CEC24D-A957-491D-95AF-18551DCE24B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915902F-A3EF-48E0-8D22-E27EF5123F1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BDBBF89-131B-4076-8874-439123BAC6D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ACA0625-4F0C-4C50-93F8-8A70F9A0E09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40026</xdr:rowOff>
    </xdr:from>
    <xdr:to>
      <xdr:col>116</xdr:col>
      <xdr:colOff>114300</xdr:colOff>
      <xdr:row>41</xdr:row>
      <xdr:rowOff>141626</xdr:rowOff>
    </xdr:to>
    <xdr:sp macro="" textlink="">
      <xdr:nvSpPr>
        <xdr:cNvPr id="488" name="楕円 487">
          <a:extLst>
            <a:ext uri="{FF2B5EF4-FFF2-40B4-BE49-F238E27FC236}">
              <a16:creationId xmlns:a16="http://schemas.microsoft.com/office/drawing/2014/main" id="{306DCEA4-C823-4674-A6B1-5A50C6C7027B}"/>
            </a:ext>
          </a:extLst>
        </xdr:cNvPr>
        <xdr:cNvSpPr/>
      </xdr:nvSpPr>
      <xdr:spPr>
        <a:xfrm>
          <a:off x="19904710" y="70694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170853</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1E2E0B52-450E-4D66-8CBB-E62E76A09855}"/>
            </a:ext>
          </a:extLst>
        </xdr:cNvPr>
        <xdr:cNvSpPr txBox="1"/>
      </xdr:nvSpPr>
      <xdr:spPr>
        <a:xfrm>
          <a:off x="19985990" y="68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45473</xdr:rowOff>
    </xdr:from>
    <xdr:to>
      <xdr:col>112</xdr:col>
      <xdr:colOff>38100</xdr:colOff>
      <xdr:row>41</xdr:row>
      <xdr:rowOff>147073</xdr:rowOff>
    </xdr:to>
    <xdr:sp macro="" textlink="">
      <xdr:nvSpPr>
        <xdr:cNvPr id="490" name="楕円 489">
          <a:extLst>
            <a:ext uri="{FF2B5EF4-FFF2-40B4-BE49-F238E27FC236}">
              <a16:creationId xmlns:a16="http://schemas.microsoft.com/office/drawing/2014/main" id="{E94A8DE0-032C-43BF-9255-A030265ABEAC}"/>
            </a:ext>
          </a:extLst>
        </xdr:cNvPr>
        <xdr:cNvSpPr/>
      </xdr:nvSpPr>
      <xdr:spPr>
        <a:xfrm>
          <a:off x="19161760" y="7076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90826</xdr:rowOff>
    </xdr:from>
    <xdr:to>
      <xdr:col>116</xdr:col>
      <xdr:colOff>63500</xdr:colOff>
      <xdr:row>41</xdr:row>
      <xdr:rowOff>96273</xdr:rowOff>
    </xdr:to>
    <xdr:cxnSp macro="">
      <xdr:nvCxnSpPr>
        <xdr:cNvPr id="491" name="直線コネクタ 490">
          <a:extLst>
            <a:ext uri="{FF2B5EF4-FFF2-40B4-BE49-F238E27FC236}">
              <a16:creationId xmlns:a16="http://schemas.microsoft.com/office/drawing/2014/main" id="{F103DDC8-09A8-43EE-A8CD-D25787C91647}"/>
            </a:ext>
          </a:extLst>
        </xdr:cNvPr>
        <xdr:cNvCxnSpPr/>
      </xdr:nvCxnSpPr>
      <xdr:spPr>
        <a:xfrm flipV="1">
          <a:off x="19204940" y="71240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46069</xdr:rowOff>
    </xdr:from>
    <xdr:to>
      <xdr:col>107</xdr:col>
      <xdr:colOff>101600</xdr:colOff>
      <xdr:row>41</xdr:row>
      <xdr:rowOff>147669</xdr:rowOff>
    </xdr:to>
    <xdr:sp macro="" textlink="">
      <xdr:nvSpPr>
        <xdr:cNvPr id="492" name="楕円 491">
          <a:extLst>
            <a:ext uri="{FF2B5EF4-FFF2-40B4-BE49-F238E27FC236}">
              <a16:creationId xmlns:a16="http://schemas.microsoft.com/office/drawing/2014/main" id="{893F0247-C9C2-43D0-80A4-0019730C8986}"/>
            </a:ext>
          </a:extLst>
        </xdr:cNvPr>
        <xdr:cNvSpPr/>
      </xdr:nvSpPr>
      <xdr:spPr>
        <a:xfrm>
          <a:off x="18345150" y="70774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96273</xdr:rowOff>
    </xdr:from>
    <xdr:to>
      <xdr:col>111</xdr:col>
      <xdr:colOff>177800</xdr:colOff>
      <xdr:row>41</xdr:row>
      <xdr:rowOff>96869</xdr:rowOff>
    </xdr:to>
    <xdr:cxnSp macro="">
      <xdr:nvCxnSpPr>
        <xdr:cNvPr id="493" name="直線コネクタ 492">
          <a:extLst>
            <a:ext uri="{FF2B5EF4-FFF2-40B4-BE49-F238E27FC236}">
              <a16:creationId xmlns:a16="http://schemas.microsoft.com/office/drawing/2014/main" id="{37985D9C-747F-4833-96A7-FFEC2CA64305}"/>
            </a:ext>
          </a:extLst>
        </xdr:cNvPr>
        <xdr:cNvCxnSpPr/>
      </xdr:nvCxnSpPr>
      <xdr:spPr>
        <a:xfrm flipV="1">
          <a:off x="18399760" y="7121913"/>
          <a:ext cx="80518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52593</xdr:rowOff>
    </xdr:from>
    <xdr:to>
      <xdr:col>102</xdr:col>
      <xdr:colOff>165100</xdr:colOff>
      <xdr:row>41</xdr:row>
      <xdr:rowOff>154193</xdr:rowOff>
    </xdr:to>
    <xdr:sp macro="" textlink="">
      <xdr:nvSpPr>
        <xdr:cNvPr id="494" name="楕円 493">
          <a:extLst>
            <a:ext uri="{FF2B5EF4-FFF2-40B4-BE49-F238E27FC236}">
              <a16:creationId xmlns:a16="http://schemas.microsoft.com/office/drawing/2014/main" id="{21992CAE-4507-4132-A470-F2C6261E6151}"/>
            </a:ext>
          </a:extLst>
        </xdr:cNvPr>
        <xdr:cNvSpPr/>
      </xdr:nvSpPr>
      <xdr:spPr>
        <a:xfrm>
          <a:off x="17547590" y="708585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96869</xdr:rowOff>
    </xdr:from>
    <xdr:to>
      <xdr:col>107</xdr:col>
      <xdr:colOff>50800</xdr:colOff>
      <xdr:row>41</xdr:row>
      <xdr:rowOff>103393</xdr:rowOff>
    </xdr:to>
    <xdr:cxnSp macro="">
      <xdr:nvCxnSpPr>
        <xdr:cNvPr id="495" name="直線コネクタ 494">
          <a:extLst>
            <a:ext uri="{FF2B5EF4-FFF2-40B4-BE49-F238E27FC236}">
              <a16:creationId xmlns:a16="http://schemas.microsoft.com/office/drawing/2014/main" id="{E0BA2842-B86F-46DB-BFC0-EA6ABEBB0A39}"/>
            </a:ext>
          </a:extLst>
        </xdr:cNvPr>
        <xdr:cNvCxnSpPr/>
      </xdr:nvCxnSpPr>
      <xdr:spPr>
        <a:xfrm flipV="1">
          <a:off x="17602200" y="7122509"/>
          <a:ext cx="79756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56644</xdr:rowOff>
    </xdr:from>
    <xdr:to>
      <xdr:col>98</xdr:col>
      <xdr:colOff>38100</xdr:colOff>
      <xdr:row>41</xdr:row>
      <xdr:rowOff>158244</xdr:rowOff>
    </xdr:to>
    <xdr:sp macro="" textlink="">
      <xdr:nvSpPr>
        <xdr:cNvPr id="496" name="楕円 495">
          <a:extLst>
            <a:ext uri="{FF2B5EF4-FFF2-40B4-BE49-F238E27FC236}">
              <a16:creationId xmlns:a16="http://schemas.microsoft.com/office/drawing/2014/main" id="{04F222A1-D7C7-41C0-8BD8-744301B605E5}"/>
            </a:ext>
          </a:extLst>
        </xdr:cNvPr>
        <xdr:cNvSpPr/>
      </xdr:nvSpPr>
      <xdr:spPr>
        <a:xfrm>
          <a:off x="16761460" y="708990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103393</xdr:rowOff>
    </xdr:from>
    <xdr:to>
      <xdr:col>102</xdr:col>
      <xdr:colOff>114300</xdr:colOff>
      <xdr:row>41</xdr:row>
      <xdr:rowOff>107444</xdr:rowOff>
    </xdr:to>
    <xdr:cxnSp macro="">
      <xdr:nvCxnSpPr>
        <xdr:cNvPr id="497" name="直線コネクタ 496">
          <a:extLst>
            <a:ext uri="{FF2B5EF4-FFF2-40B4-BE49-F238E27FC236}">
              <a16:creationId xmlns:a16="http://schemas.microsoft.com/office/drawing/2014/main" id="{F5CC9809-525F-4824-A009-F29C365BBD4C}"/>
            </a:ext>
          </a:extLst>
        </xdr:cNvPr>
        <xdr:cNvCxnSpPr/>
      </xdr:nvCxnSpPr>
      <xdr:spPr>
        <a:xfrm flipV="1">
          <a:off x="16804640" y="7130938"/>
          <a:ext cx="79756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BA9797A9-0835-4FAE-9674-B96BFD22E212}"/>
            </a:ext>
          </a:extLst>
        </xdr:cNvPr>
        <xdr:cNvSpPr txBox="1"/>
      </xdr:nvSpPr>
      <xdr:spPr>
        <a:xfrm>
          <a:off x="18951721" y="7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CE6D602D-A6C0-4248-80CE-5370D27DC91B}"/>
            </a:ext>
          </a:extLst>
        </xdr:cNvPr>
        <xdr:cNvSpPr txBox="1"/>
      </xdr:nvSpPr>
      <xdr:spPr>
        <a:xfrm>
          <a:off x="18170671" y="72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C96518DF-BB21-4BFB-B675-90165926523E}"/>
            </a:ext>
          </a:extLst>
        </xdr:cNvPr>
        <xdr:cNvSpPr txBox="1"/>
      </xdr:nvSpPr>
      <xdr:spPr>
        <a:xfrm>
          <a:off x="17354061" y="7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6DC4336E-AA7F-4480-AEDC-8721A481C3DB}"/>
            </a:ext>
          </a:extLst>
        </xdr:cNvPr>
        <xdr:cNvSpPr txBox="1"/>
      </xdr:nvSpPr>
      <xdr:spPr>
        <a:xfrm>
          <a:off x="16556501" y="72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163600</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3187CDF8-1B49-4011-AF28-10BF6D83E3EE}"/>
            </a:ext>
          </a:extLst>
        </xdr:cNvPr>
        <xdr:cNvSpPr txBox="1"/>
      </xdr:nvSpPr>
      <xdr:spPr>
        <a:xfrm>
          <a:off x="18919405" y="685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164196</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2046B9D9-1A83-4BCA-9EB7-92A98D6B14F8}"/>
            </a:ext>
          </a:extLst>
        </xdr:cNvPr>
        <xdr:cNvSpPr txBox="1"/>
      </xdr:nvSpPr>
      <xdr:spPr>
        <a:xfrm>
          <a:off x="18138355" y="685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170720</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76551692-8A8B-4D98-A10A-F721FC3B0880}"/>
            </a:ext>
          </a:extLst>
        </xdr:cNvPr>
        <xdr:cNvSpPr txBox="1"/>
      </xdr:nvSpPr>
      <xdr:spPr>
        <a:xfrm>
          <a:off x="17323650" y="686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3321</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4E782938-C150-4B50-B914-0FE6E4F90922}"/>
            </a:ext>
          </a:extLst>
        </xdr:cNvPr>
        <xdr:cNvSpPr txBox="1"/>
      </xdr:nvSpPr>
      <xdr:spPr>
        <a:xfrm>
          <a:off x="16526090" y="686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9B3A4006-03C2-46EF-B044-5F128EA4888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94F5D429-3545-4992-A50D-916D969AF08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44EDC789-8F24-4E3D-93FC-3D003173BAD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4E751390-AC5C-411E-B105-5F066A022EE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4262A131-03A6-4156-973B-912290E838C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BCBC7638-7DAC-4DB2-AE0D-CA32AAE8607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DA247659-2935-4581-9A2E-D3690D7DFF7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7A5AFF01-0864-497D-B0D6-80723397FB5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FACAF39-DEF9-48C5-B2A0-20BDD23D5AC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AB10467-FA95-40F1-B94A-CC5DC919588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53A90071-40C9-4B66-889B-F285D58ED3B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4131EFEF-EDC0-4903-9179-F49F97D8E792}"/>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01E45765-0CE6-4B71-939E-F4C7A449407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4A3F2436-DBD7-41F5-B030-EE4D07CC6B59}"/>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5F8E7C64-283B-407D-8600-37CFC76101AB}"/>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19F96C14-04B0-458E-BA09-F326EE2A29F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47592B78-849A-415D-8CDC-8B6BBE912EF7}"/>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23F18F4C-B20C-4D68-9704-1073F3FFBF3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DC857283-5147-47AA-84EC-BAA67981368B}"/>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9C62B916-752F-46B2-B3F2-8E01A31D71B6}"/>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49C53E2-DC53-4883-8736-D20DBBFED26F}"/>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9FB6B79D-9492-4F0B-B9BE-08D0AC23FED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B9386162-65F9-40C4-8AF1-5C1570814AF4}"/>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786E22E0-8B91-4201-B9C6-53EB13536D6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37D7290C-F754-40FB-888D-A172D173821D}"/>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1" name="直線コネクタ 530">
          <a:extLst>
            <a:ext uri="{FF2B5EF4-FFF2-40B4-BE49-F238E27FC236}">
              <a16:creationId xmlns:a16="http://schemas.microsoft.com/office/drawing/2014/main" id="{0B9908BF-1364-4F31-B6A4-FB74140CE357}"/>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C14AD333-412A-43C6-8296-5C0BE0F0ED1E}"/>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3" name="直線コネクタ 532">
          <a:extLst>
            <a:ext uri="{FF2B5EF4-FFF2-40B4-BE49-F238E27FC236}">
              <a16:creationId xmlns:a16="http://schemas.microsoft.com/office/drawing/2014/main" id="{49394C64-0099-403D-932D-EF8EB455C07C}"/>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A88884B9-15D6-4841-89E3-3E73F863A931}"/>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5" name="直線コネクタ 534">
          <a:extLst>
            <a:ext uri="{FF2B5EF4-FFF2-40B4-BE49-F238E27FC236}">
              <a16:creationId xmlns:a16="http://schemas.microsoft.com/office/drawing/2014/main" id="{9E160D74-D149-434B-BB40-A98CCFDBB8ED}"/>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6167CB2-7C33-4F11-9DDC-EFE61EFBFA66}"/>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7" name="フローチャート: 判断 536">
          <a:extLst>
            <a:ext uri="{FF2B5EF4-FFF2-40B4-BE49-F238E27FC236}">
              <a16:creationId xmlns:a16="http://schemas.microsoft.com/office/drawing/2014/main" id="{6041577C-178E-4565-A354-A99B50E8F268}"/>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8" name="フローチャート: 判断 537">
          <a:extLst>
            <a:ext uri="{FF2B5EF4-FFF2-40B4-BE49-F238E27FC236}">
              <a16:creationId xmlns:a16="http://schemas.microsoft.com/office/drawing/2014/main" id="{43B8DA98-449E-4322-B81A-494E94DF6A24}"/>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9" name="フローチャート: 判断 538">
          <a:extLst>
            <a:ext uri="{FF2B5EF4-FFF2-40B4-BE49-F238E27FC236}">
              <a16:creationId xmlns:a16="http://schemas.microsoft.com/office/drawing/2014/main" id="{18694D05-EFFC-4ED6-9C5B-F5B4E82FF5AC}"/>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0" name="フローチャート: 判断 539">
          <a:extLst>
            <a:ext uri="{FF2B5EF4-FFF2-40B4-BE49-F238E27FC236}">
              <a16:creationId xmlns:a16="http://schemas.microsoft.com/office/drawing/2014/main" id="{7C573813-9BC8-4D21-94A9-21E65FDE66EF}"/>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1" name="フローチャート: 判断 540">
          <a:extLst>
            <a:ext uri="{FF2B5EF4-FFF2-40B4-BE49-F238E27FC236}">
              <a16:creationId xmlns:a16="http://schemas.microsoft.com/office/drawing/2014/main" id="{A9AEA76C-0F96-4928-9DAD-0697B3C942CC}"/>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89B1D4C-D977-44F2-8C28-DDECE616E8D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5CDC569-57AE-47D1-9F7A-8D098223345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E901695-5F5F-4054-B922-D376E474C97C}"/>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8479D3B-419B-453F-879E-304359964D6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15C54E6-6B63-42C9-A522-E4B4A2B0E6D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47" name="楕円 546">
          <a:extLst>
            <a:ext uri="{FF2B5EF4-FFF2-40B4-BE49-F238E27FC236}">
              <a16:creationId xmlns:a16="http://schemas.microsoft.com/office/drawing/2014/main" id="{83BCA0D1-8689-46FB-A402-76F6F9244FC3}"/>
            </a:ext>
          </a:extLst>
        </xdr:cNvPr>
        <xdr:cNvSpPr/>
      </xdr:nvSpPr>
      <xdr:spPr>
        <a:xfrm>
          <a:off x="14649450" y="10399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17CB7421-52F4-4058-BF24-B7691484127C}"/>
            </a:ext>
          </a:extLst>
        </xdr:cNvPr>
        <xdr:cNvSpPr txBox="1"/>
      </xdr:nvSpPr>
      <xdr:spPr>
        <a:xfrm>
          <a:off x="14742160" y="1038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49" name="楕円 548">
          <a:extLst>
            <a:ext uri="{FF2B5EF4-FFF2-40B4-BE49-F238E27FC236}">
              <a16:creationId xmlns:a16="http://schemas.microsoft.com/office/drawing/2014/main" id="{4392B45F-F0F6-4CC1-A6F4-CC0F86CA301B}"/>
            </a:ext>
          </a:extLst>
        </xdr:cNvPr>
        <xdr:cNvSpPr/>
      </xdr:nvSpPr>
      <xdr:spPr>
        <a:xfrm>
          <a:off x="13887450" y="103668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550" name="直線コネクタ 549">
          <a:extLst>
            <a:ext uri="{FF2B5EF4-FFF2-40B4-BE49-F238E27FC236}">
              <a16:creationId xmlns:a16="http://schemas.microsoft.com/office/drawing/2014/main" id="{4E6B2C38-6E1C-4315-BE4B-699AC67B678A}"/>
            </a:ext>
          </a:extLst>
        </xdr:cNvPr>
        <xdr:cNvCxnSpPr/>
      </xdr:nvCxnSpPr>
      <xdr:spPr>
        <a:xfrm>
          <a:off x="13942060" y="10421438"/>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51" name="楕円 550">
          <a:extLst>
            <a:ext uri="{FF2B5EF4-FFF2-40B4-BE49-F238E27FC236}">
              <a16:creationId xmlns:a16="http://schemas.microsoft.com/office/drawing/2014/main" id="{912B6837-999D-41E3-851C-CFCB633CF085}"/>
            </a:ext>
          </a:extLst>
        </xdr:cNvPr>
        <xdr:cNvSpPr/>
      </xdr:nvSpPr>
      <xdr:spPr>
        <a:xfrm>
          <a:off x="13089890" y="103360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552" name="直線コネクタ 551">
          <a:extLst>
            <a:ext uri="{FF2B5EF4-FFF2-40B4-BE49-F238E27FC236}">
              <a16:creationId xmlns:a16="http://schemas.microsoft.com/office/drawing/2014/main" id="{87B874D8-BA76-4DEF-A53E-B01EBD9C7CB3}"/>
            </a:ext>
          </a:extLst>
        </xdr:cNvPr>
        <xdr:cNvCxnSpPr/>
      </xdr:nvCxnSpPr>
      <xdr:spPr>
        <a:xfrm>
          <a:off x="13144500" y="10381162"/>
          <a:ext cx="79756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3" name="楕円 552">
          <a:extLst>
            <a:ext uri="{FF2B5EF4-FFF2-40B4-BE49-F238E27FC236}">
              <a16:creationId xmlns:a16="http://schemas.microsoft.com/office/drawing/2014/main" id="{D0C31BE5-805F-4C73-8A03-2D6CFE982E23}"/>
            </a:ext>
          </a:extLst>
        </xdr:cNvPr>
        <xdr:cNvSpPr/>
      </xdr:nvSpPr>
      <xdr:spPr>
        <a:xfrm>
          <a:off x="12303760" y="10305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554" name="直線コネクタ 553">
          <a:extLst>
            <a:ext uri="{FF2B5EF4-FFF2-40B4-BE49-F238E27FC236}">
              <a16:creationId xmlns:a16="http://schemas.microsoft.com/office/drawing/2014/main" id="{B6F8FB01-121F-4EE1-B7F3-9C637EC27E51}"/>
            </a:ext>
          </a:extLst>
        </xdr:cNvPr>
        <xdr:cNvCxnSpPr/>
      </xdr:nvCxnSpPr>
      <xdr:spPr>
        <a:xfrm>
          <a:off x="12346940" y="1035041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555" name="楕円 554">
          <a:extLst>
            <a:ext uri="{FF2B5EF4-FFF2-40B4-BE49-F238E27FC236}">
              <a16:creationId xmlns:a16="http://schemas.microsoft.com/office/drawing/2014/main" id="{FAF7E8C6-833E-42C4-900D-71DC5ED51324}"/>
            </a:ext>
          </a:extLst>
        </xdr:cNvPr>
        <xdr:cNvSpPr/>
      </xdr:nvSpPr>
      <xdr:spPr>
        <a:xfrm>
          <a:off x="11487150" y="102688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556" name="直線コネクタ 555">
          <a:extLst>
            <a:ext uri="{FF2B5EF4-FFF2-40B4-BE49-F238E27FC236}">
              <a16:creationId xmlns:a16="http://schemas.microsoft.com/office/drawing/2014/main" id="{DC039D6F-A2A6-456C-A8E8-59FE90977C65}"/>
            </a:ext>
          </a:extLst>
        </xdr:cNvPr>
        <xdr:cNvCxnSpPr/>
      </xdr:nvCxnSpPr>
      <xdr:spPr>
        <a:xfrm>
          <a:off x="11541760" y="10317752"/>
          <a:ext cx="80518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83FF246B-B554-4E07-B22B-C1F6B587E9A8}"/>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CBF1BD3D-B631-4394-9EA6-C56086E9AEF7}"/>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4B598937-69B6-49AD-ACCA-800684E7E63C}"/>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9C03CAC8-BB38-482B-8B57-B442A6F82842}"/>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CC42DAD1-8AB7-4D38-9ED3-4E4166DFE1D0}"/>
            </a:ext>
          </a:extLst>
        </xdr:cNvPr>
        <xdr:cNvSpPr txBox="1"/>
      </xdr:nvSpPr>
      <xdr:spPr>
        <a:xfrm>
          <a:off x="1373823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AA82F5D7-3668-4367-B190-F67491538412}"/>
            </a:ext>
          </a:extLst>
        </xdr:cNvPr>
        <xdr:cNvSpPr txBox="1"/>
      </xdr:nvSpPr>
      <xdr:spPr>
        <a:xfrm>
          <a:off x="12957184" y="1042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F06C7563-D10F-4588-AC09-3ECF0814E9C4}"/>
            </a:ext>
          </a:extLst>
        </xdr:cNvPr>
        <xdr:cNvSpPr txBox="1"/>
      </xdr:nvSpPr>
      <xdr:spPr>
        <a:xfrm>
          <a:off x="12171054" y="1039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22971C76-CFE9-4855-A4FC-F2A885FDAEF8}"/>
            </a:ext>
          </a:extLst>
        </xdr:cNvPr>
        <xdr:cNvSpPr txBox="1"/>
      </xdr:nvSpPr>
      <xdr:spPr>
        <a:xfrm>
          <a:off x="113544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365359F-31F9-41A1-8027-14F3E1102B0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6AF66287-B9A3-4F0E-9144-21D84C093F4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474D06C-05FE-4C42-B8DB-5E90AA51FFD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204D6417-B48C-4732-BD40-819974BC53C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8CB428A5-5CFE-42A6-9081-FDB984D9C92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53794AB-207B-43C4-A284-69BA8E24FB8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2E79C680-CA9E-4A00-A127-7A3EF90B653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E8C343A1-EDAA-4406-9778-69202551190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D9659466-2B5D-4068-98A8-CA4F683C086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65782FD-49D4-47C1-9EDF-A77FD98A56A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E578143B-A51E-40BA-8AAA-A4160BA760E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892E5E87-19FF-4A0A-8DD2-039888D158C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28CEB269-7531-485B-8E53-A848F267FEC1}"/>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28024DC5-F5F6-43B0-B51A-C006046ABED4}"/>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30A74B0B-AA57-4942-AB75-A559B3342C2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7D4CB91-3716-4810-BD8A-16326A72B244}"/>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9B2B7111-48D4-437D-9011-4F01587661BD}"/>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5386F02-35EE-47FD-91AD-BB6DD3FED446}"/>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6CD8A7A1-B994-492B-B957-D5F95AB0195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57D81B67-7455-4F57-B5B8-00E37D6ADD3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8BA8BBBC-7DAD-4ADA-8280-804B530D80C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6" name="直線コネクタ 585">
          <a:extLst>
            <a:ext uri="{FF2B5EF4-FFF2-40B4-BE49-F238E27FC236}">
              <a16:creationId xmlns:a16="http://schemas.microsoft.com/office/drawing/2014/main" id="{5D5F2C20-FB2B-4BC5-BA20-B3340B3EF247}"/>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0AAD988D-0EB2-442B-B7F1-5837926BFEA5}"/>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8" name="直線コネクタ 587">
          <a:extLst>
            <a:ext uri="{FF2B5EF4-FFF2-40B4-BE49-F238E27FC236}">
              <a16:creationId xmlns:a16="http://schemas.microsoft.com/office/drawing/2014/main" id="{0AF0C0BD-080D-40C0-A72C-00A878C4883C}"/>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7622A425-C800-4CF0-8D4A-11AD094A6E7A}"/>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0" name="直線コネクタ 589">
          <a:extLst>
            <a:ext uri="{FF2B5EF4-FFF2-40B4-BE49-F238E27FC236}">
              <a16:creationId xmlns:a16="http://schemas.microsoft.com/office/drawing/2014/main" id="{C689346D-45CD-4788-A19B-77CBEB3F37A5}"/>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592871D2-80B0-448C-8AC5-CCCE120F8A18}"/>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2" name="フローチャート: 判断 591">
          <a:extLst>
            <a:ext uri="{FF2B5EF4-FFF2-40B4-BE49-F238E27FC236}">
              <a16:creationId xmlns:a16="http://schemas.microsoft.com/office/drawing/2014/main" id="{9058A76B-242F-4148-AB78-033BDC0485E3}"/>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3" name="フローチャート: 判断 592">
          <a:extLst>
            <a:ext uri="{FF2B5EF4-FFF2-40B4-BE49-F238E27FC236}">
              <a16:creationId xmlns:a16="http://schemas.microsoft.com/office/drawing/2014/main" id="{91176F94-E453-472A-B48E-6C40896D7785}"/>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4" name="フローチャート: 判断 593">
          <a:extLst>
            <a:ext uri="{FF2B5EF4-FFF2-40B4-BE49-F238E27FC236}">
              <a16:creationId xmlns:a16="http://schemas.microsoft.com/office/drawing/2014/main" id="{A4401E31-B724-4315-A4B1-171116D621C6}"/>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5" name="フローチャート: 判断 594">
          <a:extLst>
            <a:ext uri="{FF2B5EF4-FFF2-40B4-BE49-F238E27FC236}">
              <a16:creationId xmlns:a16="http://schemas.microsoft.com/office/drawing/2014/main" id="{AB526AE0-7BC9-4A45-ABBB-95AB8C9F6C54}"/>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6" name="フローチャート: 判断 595">
          <a:extLst>
            <a:ext uri="{FF2B5EF4-FFF2-40B4-BE49-F238E27FC236}">
              <a16:creationId xmlns:a16="http://schemas.microsoft.com/office/drawing/2014/main" id="{AB628730-27A0-4CE0-8BE8-14D69CED1213}"/>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9D0385C-C69C-42BB-94B9-A95A82524E8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2CE2828-296D-4A43-9AA9-05A3007ADCB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7600CE4-460C-4690-A0F7-9CB99B77E19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7FB1F87-F02F-4BC8-A3D6-492331AC2BB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F6B7870-48DA-4FBB-8B9D-074274B98C3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602" name="楕円 601">
          <a:extLst>
            <a:ext uri="{FF2B5EF4-FFF2-40B4-BE49-F238E27FC236}">
              <a16:creationId xmlns:a16="http://schemas.microsoft.com/office/drawing/2014/main" id="{D80BB448-0141-4A9F-9830-9C60F00F000C}"/>
            </a:ext>
          </a:extLst>
        </xdr:cNvPr>
        <xdr:cNvSpPr/>
      </xdr:nvSpPr>
      <xdr:spPr>
        <a:xfrm>
          <a:off x="19904710" y="108587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59C054AF-A6D1-4FF0-92E9-E9F087A619A4}"/>
            </a:ext>
          </a:extLst>
        </xdr:cNvPr>
        <xdr:cNvSpPr txBox="1"/>
      </xdr:nvSpPr>
      <xdr:spPr>
        <a:xfrm>
          <a:off x="19985990" y="107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604" name="楕円 603">
          <a:extLst>
            <a:ext uri="{FF2B5EF4-FFF2-40B4-BE49-F238E27FC236}">
              <a16:creationId xmlns:a16="http://schemas.microsoft.com/office/drawing/2014/main" id="{87389D0D-548D-4DF1-A045-8A341C18AB79}"/>
            </a:ext>
          </a:extLst>
        </xdr:cNvPr>
        <xdr:cNvSpPr/>
      </xdr:nvSpPr>
      <xdr:spPr>
        <a:xfrm>
          <a:off x="19161760" y="1085875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605" name="直線コネクタ 604">
          <a:extLst>
            <a:ext uri="{FF2B5EF4-FFF2-40B4-BE49-F238E27FC236}">
              <a16:creationId xmlns:a16="http://schemas.microsoft.com/office/drawing/2014/main" id="{9D06D694-2F78-4C72-918F-9F0FE93CD1B9}"/>
            </a:ext>
          </a:extLst>
        </xdr:cNvPr>
        <xdr:cNvCxnSpPr/>
      </xdr:nvCxnSpPr>
      <xdr:spPr>
        <a:xfrm>
          <a:off x="19204940" y="10913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606" name="楕円 605">
          <a:extLst>
            <a:ext uri="{FF2B5EF4-FFF2-40B4-BE49-F238E27FC236}">
              <a16:creationId xmlns:a16="http://schemas.microsoft.com/office/drawing/2014/main" id="{158F8626-E92B-400D-91BB-1A9BCAA45729}"/>
            </a:ext>
          </a:extLst>
        </xdr:cNvPr>
        <xdr:cNvSpPr/>
      </xdr:nvSpPr>
      <xdr:spPr>
        <a:xfrm>
          <a:off x="18345150" y="108587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607" name="直線コネクタ 606">
          <a:extLst>
            <a:ext uri="{FF2B5EF4-FFF2-40B4-BE49-F238E27FC236}">
              <a16:creationId xmlns:a16="http://schemas.microsoft.com/office/drawing/2014/main" id="{B1DE2410-AD11-40E4-AB38-B0B2A3AEE94D}"/>
            </a:ext>
          </a:extLst>
        </xdr:cNvPr>
        <xdr:cNvCxnSpPr/>
      </xdr:nvCxnSpPr>
      <xdr:spPr>
        <a:xfrm>
          <a:off x="18399760" y="1091336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08" name="楕円 607">
          <a:extLst>
            <a:ext uri="{FF2B5EF4-FFF2-40B4-BE49-F238E27FC236}">
              <a16:creationId xmlns:a16="http://schemas.microsoft.com/office/drawing/2014/main" id="{44420159-5969-4E5B-BDF0-0AE0DA658F70}"/>
            </a:ext>
          </a:extLst>
        </xdr:cNvPr>
        <xdr:cNvSpPr/>
      </xdr:nvSpPr>
      <xdr:spPr>
        <a:xfrm>
          <a:off x="17547590" y="1085875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609" name="直線コネクタ 608">
          <a:extLst>
            <a:ext uri="{FF2B5EF4-FFF2-40B4-BE49-F238E27FC236}">
              <a16:creationId xmlns:a16="http://schemas.microsoft.com/office/drawing/2014/main" id="{5DFD50BF-BE8B-4B02-95E4-E348F61B4BDC}"/>
            </a:ext>
          </a:extLst>
        </xdr:cNvPr>
        <xdr:cNvCxnSpPr/>
      </xdr:nvCxnSpPr>
      <xdr:spPr>
        <a:xfrm>
          <a:off x="17602200" y="109133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610" name="楕円 609">
          <a:extLst>
            <a:ext uri="{FF2B5EF4-FFF2-40B4-BE49-F238E27FC236}">
              <a16:creationId xmlns:a16="http://schemas.microsoft.com/office/drawing/2014/main" id="{EE8ECC96-86C3-403C-9CF7-AC3BA17341CC}"/>
            </a:ext>
          </a:extLst>
        </xdr:cNvPr>
        <xdr:cNvSpPr/>
      </xdr:nvSpPr>
      <xdr:spPr>
        <a:xfrm>
          <a:off x="16761460" y="1085875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611" name="直線コネクタ 610">
          <a:extLst>
            <a:ext uri="{FF2B5EF4-FFF2-40B4-BE49-F238E27FC236}">
              <a16:creationId xmlns:a16="http://schemas.microsoft.com/office/drawing/2014/main" id="{B38AD1C2-8D03-4452-994A-71527193CF6E}"/>
            </a:ext>
          </a:extLst>
        </xdr:cNvPr>
        <xdr:cNvCxnSpPr/>
      </xdr:nvCxnSpPr>
      <xdr:spPr>
        <a:xfrm>
          <a:off x="16804640" y="1091336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2" name="n_1aveValue【保健センター・保健所】&#10;一人当たり面積">
          <a:extLst>
            <a:ext uri="{FF2B5EF4-FFF2-40B4-BE49-F238E27FC236}">
              <a16:creationId xmlns:a16="http://schemas.microsoft.com/office/drawing/2014/main" id="{61D276A9-9DF5-4F9B-9FA9-047F3FBEA065}"/>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3" name="n_2aveValue【保健センター・保健所】&#10;一人当たり面積">
          <a:extLst>
            <a:ext uri="{FF2B5EF4-FFF2-40B4-BE49-F238E27FC236}">
              <a16:creationId xmlns:a16="http://schemas.microsoft.com/office/drawing/2014/main" id="{3613EF83-87A5-45C1-9466-5C5F692E95D4}"/>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4" name="n_3aveValue【保健センター・保健所】&#10;一人当たり面積">
          <a:extLst>
            <a:ext uri="{FF2B5EF4-FFF2-40B4-BE49-F238E27FC236}">
              <a16:creationId xmlns:a16="http://schemas.microsoft.com/office/drawing/2014/main" id="{FAC3105D-31DA-4EFF-BFDE-5273C9290243}"/>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15" name="n_4aveValue【保健センター・保健所】&#10;一人当たり面積">
          <a:extLst>
            <a:ext uri="{FF2B5EF4-FFF2-40B4-BE49-F238E27FC236}">
              <a16:creationId xmlns:a16="http://schemas.microsoft.com/office/drawing/2014/main" id="{508745DE-1ECA-4ACC-BB6C-F6B3AA6B9761}"/>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616" name="n_1mainValue【保健センター・保健所】&#10;一人当たり面積">
          <a:extLst>
            <a:ext uri="{FF2B5EF4-FFF2-40B4-BE49-F238E27FC236}">
              <a16:creationId xmlns:a16="http://schemas.microsoft.com/office/drawing/2014/main" id="{42F9A6E3-2D0A-47DC-865E-6F32538B0AD4}"/>
            </a:ext>
          </a:extLst>
        </xdr:cNvPr>
        <xdr:cNvSpPr txBox="1"/>
      </xdr:nvSpPr>
      <xdr:spPr>
        <a:xfrm>
          <a:off x="1898213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617" name="n_2mainValue【保健センター・保健所】&#10;一人当たり面積">
          <a:extLst>
            <a:ext uri="{FF2B5EF4-FFF2-40B4-BE49-F238E27FC236}">
              <a16:creationId xmlns:a16="http://schemas.microsoft.com/office/drawing/2014/main" id="{37484244-B539-4B51-850D-8FBC14EA45F7}"/>
            </a:ext>
          </a:extLst>
        </xdr:cNvPr>
        <xdr:cNvSpPr txBox="1"/>
      </xdr:nvSpPr>
      <xdr:spPr>
        <a:xfrm>
          <a:off x="1818203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18" name="n_3mainValue【保健センター・保健所】&#10;一人当たり面積">
          <a:extLst>
            <a:ext uri="{FF2B5EF4-FFF2-40B4-BE49-F238E27FC236}">
              <a16:creationId xmlns:a16="http://schemas.microsoft.com/office/drawing/2014/main" id="{D5563FEF-4235-49B3-A8DE-B6C15D89EF25}"/>
            </a:ext>
          </a:extLst>
        </xdr:cNvPr>
        <xdr:cNvSpPr txBox="1"/>
      </xdr:nvSpPr>
      <xdr:spPr>
        <a:xfrm>
          <a:off x="17384472"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619" name="n_4mainValue【保健センター・保健所】&#10;一人当たり面積">
          <a:extLst>
            <a:ext uri="{FF2B5EF4-FFF2-40B4-BE49-F238E27FC236}">
              <a16:creationId xmlns:a16="http://schemas.microsoft.com/office/drawing/2014/main" id="{5C9057D9-23B4-4128-B3F8-532DC16A9A97}"/>
            </a:ext>
          </a:extLst>
        </xdr:cNvPr>
        <xdr:cNvSpPr txBox="1"/>
      </xdr:nvSpPr>
      <xdr:spPr>
        <a:xfrm>
          <a:off x="1658881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AD0366D2-379A-4152-A407-4A16B28C706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7833892B-6E40-4A6B-A2C8-D9F1751E732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B5780FE2-9978-4189-B45E-A883CC56AA8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B4D19CB7-3D43-43F7-95B5-D88BE6B838E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6249CC80-1FE5-45C6-8702-985A7460B45D}"/>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94AF58A5-C107-4BC7-AE2F-5914FA1DCF9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C61A9F7E-DCA3-43AB-8A43-A470C9FDC458}"/>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C877BE1E-C74B-4F88-BFDC-5770DA8CA3B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92BEA44B-126B-4C4F-B746-AE0AD909013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84D38DE-C8F3-4660-BF0D-1908547CB36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44FD0C2C-43E5-4919-8CC4-08D04F339DE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7DD66B3A-1C47-4617-B8CC-69B7796B03A8}"/>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4E86C1D6-01E3-4219-B217-AB653EB3A48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EF96759B-6CD2-4143-84C7-5A172A58E2C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4117C8BF-BA8C-41B0-AED0-278F5E80B5F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CE415821-E5B8-4B40-923D-56F5581F1AD2}"/>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D1478B91-811F-412C-825D-C1C0982CE4F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ADC86056-1644-4D28-A652-AA532A09FE01}"/>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EEC547B7-2B8B-4319-95D8-9623C3C8038D}"/>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001242DD-EB79-4404-94A2-00BD9DF4B56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32E83412-BBEC-4385-817B-B7FA911C7F75}"/>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3C6391A6-C863-4396-A5FE-C032C70EDF65}"/>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A9852F52-B50A-426A-AB9F-E4E204196D16}"/>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DC0C5D08-5055-4F43-BC42-5122F5722F10}"/>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766B188A-E1BE-454F-BF75-329B049D4D3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159F085A-3DFD-4E1A-B1D5-17F145D99BDB}"/>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9D3B397C-029B-487B-B091-723620A1428B}"/>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DC5DD13A-D72A-4DA3-9DC3-73F88510EC70}"/>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BAD13BFA-001C-4D52-8233-2ABE9A12E4C5}"/>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a:extLst>
            <a:ext uri="{FF2B5EF4-FFF2-40B4-BE49-F238E27FC236}">
              <a16:creationId xmlns:a16="http://schemas.microsoft.com/office/drawing/2014/main" id="{F59C498D-F56D-4944-821F-BC653F35F804}"/>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9EC6E4D4-A508-4844-A4AA-101F23388166}"/>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a:extLst>
            <a:ext uri="{FF2B5EF4-FFF2-40B4-BE49-F238E27FC236}">
              <a16:creationId xmlns:a16="http://schemas.microsoft.com/office/drawing/2014/main" id="{1F8D85B8-E3E1-4953-9352-FC2BDBE05154}"/>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a:extLst>
            <a:ext uri="{FF2B5EF4-FFF2-40B4-BE49-F238E27FC236}">
              <a16:creationId xmlns:a16="http://schemas.microsoft.com/office/drawing/2014/main" id="{1B718AAB-5AA5-44F5-B287-B45528CB5DF6}"/>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a:extLst>
            <a:ext uri="{FF2B5EF4-FFF2-40B4-BE49-F238E27FC236}">
              <a16:creationId xmlns:a16="http://schemas.microsoft.com/office/drawing/2014/main" id="{4F76057B-BFB7-464F-86F0-7FFBB98E8696}"/>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a:extLst>
            <a:ext uri="{FF2B5EF4-FFF2-40B4-BE49-F238E27FC236}">
              <a16:creationId xmlns:a16="http://schemas.microsoft.com/office/drawing/2014/main" id="{A9B95646-4CF6-489A-80D0-F70332E55317}"/>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a:extLst>
            <a:ext uri="{FF2B5EF4-FFF2-40B4-BE49-F238E27FC236}">
              <a16:creationId xmlns:a16="http://schemas.microsoft.com/office/drawing/2014/main" id="{5756A9C7-B1DE-407D-B642-E3C9804E4CAC}"/>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2BF41B3-1341-4463-9DFA-122932ECCE1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ABA133A-E429-4854-8AD4-7B628990DB33}"/>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2D3A4A9-749C-4A5F-B7BF-DD075616C88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9E30441-EA4F-4E08-9A35-AAE66BD9D6A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EC6D696-A10B-43B7-A6A9-6CD784A5179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61" name="楕円 660">
          <a:extLst>
            <a:ext uri="{FF2B5EF4-FFF2-40B4-BE49-F238E27FC236}">
              <a16:creationId xmlns:a16="http://schemas.microsoft.com/office/drawing/2014/main" id="{DA9E15C1-2213-4195-AFB4-32D73376086C}"/>
            </a:ext>
          </a:extLst>
        </xdr:cNvPr>
        <xdr:cNvSpPr/>
      </xdr:nvSpPr>
      <xdr:spPr>
        <a:xfrm>
          <a:off x="14649450" y="1406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60A45299-77E7-405C-93A4-3427EA9C2322}"/>
            </a:ext>
          </a:extLst>
        </xdr:cNvPr>
        <xdr:cNvSpPr txBox="1"/>
      </xdr:nvSpPr>
      <xdr:spPr>
        <a:xfrm>
          <a:off x="14742160" y="1391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663" name="楕円 662">
          <a:extLst>
            <a:ext uri="{FF2B5EF4-FFF2-40B4-BE49-F238E27FC236}">
              <a16:creationId xmlns:a16="http://schemas.microsoft.com/office/drawing/2014/main" id="{8E910F4D-4BD7-4FD0-8234-8CA151200260}"/>
            </a:ext>
          </a:extLst>
        </xdr:cNvPr>
        <xdr:cNvSpPr/>
      </xdr:nvSpPr>
      <xdr:spPr>
        <a:xfrm>
          <a:off x="13887450" y="1402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56062</xdr:rowOff>
    </xdr:to>
    <xdr:cxnSp macro="">
      <xdr:nvCxnSpPr>
        <xdr:cNvPr id="664" name="直線コネクタ 663">
          <a:extLst>
            <a:ext uri="{FF2B5EF4-FFF2-40B4-BE49-F238E27FC236}">
              <a16:creationId xmlns:a16="http://schemas.microsoft.com/office/drawing/2014/main" id="{9CAB33A4-6887-4E9C-8A8A-9BB4B81CD8A2}"/>
            </a:ext>
          </a:extLst>
        </xdr:cNvPr>
        <xdr:cNvCxnSpPr/>
      </xdr:nvCxnSpPr>
      <xdr:spPr>
        <a:xfrm>
          <a:off x="13942060" y="14074684"/>
          <a:ext cx="762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665" name="楕円 664">
          <a:extLst>
            <a:ext uri="{FF2B5EF4-FFF2-40B4-BE49-F238E27FC236}">
              <a16:creationId xmlns:a16="http://schemas.microsoft.com/office/drawing/2014/main" id="{912C7858-28A4-401C-BADF-4370F1FC9DEC}"/>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11974</xdr:rowOff>
    </xdr:to>
    <xdr:cxnSp macro="">
      <xdr:nvCxnSpPr>
        <xdr:cNvPr id="666" name="直線コネクタ 665">
          <a:extLst>
            <a:ext uri="{FF2B5EF4-FFF2-40B4-BE49-F238E27FC236}">
              <a16:creationId xmlns:a16="http://schemas.microsoft.com/office/drawing/2014/main" id="{FDFBF76A-29CA-45E2-BBD0-E1C74D025356}"/>
            </a:ext>
          </a:extLst>
        </xdr:cNvPr>
        <xdr:cNvCxnSpPr/>
      </xdr:nvCxnSpPr>
      <xdr:spPr>
        <a:xfrm>
          <a:off x="13144500" y="1403304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67" name="楕円 666">
          <a:extLst>
            <a:ext uri="{FF2B5EF4-FFF2-40B4-BE49-F238E27FC236}">
              <a16:creationId xmlns:a16="http://schemas.microsoft.com/office/drawing/2014/main" id="{7CBF6701-1D23-447B-8A33-D6A5702B8D0E}"/>
            </a:ext>
          </a:extLst>
        </xdr:cNvPr>
        <xdr:cNvSpPr/>
      </xdr:nvSpPr>
      <xdr:spPr>
        <a:xfrm>
          <a:off x="12303760" y="139561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147501</xdr:rowOff>
    </xdr:to>
    <xdr:cxnSp macro="">
      <xdr:nvCxnSpPr>
        <xdr:cNvPr id="668" name="直線コネクタ 667">
          <a:extLst>
            <a:ext uri="{FF2B5EF4-FFF2-40B4-BE49-F238E27FC236}">
              <a16:creationId xmlns:a16="http://schemas.microsoft.com/office/drawing/2014/main" id="{F000037E-EB6C-4800-89E7-732D3A94234A}"/>
            </a:ext>
          </a:extLst>
        </xdr:cNvPr>
        <xdr:cNvCxnSpPr/>
      </xdr:nvCxnSpPr>
      <xdr:spPr>
        <a:xfrm>
          <a:off x="12346940" y="14010731"/>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145687</xdr:rowOff>
    </xdr:from>
    <xdr:to>
      <xdr:col>67</xdr:col>
      <xdr:colOff>101600</xdr:colOff>
      <xdr:row>81</xdr:row>
      <xdr:rowOff>75837</xdr:rowOff>
    </xdr:to>
    <xdr:sp macro="" textlink="">
      <xdr:nvSpPr>
        <xdr:cNvPr id="669" name="楕円 668">
          <a:extLst>
            <a:ext uri="{FF2B5EF4-FFF2-40B4-BE49-F238E27FC236}">
              <a16:creationId xmlns:a16="http://schemas.microsoft.com/office/drawing/2014/main" id="{0998B8E8-4407-4F91-A338-AFD6FA645CED}"/>
            </a:ext>
          </a:extLst>
        </xdr:cNvPr>
        <xdr:cNvSpPr/>
      </xdr:nvSpPr>
      <xdr:spPr>
        <a:xfrm>
          <a:off x="11487150" y="138597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121376</xdr:rowOff>
    </xdr:to>
    <xdr:cxnSp macro="">
      <xdr:nvCxnSpPr>
        <xdr:cNvPr id="670" name="直線コネクタ 669">
          <a:extLst>
            <a:ext uri="{FF2B5EF4-FFF2-40B4-BE49-F238E27FC236}">
              <a16:creationId xmlns:a16="http://schemas.microsoft.com/office/drawing/2014/main" id="{5B122D1F-A1F0-4412-8A5C-D45A44AE6D1D}"/>
            </a:ext>
          </a:extLst>
        </xdr:cNvPr>
        <xdr:cNvCxnSpPr/>
      </xdr:nvCxnSpPr>
      <xdr:spPr>
        <a:xfrm>
          <a:off x="11541760" y="13908677"/>
          <a:ext cx="80518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a:extLst>
            <a:ext uri="{FF2B5EF4-FFF2-40B4-BE49-F238E27FC236}">
              <a16:creationId xmlns:a16="http://schemas.microsoft.com/office/drawing/2014/main" id="{B8272D36-7EC6-4919-8CA3-3DC9BC93086A}"/>
            </a:ext>
          </a:extLst>
        </xdr:cNvPr>
        <xdr:cNvSpPr txBox="1"/>
      </xdr:nvSpPr>
      <xdr:spPr>
        <a:xfrm>
          <a:off x="13738234" y="144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a:extLst>
            <a:ext uri="{FF2B5EF4-FFF2-40B4-BE49-F238E27FC236}">
              <a16:creationId xmlns:a16="http://schemas.microsoft.com/office/drawing/2014/main" id="{4F9CD2C5-18A7-4AAB-BE60-4F0AEC11964A}"/>
            </a:ext>
          </a:extLst>
        </xdr:cNvPr>
        <xdr:cNvSpPr txBox="1"/>
      </xdr:nvSpPr>
      <xdr:spPr>
        <a:xfrm>
          <a:off x="129571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a:extLst>
            <a:ext uri="{FF2B5EF4-FFF2-40B4-BE49-F238E27FC236}">
              <a16:creationId xmlns:a16="http://schemas.microsoft.com/office/drawing/2014/main" id="{51892CEB-FC72-4C3E-910D-68EDE07F9C7C}"/>
            </a:ext>
          </a:extLst>
        </xdr:cNvPr>
        <xdr:cNvSpPr txBox="1"/>
      </xdr:nvSpPr>
      <xdr:spPr>
        <a:xfrm>
          <a:off x="12171054" y="143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a:extLst>
            <a:ext uri="{FF2B5EF4-FFF2-40B4-BE49-F238E27FC236}">
              <a16:creationId xmlns:a16="http://schemas.microsoft.com/office/drawing/2014/main" id="{DCF7EE02-2342-4519-ABD3-5906D1F43BDA}"/>
            </a:ext>
          </a:extLst>
        </xdr:cNvPr>
        <xdr:cNvSpPr txBox="1"/>
      </xdr:nvSpPr>
      <xdr:spPr>
        <a:xfrm>
          <a:off x="113544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79301</xdr:rowOff>
    </xdr:from>
    <xdr:ext cx="405111" cy="259045"/>
    <xdr:sp macro="" textlink="">
      <xdr:nvSpPr>
        <xdr:cNvPr id="675" name="n_1mainValue【消防施設】&#10;有形固定資産減価償却率">
          <a:extLst>
            <a:ext uri="{FF2B5EF4-FFF2-40B4-BE49-F238E27FC236}">
              <a16:creationId xmlns:a16="http://schemas.microsoft.com/office/drawing/2014/main" id="{CDD610B1-2240-458D-A589-3EDD57DB5CC4}"/>
            </a:ext>
          </a:extLst>
        </xdr:cNvPr>
        <xdr:cNvSpPr txBox="1"/>
      </xdr:nvSpPr>
      <xdr:spPr>
        <a:xfrm>
          <a:off x="1373823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676" name="n_2mainValue【消防施設】&#10;有形固定資産減価償却率">
          <a:extLst>
            <a:ext uri="{FF2B5EF4-FFF2-40B4-BE49-F238E27FC236}">
              <a16:creationId xmlns:a16="http://schemas.microsoft.com/office/drawing/2014/main" id="{39340D2A-E802-4C61-BA78-62E46D876E13}"/>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77" name="n_3mainValue【消防施設】&#10;有形固定資産減価償却率">
          <a:extLst>
            <a:ext uri="{FF2B5EF4-FFF2-40B4-BE49-F238E27FC236}">
              <a16:creationId xmlns:a16="http://schemas.microsoft.com/office/drawing/2014/main" id="{E516EADD-2924-43F3-B7E2-5B9B4FDF4B4A}"/>
            </a:ext>
          </a:extLst>
        </xdr:cNvPr>
        <xdr:cNvSpPr txBox="1"/>
      </xdr:nvSpPr>
      <xdr:spPr>
        <a:xfrm>
          <a:off x="12171054" y="137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92364</xdr:rowOff>
    </xdr:from>
    <xdr:ext cx="405111" cy="259045"/>
    <xdr:sp macro="" textlink="">
      <xdr:nvSpPr>
        <xdr:cNvPr id="678" name="n_4mainValue【消防施設】&#10;有形固定資産減価償却率">
          <a:extLst>
            <a:ext uri="{FF2B5EF4-FFF2-40B4-BE49-F238E27FC236}">
              <a16:creationId xmlns:a16="http://schemas.microsoft.com/office/drawing/2014/main" id="{2AA2DC6F-13FB-4228-8B52-295D7D7A41E6}"/>
            </a:ext>
          </a:extLst>
        </xdr:cNvPr>
        <xdr:cNvSpPr txBox="1"/>
      </xdr:nvSpPr>
      <xdr:spPr>
        <a:xfrm>
          <a:off x="11354444" y="1364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F223083C-7C1C-4EFD-8FC5-2DD77CB8233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F8CF1C79-B0B7-40FD-86D4-92749F478E3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4932A661-B91B-4669-ABFE-6525CFB9A7F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9EEFDC3-8549-4C13-A597-E026A915D6D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48C65E90-7CFE-42C7-91DF-F2DE6FEA830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462F2798-A0EC-4172-B292-6BD7FBD7A67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3CFC35A-C1A3-4B20-916F-239D62181EB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88B0F7B-31CD-46AB-8C8F-7B93DA8E270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6DBCBE-04EC-44C9-9059-461495C59A6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C3FB1CD2-FD10-4FE5-AA25-A82877EE6BC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E83FB5BD-CB01-47AC-BF5B-708430A884EE}"/>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2D0718C8-B932-4F37-975E-70FF4E7AC6F8}"/>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28EFDAD3-AA31-4935-9A6B-608C5288422B}"/>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0D9478F2-1285-40B9-8D78-D985D98B1042}"/>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094F59CB-1F92-4850-A430-535C6C235E52}"/>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EAE9A086-E73C-4C62-BAAD-50DC7F760B3E}"/>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FDB1BB04-82EC-4C4A-AE0C-883388174F68}"/>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14EE7F33-3F83-44C1-B2C5-4CE33F60576D}"/>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3D9FCD2E-68E0-4C04-8993-6B61AF55543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A3765E2-3A3E-4ADB-B5CE-AEF52AEC19E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E9770A8F-3742-42A9-97DF-AFC5B778662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a:extLst>
            <a:ext uri="{FF2B5EF4-FFF2-40B4-BE49-F238E27FC236}">
              <a16:creationId xmlns:a16="http://schemas.microsoft.com/office/drawing/2014/main" id="{E217A303-EE21-42E1-A759-24C27DA4A6E3}"/>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a:extLst>
            <a:ext uri="{FF2B5EF4-FFF2-40B4-BE49-F238E27FC236}">
              <a16:creationId xmlns:a16="http://schemas.microsoft.com/office/drawing/2014/main" id="{2E9B72F9-3AF6-4830-A9F4-F46BCE43F36C}"/>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a:extLst>
            <a:ext uri="{FF2B5EF4-FFF2-40B4-BE49-F238E27FC236}">
              <a16:creationId xmlns:a16="http://schemas.microsoft.com/office/drawing/2014/main" id="{CD05CC8F-6EEF-404A-8D90-A581A054980A}"/>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a:extLst>
            <a:ext uri="{FF2B5EF4-FFF2-40B4-BE49-F238E27FC236}">
              <a16:creationId xmlns:a16="http://schemas.microsoft.com/office/drawing/2014/main" id="{BE331A82-47ED-4FA4-96CB-D68F76BAE1D1}"/>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a:extLst>
            <a:ext uri="{FF2B5EF4-FFF2-40B4-BE49-F238E27FC236}">
              <a16:creationId xmlns:a16="http://schemas.microsoft.com/office/drawing/2014/main" id="{8B5493D0-C41D-49F6-A1F1-2D258B63FA9A}"/>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5" name="【消防施設】&#10;一人当たり面積平均値テキスト">
          <a:extLst>
            <a:ext uri="{FF2B5EF4-FFF2-40B4-BE49-F238E27FC236}">
              <a16:creationId xmlns:a16="http://schemas.microsoft.com/office/drawing/2014/main" id="{8410D7DA-59A4-4AC3-B6CF-2ABFC026B825}"/>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a:extLst>
            <a:ext uri="{FF2B5EF4-FFF2-40B4-BE49-F238E27FC236}">
              <a16:creationId xmlns:a16="http://schemas.microsoft.com/office/drawing/2014/main" id="{151C36A0-19F0-4680-B76C-99B1B0B38B61}"/>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a:extLst>
            <a:ext uri="{FF2B5EF4-FFF2-40B4-BE49-F238E27FC236}">
              <a16:creationId xmlns:a16="http://schemas.microsoft.com/office/drawing/2014/main" id="{BC5F7AB2-217C-42F7-9522-22503F84BCC5}"/>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a:extLst>
            <a:ext uri="{FF2B5EF4-FFF2-40B4-BE49-F238E27FC236}">
              <a16:creationId xmlns:a16="http://schemas.microsoft.com/office/drawing/2014/main" id="{971D0BE7-19FE-473B-9829-9315A22FB273}"/>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a:extLst>
            <a:ext uri="{FF2B5EF4-FFF2-40B4-BE49-F238E27FC236}">
              <a16:creationId xmlns:a16="http://schemas.microsoft.com/office/drawing/2014/main" id="{0CDFCF7C-365F-4E19-BAB0-2FC35C1D338B}"/>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a:extLst>
            <a:ext uri="{FF2B5EF4-FFF2-40B4-BE49-F238E27FC236}">
              <a16:creationId xmlns:a16="http://schemas.microsoft.com/office/drawing/2014/main" id="{55285D75-D3CB-449E-80D3-66BEE12D7778}"/>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AC5B34CC-AFDC-483E-B099-5A9106AB37E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B1AC00D-9DC5-4CD7-9439-E9058DF92E3A}"/>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D438C6C-AA1C-49DD-ADFF-3F5EC7D5FC1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CD0114A-E327-4C90-B5F0-A89D2F8B929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BD34E1D-C7EF-4173-90D2-873615315E6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716" name="楕円 715">
          <a:extLst>
            <a:ext uri="{FF2B5EF4-FFF2-40B4-BE49-F238E27FC236}">
              <a16:creationId xmlns:a16="http://schemas.microsoft.com/office/drawing/2014/main" id="{08F8E228-71B6-45E1-AF95-D7ABA2E3E318}"/>
            </a:ext>
          </a:extLst>
        </xdr:cNvPr>
        <xdr:cNvSpPr/>
      </xdr:nvSpPr>
      <xdr:spPr>
        <a:xfrm>
          <a:off x="19904710" y="143955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717" name="【消防施設】&#10;一人当たり面積該当値テキスト">
          <a:extLst>
            <a:ext uri="{FF2B5EF4-FFF2-40B4-BE49-F238E27FC236}">
              <a16:creationId xmlns:a16="http://schemas.microsoft.com/office/drawing/2014/main" id="{653D00EA-F63B-4147-BC6C-61E1602C9F79}"/>
            </a:ext>
          </a:extLst>
        </xdr:cNvPr>
        <xdr:cNvSpPr txBox="1"/>
      </xdr:nvSpPr>
      <xdr:spPr>
        <a:xfrm>
          <a:off x="19985990"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718" name="楕円 717">
          <a:extLst>
            <a:ext uri="{FF2B5EF4-FFF2-40B4-BE49-F238E27FC236}">
              <a16:creationId xmlns:a16="http://schemas.microsoft.com/office/drawing/2014/main" id="{D9772AA8-C4E8-4315-987A-444CB9AE7289}"/>
            </a:ext>
          </a:extLst>
        </xdr:cNvPr>
        <xdr:cNvSpPr/>
      </xdr:nvSpPr>
      <xdr:spPr>
        <a:xfrm>
          <a:off x="19161760" y="143955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719" name="直線コネクタ 718">
          <a:extLst>
            <a:ext uri="{FF2B5EF4-FFF2-40B4-BE49-F238E27FC236}">
              <a16:creationId xmlns:a16="http://schemas.microsoft.com/office/drawing/2014/main" id="{68D83AFA-F010-4E90-8F8C-6A22EE92D6EE}"/>
            </a:ext>
          </a:extLst>
        </xdr:cNvPr>
        <xdr:cNvCxnSpPr/>
      </xdr:nvCxnSpPr>
      <xdr:spPr>
        <a:xfrm>
          <a:off x="19204940" y="1444637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20" name="楕円 719">
          <a:extLst>
            <a:ext uri="{FF2B5EF4-FFF2-40B4-BE49-F238E27FC236}">
              <a16:creationId xmlns:a16="http://schemas.microsoft.com/office/drawing/2014/main" id="{75CE4B56-2161-4D93-9AD9-820E0E40FBDF}"/>
            </a:ext>
          </a:extLst>
        </xdr:cNvPr>
        <xdr:cNvSpPr/>
      </xdr:nvSpPr>
      <xdr:spPr>
        <a:xfrm>
          <a:off x="18345150" y="143845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42672</xdr:rowOff>
    </xdr:to>
    <xdr:cxnSp macro="">
      <xdr:nvCxnSpPr>
        <xdr:cNvPr id="721" name="直線コネクタ 720">
          <a:extLst>
            <a:ext uri="{FF2B5EF4-FFF2-40B4-BE49-F238E27FC236}">
              <a16:creationId xmlns:a16="http://schemas.microsoft.com/office/drawing/2014/main" id="{3463983F-0893-4895-9CC4-3D43016FBEE9}"/>
            </a:ext>
          </a:extLst>
        </xdr:cNvPr>
        <xdr:cNvCxnSpPr/>
      </xdr:nvCxnSpPr>
      <xdr:spPr>
        <a:xfrm>
          <a:off x="18399760" y="14433423"/>
          <a:ext cx="80518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22" name="楕円 721">
          <a:extLst>
            <a:ext uri="{FF2B5EF4-FFF2-40B4-BE49-F238E27FC236}">
              <a16:creationId xmlns:a16="http://schemas.microsoft.com/office/drawing/2014/main" id="{C70FE085-7203-4F08-AF9B-639DEA7A7A18}"/>
            </a:ext>
          </a:extLst>
        </xdr:cNvPr>
        <xdr:cNvSpPr/>
      </xdr:nvSpPr>
      <xdr:spPr>
        <a:xfrm>
          <a:off x="17547590" y="144028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51815</xdr:rowOff>
    </xdr:to>
    <xdr:cxnSp macro="">
      <xdr:nvCxnSpPr>
        <xdr:cNvPr id="723" name="直線コネクタ 722">
          <a:extLst>
            <a:ext uri="{FF2B5EF4-FFF2-40B4-BE49-F238E27FC236}">
              <a16:creationId xmlns:a16="http://schemas.microsoft.com/office/drawing/2014/main" id="{067216CA-93E5-4A40-B576-F6D0BF5DD5FE}"/>
            </a:ext>
          </a:extLst>
        </xdr:cNvPr>
        <xdr:cNvCxnSpPr/>
      </xdr:nvCxnSpPr>
      <xdr:spPr>
        <a:xfrm flipV="1">
          <a:off x="17602200" y="14433423"/>
          <a:ext cx="79756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24" name="楕円 723">
          <a:extLst>
            <a:ext uri="{FF2B5EF4-FFF2-40B4-BE49-F238E27FC236}">
              <a16:creationId xmlns:a16="http://schemas.microsoft.com/office/drawing/2014/main" id="{02D7E55B-C584-4F4B-B6FC-4F5152A8ED34}"/>
            </a:ext>
          </a:extLst>
        </xdr:cNvPr>
        <xdr:cNvSpPr/>
      </xdr:nvSpPr>
      <xdr:spPr>
        <a:xfrm>
          <a:off x="16761460" y="14409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56387</xdr:rowOff>
    </xdr:to>
    <xdr:cxnSp macro="">
      <xdr:nvCxnSpPr>
        <xdr:cNvPr id="725" name="直線コネクタ 724">
          <a:extLst>
            <a:ext uri="{FF2B5EF4-FFF2-40B4-BE49-F238E27FC236}">
              <a16:creationId xmlns:a16="http://schemas.microsoft.com/office/drawing/2014/main" id="{42E8F80B-7503-43D8-8E87-40E0A7C36FFC}"/>
            </a:ext>
          </a:extLst>
        </xdr:cNvPr>
        <xdr:cNvCxnSpPr/>
      </xdr:nvCxnSpPr>
      <xdr:spPr>
        <a:xfrm flipV="1">
          <a:off x="16804640" y="14457425"/>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26" name="n_1aveValue【消防施設】&#10;一人当たり面積">
          <a:extLst>
            <a:ext uri="{FF2B5EF4-FFF2-40B4-BE49-F238E27FC236}">
              <a16:creationId xmlns:a16="http://schemas.microsoft.com/office/drawing/2014/main" id="{5B7FC4AD-9A1E-49CF-B579-8C80E31CBA05}"/>
            </a:ext>
          </a:extLst>
        </xdr:cNvPr>
        <xdr:cNvSpPr txBox="1"/>
      </xdr:nvSpPr>
      <xdr:spPr>
        <a:xfrm>
          <a:off x="1898213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27" name="n_2aveValue【消防施設】&#10;一人当たり面積">
          <a:extLst>
            <a:ext uri="{FF2B5EF4-FFF2-40B4-BE49-F238E27FC236}">
              <a16:creationId xmlns:a16="http://schemas.microsoft.com/office/drawing/2014/main" id="{BF27D48C-7683-4CDD-ACB1-BFC0AE0E44E1}"/>
            </a:ext>
          </a:extLst>
        </xdr:cNvPr>
        <xdr:cNvSpPr txBox="1"/>
      </xdr:nvSpPr>
      <xdr:spPr>
        <a:xfrm>
          <a:off x="18182032" y="145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28" name="n_3aveValue【消防施設】&#10;一人当たり面積">
          <a:extLst>
            <a:ext uri="{FF2B5EF4-FFF2-40B4-BE49-F238E27FC236}">
              <a16:creationId xmlns:a16="http://schemas.microsoft.com/office/drawing/2014/main" id="{CC1B4D77-9849-4267-9997-5CAA717EDF7A}"/>
            </a:ext>
          </a:extLst>
        </xdr:cNvPr>
        <xdr:cNvSpPr txBox="1"/>
      </xdr:nvSpPr>
      <xdr:spPr>
        <a:xfrm>
          <a:off x="17384472" y="14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29" name="n_4aveValue【消防施設】&#10;一人当たり面積">
          <a:extLst>
            <a:ext uri="{FF2B5EF4-FFF2-40B4-BE49-F238E27FC236}">
              <a16:creationId xmlns:a16="http://schemas.microsoft.com/office/drawing/2014/main" id="{7DA4D778-B673-44E3-AEBD-13DC52E47B59}"/>
            </a:ext>
          </a:extLst>
        </xdr:cNvPr>
        <xdr:cNvSpPr txBox="1"/>
      </xdr:nvSpPr>
      <xdr:spPr>
        <a:xfrm>
          <a:off x="16588817" y="145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730" name="n_1mainValue【消防施設】&#10;一人当たり面積">
          <a:extLst>
            <a:ext uri="{FF2B5EF4-FFF2-40B4-BE49-F238E27FC236}">
              <a16:creationId xmlns:a16="http://schemas.microsoft.com/office/drawing/2014/main" id="{477D89BA-F80D-4DE4-BB84-0BB50A0FD379}"/>
            </a:ext>
          </a:extLst>
        </xdr:cNvPr>
        <xdr:cNvSpPr txBox="1"/>
      </xdr:nvSpPr>
      <xdr:spPr>
        <a:xfrm>
          <a:off x="18982132" y="14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31" name="n_2mainValue【消防施設】&#10;一人当たり面積">
          <a:extLst>
            <a:ext uri="{FF2B5EF4-FFF2-40B4-BE49-F238E27FC236}">
              <a16:creationId xmlns:a16="http://schemas.microsoft.com/office/drawing/2014/main" id="{E807F819-740C-416E-8643-E7BD7E046D6B}"/>
            </a:ext>
          </a:extLst>
        </xdr:cNvPr>
        <xdr:cNvSpPr txBox="1"/>
      </xdr:nvSpPr>
      <xdr:spPr>
        <a:xfrm>
          <a:off x="18182032"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32" name="n_3mainValue【消防施設】&#10;一人当たり面積">
          <a:extLst>
            <a:ext uri="{FF2B5EF4-FFF2-40B4-BE49-F238E27FC236}">
              <a16:creationId xmlns:a16="http://schemas.microsoft.com/office/drawing/2014/main" id="{4F136A4B-A651-4356-A975-C933D520835D}"/>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3" name="n_4mainValue【消防施設】&#10;一人当たり面積">
          <a:extLst>
            <a:ext uri="{FF2B5EF4-FFF2-40B4-BE49-F238E27FC236}">
              <a16:creationId xmlns:a16="http://schemas.microsoft.com/office/drawing/2014/main" id="{0AC0F9E1-61A2-4941-9E1C-33687CB7297D}"/>
            </a:ext>
          </a:extLst>
        </xdr:cNvPr>
        <xdr:cNvSpPr txBox="1"/>
      </xdr:nvSpPr>
      <xdr:spPr>
        <a:xfrm>
          <a:off x="16588817"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6B460FE2-C404-4B33-A437-C709F7F8E12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940AF59-DB0E-4004-9D3E-84449EE8BC22}"/>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261351A5-8935-4A16-AC36-7751464E974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D11A1C49-6DF5-41CD-896F-D0122829D05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85CA2A66-9E91-4C80-BD62-AC532F6E07D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AB81C6C9-491C-4BF9-9BD8-5521E35FD9E5}"/>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D07CF4F1-0683-4460-8495-1892FE70E9E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42D44C8-2DCC-4800-9ABE-102A8B92965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280BF241-EDFB-4095-B70A-994CE29BD89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7E9207FB-9980-4644-94E5-BDA85B56C6E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96937C99-19AC-48E2-9D16-487DA38CF21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EA38F562-AE33-4A32-9685-F7058B0E1977}"/>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616DE5E7-7855-4714-BDCA-85851A57AF70}"/>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91419D9C-1AFE-4BA8-BF17-4A9FCE3588CF}"/>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D42ABAFD-C45B-415D-A418-EA5020169137}"/>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39BDE9-50BE-4387-B197-D1FB433CF0C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49C38E9-8E25-411F-913F-E920F7F6C694}"/>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CEDFBCD1-8E62-4324-83B5-1F14ACD5FC79}"/>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D6FD1E4E-E778-4B77-A6AA-424E599FE98D}"/>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ABA9058F-683B-4BEC-AB64-A704B671578C}"/>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2D1375B6-4E5D-4F1D-9EFE-7C7C41FD1D49}"/>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3B929707-F7E2-48BB-9F82-A0D4F0935527}"/>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5256AAF3-50AE-42D4-BE4B-68E6F77E4212}"/>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3EBECEE5-5409-46EA-936E-7C1F28D8478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CEE5A8BD-C7F5-4B40-A013-BA1C147E8DA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a:extLst>
            <a:ext uri="{FF2B5EF4-FFF2-40B4-BE49-F238E27FC236}">
              <a16:creationId xmlns:a16="http://schemas.microsoft.com/office/drawing/2014/main" id="{CFB267EA-47A6-4C50-90B2-9165DDC07DCD}"/>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a:extLst>
            <a:ext uri="{FF2B5EF4-FFF2-40B4-BE49-F238E27FC236}">
              <a16:creationId xmlns:a16="http://schemas.microsoft.com/office/drawing/2014/main" id="{930F3750-01B5-416B-9993-68E8FC654E04}"/>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a:extLst>
            <a:ext uri="{FF2B5EF4-FFF2-40B4-BE49-F238E27FC236}">
              <a16:creationId xmlns:a16="http://schemas.microsoft.com/office/drawing/2014/main" id="{7B3CECD2-4705-492C-BB89-C9B54FF86FE3}"/>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a:extLst>
            <a:ext uri="{FF2B5EF4-FFF2-40B4-BE49-F238E27FC236}">
              <a16:creationId xmlns:a16="http://schemas.microsoft.com/office/drawing/2014/main" id="{5C28257D-3D59-4D97-BA6B-0C89013D51BE}"/>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a:extLst>
            <a:ext uri="{FF2B5EF4-FFF2-40B4-BE49-F238E27FC236}">
              <a16:creationId xmlns:a16="http://schemas.microsoft.com/office/drawing/2014/main" id="{435D3D51-C489-423C-A78E-E6513ACA6197}"/>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64" name="【庁舎】&#10;有形固定資産減価償却率平均値テキスト">
          <a:extLst>
            <a:ext uri="{FF2B5EF4-FFF2-40B4-BE49-F238E27FC236}">
              <a16:creationId xmlns:a16="http://schemas.microsoft.com/office/drawing/2014/main" id="{265BA9C6-B039-40B6-BDF7-E4473CFEB556}"/>
            </a:ext>
          </a:extLst>
        </xdr:cNvPr>
        <xdr:cNvSpPr txBox="1"/>
      </xdr:nvSpPr>
      <xdr:spPr>
        <a:xfrm>
          <a:off x="14742160" y="1784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a:extLst>
            <a:ext uri="{FF2B5EF4-FFF2-40B4-BE49-F238E27FC236}">
              <a16:creationId xmlns:a16="http://schemas.microsoft.com/office/drawing/2014/main" id="{DEE91447-9E0F-485E-8806-3FCBC4D1831B}"/>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3682254A-14CB-4122-BE6A-48527C7C3E5A}"/>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a:extLst>
            <a:ext uri="{FF2B5EF4-FFF2-40B4-BE49-F238E27FC236}">
              <a16:creationId xmlns:a16="http://schemas.microsoft.com/office/drawing/2014/main" id="{A4291183-8D88-4E45-B023-85C3312B6111}"/>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a:extLst>
            <a:ext uri="{FF2B5EF4-FFF2-40B4-BE49-F238E27FC236}">
              <a16:creationId xmlns:a16="http://schemas.microsoft.com/office/drawing/2014/main" id="{5E5A05B2-D745-4113-9A8A-F67C7D31427D}"/>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a:extLst>
            <a:ext uri="{FF2B5EF4-FFF2-40B4-BE49-F238E27FC236}">
              <a16:creationId xmlns:a16="http://schemas.microsoft.com/office/drawing/2014/main" id="{6AEF51F6-ABF0-4A61-9BAD-3A27D0A1A837}"/>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E5E24AB-0FBF-4FC0-8144-78586FC79F8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5C1641D-22D2-4FA0-94E1-4940210C2E7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93BB698-1939-4AA5-8AC0-EB470FE374D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E2944FD-1E96-4015-8C7B-9A7548633E5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B790158-DAAC-4D3F-AC85-F5FF5E3028F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5" name="楕円 774">
          <a:extLst>
            <a:ext uri="{FF2B5EF4-FFF2-40B4-BE49-F238E27FC236}">
              <a16:creationId xmlns:a16="http://schemas.microsoft.com/office/drawing/2014/main" id="{44CAA826-59F0-4B89-850F-31DC05B04D30}"/>
            </a:ext>
          </a:extLst>
        </xdr:cNvPr>
        <xdr:cNvSpPr/>
      </xdr:nvSpPr>
      <xdr:spPr>
        <a:xfrm>
          <a:off x="14649450" y="178485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36847</xdr:rowOff>
    </xdr:from>
    <xdr:ext cx="405111" cy="259045"/>
    <xdr:sp macro="" textlink="">
      <xdr:nvSpPr>
        <xdr:cNvPr id="776" name="【庁舎】&#10;有形固定資産減価償却率該当値テキスト">
          <a:extLst>
            <a:ext uri="{FF2B5EF4-FFF2-40B4-BE49-F238E27FC236}">
              <a16:creationId xmlns:a16="http://schemas.microsoft.com/office/drawing/2014/main" id="{51E9A12D-1D79-4E16-97BC-E78A9E39FC12}"/>
            </a:ext>
          </a:extLst>
        </xdr:cNvPr>
        <xdr:cNvSpPr txBox="1"/>
      </xdr:nvSpPr>
      <xdr:spPr>
        <a:xfrm>
          <a:off x="1474216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777" name="楕円 776">
          <a:extLst>
            <a:ext uri="{FF2B5EF4-FFF2-40B4-BE49-F238E27FC236}">
              <a16:creationId xmlns:a16="http://schemas.microsoft.com/office/drawing/2014/main" id="{2ED63583-AC92-43E4-898D-97F59C99B260}"/>
            </a:ext>
          </a:extLst>
        </xdr:cNvPr>
        <xdr:cNvSpPr/>
      </xdr:nvSpPr>
      <xdr:spPr>
        <a:xfrm>
          <a:off x="13887450" y="178121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64770</xdr:rowOff>
    </xdr:to>
    <xdr:cxnSp macro="">
      <xdr:nvCxnSpPr>
        <xdr:cNvPr id="778" name="直線コネクタ 777">
          <a:extLst>
            <a:ext uri="{FF2B5EF4-FFF2-40B4-BE49-F238E27FC236}">
              <a16:creationId xmlns:a16="http://schemas.microsoft.com/office/drawing/2014/main" id="{64275484-52F5-4310-B311-5CE423AB6AA0}"/>
            </a:ext>
          </a:extLst>
        </xdr:cNvPr>
        <xdr:cNvCxnSpPr/>
      </xdr:nvCxnSpPr>
      <xdr:spPr>
        <a:xfrm>
          <a:off x="13942060" y="17861008"/>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79" name="楕円 778">
          <a:extLst>
            <a:ext uri="{FF2B5EF4-FFF2-40B4-BE49-F238E27FC236}">
              <a16:creationId xmlns:a16="http://schemas.microsoft.com/office/drawing/2014/main" id="{457EF9A2-DD2C-4802-964D-B38DE783C699}"/>
            </a:ext>
          </a:extLst>
        </xdr:cNvPr>
        <xdr:cNvSpPr/>
      </xdr:nvSpPr>
      <xdr:spPr>
        <a:xfrm>
          <a:off x="13089890" y="177829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32113</xdr:rowOff>
    </xdr:to>
    <xdr:cxnSp macro="">
      <xdr:nvCxnSpPr>
        <xdr:cNvPr id="780" name="直線コネクタ 779">
          <a:extLst>
            <a:ext uri="{FF2B5EF4-FFF2-40B4-BE49-F238E27FC236}">
              <a16:creationId xmlns:a16="http://schemas.microsoft.com/office/drawing/2014/main" id="{D9032DA3-3B97-4375-9F9B-A14F55A4B4CD}"/>
            </a:ext>
          </a:extLst>
        </xdr:cNvPr>
        <xdr:cNvCxnSpPr/>
      </xdr:nvCxnSpPr>
      <xdr:spPr>
        <a:xfrm>
          <a:off x="13144500" y="17831888"/>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89081</xdr:rowOff>
    </xdr:from>
    <xdr:to>
      <xdr:col>72</xdr:col>
      <xdr:colOff>38100</xdr:colOff>
      <xdr:row>104</xdr:row>
      <xdr:rowOff>19231</xdr:rowOff>
    </xdr:to>
    <xdr:sp macro="" textlink="">
      <xdr:nvSpPr>
        <xdr:cNvPr id="781" name="楕円 780">
          <a:extLst>
            <a:ext uri="{FF2B5EF4-FFF2-40B4-BE49-F238E27FC236}">
              <a16:creationId xmlns:a16="http://schemas.microsoft.com/office/drawing/2014/main" id="{FACA2C6C-D369-43BC-BBF9-CF5C2B882177}"/>
            </a:ext>
          </a:extLst>
        </xdr:cNvPr>
        <xdr:cNvSpPr/>
      </xdr:nvSpPr>
      <xdr:spPr>
        <a:xfrm>
          <a:off x="12303760" y="1775224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139881</xdr:rowOff>
    </xdr:from>
    <xdr:to>
      <xdr:col>76</xdr:col>
      <xdr:colOff>114300</xdr:colOff>
      <xdr:row>104</xdr:row>
      <xdr:rowOff>1088</xdr:rowOff>
    </xdr:to>
    <xdr:cxnSp macro="">
      <xdr:nvCxnSpPr>
        <xdr:cNvPr id="782" name="直線コネクタ 781">
          <a:extLst>
            <a:ext uri="{FF2B5EF4-FFF2-40B4-BE49-F238E27FC236}">
              <a16:creationId xmlns:a16="http://schemas.microsoft.com/office/drawing/2014/main" id="{92D93B00-B8D7-484F-863D-6540FA3E5A80}"/>
            </a:ext>
          </a:extLst>
        </xdr:cNvPr>
        <xdr:cNvCxnSpPr/>
      </xdr:nvCxnSpPr>
      <xdr:spPr>
        <a:xfrm>
          <a:off x="12346940" y="17795421"/>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56424</xdr:rowOff>
    </xdr:from>
    <xdr:to>
      <xdr:col>67</xdr:col>
      <xdr:colOff>101600</xdr:colOff>
      <xdr:row>103</xdr:row>
      <xdr:rowOff>158024</xdr:rowOff>
    </xdr:to>
    <xdr:sp macro="" textlink="">
      <xdr:nvSpPr>
        <xdr:cNvPr id="783" name="楕円 782">
          <a:extLst>
            <a:ext uri="{FF2B5EF4-FFF2-40B4-BE49-F238E27FC236}">
              <a16:creationId xmlns:a16="http://schemas.microsoft.com/office/drawing/2014/main" id="{92394331-60CF-456E-8961-738FFB101686}"/>
            </a:ext>
          </a:extLst>
        </xdr:cNvPr>
        <xdr:cNvSpPr/>
      </xdr:nvSpPr>
      <xdr:spPr>
        <a:xfrm>
          <a:off x="11487150" y="177195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107224</xdr:rowOff>
    </xdr:from>
    <xdr:to>
      <xdr:col>71</xdr:col>
      <xdr:colOff>177800</xdr:colOff>
      <xdr:row>103</xdr:row>
      <xdr:rowOff>139881</xdr:rowOff>
    </xdr:to>
    <xdr:cxnSp macro="">
      <xdr:nvCxnSpPr>
        <xdr:cNvPr id="784" name="直線コネクタ 783">
          <a:extLst>
            <a:ext uri="{FF2B5EF4-FFF2-40B4-BE49-F238E27FC236}">
              <a16:creationId xmlns:a16="http://schemas.microsoft.com/office/drawing/2014/main" id="{A9107AF4-E026-444A-8687-FE9658E7BC8E}"/>
            </a:ext>
          </a:extLst>
        </xdr:cNvPr>
        <xdr:cNvCxnSpPr/>
      </xdr:nvCxnSpPr>
      <xdr:spPr>
        <a:xfrm>
          <a:off x="11541760" y="17764669"/>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a:extLst>
            <a:ext uri="{FF2B5EF4-FFF2-40B4-BE49-F238E27FC236}">
              <a16:creationId xmlns:a16="http://schemas.microsoft.com/office/drawing/2014/main" id="{F99F8DCF-6DE3-44A2-B2ED-EF6C5D9969D7}"/>
            </a:ext>
          </a:extLst>
        </xdr:cNvPr>
        <xdr:cNvSpPr txBox="1"/>
      </xdr:nvSpPr>
      <xdr:spPr>
        <a:xfrm>
          <a:off x="13738234" y="180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6" name="n_2aveValue【庁舎】&#10;有形固定資産減価償却率">
          <a:extLst>
            <a:ext uri="{FF2B5EF4-FFF2-40B4-BE49-F238E27FC236}">
              <a16:creationId xmlns:a16="http://schemas.microsoft.com/office/drawing/2014/main" id="{E2AB0B2E-3E71-4CFA-B7DC-E7F20F830141}"/>
            </a:ext>
          </a:extLst>
        </xdr:cNvPr>
        <xdr:cNvSpPr txBox="1"/>
      </xdr:nvSpPr>
      <xdr:spPr>
        <a:xfrm>
          <a:off x="12957184" y="180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7" name="n_3aveValue【庁舎】&#10;有形固定資産減価償却率">
          <a:extLst>
            <a:ext uri="{FF2B5EF4-FFF2-40B4-BE49-F238E27FC236}">
              <a16:creationId xmlns:a16="http://schemas.microsoft.com/office/drawing/2014/main" id="{9EB25066-EE3C-46EB-92E5-2DE7B49FE87B}"/>
            </a:ext>
          </a:extLst>
        </xdr:cNvPr>
        <xdr:cNvSpPr txBox="1"/>
      </xdr:nvSpPr>
      <xdr:spPr>
        <a:xfrm>
          <a:off x="1217105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88" name="n_4aveValue【庁舎】&#10;有形固定資産減価償却率">
          <a:extLst>
            <a:ext uri="{FF2B5EF4-FFF2-40B4-BE49-F238E27FC236}">
              <a16:creationId xmlns:a16="http://schemas.microsoft.com/office/drawing/2014/main" id="{811F41AC-70DF-45DB-855C-C35A00AAF43D}"/>
            </a:ext>
          </a:extLst>
        </xdr:cNvPr>
        <xdr:cNvSpPr txBox="1"/>
      </xdr:nvSpPr>
      <xdr:spPr>
        <a:xfrm>
          <a:off x="11354444" y="1800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99440</xdr:rowOff>
    </xdr:from>
    <xdr:ext cx="405111" cy="259045"/>
    <xdr:sp macro="" textlink="">
      <xdr:nvSpPr>
        <xdr:cNvPr id="789" name="n_1mainValue【庁舎】&#10;有形固定資産減価償却率">
          <a:extLst>
            <a:ext uri="{FF2B5EF4-FFF2-40B4-BE49-F238E27FC236}">
              <a16:creationId xmlns:a16="http://schemas.microsoft.com/office/drawing/2014/main" id="{C82574C5-238C-4AE0-B7A2-99BE382C84C7}"/>
            </a:ext>
          </a:extLst>
        </xdr:cNvPr>
        <xdr:cNvSpPr txBox="1"/>
      </xdr:nvSpPr>
      <xdr:spPr>
        <a:xfrm>
          <a:off x="13738234" y="1758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90" name="n_2mainValue【庁舎】&#10;有形固定資産減価償却率">
          <a:extLst>
            <a:ext uri="{FF2B5EF4-FFF2-40B4-BE49-F238E27FC236}">
              <a16:creationId xmlns:a16="http://schemas.microsoft.com/office/drawing/2014/main" id="{75F1AFA5-D641-4D39-926F-5FBBBA3962BB}"/>
            </a:ext>
          </a:extLst>
        </xdr:cNvPr>
        <xdr:cNvSpPr txBox="1"/>
      </xdr:nvSpPr>
      <xdr:spPr>
        <a:xfrm>
          <a:off x="12957184" y="1755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35758</xdr:rowOff>
    </xdr:from>
    <xdr:ext cx="405111" cy="259045"/>
    <xdr:sp macro="" textlink="">
      <xdr:nvSpPr>
        <xdr:cNvPr id="791" name="n_3mainValue【庁舎】&#10;有形固定資産減価償却率">
          <a:extLst>
            <a:ext uri="{FF2B5EF4-FFF2-40B4-BE49-F238E27FC236}">
              <a16:creationId xmlns:a16="http://schemas.microsoft.com/office/drawing/2014/main" id="{32ACCA6F-70BC-419B-B2A6-8E5F26B2128D}"/>
            </a:ext>
          </a:extLst>
        </xdr:cNvPr>
        <xdr:cNvSpPr txBox="1"/>
      </xdr:nvSpPr>
      <xdr:spPr>
        <a:xfrm>
          <a:off x="1217105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3101</xdr:rowOff>
    </xdr:from>
    <xdr:ext cx="405111" cy="259045"/>
    <xdr:sp macro="" textlink="">
      <xdr:nvSpPr>
        <xdr:cNvPr id="792" name="n_4mainValue【庁舎】&#10;有形固定資産減価償却率">
          <a:extLst>
            <a:ext uri="{FF2B5EF4-FFF2-40B4-BE49-F238E27FC236}">
              <a16:creationId xmlns:a16="http://schemas.microsoft.com/office/drawing/2014/main" id="{45CECD92-70B6-4536-AD77-7A14C25F5A9A}"/>
            </a:ext>
          </a:extLst>
        </xdr:cNvPr>
        <xdr:cNvSpPr txBox="1"/>
      </xdr:nvSpPr>
      <xdr:spPr>
        <a:xfrm>
          <a:off x="113544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940CC735-E3E0-40B8-8814-8D3D57A02D4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4BBE8B07-C790-46E8-8DA9-D4C4520473A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46C26AE8-77ED-4118-A7D4-8233C8EA9B4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7C0D037B-4727-4C2D-ACF8-F701C6E24CA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41F2D577-E0BA-49E2-A4F1-E67124DB60A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CE9DE30E-B90B-4A13-A743-3B30BCC1D35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DCDB150A-38A0-43B3-BB19-C68FE524C63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7C096823-F6CB-4C6B-A62E-6365301C7F1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B64009A-B9F2-4A5C-95D2-0FECE6A2788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BE2F035F-B5E9-4D90-9C03-6CF92CDFD91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9C0CB3A4-4650-40E8-935C-D73E7B4EEC2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396D8527-81B1-4D24-8EFA-BEC7195AC01C}"/>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A4AB9437-4A79-4159-BDA5-2E66D78ED3D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F43DF645-9C3D-441A-B166-6952B28A532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57ACA0EA-2EFB-4BD9-AC45-2BB5392572D7}"/>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F8C7ADA8-057C-4A37-BD7A-6F94B4145F9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294BF02-3C3A-4A07-B0F6-29F458A676C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FACB1CC9-FBA2-4BD2-8334-FCC7BED687D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8DCAC918-9310-45B9-AB4C-A3E03C8EC33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468AB7F9-12EC-4765-AE5E-22614C28B17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8629FC40-F722-459F-8DB0-BBEC3B93D75A}"/>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C7A811D1-204D-4312-8C11-30934CA2E52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E2CFE412-0E44-4CF8-B0A4-7DCC356593B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E7E9CA44-A0D4-4755-9C30-D6DDD4E69F6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8E755474-4106-4465-BFDC-0B0AF31F231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14D23A2E-8034-4EEF-AEA5-80EB18C29F82}"/>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a:extLst>
            <a:ext uri="{FF2B5EF4-FFF2-40B4-BE49-F238E27FC236}">
              <a16:creationId xmlns:a16="http://schemas.microsoft.com/office/drawing/2014/main" id="{68AF0212-B5D3-4F6C-8CAF-38C35A8C4031}"/>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F5F1BB4D-633B-4BBA-B692-2427AC7D9C72}"/>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a:extLst>
            <a:ext uri="{FF2B5EF4-FFF2-40B4-BE49-F238E27FC236}">
              <a16:creationId xmlns:a16="http://schemas.microsoft.com/office/drawing/2014/main" id="{CDE327FE-4EA7-4CC8-97D6-AA7D2F488D34}"/>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a:extLst>
            <a:ext uri="{FF2B5EF4-FFF2-40B4-BE49-F238E27FC236}">
              <a16:creationId xmlns:a16="http://schemas.microsoft.com/office/drawing/2014/main" id="{0F61EE51-010E-4081-8927-7868F3E3D6F7}"/>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3" name="【庁舎】&#10;一人当たり面積平均値テキスト">
          <a:extLst>
            <a:ext uri="{FF2B5EF4-FFF2-40B4-BE49-F238E27FC236}">
              <a16:creationId xmlns:a16="http://schemas.microsoft.com/office/drawing/2014/main" id="{99F330FB-3B81-48CE-920D-6CC136136236}"/>
            </a:ext>
          </a:extLst>
        </xdr:cNvPr>
        <xdr:cNvSpPr txBox="1"/>
      </xdr:nvSpPr>
      <xdr:spPr>
        <a:xfrm>
          <a:off x="19985990" y="1805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a:extLst>
            <a:ext uri="{FF2B5EF4-FFF2-40B4-BE49-F238E27FC236}">
              <a16:creationId xmlns:a16="http://schemas.microsoft.com/office/drawing/2014/main" id="{6F06976B-4657-471A-A9D1-108891C923F3}"/>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a:extLst>
            <a:ext uri="{FF2B5EF4-FFF2-40B4-BE49-F238E27FC236}">
              <a16:creationId xmlns:a16="http://schemas.microsoft.com/office/drawing/2014/main" id="{2F6BF254-D8CA-4278-958D-A048929482C7}"/>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a:extLst>
            <a:ext uri="{FF2B5EF4-FFF2-40B4-BE49-F238E27FC236}">
              <a16:creationId xmlns:a16="http://schemas.microsoft.com/office/drawing/2014/main" id="{75D3EA1E-6E0E-4EBF-883D-ED96D420EF5B}"/>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a:extLst>
            <a:ext uri="{FF2B5EF4-FFF2-40B4-BE49-F238E27FC236}">
              <a16:creationId xmlns:a16="http://schemas.microsoft.com/office/drawing/2014/main" id="{EDA208CB-6E61-4329-A88F-1BC45F579584}"/>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a:extLst>
            <a:ext uri="{FF2B5EF4-FFF2-40B4-BE49-F238E27FC236}">
              <a16:creationId xmlns:a16="http://schemas.microsoft.com/office/drawing/2014/main" id="{D080515C-5770-4468-B031-D6B6C9414A93}"/>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7217AB2-AA50-4F74-974D-84A78E1FA86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C069457-1008-419B-89F0-7211452CA9B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5085E3F-A75E-4D8E-A088-3003FB45E362}"/>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2607BDE-B0F7-4367-8746-0C2D03CD5F1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84E90DB-EE98-4BF5-B0FB-0937E305B59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834" name="楕円 833">
          <a:extLst>
            <a:ext uri="{FF2B5EF4-FFF2-40B4-BE49-F238E27FC236}">
              <a16:creationId xmlns:a16="http://schemas.microsoft.com/office/drawing/2014/main" id="{0D3A8EF8-64B0-496F-9C38-23CD865AB8F7}"/>
            </a:ext>
          </a:extLst>
        </xdr:cNvPr>
        <xdr:cNvSpPr/>
      </xdr:nvSpPr>
      <xdr:spPr>
        <a:xfrm>
          <a:off x="19904710" y="180613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835" name="【庁舎】&#10;一人当たり面積該当値テキスト">
          <a:extLst>
            <a:ext uri="{FF2B5EF4-FFF2-40B4-BE49-F238E27FC236}">
              <a16:creationId xmlns:a16="http://schemas.microsoft.com/office/drawing/2014/main" id="{C82BF0E8-735B-4FC7-9B94-13E4B225BD70}"/>
            </a:ext>
          </a:extLst>
        </xdr:cNvPr>
        <xdr:cNvSpPr txBox="1"/>
      </xdr:nvSpPr>
      <xdr:spPr>
        <a:xfrm>
          <a:off x="19985990" y="1791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836" name="楕円 835">
          <a:extLst>
            <a:ext uri="{FF2B5EF4-FFF2-40B4-BE49-F238E27FC236}">
              <a16:creationId xmlns:a16="http://schemas.microsoft.com/office/drawing/2014/main" id="{726463A3-D763-4DA4-A014-DCA6736E8DB3}"/>
            </a:ext>
          </a:extLst>
        </xdr:cNvPr>
        <xdr:cNvSpPr/>
      </xdr:nvSpPr>
      <xdr:spPr>
        <a:xfrm>
          <a:off x="19161760" y="180665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113756</xdr:rowOff>
    </xdr:from>
    <xdr:to>
      <xdr:col>116</xdr:col>
      <xdr:colOff>63500</xdr:colOff>
      <xdr:row>105</xdr:row>
      <xdr:rowOff>117021</xdr:rowOff>
    </xdr:to>
    <xdr:cxnSp macro="">
      <xdr:nvCxnSpPr>
        <xdr:cNvPr id="837" name="直線コネクタ 836">
          <a:extLst>
            <a:ext uri="{FF2B5EF4-FFF2-40B4-BE49-F238E27FC236}">
              <a16:creationId xmlns:a16="http://schemas.microsoft.com/office/drawing/2014/main" id="{7C3AB14D-8010-43E9-89BC-F50201AB3692}"/>
            </a:ext>
          </a:extLst>
        </xdr:cNvPr>
        <xdr:cNvCxnSpPr/>
      </xdr:nvCxnSpPr>
      <xdr:spPr>
        <a:xfrm flipV="1">
          <a:off x="19204940" y="18116006"/>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838" name="楕円 837">
          <a:extLst>
            <a:ext uri="{FF2B5EF4-FFF2-40B4-BE49-F238E27FC236}">
              <a16:creationId xmlns:a16="http://schemas.microsoft.com/office/drawing/2014/main" id="{894055C4-D423-4CA2-9F77-F83A12834DED}"/>
            </a:ext>
          </a:extLst>
        </xdr:cNvPr>
        <xdr:cNvSpPr/>
      </xdr:nvSpPr>
      <xdr:spPr>
        <a:xfrm>
          <a:off x="18345150" y="180750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123552</xdr:rowOff>
    </xdr:to>
    <xdr:cxnSp macro="">
      <xdr:nvCxnSpPr>
        <xdr:cNvPr id="839" name="直線コネクタ 838">
          <a:extLst>
            <a:ext uri="{FF2B5EF4-FFF2-40B4-BE49-F238E27FC236}">
              <a16:creationId xmlns:a16="http://schemas.microsoft.com/office/drawing/2014/main" id="{5461B9EC-DB07-458C-8801-6DB6227FEF61}"/>
            </a:ext>
          </a:extLst>
        </xdr:cNvPr>
        <xdr:cNvCxnSpPr/>
      </xdr:nvCxnSpPr>
      <xdr:spPr>
        <a:xfrm flipV="1">
          <a:off x="18399760" y="18119271"/>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840" name="楕円 839">
          <a:extLst>
            <a:ext uri="{FF2B5EF4-FFF2-40B4-BE49-F238E27FC236}">
              <a16:creationId xmlns:a16="http://schemas.microsoft.com/office/drawing/2014/main" id="{1D0F8028-FB87-40AD-9A00-D871A4232908}"/>
            </a:ext>
          </a:extLst>
        </xdr:cNvPr>
        <xdr:cNvSpPr/>
      </xdr:nvSpPr>
      <xdr:spPr>
        <a:xfrm>
          <a:off x="17547590" y="180782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126819</xdr:rowOff>
    </xdr:to>
    <xdr:cxnSp macro="">
      <xdr:nvCxnSpPr>
        <xdr:cNvPr id="841" name="直線コネクタ 840">
          <a:extLst>
            <a:ext uri="{FF2B5EF4-FFF2-40B4-BE49-F238E27FC236}">
              <a16:creationId xmlns:a16="http://schemas.microsoft.com/office/drawing/2014/main" id="{671D408E-71B5-4806-8B02-5414E1F220E1}"/>
            </a:ext>
          </a:extLst>
        </xdr:cNvPr>
        <xdr:cNvCxnSpPr/>
      </xdr:nvCxnSpPr>
      <xdr:spPr>
        <a:xfrm flipV="1">
          <a:off x="17602200" y="18127707"/>
          <a:ext cx="79756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2" name="楕円 841">
          <a:extLst>
            <a:ext uri="{FF2B5EF4-FFF2-40B4-BE49-F238E27FC236}">
              <a16:creationId xmlns:a16="http://schemas.microsoft.com/office/drawing/2014/main" id="{69909CE8-FF4D-48F0-AE70-7636071B1E4F}"/>
            </a:ext>
          </a:extLst>
        </xdr:cNvPr>
        <xdr:cNvSpPr/>
      </xdr:nvSpPr>
      <xdr:spPr>
        <a:xfrm>
          <a:off x="16761460" y="180867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133350</xdr:rowOff>
    </xdr:to>
    <xdr:cxnSp macro="">
      <xdr:nvCxnSpPr>
        <xdr:cNvPr id="843" name="直線コネクタ 842">
          <a:extLst>
            <a:ext uri="{FF2B5EF4-FFF2-40B4-BE49-F238E27FC236}">
              <a16:creationId xmlns:a16="http://schemas.microsoft.com/office/drawing/2014/main" id="{96769C6D-AFE9-46D3-85F9-2150AE1DC150}"/>
            </a:ext>
          </a:extLst>
        </xdr:cNvPr>
        <xdr:cNvCxnSpPr/>
      </xdr:nvCxnSpPr>
      <xdr:spPr>
        <a:xfrm flipV="1">
          <a:off x="16804640" y="1813287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4" name="n_1aveValue【庁舎】&#10;一人当たり面積">
          <a:extLst>
            <a:ext uri="{FF2B5EF4-FFF2-40B4-BE49-F238E27FC236}">
              <a16:creationId xmlns:a16="http://schemas.microsoft.com/office/drawing/2014/main" id="{AD2045A2-9720-4F5B-9485-2422DED19B2D}"/>
            </a:ext>
          </a:extLst>
        </xdr:cNvPr>
        <xdr:cNvSpPr txBox="1"/>
      </xdr:nvSpPr>
      <xdr:spPr>
        <a:xfrm>
          <a:off x="18982132" y="18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5" name="n_2aveValue【庁舎】&#10;一人当たり面積">
          <a:extLst>
            <a:ext uri="{FF2B5EF4-FFF2-40B4-BE49-F238E27FC236}">
              <a16:creationId xmlns:a16="http://schemas.microsoft.com/office/drawing/2014/main" id="{07D1516D-B9D9-4E22-80AB-B1A33B57057F}"/>
            </a:ext>
          </a:extLst>
        </xdr:cNvPr>
        <xdr:cNvSpPr txBox="1"/>
      </xdr:nvSpPr>
      <xdr:spPr>
        <a:xfrm>
          <a:off x="1818203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6" name="n_3aveValue【庁舎】&#10;一人当たり面積">
          <a:extLst>
            <a:ext uri="{FF2B5EF4-FFF2-40B4-BE49-F238E27FC236}">
              <a16:creationId xmlns:a16="http://schemas.microsoft.com/office/drawing/2014/main" id="{CD2E49F5-B3BF-4EAF-87F2-A3D5CDEF0F9E}"/>
            </a:ext>
          </a:extLst>
        </xdr:cNvPr>
        <xdr:cNvSpPr txBox="1"/>
      </xdr:nvSpPr>
      <xdr:spPr>
        <a:xfrm>
          <a:off x="1738447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7" name="n_4aveValue【庁舎】&#10;一人当たり面積">
          <a:extLst>
            <a:ext uri="{FF2B5EF4-FFF2-40B4-BE49-F238E27FC236}">
              <a16:creationId xmlns:a16="http://schemas.microsoft.com/office/drawing/2014/main" id="{C2E4959B-4C60-43A6-950A-5851C0189BBF}"/>
            </a:ext>
          </a:extLst>
        </xdr:cNvPr>
        <xdr:cNvSpPr txBox="1"/>
      </xdr:nvSpPr>
      <xdr:spPr>
        <a:xfrm>
          <a:off x="16588817" y="182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12898</xdr:rowOff>
    </xdr:from>
    <xdr:ext cx="469744" cy="259045"/>
    <xdr:sp macro="" textlink="">
      <xdr:nvSpPr>
        <xdr:cNvPr id="848" name="n_1mainValue【庁舎】&#10;一人当たり面積">
          <a:extLst>
            <a:ext uri="{FF2B5EF4-FFF2-40B4-BE49-F238E27FC236}">
              <a16:creationId xmlns:a16="http://schemas.microsoft.com/office/drawing/2014/main" id="{5F3E3FAD-5390-4594-9E1E-E1FC33C5CA90}"/>
            </a:ext>
          </a:extLst>
        </xdr:cNvPr>
        <xdr:cNvSpPr txBox="1"/>
      </xdr:nvSpPr>
      <xdr:spPr>
        <a:xfrm>
          <a:off x="18982132" y="178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849" name="n_2mainValue【庁舎】&#10;一人当たり面積">
          <a:extLst>
            <a:ext uri="{FF2B5EF4-FFF2-40B4-BE49-F238E27FC236}">
              <a16:creationId xmlns:a16="http://schemas.microsoft.com/office/drawing/2014/main" id="{F3FD8010-F2AF-4C96-B95E-CA93F81BE60D}"/>
            </a:ext>
          </a:extLst>
        </xdr:cNvPr>
        <xdr:cNvSpPr txBox="1"/>
      </xdr:nvSpPr>
      <xdr:spPr>
        <a:xfrm>
          <a:off x="18182032" y="178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22696</xdr:rowOff>
    </xdr:from>
    <xdr:ext cx="469744" cy="259045"/>
    <xdr:sp macro="" textlink="">
      <xdr:nvSpPr>
        <xdr:cNvPr id="850" name="n_3mainValue【庁舎】&#10;一人当たり面積">
          <a:extLst>
            <a:ext uri="{FF2B5EF4-FFF2-40B4-BE49-F238E27FC236}">
              <a16:creationId xmlns:a16="http://schemas.microsoft.com/office/drawing/2014/main" id="{8BBEDD9E-C870-4B88-91E5-2D0EE04601C4}"/>
            </a:ext>
          </a:extLst>
        </xdr:cNvPr>
        <xdr:cNvSpPr txBox="1"/>
      </xdr:nvSpPr>
      <xdr:spPr>
        <a:xfrm>
          <a:off x="17384472" y="178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1" name="n_4mainValue【庁舎】&#10;一人当たり面積">
          <a:extLst>
            <a:ext uri="{FF2B5EF4-FFF2-40B4-BE49-F238E27FC236}">
              <a16:creationId xmlns:a16="http://schemas.microsoft.com/office/drawing/2014/main" id="{71672EFF-6940-4336-8737-9433CF16AF61}"/>
            </a:ext>
          </a:extLst>
        </xdr:cNvPr>
        <xdr:cNvSpPr txBox="1"/>
      </xdr:nvSpPr>
      <xdr:spPr>
        <a:xfrm>
          <a:off x="1658881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5F9952C5-3200-46F2-A036-721F6494B03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E22E5D5B-BFEB-45B8-8F75-E61EF7A24F3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363566EC-0C66-4A97-9105-33F94291A9A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類似団体と比較して特に有形固定資産原価償却率が高くなっている施設は、福祉施設、市民会館である。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福祉施設は約３０年、市民会館は５０年以上建設より年数が経過し老朽化が進んでいる。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個別施設計画に基づき、適切に老朽化対策に取り込んでいく。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年度途中に普通交付税の追加交付（需要の増加）があり、主にその影響により財政力指数が前年度と比べ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類似団体平均を上回っているものの、今後は近年頻発化する災害等への備えを行いつつ、老朽化した公共施設の統廃合及び長寿命化等へ対応していく必要があり、財源に余裕があるとは言えない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地方交付税の追加交付及び新型コロナウイルス感染症の影響による固定資産税の特例猶予に係る滞納繰越分の増等により経常一般財源が著しく増加したことにより、前年度と比べ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なお、今回の数値の改善は一時的なものと考えられ、引き続き地方債の借入額と償還元金のバランスを考慮し、公債費の抑制等に努めていく。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67</xdr:row>
      <xdr:rowOff>22098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2518"/>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67</xdr:row>
      <xdr:rowOff>22098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679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123698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142748</xdr:rowOff>
    </xdr:from>
    <xdr:to>
      <xdr:col>19</xdr:col>
      <xdr:colOff>184150</xdr:colOff>
      <xdr:row>67</xdr:row>
      <xdr:rowOff>72898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57675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4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ゴミ処理業務や消防等について、一部事務組合により支出していることから、類似団体平均を下回っているが、近年、人口減少が続いており、一人当たり決算額は増加傾向にある。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年度から始まった会計年度任用職員制度により人件費の増加があり、今後も人件費の動向は注視していく必要がある。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160987</xdr:rowOff>
    </xdr:from>
    <xdr:to>
      <xdr:col>23</xdr:col>
      <xdr:colOff>133350</xdr:colOff>
      <xdr:row>81</xdr:row>
      <xdr:rowOff>8829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3876987"/>
          <a:ext cx="8382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57090</xdr:rowOff>
    </xdr:from>
    <xdr:to>
      <xdr:col>19</xdr:col>
      <xdr:colOff>133350</xdr:colOff>
      <xdr:row>81</xdr:row>
      <xdr:rowOff>8829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73090"/>
          <a:ext cx="8890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151921</xdr:rowOff>
    </xdr:from>
    <xdr:to>
      <xdr:col>15</xdr:col>
      <xdr:colOff>82550</xdr:colOff>
      <xdr:row>80</xdr:row>
      <xdr:rowOff>57090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96471"/>
          <a:ext cx="8890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145785</xdr:rowOff>
    </xdr:from>
    <xdr:to>
      <xdr:col>11</xdr:col>
      <xdr:colOff>31750</xdr:colOff>
      <xdr:row>79</xdr:row>
      <xdr:rowOff>151921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90335"/>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110187</xdr:rowOff>
    </xdr:from>
    <xdr:to>
      <xdr:col>23</xdr:col>
      <xdr:colOff>184150</xdr:colOff>
      <xdr:row>81</xdr:row>
      <xdr:rowOff>40337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31464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4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129479</xdr:rowOff>
    </xdr:from>
    <xdr:to>
      <xdr:col>19</xdr:col>
      <xdr:colOff>184150</xdr:colOff>
      <xdr:row>81</xdr:row>
      <xdr:rowOff>59629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69806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1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6290</xdr:rowOff>
    </xdr:from>
    <xdr:to>
      <xdr:col>15</xdr:col>
      <xdr:colOff>133350</xdr:colOff>
      <xdr:row>80</xdr:row>
      <xdr:rowOff>107890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118067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9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101121</xdr:rowOff>
    </xdr:from>
    <xdr:to>
      <xdr:col>11</xdr:col>
      <xdr:colOff>82550</xdr:colOff>
      <xdr:row>80</xdr:row>
      <xdr:rowOff>31271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41448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94985</xdr:rowOff>
    </xdr:from>
    <xdr:to>
      <xdr:col>7</xdr:col>
      <xdr:colOff>31750</xdr:colOff>
      <xdr:row>80</xdr:row>
      <xdr:rowOff>25135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35312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学歴による昇格の差を設けていないため、主に高卒・短大卒職員のラスパイレス指数が高くなっている。級別人数割合の上限を設定しており、長期的な視点で改善を図っている。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116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121557</xdr:rowOff>
    </xdr:from>
    <xdr:to>
      <xdr:col>72</xdr:col>
      <xdr:colOff>203200</xdr:colOff>
      <xdr:row>89</xdr:row>
      <xdr:rowOff>138793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89</xdr:row>
      <xdr:rowOff>121557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住民ニーズの複雑化、多様化に対応しつつ、職員数の適切な管理に努める。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28893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92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20849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72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160126</xdr:rowOff>
    </xdr:from>
    <xdr:to>
      <xdr:col>72</xdr:col>
      <xdr:colOff>203200</xdr:colOff>
      <xdr:row>61</xdr:row>
      <xdr:rowOff>8784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160126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141499</xdr:rowOff>
    </xdr:from>
    <xdr:to>
      <xdr:col>77</xdr:col>
      <xdr:colOff>95250</xdr:colOff>
      <xdr:row>61</xdr:row>
      <xdr:rowOff>71649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56426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14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0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109326</xdr:rowOff>
    </xdr:from>
    <xdr:to>
      <xdr:col>68</xdr:col>
      <xdr:colOff>203200</xdr:colOff>
      <xdr:row>61</xdr:row>
      <xdr:rowOff>39476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24253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算式上の分母である標準財政規模が増加したものの、元利償還金等の増による分子の増加がより影響しており、前年度と比べ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今後、河川改修や小中学校の統廃合等、公共施設の建設・改修に係る支出や令和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年度まで続く茂原市学校給食センター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事業の支出が見込まれている。また、一部事務組合で実施する新最終処分場建設事業が今後本格化していくと考えられ、比率の上昇が予想される。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63077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032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30904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22860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主に地方債の現在高の減及び充当可能基金の増に伴う充当可能財源等の増が影響し、前年度と比べ</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年度に発行した第三セクター等改革推進債によるところが大きい。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71755</xdr:rowOff>
    </xdr:from>
    <xdr:to>
      <xdr:col>81</xdr:col>
      <xdr:colOff>44450</xdr:colOff>
      <xdr:row>22</xdr:row>
      <xdr:rowOff>38523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0075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38523</xdr:rowOff>
    </xdr:from>
    <xdr:to>
      <xdr:col>77</xdr:col>
      <xdr:colOff>44450</xdr:colOff>
      <xdr:row>22</xdr:row>
      <xdr:rowOff>69356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810423"/>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146826</xdr:rowOff>
    </xdr:from>
    <xdr:to>
      <xdr:col>72</xdr:col>
      <xdr:colOff>203200</xdr:colOff>
      <xdr:row>22</xdr:row>
      <xdr:rowOff>69356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7582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146826</xdr:rowOff>
    </xdr:from>
    <xdr:to>
      <xdr:col>68</xdr:col>
      <xdr:colOff>152400</xdr:colOff>
      <xdr:row>21</xdr:row>
      <xdr:rowOff>114794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75826"/>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20955</xdr:rowOff>
    </xdr:from>
    <xdr:to>
      <xdr:col>81</xdr:col>
      <xdr:colOff>95250</xdr:colOff>
      <xdr:row>20</xdr:row>
      <xdr:rowOff>122555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164482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2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159173</xdr:rowOff>
    </xdr:from>
    <xdr:to>
      <xdr:col>77</xdr:col>
      <xdr:colOff>95250</xdr:colOff>
      <xdr:row>22</xdr:row>
      <xdr:rowOff>89323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74100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4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18556</xdr:rowOff>
    </xdr:from>
    <xdr:to>
      <xdr:col>73</xdr:col>
      <xdr:colOff>44450</xdr:colOff>
      <xdr:row>22</xdr:row>
      <xdr:rowOff>120156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104933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7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96026</xdr:rowOff>
    </xdr:from>
    <xdr:to>
      <xdr:col>68</xdr:col>
      <xdr:colOff>203200</xdr:colOff>
      <xdr:row>21</xdr:row>
      <xdr:rowOff>26176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10953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63994</xdr:rowOff>
    </xdr:from>
    <xdr:to>
      <xdr:col>64</xdr:col>
      <xdr:colOff>152400</xdr:colOff>
      <xdr:row>21</xdr:row>
      <xdr:rowOff>165594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150371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算式上の分母である経常一般財源の大幅な伸びがあり、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ポイント改善したが、人件費に係る経常経費充当一般財源は微増となっており、これは令和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今後については、近年の水準と同程度で推移していくと予想される。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ゴミ処理や消防等に係る業務を一部事務組合で実施していることから、類似団体平均を大きく下回っている。なお、令和元年度から始まった茂原市学校給食センター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事業により、増加傾向にあるが、算式上の分母である経常一般財源の大幅な伸びがあり、前年度より比率が減少した。</a:t>
          </a:r>
        </a:p>
        <a:p>
          <a:r>
            <a:rPr kumimoji="1" lang="ja-JP" altLang="en-US" sz="1300">
              <a:latin typeface="ＭＳ Ｐゴシック" panose="020B0600070205080204" pitchFamily="50" charset="-128"/>
              <a:ea typeface="ＭＳ Ｐゴシック" panose="020B0600070205080204" pitchFamily="50" charset="-128"/>
            </a:rPr>
            <a:t>　また、老朽化した公共施設の統廃合等を計画的に進め、経常経費の削減を図ることが求められている。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22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13</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85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156936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79120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児童保育委託事業に係る国県支出金（追加交付）の増や医療扶助費の減等に加え、算式上の分母である経常一般財源の大幅な伸びもあり、前年度より比率が減少した。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なお、主に障害福祉サービスについては、利用者数が増加傾向にあり、全体としても同様に伸びていくものと予想している。不適切な支出とならないよう、利用資格等の審査を引き続き適正に行っていく。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199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97065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42635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年度としては、介護保険事業に係る繰出金が減になったことに加え算式上の分母である経常一般財源の大幅な伸びがあり、前年度より比率が減少した。</a:t>
          </a:r>
        </a:p>
        <a:p>
          <a:r>
            <a:rPr kumimoji="1" lang="ja-JP" altLang="en-US" sz="1300">
              <a:latin typeface="ＭＳ Ｐゴシック" panose="020B0600070205080204" pitchFamily="50" charset="-128"/>
              <a:ea typeface="ＭＳ Ｐゴシック" panose="020B0600070205080204" pitchFamily="50" charset="-128"/>
            </a:rPr>
            <a:t>　なお、後期高齢者医療に係る繰出金は引き続き増加傾向にあり、保険料徴収率の引き上げ等、一般会計の負担軽減に努める。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83457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42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116115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84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116115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751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一部事務組合で実施している消防に係る負担金や過誤納還付金の増等があったものの、算式上の分母である経常一般財源の大幅な伸びがあり、前年度より比率が減少した。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また、この項目では、消防以外でも一部事務組合への負担金を計上しており、近年負担金が増加傾向にあり、組合への支出は市財政に対して影響が大きいため、過大な支出とならないように注視していく。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86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市民体育館の大規模改修事業といった大型事業の償還が始まったものの、算式上の分母である経常一般財源の大幅な伸びがあり、前年度より比率が減少した。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今後についても、引き続き地方債の借入額と償還元金とのバランスを考慮し、公債費の減を図っていく。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79</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848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率が大幅に改善しているが、これは算式上の分母である経常一般財源の大幅な伸びによるものである。各経費に係る経常経費充当一般財源については、基本的に増加傾向にあり、より一層の経費削減を進め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11480"/>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163576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858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124713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69779</xdr:rowOff>
    </xdr:from>
    <xdr:to>
      <xdr:col>29</xdr:col>
      <xdr:colOff>127000</xdr:colOff>
      <xdr:row>17</xdr:row>
      <xdr:rowOff>84214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2054"/>
          <a:ext cx="6477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54556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84214</xdr:rowOff>
    </xdr:from>
    <xdr:to>
      <xdr:col>26</xdr:col>
      <xdr:colOff>50800</xdr:colOff>
      <xdr:row>17</xdr:row>
      <xdr:rowOff>91676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6489"/>
          <a:ext cx="698500" cy="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91676</xdr:rowOff>
    </xdr:from>
    <xdr:to>
      <xdr:col>22</xdr:col>
      <xdr:colOff>114300</xdr:colOff>
      <xdr:row>17</xdr:row>
      <xdr:rowOff>154296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3951"/>
          <a:ext cx="698500" cy="62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154296</xdr:rowOff>
    </xdr:from>
    <xdr:to>
      <xdr:col>18</xdr:col>
      <xdr:colOff>177800</xdr:colOff>
      <xdr:row>18</xdr:row>
      <xdr:rowOff>22018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6571"/>
          <a:ext cx="698500" cy="3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18979</xdr:rowOff>
    </xdr:from>
    <xdr:to>
      <xdr:col>29</xdr:col>
      <xdr:colOff>177800</xdr:colOff>
      <xdr:row>17</xdr:row>
      <xdr:rowOff>120579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1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35506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33414</xdr:rowOff>
    </xdr:from>
    <xdr:to>
      <xdr:col>26</xdr:col>
      <xdr:colOff>101600</xdr:colOff>
      <xdr:row>17</xdr:row>
      <xdr:rowOff>135014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145191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40876</xdr:rowOff>
    </xdr:from>
    <xdr:to>
      <xdr:col>22</xdr:col>
      <xdr:colOff>165100</xdr:colOff>
      <xdr:row>17</xdr:row>
      <xdr:rowOff>142476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152653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103496</xdr:rowOff>
    </xdr:from>
    <xdr:to>
      <xdr:col>19</xdr:col>
      <xdr:colOff>38100</xdr:colOff>
      <xdr:row>18</xdr:row>
      <xdr:rowOff>33646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142668</xdr:rowOff>
    </xdr:from>
    <xdr:to>
      <xdr:col>15</xdr:col>
      <xdr:colOff>101600</xdr:colOff>
      <xdr:row>18</xdr:row>
      <xdr:rowOff>72818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293225</xdr:rowOff>
    </xdr:from>
    <xdr:to>
      <xdr:col>29</xdr:col>
      <xdr:colOff>127000</xdr:colOff>
      <xdr:row>35</xdr:row>
      <xdr:rowOff>4274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60675"/>
          <a:ext cx="6477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4274</xdr:rowOff>
    </xdr:from>
    <xdr:to>
      <xdr:col>26</xdr:col>
      <xdr:colOff>50800</xdr:colOff>
      <xdr:row>35</xdr:row>
      <xdr:rowOff>105250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14624"/>
          <a:ext cx="698500" cy="10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99405</xdr:rowOff>
    </xdr:from>
    <xdr:to>
      <xdr:col>22</xdr:col>
      <xdr:colOff>114300</xdr:colOff>
      <xdr:row>35</xdr:row>
      <xdr:rowOff>105250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09755"/>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99405</xdr:rowOff>
    </xdr:from>
    <xdr:to>
      <xdr:col>18</xdr:col>
      <xdr:colOff>177800</xdr:colOff>
      <xdr:row>35</xdr:row>
      <xdr:rowOff>127620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975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242425</xdr:rowOff>
    </xdr:from>
    <xdr:to>
      <xdr:col>29</xdr:col>
      <xdr:colOff>177800</xdr:colOff>
      <xdr:row>35</xdr:row>
      <xdr:rowOff>1125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09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87502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296374</xdr:rowOff>
    </xdr:from>
    <xdr:to>
      <xdr:col>26</xdr:col>
      <xdr:colOff>101600</xdr:colOff>
      <xdr:row>35</xdr:row>
      <xdr:rowOff>55074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65252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3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54450</xdr:rowOff>
    </xdr:from>
    <xdr:to>
      <xdr:col>22</xdr:col>
      <xdr:colOff>165100</xdr:colOff>
      <xdr:row>35</xdr:row>
      <xdr:rowOff>156050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166227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48605</xdr:rowOff>
    </xdr:from>
    <xdr:to>
      <xdr:col>19</xdr:col>
      <xdr:colOff>38100</xdr:colOff>
      <xdr:row>35</xdr:row>
      <xdr:rowOff>150205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160382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76820</xdr:rowOff>
    </xdr:from>
    <xdr:to>
      <xdr:col>15</xdr:col>
      <xdr:colOff>101600</xdr:colOff>
      <xdr:row>35</xdr:row>
      <xdr:rowOff>178420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188597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142367</xdr:rowOff>
    </xdr:from>
    <xdr:to>
      <xdr:col>24</xdr:col>
      <xdr:colOff>63500</xdr:colOff>
      <xdr:row>36</xdr:row>
      <xdr:rowOff>145358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4567"/>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145358</xdr:rowOff>
    </xdr:from>
    <xdr:to>
      <xdr:col>19</xdr:col>
      <xdr:colOff>177800</xdr:colOff>
      <xdr:row>37</xdr:row>
      <xdr:rowOff>1207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558"/>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1207</xdr:rowOff>
    </xdr:from>
    <xdr:to>
      <xdr:col>15</xdr:col>
      <xdr:colOff>50800</xdr:colOff>
      <xdr:row>37</xdr:row>
      <xdr:rowOff>49708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485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46584</xdr:rowOff>
    </xdr:from>
    <xdr:to>
      <xdr:col>10</xdr:col>
      <xdr:colOff>114300</xdr:colOff>
      <xdr:row>37</xdr:row>
      <xdr:rowOff>49708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023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91567</xdr:rowOff>
    </xdr:from>
    <xdr:to>
      <xdr:col>24</xdr:col>
      <xdr:colOff>114300</xdr:colOff>
      <xdr:row>37</xdr:row>
      <xdr:rowOff>21717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69994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94558</xdr:rowOff>
    </xdr:from>
    <xdr:to>
      <xdr:col>20</xdr:col>
      <xdr:colOff>38100</xdr:colOff>
      <xdr:row>37</xdr:row>
      <xdr:rowOff>24708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15835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121857</xdr:rowOff>
    </xdr:from>
    <xdr:to>
      <xdr:col>15</xdr:col>
      <xdr:colOff>101600</xdr:colOff>
      <xdr:row>37</xdr:row>
      <xdr:rowOff>52007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68534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170358</xdr:rowOff>
    </xdr:from>
    <xdr:to>
      <xdr:col>10</xdr:col>
      <xdr:colOff>165100</xdr:colOff>
      <xdr:row>37</xdr:row>
      <xdr:rowOff>100508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167234</xdr:rowOff>
    </xdr:from>
    <xdr:to>
      <xdr:col>6</xdr:col>
      <xdr:colOff>38100</xdr:colOff>
      <xdr:row>37</xdr:row>
      <xdr:rowOff>97384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113911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18224</xdr:rowOff>
    </xdr:from>
    <xdr:to>
      <xdr:col>24</xdr:col>
      <xdr:colOff>63500</xdr:colOff>
      <xdr:row>58</xdr:row>
      <xdr:rowOff>46749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62324"/>
          <a:ext cx="8382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18224</xdr:rowOff>
    </xdr:from>
    <xdr:to>
      <xdr:col>19</xdr:col>
      <xdr:colOff>177800</xdr:colOff>
      <xdr:row>58</xdr:row>
      <xdr:rowOff>135369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2324"/>
          <a:ext cx="889000" cy="1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135369</xdr:rowOff>
    </xdr:from>
    <xdr:to>
      <xdr:col>15</xdr:col>
      <xdr:colOff>50800</xdr:colOff>
      <xdr:row>59</xdr:row>
      <xdr:rowOff>14834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9469"/>
          <a:ext cx="8890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14834</xdr:rowOff>
    </xdr:from>
    <xdr:to>
      <xdr:col>10</xdr:col>
      <xdr:colOff>114300</xdr:colOff>
      <xdr:row>59</xdr:row>
      <xdr:rowOff>18199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0384"/>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167399</xdr:rowOff>
    </xdr:from>
    <xdr:to>
      <xdr:col>24</xdr:col>
      <xdr:colOff>114300</xdr:colOff>
      <xdr:row>58</xdr:row>
      <xdr:rowOff>97549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82326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138874</xdr:rowOff>
    </xdr:from>
    <xdr:to>
      <xdr:col>20</xdr:col>
      <xdr:colOff>38100</xdr:colOff>
      <xdr:row>58</xdr:row>
      <xdr:rowOff>69024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60151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84569</xdr:rowOff>
    </xdr:from>
    <xdr:to>
      <xdr:col>15</xdr:col>
      <xdr:colOff>101600</xdr:colOff>
      <xdr:row>59</xdr:row>
      <xdr:rowOff>14719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135484</xdr:rowOff>
    </xdr:from>
    <xdr:to>
      <xdr:col>10</xdr:col>
      <xdr:colOff>165100</xdr:colOff>
      <xdr:row>59</xdr:row>
      <xdr:rowOff>65634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56761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138849</xdr:rowOff>
    </xdr:from>
    <xdr:to>
      <xdr:col>6</xdr:col>
      <xdr:colOff>38100</xdr:colOff>
      <xdr:row>59</xdr:row>
      <xdr:rowOff>68999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60126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44994</xdr:rowOff>
    </xdr:from>
    <xdr:to>
      <xdr:col>24</xdr:col>
      <xdr:colOff>63500</xdr:colOff>
      <xdr:row>79</xdr:row>
      <xdr:rowOff>57307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9544"/>
          <a:ext cx="838200" cy="1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57307</xdr:rowOff>
    </xdr:from>
    <xdr:to>
      <xdr:col>19</xdr:col>
      <xdr:colOff>177800</xdr:colOff>
      <xdr:row>79</xdr:row>
      <xdr:rowOff>58220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60185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58220</xdr:rowOff>
    </xdr:from>
    <xdr:to>
      <xdr:col>15</xdr:col>
      <xdr:colOff>50800</xdr:colOff>
      <xdr:row>79</xdr:row>
      <xdr:rowOff>62466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60277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62466</xdr:rowOff>
    </xdr:from>
    <xdr:to>
      <xdr:col>10</xdr:col>
      <xdr:colOff>114300</xdr:colOff>
      <xdr:row>79</xdr:row>
      <xdr:rowOff>71382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0701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165644</xdr:rowOff>
    </xdr:from>
    <xdr:to>
      <xdr:col>24</xdr:col>
      <xdr:colOff>114300</xdr:colOff>
      <xdr:row>79</xdr:row>
      <xdr:rowOff>95794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80571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6507</xdr:rowOff>
    </xdr:from>
    <xdr:to>
      <xdr:col>20</xdr:col>
      <xdr:colOff>38100</xdr:colOff>
      <xdr:row>79</xdr:row>
      <xdr:rowOff>108107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99234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4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7420</xdr:rowOff>
    </xdr:from>
    <xdr:to>
      <xdr:col>15</xdr:col>
      <xdr:colOff>101600</xdr:colOff>
      <xdr:row>79</xdr:row>
      <xdr:rowOff>109020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100147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11666</xdr:rowOff>
    </xdr:from>
    <xdr:to>
      <xdr:col>10</xdr:col>
      <xdr:colOff>165100</xdr:colOff>
      <xdr:row>79</xdr:row>
      <xdr:rowOff>113266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104393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20582</xdr:rowOff>
    </xdr:from>
    <xdr:to>
      <xdr:col>6</xdr:col>
      <xdr:colOff>38100</xdr:colOff>
      <xdr:row>79</xdr:row>
      <xdr:rowOff>122182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113309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5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9463</xdr:rowOff>
    </xdr:from>
    <xdr:to>
      <xdr:col>24</xdr:col>
      <xdr:colOff>63500</xdr:colOff>
      <xdr:row>98</xdr:row>
      <xdr:rowOff>92281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40113"/>
          <a:ext cx="8382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92281</xdr:rowOff>
    </xdr:from>
    <xdr:to>
      <xdr:col>19</xdr:col>
      <xdr:colOff>177800</xdr:colOff>
      <xdr:row>98</xdr:row>
      <xdr:rowOff>146003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4381"/>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146003</xdr:rowOff>
    </xdr:from>
    <xdr:to>
      <xdr:col>15</xdr:col>
      <xdr:colOff>50800</xdr:colOff>
      <xdr:row>98</xdr:row>
      <xdr:rowOff>161091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4810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161091</xdr:rowOff>
    </xdr:from>
    <xdr:to>
      <xdr:col>10</xdr:col>
      <xdr:colOff>114300</xdr:colOff>
      <xdr:row>99</xdr:row>
      <xdr:rowOff>4575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3191"/>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130113</xdr:rowOff>
    </xdr:from>
    <xdr:to>
      <xdr:col>24</xdr:col>
      <xdr:colOff>114300</xdr:colOff>
      <xdr:row>97</xdr:row>
      <xdr:rowOff>60263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108540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41481</xdr:rowOff>
    </xdr:from>
    <xdr:to>
      <xdr:col>20</xdr:col>
      <xdr:colOff>38100</xdr:colOff>
      <xdr:row>98</xdr:row>
      <xdr:rowOff>143081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95203</xdr:rowOff>
    </xdr:from>
    <xdr:to>
      <xdr:col>15</xdr:col>
      <xdr:colOff>101600</xdr:colOff>
      <xdr:row>99</xdr:row>
      <xdr:rowOff>25353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16480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110291</xdr:rowOff>
    </xdr:from>
    <xdr:to>
      <xdr:col>10</xdr:col>
      <xdr:colOff>165100</xdr:colOff>
      <xdr:row>99</xdr:row>
      <xdr:rowOff>40441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125225</xdr:rowOff>
    </xdr:from>
    <xdr:to>
      <xdr:col>6</xdr:col>
      <xdr:colOff>38100</xdr:colOff>
      <xdr:row>99</xdr:row>
      <xdr:rowOff>55375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46502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2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96375</xdr:rowOff>
    </xdr:from>
    <xdr:to>
      <xdr:col>55</xdr:col>
      <xdr:colOff>0</xdr:colOff>
      <xdr:row>36</xdr:row>
      <xdr:rowOff>30026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068425"/>
          <a:ext cx="838200" cy="11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96375</xdr:rowOff>
    </xdr:from>
    <xdr:to>
      <xdr:col>50</xdr:col>
      <xdr:colOff>114300</xdr:colOff>
      <xdr:row>36</xdr:row>
      <xdr:rowOff>59472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068425"/>
          <a:ext cx="889000" cy="11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59472</xdr:rowOff>
    </xdr:from>
    <xdr:to>
      <xdr:col>45</xdr:col>
      <xdr:colOff>177800</xdr:colOff>
      <xdr:row>36</xdr:row>
      <xdr:rowOff>117112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3167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71109</xdr:rowOff>
    </xdr:from>
    <xdr:to>
      <xdr:col>41</xdr:col>
      <xdr:colOff>50800</xdr:colOff>
      <xdr:row>36</xdr:row>
      <xdr:rowOff>117112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43309"/>
          <a:ext cx="889000" cy="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150676</xdr:rowOff>
    </xdr:from>
    <xdr:to>
      <xdr:col>55</xdr:col>
      <xdr:colOff>50800</xdr:colOff>
      <xdr:row>36</xdr:row>
      <xdr:rowOff>80826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2103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0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45575</xdr:rowOff>
    </xdr:from>
    <xdr:to>
      <xdr:col>50</xdr:col>
      <xdr:colOff>165100</xdr:colOff>
      <xdr:row>29</xdr:row>
      <xdr:rowOff>147175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163702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7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8672</xdr:rowOff>
    </xdr:from>
    <xdr:to>
      <xdr:col>46</xdr:col>
      <xdr:colOff>38100</xdr:colOff>
      <xdr:row>36</xdr:row>
      <xdr:rowOff>110272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126799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66312</xdr:rowOff>
    </xdr:from>
    <xdr:to>
      <xdr:col>41</xdr:col>
      <xdr:colOff>101600</xdr:colOff>
      <xdr:row>36</xdr:row>
      <xdr:rowOff>167912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12989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20309</xdr:rowOff>
    </xdr:from>
    <xdr:to>
      <xdr:col>36</xdr:col>
      <xdr:colOff>165100</xdr:colOff>
      <xdr:row>36</xdr:row>
      <xdr:rowOff>121909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138436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48859</xdr:rowOff>
    </xdr:from>
    <xdr:to>
      <xdr:col>55</xdr:col>
      <xdr:colOff>0</xdr:colOff>
      <xdr:row>57</xdr:row>
      <xdr:rowOff>145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650059"/>
          <a:ext cx="8382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48859</xdr:rowOff>
    </xdr:from>
    <xdr:to>
      <xdr:col>50</xdr:col>
      <xdr:colOff>114300</xdr:colOff>
      <xdr:row>56</xdr:row>
      <xdr:rowOff>67147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6500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67147</xdr:rowOff>
    </xdr:from>
    <xdr:to>
      <xdr:col>45</xdr:col>
      <xdr:colOff>177800</xdr:colOff>
      <xdr:row>57</xdr:row>
      <xdr:rowOff>141235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668347"/>
          <a:ext cx="889000" cy="2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50274</xdr:rowOff>
    </xdr:from>
    <xdr:to>
      <xdr:col>41</xdr:col>
      <xdr:colOff>50800</xdr:colOff>
      <xdr:row>57</xdr:row>
      <xdr:rowOff>141235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22924"/>
          <a:ext cx="889000" cy="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120795</xdr:rowOff>
    </xdr:from>
    <xdr:to>
      <xdr:col>55</xdr:col>
      <xdr:colOff>50800</xdr:colOff>
      <xdr:row>57</xdr:row>
      <xdr:rowOff>50945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99222</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169509</xdr:rowOff>
    </xdr:from>
    <xdr:to>
      <xdr:col>50</xdr:col>
      <xdr:colOff>165100</xdr:colOff>
      <xdr:row>56</xdr:row>
      <xdr:rowOff>99659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5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116186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3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16347</xdr:rowOff>
    </xdr:from>
    <xdr:to>
      <xdr:col>46</xdr:col>
      <xdr:colOff>38100</xdr:colOff>
      <xdr:row>56</xdr:row>
      <xdr:rowOff>117947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6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134474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3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90435</xdr:rowOff>
    </xdr:from>
    <xdr:to>
      <xdr:col>41</xdr:col>
      <xdr:colOff>101600</xdr:colOff>
      <xdr:row>58</xdr:row>
      <xdr:rowOff>20585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9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170924</xdr:rowOff>
    </xdr:from>
    <xdr:to>
      <xdr:col>36</xdr:col>
      <xdr:colOff>165100</xdr:colOff>
      <xdr:row>57</xdr:row>
      <xdr:rowOff>101074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92201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12636</xdr:rowOff>
    </xdr:from>
    <xdr:to>
      <xdr:col>55</xdr:col>
      <xdr:colOff>0</xdr:colOff>
      <xdr:row>77</xdr:row>
      <xdr:rowOff>61443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214286"/>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24067</xdr:rowOff>
    </xdr:from>
    <xdr:to>
      <xdr:col>50</xdr:col>
      <xdr:colOff>114300</xdr:colOff>
      <xdr:row>77</xdr:row>
      <xdr:rowOff>12636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882817"/>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24067</xdr:rowOff>
    </xdr:from>
    <xdr:to>
      <xdr:col>45</xdr:col>
      <xdr:colOff>177800</xdr:colOff>
      <xdr:row>77</xdr:row>
      <xdr:rowOff>170942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882817"/>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170942</xdr:rowOff>
    </xdr:from>
    <xdr:to>
      <xdr:col>41</xdr:col>
      <xdr:colOff>50800</xdr:colOff>
      <xdr:row>78</xdr:row>
      <xdr:rowOff>7341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37259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xdr:rowOff>
    </xdr:from>
    <xdr:to>
      <xdr:col>55</xdr:col>
      <xdr:colOff>50800</xdr:colOff>
      <xdr:row>77</xdr:row>
      <xdr:rowOff>112243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33520</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133286</xdr:rowOff>
    </xdr:from>
    <xdr:to>
      <xdr:col>50</xdr:col>
      <xdr:colOff>165100</xdr:colOff>
      <xdr:row>77</xdr:row>
      <xdr:rowOff>63436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1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79963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9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144717</xdr:rowOff>
    </xdr:from>
    <xdr:to>
      <xdr:col>46</xdr:col>
      <xdr:colOff>38100</xdr:colOff>
      <xdr:row>75</xdr:row>
      <xdr:rowOff>74867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91394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6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120142</xdr:rowOff>
    </xdr:from>
    <xdr:to>
      <xdr:col>41</xdr:col>
      <xdr:colOff>101600</xdr:colOff>
      <xdr:row>78</xdr:row>
      <xdr:rowOff>50292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41419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127991</xdr:rowOff>
    </xdr:from>
    <xdr:to>
      <xdr:col>36</xdr:col>
      <xdr:colOff>165100</xdr:colOff>
      <xdr:row>78</xdr:row>
      <xdr:rowOff>58141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49268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129902</xdr:rowOff>
    </xdr:from>
    <xdr:to>
      <xdr:col>55</xdr:col>
      <xdr:colOff>0</xdr:colOff>
      <xdr:row>98</xdr:row>
      <xdr:rowOff>17938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589102"/>
          <a:ext cx="838200" cy="2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129902</xdr:rowOff>
    </xdr:from>
    <xdr:to>
      <xdr:col>50</xdr:col>
      <xdr:colOff>114300</xdr:colOff>
      <xdr:row>98</xdr:row>
      <xdr:rowOff>100740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589102"/>
          <a:ext cx="889000" cy="3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79170</xdr:rowOff>
    </xdr:from>
    <xdr:to>
      <xdr:col>45</xdr:col>
      <xdr:colOff>177800</xdr:colOff>
      <xdr:row>98</xdr:row>
      <xdr:rowOff>100740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881270"/>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32894</xdr:rowOff>
    </xdr:from>
    <xdr:to>
      <xdr:col>41</xdr:col>
      <xdr:colOff>50800</xdr:colOff>
      <xdr:row>98</xdr:row>
      <xdr:rowOff>79170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834994"/>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138588</xdr:rowOff>
    </xdr:from>
    <xdr:to>
      <xdr:col>55</xdr:col>
      <xdr:colOff>50800</xdr:colOff>
      <xdr:row>98</xdr:row>
      <xdr:rowOff>68738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117015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79102</xdr:rowOff>
    </xdr:from>
    <xdr:to>
      <xdr:col>50</xdr:col>
      <xdr:colOff>165100</xdr:colOff>
      <xdr:row>97</xdr:row>
      <xdr:rowOff>9252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25779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3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49940</xdr:rowOff>
    </xdr:from>
    <xdr:to>
      <xdr:col>46</xdr:col>
      <xdr:colOff>38100</xdr:colOff>
      <xdr:row>98</xdr:row>
      <xdr:rowOff>151540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142667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28370</xdr:rowOff>
    </xdr:from>
    <xdr:to>
      <xdr:col>41</xdr:col>
      <xdr:colOff>101600</xdr:colOff>
      <xdr:row>98</xdr:row>
      <xdr:rowOff>129970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8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121097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9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153544</xdr:rowOff>
    </xdr:from>
    <xdr:to>
      <xdr:col>36</xdr:col>
      <xdr:colOff>165100</xdr:colOff>
      <xdr:row>98</xdr:row>
      <xdr:rowOff>83694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74821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24910</xdr:rowOff>
    </xdr:from>
    <xdr:to>
      <xdr:col>85</xdr:col>
      <xdr:colOff>127000</xdr:colOff>
      <xdr:row>39</xdr:row>
      <xdr:rowOff>91171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11460"/>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162560</xdr:rowOff>
    </xdr:from>
    <xdr:to>
      <xdr:col>81</xdr:col>
      <xdr:colOff>50800</xdr:colOff>
      <xdr:row>39</xdr:row>
      <xdr:rowOff>24910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677660"/>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162560</xdr:rowOff>
    </xdr:from>
    <xdr:to>
      <xdr:col>76</xdr:col>
      <xdr:colOff>114300</xdr:colOff>
      <xdr:row>39</xdr:row>
      <xdr:rowOff>86469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677660"/>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86469</xdr:rowOff>
    </xdr:from>
    <xdr:to>
      <xdr:col>71</xdr:col>
      <xdr:colOff>177800</xdr:colOff>
      <xdr:row>39</xdr:row>
      <xdr:rowOff>86599</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7301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40371</xdr:rowOff>
    </xdr:from>
    <xdr:to>
      <xdr:col>85</xdr:col>
      <xdr:colOff>177800</xdr:colOff>
      <xdr:row>39</xdr:row>
      <xdr:rowOff>141971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145560</xdr:rowOff>
    </xdr:from>
    <xdr:to>
      <xdr:col>81</xdr:col>
      <xdr:colOff>101600</xdr:colOff>
      <xdr:row>39</xdr:row>
      <xdr:rowOff>75710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92237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4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111760</xdr:rowOff>
    </xdr:from>
    <xdr:to>
      <xdr:col>76</xdr:col>
      <xdr:colOff>165100</xdr:colOff>
      <xdr:row>39</xdr:row>
      <xdr:rowOff>41910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58437</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57428"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35669</xdr:rowOff>
    </xdr:from>
    <xdr:to>
      <xdr:col>72</xdr:col>
      <xdr:colOff>38100</xdr:colOff>
      <xdr:row>39</xdr:row>
      <xdr:rowOff>137269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128396</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4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35799</xdr:rowOff>
    </xdr:from>
    <xdr:to>
      <xdr:col>67</xdr:col>
      <xdr:colOff>101600</xdr:colOff>
      <xdr:row>39</xdr:row>
      <xdr:rowOff>137399</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128526</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1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10846</xdr:rowOff>
    </xdr:from>
    <xdr:to>
      <xdr:col>85</xdr:col>
      <xdr:colOff>127000</xdr:colOff>
      <xdr:row>76</xdr:row>
      <xdr:rowOff>48921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41046"/>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48921</xdr:rowOff>
    </xdr:from>
    <xdr:to>
      <xdr:col>81</xdr:col>
      <xdr:colOff>50800</xdr:colOff>
      <xdr:row>76</xdr:row>
      <xdr:rowOff>92444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079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43675</xdr:rowOff>
    </xdr:from>
    <xdr:to>
      <xdr:col>76</xdr:col>
      <xdr:colOff>114300</xdr:colOff>
      <xdr:row>76</xdr:row>
      <xdr:rowOff>92444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073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17475</xdr:rowOff>
    </xdr:from>
    <xdr:to>
      <xdr:col>71</xdr:col>
      <xdr:colOff>177800</xdr:colOff>
      <xdr:row>76</xdr:row>
      <xdr:rowOff>43675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3047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131496</xdr:rowOff>
    </xdr:from>
    <xdr:to>
      <xdr:col>85</xdr:col>
      <xdr:colOff>177800</xdr:colOff>
      <xdr:row>76</xdr:row>
      <xdr:rowOff>61646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9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154373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169571</xdr:rowOff>
    </xdr:from>
    <xdr:to>
      <xdr:col>81</xdr:col>
      <xdr:colOff>101600</xdr:colOff>
      <xdr:row>76</xdr:row>
      <xdr:rowOff>99721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116247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41644</xdr:rowOff>
    </xdr:from>
    <xdr:to>
      <xdr:col>76</xdr:col>
      <xdr:colOff>165100</xdr:colOff>
      <xdr:row>76</xdr:row>
      <xdr:rowOff>143244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159770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8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164325</xdr:rowOff>
    </xdr:from>
    <xdr:to>
      <xdr:col>72</xdr:col>
      <xdr:colOff>38100</xdr:colOff>
      <xdr:row>76</xdr:row>
      <xdr:rowOff>94475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111003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7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138125</xdr:rowOff>
    </xdr:from>
    <xdr:to>
      <xdr:col>67</xdr:col>
      <xdr:colOff>101600</xdr:colOff>
      <xdr:row>76</xdr:row>
      <xdr:rowOff>68275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84802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40243</xdr:rowOff>
    </xdr:from>
    <xdr:to>
      <xdr:col>85</xdr:col>
      <xdr:colOff>127000</xdr:colOff>
      <xdr:row>99</xdr:row>
      <xdr:rowOff>86517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42343"/>
          <a:ext cx="838200" cy="2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68507</xdr:rowOff>
    </xdr:from>
    <xdr:to>
      <xdr:col>81</xdr:col>
      <xdr:colOff>50800</xdr:colOff>
      <xdr:row>99</xdr:row>
      <xdr:rowOff>86517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7042057"/>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68507</xdr:rowOff>
    </xdr:from>
    <xdr:to>
      <xdr:col>76</xdr:col>
      <xdr:colOff>114300</xdr:colOff>
      <xdr:row>99</xdr:row>
      <xdr:rowOff>87122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704205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70010</xdr:rowOff>
    </xdr:from>
    <xdr:to>
      <xdr:col>71</xdr:col>
      <xdr:colOff>177800</xdr:colOff>
      <xdr:row>99</xdr:row>
      <xdr:rowOff>87122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7043560"/>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160893</xdr:rowOff>
    </xdr:from>
    <xdr:to>
      <xdr:col>85</xdr:col>
      <xdr:colOff>177800</xdr:colOff>
      <xdr:row>98</xdr:row>
      <xdr:rowOff>91043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9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139320</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6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35717</xdr:rowOff>
    </xdr:from>
    <xdr:to>
      <xdr:col>81</xdr:col>
      <xdr:colOff>101600</xdr:colOff>
      <xdr:row>99</xdr:row>
      <xdr:rowOff>137317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128444</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92017" y="17101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17707</xdr:rowOff>
    </xdr:from>
    <xdr:to>
      <xdr:col>76</xdr:col>
      <xdr:colOff>165100</xdr:colOff>
      <xdr:row>99</xdr:row>
      <xdr:rowOff>119307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110434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708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36322</xdr:rowOff>
    </xdr:from>
    <xdr:to>
      <xdr:col>72</xdr:col>
      <xdr:colOff>38100</xdr:colOff>
      <xdr:row>99</xdr:row>
      <xdr:rowOff>137922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70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129049</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514017" y="1710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19210</xdr:rowOff>
    </xdr:from>
    <xdr:to>
      <xdr:col>67</xdr:col>
      <xdr:colOff>101600</xdr:colOff>
      <xdr:row>99</xdr:row>
      <xdr:rowOff>120810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111937</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108153</xdr:rowOff>
    </xdr:from>
    <xdr:to>
      <xdr:col>116</xdr:col>
      <xdr:colOff>63500</xdr:colOff>
      <xdr:row>38</xdr:row>
      <xdr:rowOff>136119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23253"/>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170866</xdr:rowOff>
    </xdr:from>
    <xdr:to>
      <xdr:col>111</xdr:col>
      <xdr:colOff>177800</xdr:colOff>
      <xdr:row>38</xdr:row>
      <xdr:rowOff>108153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514516"/>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170866</xdr:rowOff>
    </xdr:from>
    <xdr:to>
      <xdr:col>107</xdr:col>
      <xdr:colOff>50800</xdr:colOff>
      <xdr:row>38</xdr:row>
      <xdr:rowOff>104724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514516"/>
          <a:ext cx="8890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88112</xdr:rowOff>
    </xdr:from>
    <xdr:to>
      <xdr:col>102</xdr:col>
      <xdr:colOff>114300</xdr:colOff>
      <xdr:row>38</xdr:row>
      <xdr:rowOff>104724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0321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85319</xdr:rowOff>
    </xdr:from>
    <xdr:to>
      <xdr:col>116</xdr:col>
      <xdr:colOff>114300</xdr:colOff>
      <xdr:row>39</xdr:row>
      <xdr:rowOff>15469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39133</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57353</xdr:rowOff>
    </xdr:from>
    <xdr:to>
      <xdr:col>112</xdr:col>
      <xdr:colOff>38100</xdr:colOff>
      <xdr:row>38</xdr:row>
      <xdr:rowOff>158953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4030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3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120066</xdr:rowOff>
    </xdr:from>
    <xdr:to>
      <xdr:col>107</xdr:col>
      <xdr:colOff>101600</xdr:colOff>
      <xdr:row>38</xdr:row>
      <xdr:rowOff>50216</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66743</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2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53924</xdr:rowOff>
    </xdr:from>
    <xdr:to>
      <xdr:col>102</xdr:col>
      <xdr:colOff>165100</xdr:colOff>
      <xdr:row>38</xdr:row>
      <xdr:rowOff>155524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3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37312</xdr:rowOff>
    </xdr:from>
    <xdr:to>
      <xdr:col>98</xdr:col>
      <xdr:colOff>38100</xdr:colOff>
      <xdr:row>38</xdr:row>
      <xdr:rowOff>138912</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155439</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3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154674</xdr:rowOff>
    </xdr:from>
    <xdr:to>
      <xdr:col>116</xdr:col>
      <xdr:colOff>63500</xdr:colOff>
      <xdr:row>57</xdr:row>
      <xdr:rowOff>156159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927324"/>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156159</xdr:rowOff>
    </xdr:from>
    <xdr:to>
      <xdr:col>111</xdr:col>
      <xdr:colOff>177800</xdr:colOff>
      <xdr:row>57</xdr:row>
      <xdr:rowOff>156388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99288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156083</xdr:rowOff>
    </xdr:from>
    <xdr:to>
      <xdr:col>107</xdr:col>
      <xdr:colOff>50800</xdr:colOff>
      <xdr:row>57</xdr:row>
      <xdr:rowOff>156388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99287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156007</xdr:rowOff>
    </xdr:from>
    <xdr:to>
      <xdr:col>102</xdr:col>
      <xdr:colOff>114300</xdr:colOff>
      <xdr:row>57</xdr:row>
      <xdr:rowOff>156083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992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103874</xdr:rowOff>
    </xdr:from>
    <xdr:to>
      <xdr:col>116</xdr:col>
      <xdr:colOff>114300</xdr:colOff>
      <xdr:row>58</xdr:row>
      <xdr:rowOff>34024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126751</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72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105359</xdr:rowOff>
    </xdr:from>
    <xdr:to>
      <xdr:col>112</xdr:col>
      <xdr:colOff>38100</xdr:colOff>
      <xdr:row>58</xdr:row>
      <xdr:rowOff>35509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52036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96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105588</xdr:rowOff>
    </xdr:from>
    <xdr:to>
      <xdr:col>107</xdr:col>
      <xdr:colOff>101600</xdr:colOff>
      <xdr:row>58</xdr:row>
      <xdr:rowOff>35738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52265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65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105283</xdr:rowOff>
    </xdr:from>
    <xdr:to>
      <xdr:col>102</xdr:col>
      <xdr:colOff>165100</xdr:colOff>
      <xdr:row>58</xdr:row>
      <xdr:rowOff>35433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51960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105207</xdr:rowOff>
    </xdr:from>
    <xdr:to>
      <xdr:col>98</xdr:col>
      <xdr:colOff>38100</xdr:colOff>
      <xdr:row>58</xdr:row>
      <xdr:rowOff>35357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51884</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42252</xdr:rowOff>
    </xdr:from>
    <xdr:to>
      <xdr:col>116</xdr:col>
      <xdr:colOff>63500</xdr:colOff>
      <xdr:row>76</xdr:row>
      <xdr:rowOff>50056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072452"/>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50056</xdr:rowOff>
    </xdr:from>
    <xdr:to>
      <xdr:col>111</xdr:col>
      <xdr:colOff>177800</xdr:colOff>
      <xdr:row>76</xdr:row>
      <xdr:rowOff>86730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080256"/>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31017</xdr:rowOff>
    </xdr:from>
    <xdr:to>
      <xdr:col>107</xdr:col>
      <xdr:colOff>50800</xdr:colOff>
      <xdr:row>76</xdr:row>
      <xdr:rowOff>86730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061217"/>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31017</xdr:rowOff>
    </xdr:from>
    <xdr:to>
      <xdr:col>102</xdr:col>
      <xdr:colOff>114300</xdr:colOff>
      <xdr:row>76</xdr:row>
      <xdr:rowOff>107958</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061217"/>
          <a:ext cx="889000" cy="7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162902</xdr:rowOff>
    </xdr:from>
    <xdr:to>
      <xdr:col>116</xdr:col>
      <xdr:colOff>114300</xdr:colOff>
      <xdr:row>76</xdr:row>
      <xdr:rowOff>93052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0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14328</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8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170706</xdr:rowOff>
    </xdr:from>
    <xdr:to>
      <xdr:col>112</xdr:col>
      <xdr:colOff>38100</xdr:colOff>
      <xdr:row>76</xdr:row>
      <xdr:rowOff>100856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0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117383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8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35930</xdr:rowOff>
    </xdr:from>
    <xdr:to>
      <xdr:col>107</xdr:col>
      <xdr:colOff>101600</xdr:colOff>
      <xdr:row>76</xdr:row>
      <xdr:rowOff>137530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0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128657</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151667</xdr:rowOff>
    </xdr:from>
    <xdr:to>
      <xdr:col>102</xdr:col>
      <xdr:colOff>165100</xdr:colOff>
      <xdr:row>76</xdr:row>
      <xdr:rowOff>81817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72944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1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57158</xdr:rowOff>
    </xdr:from>
    <xdr:to>
      <xdr:col>98</xdr:col>
      <xdr:colOff>38100</xdr:colOff>
      <xdr:row>76</xdr:row>
      <xdr:rowOff>158758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0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149885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1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402,800</a:t>
          </a:r>
          <a:r>
            <a:rPr kumimoji="1" lang="ja-JP" altLang="en-US" sz="1300" baseline="0">
              <a:latin typeface="ＭＳ Ｐゴシック" panose="020B0600070205080204" pitchFamily="50" charset="-128"/>
              <a:ea typeface="ＭＳ Ｐゴシック" panose="020B0600070205080204" pitchFamily="50" charset="-128"/>
            </a:rPr>
            <a:t>円であり、昨年度と比べ</a:t>
          </a:r>
          <a:r>
            <a:rPr kumimoji="1" lang="en-US" altLang="ja-JP" sz="1300" baseline="0">
              <a:latin typeface="ＭＳ Ｐゴシック" panose="020B0600070205080204" pitchFamily="50" charset="-128"/>
              <a:ea typeface="ＭＳ Ｐゴシック" panose="020B0600070205080204" pitchFamily="50" charset="-128"/>
            </a:rPr>
            <a:t>79,568</a:t>
          </a:r>
          <a:r>
            <a:rPr kumimoji="1" lang="ja-JP" altLang="en-US" sz="1300" baseline="0">
              <a:latin typeface="ＭＳ Ｐゴシック" panose="020B0600070205080204" pitchFamily="50" charset="-128"/>
              <a:ea typeface="ＭＳ Ｐゴシック" panose="020B0600070205080204" pitchFamily="50" charset="-128"/>
            </a:rPr>
            <a:t>円減少した。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回大きく数値が変わったのは、扶助費、補助費等、普通建設事業費（うち更新整備）、災害復旧事業費及び積立金である。扶助費は、子育て世帯への臨時特別給付金の給付や住民税非課税世帯等に対する臨時特別給付金の給付を実施したため大幅に増加した。また、補助費等については、前年度に特別定額給付金の給付があり、それが皆減したことで著しく減少し、例年並みに戻った。普通建設事業費（うち更新整備）は、前年度に市民体育館大規模改修工事や冨士見中学校に係る大規模改造工事が完了したことで、大幅に減少した。災害復旧事業費については、令和元年度に発生した災害に係る事業でほとんどが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年度までに完了したことから、大幅に減少した。積立金は、令和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年度に普通交付税の大幅な増があり、それによって財政調整基金の積立金が大幅に増加したことによる。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なお、公債費については、近年、類似団体内平均値を上回っており、地方債の借入額と償還元金のバランスを考慮し、公債費の減に努めていく。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87,814
86,429
99.92
36,725,605
35,371,483
1,298,477
19,677,640
39,084,490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75692</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789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72949</xdr:rowOff>
    </xdr:from>
    <xdr:to>
      <xdr:col>19</xdr:col>
      <xdr:colOff>177800</xdr:colOff>
      <xdr:row>36</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514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72949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25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33630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257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24892</xdr:rowOff>
    </xdr:from>
    <xdr:to>
      <xdr:col>20</xdr:col>
      <xdr:colOff>38100</xdr:colOff>
      <xdr:row>36</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117619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22149</xdr:rowOff>
    </xdr:from>
    <xdr:to>
      <xdr:col>15</xdr:col>
      <xdr:colOff>101600</xdr:colOff>
      <xdr:row>36</xdr:row>
      <xdr:rowOff>123749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114876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141021</xdr:rowOff>
    </xdr:from>
    <xdr:to>
      <xdr:col>10</xdr:col>
      <xdr:colOff>165100</xdr:colOff>
      <xdr:row>36</xdr:row>
      <xdr:rowOff>71171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62298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154280</xdr:rowOff>
    </xdr:from>
    <xdr:to>
      <xdr:col>6</xdr:col>
      <xdr:colOff>38100</xdr:colOff>
      <xdr:row>36</xdr:row>
      <xdr:rowOff>84430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75557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30456</xdr:rowOff>
    </xdr:from>
    <xdr:to>
      <xdr:col>24</xdr:col>
      <xdr:colOff>63500</xdr:colOff>
      <xdr:row>57</xdr:row>
      <xdr:rowOff>85019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0206"/>
          <a:ext cx="838200" cy="3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30456</xdr:rowOff>
    </xdr:from>
    <xdr:to>
      <xdr:col>19</xdr:col>
      <xdr:colOff>177800</xdr:colOff>
      <xdr:row>57</xdr:row>
      <xdr:rowOff>150161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0206"/>
          <a:ext cx="889000" cy="46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150161</xdr:rowOff>
    </xdr:from>
    <xdr:to>
      <xdr:col>15</xdr:col>
      <xdr:colOff>50800</xdr:colOff>
      <xdr:row>57</xdr:row>
      <xdr:rowOff>157974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2811"/>
          <a:ext cx="8890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155080</xdr:rowOff>
    </xdr:from>
    <xdr:to>
      <xdr:col>10</xdr:col>
      <xdr:colOff>114300</xdr:colOff>
      <xdr:row>57</xdr:row>
      <xdr:rowOff>157974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27730"/>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34219</xdr:rowOff>
    </xdr:from>
    <xdr:to>
      <xdr:col>24</xdr:col>
      <xdr:colOff>114300</xdr:colOff>
      <xdr:row>57</xdr:row>
      <xdr:rowOff>135819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120596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151106</xdr:rowOff>
    </xdr:from>
    <xdr:to>
      <xdr:col>20</xdr:col>
      <xdr:colOff>38100</xdr:colOff>
      <xdr:row>55</xdr:row>
      <xdr:rowOff>81256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72383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0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99361</xdr:rowOff>
    </xdr:from>
    <xdr:to>
      <xdr:col>15</xdr:col>
      <xdr:colOff>101600</xdr:colOff>
      <xdr:row>58</xdr:row>
      <xdr:rowOff>29511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107174</xdr:rowOff>
    </xdr:from>
    <xdr:to>
      <xdr:col>10</xdr:col>
      <xdr:colOff>165100</xdr:colOff>
      <xdr:row>58</xdr:row>
      <xdr:rowOff>37324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28451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104280</xdr:rowOff>
    </xdr:from>
    <xdr:to>
      <xdr:col>6</xdr:col>
      <xdr:colOff>38100</xdr:colOff>
      <xdr:row>58</xdr:row>
      <xdr:rowOff>34430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103543</xdr:rowOff>
    </xdr:from>
    <xdr:to>
      <xdr:col>24</xdr:col>
      <xdr:colOff>63500</xdr:colOff>
      <xdr:row>77</xdr:row>
      <xdr:rowOff>111697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33743"/>
          <a:ext cx="838200" cy="17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111697</xdr:rowOff>
    </xdr:from>
    <xdr:to>
      <xdr:col>19</xdr:col>
      <xdr:colOff>177800</xdr:colOff>
      <xdr:row>78</xdr:row>
      <xdr:rowOff>322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3347"/>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xdr:rowOff>
    </xdr:from>
    <xdr:to>
      <xdr:col>15</xdr:col>
      <xdr:colOff>50800</xdr:colOff>
      <xdr:row>78</xdr:row>
      <xdr:rowOff>51293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3422"/>
          <a:ext cx="8890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43848</xdr:rowOff>
    </xdr:from>
    <xdr:to>
      <xdr:col>10</xdr:col>
      <xdr:colOff>114300</xdr:colOff>
      <xdr:row>78</xdr:row>
      <xdr:rowOff>51293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1694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52743</xdr:rowOff>
    </xdr:from>
    <xdr:to>
      <xdr:col>24</xdr:col>
      <xdr:colOff>114300</xdr:colOff>
      <xdr:row>76</xdr:row>
      <xdr:rowOff>154343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31170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6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60897</xdr:rowOff>
    </xdr:from>
    <xdr:to>
      <xdr:col>20</xdr:col>
      <xdr:colOff>38100</xdr:colOff>
      <xdr:row>77</xdr:row>
      <xdr:rowOff>162497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153624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120972</xdr:rowOff>
    </xdr:from>
    <xdr:to>
      <xdr:col>15</xdr:col>
      <xdr:colOff>101600</xdr:colOff>
      <xdr:row>78</xdr:row>
      <xdr:rowOff>51122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42249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xdr:rowOff>
    </xdr:from>
    <xdr:to>
      <xdr:col>10</xdr:col>
      <xdr:colOff>165100</xdr:colOff>
      <xdr:row>78</xdr:row>
      <xdr:rowOff>102093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93220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164498</xdr:rowOff>
    </xdr:from>
    <xdr:to>
      <xdr:col>6</xdr:col>
      <xdr:colOff>38100</xdr:colOff>
      <xdr:row>78</xdr:row>
      <xdr:rowOff>94648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85775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122619</xdr:rowOff>
    </xdr:from>
    <xdr:to>
      <xdr:col>24</xdr:col>
      <xdr:colOff>63500</xdr:colOff>
      <xdr:row>99</xdr:row>
      <xdr:rowOff>32779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24719"/>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154178</xdr:rowOff>
    </xdr:from>
    <xdr:to>
      <xdr:col>19</xdr:col>
      <xdr:colOff>177800</xdr:colOff>
      <xdr:row>99</xdr:row>
      <xdr:rowOff>32779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956278"/>
          <a:ext cx="8890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154178</xdr:rowOff>
    </xdr:from>
    <xdr:to>
      <xdr:col>15</xdr:col>
      <xdr:colOff>50800</xdr:colOff>
      <xdr:row>99</xdr:row>
      <xdr:rowOff>54115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56278"/>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54115</xdr:rowOff>
    </xdr:from>
    <xdr:to>
      <xdr:col>10</xdr:col>
      <xdr:colOff>114300</xdr:colOff>
      <xdr:row>99</xdr:row>
      <xdr:rowOff>62561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70276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71819</xdr:rowOff>
    </xdr:from>
    <xdr:to>
      <xdr:col>24</xdr:col>
      <xdr:colOff>114300</xdr:colOff>
      <xdr:row>99</xdr:row>
      <xdr:rowOff>1969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50246</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153429</xdr:rowOff>
    </xdr:from>
    <xdr:to>
      <xdr:col>20</xdr:col>
      <xdr:colOff>38100</xdr:colOff>
      <xdr:row>99</xdr:row>
      <xdr:rowOff>83579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74706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103378</xdr:rowOff>
    </xdr:from>
    <xdr:to>
      <xdr:col>15</xdr:col>
      <xdr:colOff>101600</xdr:colOff>
      <xdr:row>99</xdr:row>
      <xdr:rowOff>33528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50055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3315</xdr:rowOff>
    </xdr:from>
    <xdr:to>
      <xdr:col>10</xdr:col>
      <xdr:colOff>165100</xdr:colOff>
      <xdr:row>99</xdr:row>
      <xdr:rowOff>104915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96042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11761</xdr:rowOff>
    </xdr:from>
    <xdr:to>
      <xdr:col>6</xdr:col>
      <xdr:colOff>38100</xdr:colOff>
      <xdr:row>99</xdr:row>
      <xdr:rowOff>113361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104488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95169</xdr:rowOff>
    </xdr:from>
    <xdr:to>
      <xdr:col>55</xdr:col>
      <xdr:colOff>0</xdr:colOff>
      <xdr:row>57</xdr:row>
      <xdr:rowOff>168435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67819"/>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95169</xdr:rowOff>
    </xdr:from>
    <xdr:to>
      <xdr:col>50</xdr:col>
      <xdr:colOff>114300</xdr:colOff>
      <xdr:row>57</xdr:row>
      <xdr:rowOff>164503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67819"/>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162103</xdr:rowOff>
    </xdr:from>
    <xdr:to>
      <xdr:col>45</xdr:col>
      <xdr:colOff>177800</xdr:colOff>
      <xdr:row>57</xdr:row>
      <xdr:rowOff>164503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93475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140408</xdr:rowOff>
    </xdr:from>
    <xdr:to>
      <xdr:col>41</xdr:col>
      <xdr:colOff>50800</xdr:colOff>
      <xdr:row>57</xdr:row>
      <xdr:rowOff>162103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13058"/>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117635</xdr:rowOff>
    </xdr:from>
    <xdr:to>
      <xdr:col>55</xdr:col>
      <xdr:colOff>50800</xdr:colOff>
      <xdr:row>58</xdr:row>
      <xdr:rowOff>47785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96062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6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44369</xdr:rowOff>
    </xdr:from>
    <xdr:to>
      <xdr:col>50</xdr:col>
      <xdr:colOff>165100</xdr:colOff>
      <xdr:row>57</xdr:row>
      <xdr:rowOff>145969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162496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59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113703</xdr:rowOff>
    </xdr:from>
    <xdr:to>
      <xdr:col>46</xdr:col>
      <xdr:colOff>38100</xdr:colOff>
      <xdr:row>58</xdr:row>
      <xdr:rowOff>43853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60380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66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111303</xdr:rowOff>
    </xdr:from>
    <xdr:to>
      <xdr:col>41</xdr:col>
      <xdr:colOff>101600</xdr:colOff>
      <xdr:row>58</xdr:row>
      <xdr:rowOff>41453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57980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89608</xdr:rowOff>
    </xdr:from>
    <xdr:to>
      <xdr:col>36</xdr:col>
      <xdr:colOff>165100</xdr:colOff>
      <xdr:row>58</xdr:row>
      <xdr:rowOff>19758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36285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63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96997</xdr:rowOff>
    </xdr:from>
    <xdr:to>
      <xdr:col>55</xdr:col>
      <xdr:colOff>0</xdr:colOff>
      <xdr:row>77</xdr:row>
      <xdr:rowOff>119537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98647"/>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96997</xdr:rowOff>
    </xdr:from>
    <xdr:to>
      <xdr:col>50</xdr:col>
      <xdr:colOff>114300</xdr:colOff>
      <xdr:row>77</xdr:row>
      <xdr:rowOff>130967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29864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93889</xdr:rowOff>
    </xdr:from>
    <xdr:to>
      <xdr:col>45</xdr:col>
      <xdr:colOff>177800</xdr:colOff>
      <xdr:row>77</xdr:row>
      <xdr:rowOff>130967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95539"/>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100290</xdr:rowOff>
    </xdr:from>
    <xdr:to>
      <xdr:col>41</xdr:col>
      <xdr:colOff>50800</xdr:colOff>
      <xdr:row>77</xdr:row>
      <xdr:rowOff>93889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30490"/>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68737</xdr:rowOff>
    </xdr:from>
    <xdr:to>
      <xdr:col>55</xdr:col>
      <xdr:colOff>50800</xdr:colOff>
      <xdr:row>77</xdr:row>
      <xdr:rowOff>170337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47164</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46197</xdr:rowOff>
    </xdr:from>
    <xdr:to>
      <xdr:col>50</xdr:col>
      <xdr:colOff>165100</xdr:colOff>
      <xdr:row>77</xdr:row>
      <xdr:rowOff>147797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138924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80167</xdr:rowOff>
    </xdr:from>
    <xdr:to>
      <xdr:col>46</xdr:col>
      <xdr:colOff>38100</xdr:colOff>
      <xdr:row>78</xdr:row>
      <xdr:rowOff>10317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26844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0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43089</xdr:rowOff>
    </xdr:from>
    <xdr:to>
      <xdr:col>41</xdr:col>
      <xdr:colOff>101600</xdr:colOff>
      <xdr:row>77</xdr:row>
      <xdr:rowOff>144689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161216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0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49490</xdr:rowOff>
    </xdr:from>
    <xdr:to>
      <xdr:col>36</xdr:col>
      <xdr:colOff>165100</xdr:colOff>
      <xdr:row>76</xdr:row>
      <xdr:rowOff>151090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167616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8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99961</xdr:rowOff>
    </xdr:from>
    <xdr:to>
      <xdr:col>55</xdr:col>
      <xdr:colOff>0</xdr:colOff>
      <xdr:row>96</xdr:row>
      <xdr:rowOff>104953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559161"/>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104953</xdr:rowOff>
    </xdr:from>
    <xdr:to>
      <xdr:col>50</xdr:col>
      <xdr:colOff>114300</xdr:colOff>
      <xdr:row>96</xdr:row>
      <xdr:rowOff>137224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64153"/>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137224</xdr:rowOff>
    </xdr:from>
    <xdr:to>
      <xdr:col>45</xdr:col>
      <xdr:colOff>177800</xdr:colOff>
      <xdr:row>96</xdr:row>
      <xdr:rowOff>161277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596424"/>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161277</xdr:rowOff>
    </xdr:from>
    <xdr:to>
      <xdr:col>41</xdr:col>
      <xdr:colOff>50800</xdr:colOff>
      <xdr:row>97</xdr:row>
      <xdr:rowOff>33452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2047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49161</xdr:rowOff>
    </xdr:from>
    <xdr:to>
      <xdr:col>55</xdr:col>
      <xdr:colOff>50800</xdr:colOff>
      <xdr:row>96</xdr:row>
      <xdr:rowOff>150761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27588</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54153</xdr:rowOff>
    </xdr:from>
    <xdr:to>
      <xdr:col>50</xdr:col>
      <xdr:colOff>165100</xdr:colOff>
      <xdr:row>96</xdr:row>
      <xdr:rowOff>155753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146880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86424</xdr:rowOff>
    </xdr:from>
    <xdr:to>
      <xdr:col>46</xdr:col>
      <xdr:colOff>38100</xdr:colOff>
      <xdr:row>97</xdr:row>
      <xdr:rowOff>16574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110477</xdr:rowOff>
    </xdr:from>
    <xdr:to>
      <xdr:col>41</xdr:col>
      <xdr:colOff>101600</xdr:colOff>
      <xdr:row>97</xdr:row>
      <xdr:rowOff>40627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31754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154102</xdr:rowOff>
    </xdr:from>
    <xdr:to>
      <xdr:col>36</xdr:col>
      <xdr:colOff>165100</xdr:colOff>
      <xdr:row>97</xdr:row>
      <xdr:rowOff>84252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75379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65954</xdr:rowOff>
    </xdr:from>
    <xdr:to>
      <xdr:col>85</xdr:col>
      <xdr:colOff>127000</xdr:colOff>
      <xdr:row>36</xdr:row>
      <xdr:rowOff>113685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38154"/>
          <a:ext cx="8382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113685</xdr:rowOff>
    </xdr:from>
    <xdr:to>
      <xdr:col>81</xdr:col>
      <xdr:colOff>50800</xdr:colOff>
      <xdr:row>37</xdr:row>
      <xdr:rowOff>6609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285885"/>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6609</xdr:rowOff>
    </xdr:from>
    <xdr:to>
      <xdr:col>76</xdr:col>
      <xdr:colOff>114300</xdr:colOff>
      <xdr:row>37</xdr:row>
      <xdr:rowOff>56718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50259"/>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56718</xdr:rowOff>
    </xdr:from>
    <xdr:to>
      <xdr:col>71</xdr:col>
      <xdr:colOff>177800</xdr:colOff>
      <xdr:row>37</xdr:row>
      <xdr:rowOff>73726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00368"/>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15154</xdr:rowOff>
    </xdr:from>
    <xdr:to>
      <xdr:col>85</xdr:col>
      <xdr:colOff>177800</xdr:colOff>
      <xdr:row>36</xdr:row>
      <xdr:rowOff>116754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38031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62885</xdr:rowOff>
    </xdr:from>
    <xdr:to>
      <xdr:col>81</xdr:col>
      <xdr:colOff>101600</xdr:colOff>
      <xdr:row>36</xdr:row>
      <xdr:rowOff>164485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1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127259</xdr:rowOff>
    </xdr:from>
    <xdr:to>
      <xdr:col>76</xdr:col>
      <xdr:colOff>165100</xdr:colOff>
      <xdr:row>37</xdr:row>
      <xdr:rowOff>57409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73936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5918</xdr:rowOff>
    </xdr:from>
    <xdr:to>
      <xdr:col>72</xdr:col>
      <xdr:colOff>38100</xdr:colOff>
      <xdr:row>37</xdr:row>
      <xdr:rowOff>107518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124045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22926</xdr:rowOff>
    </xdr:from>
    <xdr:to>
      <xdr:col>67</xdr:col>
      <xdr:colOff>101600</xdr:colOff>
      <xdr:row>37</xdr:row>
      <xdr:rowOff>124526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115893</xdr:rowOff>
    </xdr:from>
    <xdr:to>
      <xdr:col>85</xdr:col>
      <xdr:colOff>127000</xdr:colOff>
      <xdr:row>57</xdr:row>
      <xdr:rowOff>113297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45643"/>
          <a:ext cx="838200" cy="3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115893</xdr:rowOff>
    </xdr:from>
    <xdr:to>
      <xdr:col>81</xdr:col>
      <xdr:colOff>50800</xdr:colOff>
      <xdr:row>56</xdr:row>
      <xdr:rowOff>94225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45643"/>
          <a:ext cx="889000" cy="1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94225</xdr:rowOff>
    </xdr:from>
    <xdr:to>
      <xdr:col>76</xdr:col>
      <xdr:colOff>114300</xdr:colOff>
      <xdr:row>58</xdr:row>
      <xdr:rowOff>103401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95425"/>
          <a:ext cx="889000" cy="3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30429</xdr:rowOff>
    </xdr:from>
    <xdr:to>
      <xdr:col>71</xdr:col>
      <xdr:colOff>177800</xdr:colOff>
      <xdr:row>58</xdr:row>
      <xdr:rowOff>103401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74529"/>
          <a:ext cx="889000" cy="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62497</xdr:rowOff>
    </xdr:from>
    <xdr:to>
      <xdr:col>85</xdr:col>
      <xdr:colOff>177800</xdr:colOff>
      <xdr:row>57</xdr:row>
      <xdr:rowOff>164097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40924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65093</xdr:rowOff>
    </xdr:from>
    <xdr:to>
      <xdr:col>81</xdr:col>
      <xdr:colOff>101600</xdr:colOff>
      <xdr:row>55</xdr:row>
      <xdr:rowOff>166693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43425</xdr:rowOff>
    </xdr:from>
    <xdr:to>
      <xdr:col>76</xdr:col>
      <xdr:colOff>165100</xdr:colOff>
      <xdr:row>56</xdr:row>
      <xdr:rowOff>145025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161552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1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52601</xdr:rowOff>
    </xdr:from>
    <xdr:to>
      <xdr:col>72</xdr:col>
      <xdr:colOff>38100</xdr:colOff>
      <xdr:row>58</xdr:row>
      <xdr:rowOff>154201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145328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151079</xdr:rowOff>
    </xdr:from>
    <xdr:to>
      <xdr:col>67</xdr:col>
      <xdr:colOff>101600</xdr:colOff>
      <xdr:row>58</xdr:row>
      <xdr:rowOff>81229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72356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24910</xdr:rowOff>
    </xdr:from>
    <xdr:to>
      <xdr:col>85</xdr:col>
      <xdr:colOff>127000</xdr:colOff>
      <xdr:row>79</xdr:row>
      <xdr:rowOff>91171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9460"/>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162561</xdr:rowOff>
    </xdr:from>
    <xdr:to>
      <xdr:col>81</xdr:col>
      <xdr:colOff>50800</xdr:colOff>
      <xdr:row>79</xdr:row>
      <xdr:rowOff>24910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35661"/>
          <a:ext cx="889000" cy="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162561</xdr:rowOff>
    </xdr:from>
    <xdr:to>
      <xdr:col>76</xdr:col>
      <xdr:colOff>114300</xdr:colOff>
      <xdr:row>79</xdr:row>
      <xdr:rowOff>86469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35661"/>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86469</xdr:rowOff>
    </xdr:from>
    <xdr:to>
      <xdr:col>71</xdr:col>
      <xdr:colOff>177800</xdr:colOff>
      <xdr:row>79</xdr:row>
      <xdr:rowOff>86599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631019"/>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40371</xdr:rowOff>
    </xdr:from>
    <xdr:to>
      <xdr:col>85</xdr:col>
      <xdr:colOff>177800</xdr:colOff>
      <xdr:row>79</xdr:row>
      <xdr:rowOff>141971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145560</xdr:rowOff>
    </xdr:from>
    <xdr:to>
      <xdr:col>81</xdr:col>
      <xdr:colOff>101600</xdr:colOff>
      <xdr:row>79</xdr:row>
      <xdr:rowOff>75710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92237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9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111761</xdr:rowOff>
    </xdr:from>
    <xdr:to>
      <xdr:col>76</xdr:col>
      <xdr:colOff>165100</xdr:colOff>
      <xdr:row>79</xdr:row>
      <xdr:rowOff>41911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58438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35669</xdr:rowOff>
    </xdr:from>
    <xdr:to>
      <xdr:col>72</xdr:col>
      <xdr:colOff>38100</xdr:colOff>
      <xdr:row>79</xdr:row>
      <xdr:rowOff>137269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128396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72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35799</xdr:rowOff>
    </xdr:from>
    <xdr:to>
      <xdr:col>67</xdr:col>
      <xdr:colOff>101600</xdr:colOff>
      <xdr:row>79</xdr:row>
      <xdr:rowOff>137399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128526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7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10846</xdr:rowOff>
    </xdr:from>
    <xdr:to>
      <xdr:col>85</xdr:col>
      <xdr:colOff>127000</xdr:colOff>
      <xdr:row>96</xdr:row>
      <xdr:rowOff>48921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70046"/>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48921</xdr:rowOff>
    </xdr:from>
    <xdr:to>
      <xdr:col>81</xdr:col>
      <xdr:colOff>50800</xdr:colOff>
      <xdr:row>96</xdr:row>
      <xdr:rowOff>92444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08121"/>
          <a:ext cx="889000" cy="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43675</xdr:rowOff>
    </xdr:from>
    <xdr:to>
      <xdr:col>76</xdr:col>
      <xdr:colOff>114300</xdr:colOff>
      <xdr:row>96</xdr:row>
      <xdr:rowOff>92444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0287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17475</xdr:rowOff>
    </xdr:from>
    <xdr:to>
      <xdr:col>71</xdr:col>
      <xdr:colOff>177800</xdr:colOff>
      <xdr:row>96</xdr:row>
      <xdr:rowOff>43675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76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131496</xdr:rowOff>
    </xdr:from>
    <xdr:to>
      <xdr:col>85</xdr:col>
      <xdr:colOff>177800</xdr:colOff>
      <xdr:row>96</xdr:row>
      <xdr:rowOff>61646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154373</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169571</xdr:rowOff>
    </xdr:from>
    <xdr:to>
      <xdr:col>81</xdr:col>
      <xdr:colOff>101600</xdr:colOff>
      <xdr:row>96</xdr:row>
      <xdr:rowOff>99721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41644</xdr:rowOff>
    </xdr:from>
    <xdr:to>
      <xdr:col>76</xdr:col>
      <xdr:colOff>165100</xdr:colOff>
      <xdr:row>96</xdr:row>
      <xdr:rowOff>143244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159771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164325</xdr:rowOff>
    </xdr:from>
    <xdr:to>
      <xdr:col>72</xdr:col>
      <xdr:colOff>38100</xdr:colOff>
      <xdr:row>96</xdr:row>
      <xdr:rowOff>94475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111002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2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138125</xdr:rowOff>
    </xdr:from>
    <xdr:to>
      <xdr:col>67</xdr:col>
      <xdr:colOff>101600</xdr:colOff>
      <xdr:row>96</xdr:row>
      <xdr:rowOff>68275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84802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大きく変わった項目は、総務費、民生費、消防費及び教育費である。総務費は、前年度に特別定額給付金の給付があり、それが皆減したことで著しく減少した。また、民生費は、子育て世帯への臨時特別給付金の給付や住民税非課税世帯等に対する臨時特別給付金の給付を実施したため大幅に増加した。消防費は、防災行政無線デジタル化工事及び消防に係る長生郡市広域市町村圏組合負担金の増により、増加した。教育費は、前年度に市民体育館大規模改修工事や冨士見中学校に係る大規模改造工事が完了したことで、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その他、衛生費は新型コロナウイルスワクチン接種に係る経費の大幅な増があり、増加した。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千万円を取り崩したが、前年度の決算余剰金</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億円の編入及び年度途中での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5,001</a:t>
          </a:r>
          <a:r>
            <a:rPr kumimoji="1" lang="ja-JP" altLang="en-US" sz="1400">
              <a:latin typeface="ＭＳ ゴシック" pitchFamily="49" charset="-128"/>
              <a:ea typeface="ＭＳ ゴシック" pitchFamily="49" charset="-128"/>
            </a:rPr>
            <a:t>万円の積立を実施し、前年度より残高が増加した。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また、実質単年度収支については、実質収支が増となったことに加え、財政調整基金の大幅な積立があり、改善に繋がった。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一般会計については、追加交付による地方交付税の大幅な増や新型コロナウイルス感染症の影響による固定資産税の特例猶予に係る滞納繰越分の増等により、前年度と比べ黒字額が増加した。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国民健康保険事業会計については、国民健康保険財政調整基金へ大幅に積立てたことにより、前年度と比べ黒字額が減少した。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06_&#33538;&#21407;&#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06_&#33538;&#2140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100.3</v>
          </cell>
          <cell r="BX51">
            <v>89.9</v>
          </cell>
          <cell r="CF51">
            <v>109.7</v>
          </cell>
          <cell r="CN51">
            <v>107.4</v>
          </cell>
          <cell r="CV51">
            <v>84.3</v>
          </cell>
        </row>
        <row r="53">
          <cell r="BP53">
            <v>61.4</v>
          </cell>
          <cell r="BX53">
            <v>63.2</v>
          </cell>
          <cell r="CF53">
            <v>64.3</v>
          </cell>
          <cell r="CN53">
            <v>65.599999999999994</v>
          </cell>
          <cell r="CV53">
            <v>67.3</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100.3</v>
          </cell>
          <cell r="BX73">
            <v>89.9</v>
          </cell>
          <cell r="CF73">
            <v>109.7</v>
          </cell>
          <cell r="CN73">
            <v>107.4</v>
          </cell>
          <cell r="CV73">
            <v>84.3</v>
          </cell>
        </row>
        <row r="75">
          <cell r="BP75">
            <v>10.3</v>
          </cell>
          <cell r="BX75">
            <v>10.1</v>
          </cell>
          <cell r="CF75">
            <v>9.6999999999999993</v>
          </cell>
          <cell r="CN75">
            <v>10.199999999999999</v>
          </cell>
          <cell r="CV75">
            <v>10.6</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36725605</v>
      </c>
      <c r="BO4" s="355"/>
      <c r="BP4" s="355"/>
      <c r="BQ4" s="355"/>
      <c r="BR4" s="355"/>
      <c r="BS4" s="355"/>
      <c r="BT4" s="355"/>
      <c r="BU4" s="356"/>
      <c r="BV4" s="354">
        <v>43540137</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6.6</v>
      </c>
      <c r="CU4" s="361"/>
      <c r="CV4" s="361"/>
      <c r="CW4" s="361"/>
      <c r="CX4" s="361"/>
      <c r="CY4" s="361"/>
      <c r="CZ4" s="361"/>
      <c r="DA4" s="362"/>
      <c r="DB4" s="360">
        <v>3.9</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35371483</v>
      </c>
      <c r="BO5" s="392"/>
      <c r="BP5" s="392"/>
      <c r="BQ5" s="392"/>
      <c r="BR5" s="392"/>
      <c r="BS5" s="392"/>
      <c r="BT5" s="392"/>
      <c r="BU5" s="393"/>
      <c r="BV5" s="391">
        <v>42583484</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89.3</v>
      </c>
      <c r="CU5" s="389"/>
      <c r="CV5" s="389"/>
      <c r="CW5" s="389"/>
      <c r="CX5" s="389"/>
      <c r="CY5" s="389"/>
      <c r="CZ5" s="389"/>
      <c r="DA5" s="390"/>
      <c r="DB5" s="388">
        <v>99.8</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1354122</v>
      </c>
      <c r="BO6" s="392"/>
      <c r="BP6" s="392"/>
      <c r="BQ6" s="392"/>
      <c r="BR6" s="392"/>
      <c r="BS6" s="392"/>
      <c r="BT6" s="392"/>
      <c r="BU6" s="393"/>
      <c r="BV6" s="391">
        <v>956653</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95.3</v>
      </c>
      <c r="CU6" s="429"/>
      <c r="CV6" s="429"/>
      <c r="CW6" s="429"/>
      <c r="CX6" s="429"/>
      <c r="CY6" s="429"/>
      <c r="CZ6" s="429"/>
      <c r="DA6" s="430"/>
      <c r="DB6" s="428">
        <v>106.5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94</v>
      </c>
      <c r="AV7" s="424"/>
      <c r="AW7" s="424"/>
      <c r="AX7" s="424"/>
      <c r="AY7" s="425" t="s">
        <v>105</v>
      </c>
      <c r="AZ7" s="426"/>
      <c r="BA7" s="426"/>
      <c r="BB7" s="426"/>
      <c r="BC7" s="426"/>
      <c r="BD7" s="426"/>
      <c r="BE7" s="426"/>
      <c r="BF7" s="426"/>
      <c r="BG7" s="426"/>
      <c r="BH7" s="426"/>
      <c r="BI7" s="426"/>
      <c r="BJ7" s="426"/>
      <c r="BK7" s="426"/>
      <c r="BL7" s="426"/>
      <c r="BM7" s="427"/>
      <c r="BN7" s="391">
        <v>55645</v>
      </c>
      <c r="BO7" s="392"/>
      <c r="BP7" s="392"/>
      <c r="BQ7" s="392"/>
      <c r="BR7" s="392"/>
      <c r="BS7" s="392"/>
      <c r="BT7" s="392"/>
      <c r="BU7" s="393"/>
      <c r="BV7" s="391">
        <v>219176</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19677640</v>
      </c>
      <c r="CU7" s="392"/>
      <c r="CV7" s="392"/>
      <c r="CW7" s="392"/>
      <c r="CX7" s="392"/>
      <c r="CY7" s="392"/>
      <c r="CZ7" s="392"/>
      <c r="DA7" s="393"/>
      <c r="DB7" s="391">
        <v>18752687</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1298477</v>
      </c>
      <c r="BO8" s="392"/>
      <c r="BP8" s="392"/>
      <c r="BQ8" s="392"/>
      <c r="BR8" s="392"/>
      <c r="BS8" s="392"/>
      <c r="BT8" s="392"/>
      <c r="BU8" s="393"/>
      <c r="BV8" s="391">
        <v>737477</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0.8</v>
      </c>
      <c r="CU8" s="432"/>
      <c r="CV8" s="432"/>
      <c r="CW8" s="432"/>
      <c r="CX8" s="432"/>
      <c r="CY8" s="432"/>
      <c r="CZ8" s="432"/>
      <c r="DA8" s="433"/>
      <c r="DB8" s="431">
        <v>0.83</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86782</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108</v>
      </c>
      <c r="AV9" s="424"/>
      <c r="AW9" s="424"/>
      <c r="AX9" s="424"/>
      <c r="AY9" s="425" t="s">
        <v>115</v>
      </c>
      <c r="AZ9" s="426"/>
      <c r="BA9" s="426"/>
      <c r="BB9" s="426"/>
      <c r="BC9" s="426"/>
      <c r="BD9" s="426"/>
      <c r="BE9" s="426"/>
      <c r="BF9" s="426"/>
      <c r="BG9" s="426"/>
      <c r="BH9" s="426"/>
      <c r="BI9" s="426"/>
      <c r="BJ9" s="426"/>
      <c r="BK9" s="426"/>
      <c r="BL9" s="426"/>
      <c r="BM9" s="427"/>
      <c r="BN9" s="391">
        <v>561000</v>
      </c>
      <c r="BO9" s="392"/>
      <c r="BP9" s="392"/>
      <c r="BQ9" s="392"/>
      <c r="BR9" s="392"/>
      <c r="BS9" s="392"/>
      <c r="BT9" s="392"/>
      <c r="BU9" s="393"/>
      <c r="BV9" s="391">
        <v>-821458</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15.9</v>
      </c>
      <c r="CU9" s="389"/>
      <c r="CV9" s="389"/>
      <c r="CW9" s="389"/>
      <c r="CX9" s="389"/>
      <c r="CY9" s="389"/>
      <c r="CZ9" s="389"/>
      <c r="DA9" s="390"/>
      <c r="DB9" s="388">
        <v>15.6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89688</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1150014</v>
      </c>
      <c r="BO10" s="392"/>
      <c r="BP10" s="392"/>
      <c r="BQ10" s="392"/>
      <c r="BR10" s="392"/>
      <c r="BS10" s="392"/>
      <c r="BT10" s="392"/>
      <c r="BU10" s="393"/>
      <c r="BV10" s="391">
        <v>16</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94</v>
      </c>
      <c r="AV11" s="424"/>
      <c r="AW11" s="424"/>
      <c r="AX11" s="424"/>
      <c r="AY11" s="425" t="s">
        <v>124</v>
      </c>
      <c r="AZ11" s="426"/>
      <c r="BA11" s="426"/>
      <c r="BB11" s="426"/>
      <c r="BC11" s="426"/>
      <c r="BD11" s="426"/>
      <c r="BE11" s="426"/>
      <c r="BF11" s="426"/>
      <c r="BG11" s="426"/>
      <c r="BH11" s="426"/>
      <c r="BI11" s="426"/>
      <c r="BJ11" s="426"/>
      <c r="BK11" s="426"/>
      <c r="BL11" s="426"/>
      <c r="BM11" s="427"/>
      <c r="BN11" s="391">
        <v>60000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126</v>
      </c>
      <c r="DC11" s="432"/>
      <c r="DD11" s="432"/>
      <c r="DE11" s="432"/>
      <c r="DF11" s="432"/>
      <c r="DG11" s="432"/>
      <c r="DH11" s="432"/>
      <c r="DI11" s="433"/>
    </row>
    <row r="12" spans="1:119" ht="18.75" customHeight="1" x14ac:dyDescent="0.2">
      <c r="A12" s="172"/>
      <c r="B12" s="451" t="s">
        <v>127</v>
      </c>
      <c r="C12" s="452"/>
      <c r="D12" s="452"/>
      <c r="E12" s="452"/>
      <c r="F12" s="452"/>
      <c r="G12" s="452"/>
      <c r="H12" s="452"/>
      <c r="I12" s="452"/>
      <c r="J12" s="452"/>
      <c r="K12" s="453"/>
      <c r="L12" s="460" t="s">
        <v>128</v>
      </c>
      <c r="M12" s="461"/>
      <c r="N12" s="461"/>
      <c r="O12" s="461"/>
      <c r="P12" s="461"/>
      <c r="Q12" s="462"/>
      <c r="R12" s="463">
        <v>87814</v>
      </c>
      <c r="S12" s="464"/>
      <c r="T12" s="464"/>
      <c r="U12" s="464"/>
      <c r="V12" s="465"/>
      <c r="W12" s="466" t="s">
        <v>1</v>
      </c>
      <c r="X12" s="424"/>
      <c r="Y12" s="424"/>
      <c r="Z12" s="424"/>
      <c r="AA12" s="424"/>
      <c r="AB12" s="467"/>
      <c r="AC12" s="468" t="s">
        <v>129</v>
      </c>
      <c r="AD12" s="469"/>
      <c r="AE12" s="469"/>
      <c r="AF12" s="469"/>
      <c r="AG12" s="470"/>
      <c r="AH12" s="468" t="s">
        <v>130</v>
      </c>
      <c r="AI12" s="469"/>
      <c r="AJ12" s="469"/>
      <c r="AK12" s="469"/>
      <c r="AL12" s="471"/>
      <c r="AM12" s="420" t="s">
        <v>131</v>
      </c>
      <c r="AN12" s="421"/>
      <c r="AO12" s="421"/>
      <c r="AP12" s="421"/>
      <c r="AQ12" s="421"/>
      <c r="AR12" s="421"/>
      <c r="AS12" s="421"/>
      <c r="AT12" s="422"/>
      <c r="AU12" s="423" t="s">
        <v>94</v>
      </c>
      <c r="AV12" s="424"/>
      <c r="AW12" s="424"/>
      <c r="AX12" s="424"/>
      <c r="AY12" s="425" t="s">
        <v>132</v>
      </c>
      <c r="AZ12" s="426"/>
      <c r="BA12" s="426"/>
      <c r="BB12" s="426"/>
      <c r="BC12" s="426"/>
      <c r="BD12" s="426"/>
      <c r="BE12" s="426"/>
      <c r="BF12" s="426"/>
      <c r="BG12" s="426"/>
      <c r="BH12" s="426"/>
      <c r="BI12" s="426"/>
      <c r="BJ12" s="426"/>
      <c r="BK12" s="426"/>
      <c r="BL12" s="426"/>
      <c r="BM12" s="427"/>
      <c r="BN12" s="391">
        <v>750000</v>
      </c>
      <c r="BO12" s="392"/>
      <c r="BP12" s="392"/>
      <c r="BQ12" s="392"/>
      <c r="BR12" s="392"/>
      <c r="BS12" s="392"/>
      <c r="BT12" s="392"/>
      <c r="BU12" s="393"/>
      <c r="BV12" s="391">
        <v>1285412</v>
      </c>
      <c r="BW12" s="392"/>
      <c r="BX12" s="392"/>
      <c r="BY12" s="392"/>
      <c r="BZ12" s="392"/>
      <c r="CA12" s="392"/>
      <c r="CB12" s="392"/>
      <c r="CC12" s="393"/>
      <c r="CD12" s="394" t="s">
        <v>133</v>
      </c>
      <c r="CE12" s="395"/>
      <c r="CF12" s="395"/>
      <c r="CG12" s="395"/>
      <c r="CH12" s="395"/>
      <c r="CI12" s="395"/>
      <c r="CJ12" s="395"/>
      <c r="CK12" s="395"/>
      <c r="CL12" s="395"/>
      <c r="CM12" s="395"/>
      <c r="CN12" s="395"/>
      <c r="CO12" s="395"/>
      <c r="CP12" s="395"/>
      <c r="CQ12" s="395"/>
      <c r="CR12" s="395"/>
      <c r="CS12" s="396"/>
      <c r="CT12" s="431" t="s">
        <v>134</v>
      </c>
      <c r="CU12" s="432"/>
      <c r="CV12" s="432"/>
      <c r="CW12" s="432"/>
      <c r="CX12" s="432"/>
      <c r="CY12" s="432"/>
      <c r="CZ12" s="432"/>
      <c r="DA12" s="433"/>
      <c r="DB12" s="431" t="s">
        <v>126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135</v>
      </c>
      <c r="N13" s="483"/>
      <c r="O13" s="483"/>
      <c r="P13" s="483"/>
      <c r="Q13" s="484"/>
      <c r="R13" s="475">
        <v>86429</v>
      </c>
      <c r="S13" s="476"/>
      <c r="T13" s="476"/>
      <c r="U13" s="476"/>
      <c r="V13" s="477"/>
      <c r="W13" s="407" t="s">
        <v>136</v>
      </c>
      <c r="X13" s="408"/>
      <c r="Y13" s="408"/>
      <c r="Z13" s="408"/>
      <c r="AA13" s="408"/>
      <c r="AB13" s="398"/>
      <c r="AC13" s="442">
        <v>1246</v>
      </c>
      <c r="AD13" s="443"/>
      <c r="AE13" s="443"/>
      <c r="AF13" s="443"/>
      <c r="AG13" s="485"/>
      <c r="AH13" s="442">
        <v>1298</v>
      </c>
      <c r="AI13" s="443"/>
      <c r="AJ13" s="443"/>
      <c r="AK13" s="443"/>
      <c r="AL13" s="444"/>
      <c r="AM13" s="420" t="s">
        <v>137</v>
      </c>
      <c r="AN13" s="421"/>
      <c r="AO13" s="421"/>
      <c r="AP13" s="421"/>
      <c r="AQ13" s="421"/>
      <c r="AR13" s="421"/>
      <c r="AS13" s="421"/>
      <c r="AT13" s="422"/>
      <c r="AU13" s="423" t="s">
        <v>138</v>
      </c>
      <c r="AV13" s="424"/>
      <c r="AW13" s="424"/>
      <c r="AX13" s="424"/>
      <c r="AY13" s="425" t="s">
        <v>139</v>
      </c>
      <c r="AZ13" s="426"/>
      <c r="BA13" s="426"/>
      <c r="BB13" s="426"/>
      <c r="BC13" s="426"/>
      <c r="BD13" s="426"/>
      <c r="BE13" s="426"/>
      <c r="BF13" s="426"/>
      <c r="BG13" s="426"/>
      <c r="BH13" s="426"/>
      <c r="BI13" s="426"/>
      <c r="BJ13" s="426"/>
      <c r="BK13" s="426"/>
      <c r="BL13" s="426"/>
      <c r="BM13" s="427"/>
      <c r="BN13" s="391">
        <v>1021014</v>
      </c>
      <c r="BO13" s="392"/>
      <c r="BP13" s="392"/>
      <c r="BQ13" s="392"/>
      <c r="BR13" s="392"/>
      <c r="BS13" s="392"/>
      <c r="BT13" s="392"/>
      <c r="BU13" s="393"/>
      <c r="BV13" s="391">
        <v>-2106854</v>
      </c>
      <c r="BW13" s="392"/>
      <c r="BX13" s="392"/>
      <c r="BY13" s="392"/>
      <c r="BZ13" s="392"/>
      <c r="CA13" s="392"/>
      <c r="CB13" s="392"/>
      <c r="CC13" s="393"/>
      <c r="CD13" s="394" t="s">
        <v>140</v>
      </c>
      <c r="CE13" s="395"/>
      <c r="CF13" s="395"/>
      <c r="CG13" s="395"/>
      <c r="CH13" s="395"/>
      <c r="CI13" s="395"/>
      <c r="CJ13" s="395"/>
      <c r="CK13" s="395"/>
      <c r="CL13" s="395"/>
      <c r="CM13" s="395"/>
      <c r="CN13" s="395"/>
      <c r="CO13" s="395"/>
      <c r="CP13" s="395"/>
      <c r="CQ13" s="395"/>
      <c r="CR13" s="395"/>
      <c r="CS13" s="396"/>
      <c r="CT13" s="388">
        <v>10.6</v>
      </c>
      <c r="CU13" s="389"/>
      <c r="CV13" s="389"/>
      <c r="CW13" s="389"/>
      <c r="CX13" s="389"/>
      <c r="CY13" s="389"/>
      <c r="CZ13" s="389"/>
      <c r="DA13" s="390"/>
      <c r="DB13" s="388">
        <v>10.199999999999999</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141</v>
      </c>
      <c r="M14" s="473"/>
      <c r="N14" s="473"/>
      <c r="O14" s="473"/>
      <c r="P14" s="473"/>
      <c r="Q14" s="474"/>
      <c r="R14" s="475">
        <v>88280</v>
      </c>
      <c r="S14" s="476"/>
      <c r="T14" s="476"/>
      <c r="U14" s="476"/>
      <c r="V14" s="477"/>
      <c r="W14" s="381"/>
      <c r="X14" s="382"/>
      <c r="Y14" s="382"/>
      <c r="Z14" s="382"/>
      <c r="AA14" s="382"/>
      <c r="AB14" s="371"/>
      <c r="AC14" s="478">
        <v>3.3</v>
      </c>
      <c r="AD14" s="479"/>
      <c r="AE14" s="479"/>
      <c r="AF14" s="479"/>
      <c r="AG14" s="480"/>
      <c r="AH14" s="478">
        <v>3.4</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142</v>
      </c>
      <c r="CE14" s="487"/>
      <c r="CF14" s="487"/>
      <c r="CG14" s="487"/>
      <c r="CH14" s="487"/>
      <c r="CI14" s="487"/>
      <c r="CJ14" s="487"/>
      <c r="CK14" s="487"/>
      <c r="CL14" s="487"/>
      <c r="CM14" s="487"/>
      <c r="CN14" s="487"/>
      <c r="CO14" s="487"/>
      <c r="CP14" s="487"/>
      <c r="CQ14" s="487"/>
      <c r="CR14" s="487"/>
      <c r="CS14" s="488"/>
      <c r="CT14" s="489">
        <v>84.3</v>
      </c>
      <c r="CU14" s="490"/>
      <c r="CV14" s="490"/>
      <c r="CW14" s="490"/>
      <c r="CX14" s="490"/>
      <c r="CY14" s="490"/>
      <c r="CZ14" s="490"/>
      <c r="DA14" s="491"/>
      <c r="DB14" s="489">
        <v>107.4</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135</v>
      </c>
      <c r="N15" s="483"/>
      <c r="O15" s="483"/>
      <c r="P15" s="483"/>
      <c r="Q15" s="484"/>
      <c r="R15" s="475">
        <v>86902</v>
      </c>
      <c r="S15" s="476"/>
      <c r="T15" s="476"/>
      <c r="U15" s="476"/>
      <c r="V15" s="477"/>
      <c r="W15" s="407" t="s">
        <v>143</v>
      </c>
      <c r="X15" s="408"/>
      <c r="Y15" s="408"/>
      <c r="Z15" s="408"/>
      <c r="AA15" s="408"/>
      <c r="AB15" s="398"/>
      <c r="AC15" s="442">
        <v>9980</v>
      </c>
      <c r="AD15" s="443"/>
      <c r="AE15" s="443"/>
      <c r="AF15" s="443"/>
      <c r="AG15" s="485"/>
      <c r="AH15" s="442">
        <v>10430</v>
      </c>
      <c r="AI15" s="443"/>
      <c r="AJ15" s="443"/>
      <c r="AK15" s="443"/>
      <c r="AL15" s="444"/>
      <c r="AM15" s="420"/>
      <c r="AN15" s="421"/>
      <c r="AO15" s="421"/>
      <c r="AP15" s="421"/>
      <c r="AQ15" s="421"/>
      <c r="AR15" s="421"/>
      <c r="AS15" s="421"/>
      <c r="AT15" s="422"/>
      <c r="AU15" s="423"/>
      <c r="AV15" s="424"/>
      <c r="AW15" s="424"/>
      <c r="AX15" s="424"/>
      <c r="AY15" s="351" t="s">
        <v>144</v>
      </c>
      <c r="AZ15" s="352"/>
      <c r="BA15" s="352"/>
      <c r="BB15" s="352"/>
      <c r="BC15" s="352"/>
      <c r="BD15" s="352"/>
      <c r="BE15" s="352"/>
      <c r="BF15" s="352"/>
      <c r="BG15" s="352"/>
      <c r="BH15" s="352"/>
      <c r="BI15" s="352"/>
      <c r="BJ15" s="352"/>
      <c r="BK15" s="352"/>
      <c r="BL15" s="352"/>
      <c r="BM15" s="353"/>
      <c r="BN15" s="354">
        <v>11350889</v>
      </c>
      <c r="BO15" s="355"/>
      <c r="BP15" s="355"/>
      <c r="BQ15" s="355"/>
      <c r="BR15" s="355"/>
      <c r="BS15" s="355"/>
      <c r="BT15" s="355"/>
      <c r="BU15" s="356"/>
      <c r="BV15" s="354">
        <v>11954236</v>
      </c>
      <c r="BW15" s="355"/>
      <c r="BX15" s="355"/>
      <c r="BY15" s="355"/>
      <c r="BZ15" s="355"/>
      <c r="CA15" s="355"/>
      <c r="CB15" s="355"/>
      <c r="CC15" s="356"/>
      <c r="CD15" s="492" t="s">
        <v>145</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146</v>
      </c>
      <c r="M16" s="495"/>
      <c r="N16" s="495"/>
      <c r="O16" s="495"/>
      <c r="P16" s="495"/>
      <c r="Q16" s="496"/>
      <c r="R16" s="497" t="s">
        <v>147</v>
      </c>
      <c r="S16" s="498"/>
      <c r="T16" s="498"/>
      <c r="U16" s="498"/>
      <c r="V16" s="499"/>
      <c r="W16" s="381"/>
      <c r="X16" s="382"/>
      <c r="Y16" s="382"/>
      <c r="Z16" s="382"/>
      <c r="AA16" s="382"/>
      <c r="AB16" s="371"/>
      <c r="AC16" s="478">
        <v>26.5</v>
      </c>
      <c r="AD16" s="479"/>
      <c r="AE16" s="479"/>
      <c r="AF16" s="479"/>
      <c r="AG16" s="480"/>
      <c r="AH16" s="478">
        <v>27.1</v>
      </c>
      <c r="AI16" s="479"/>
      <c r="AJ16" s="479"/>
      <c r="AK16" s="479"/>
      <c r="AL16" s="481"/>
      <c r="AM16" s="420"/>
      <c r="AN16" s="421"/>
      <c r="AO16" s="421"/>
      <c r="AP16" s="421"/>
      <c r="AQ16" s="421"/>
      <c r="AR16" s="421"/>
      <c r="AS16" s="421"/>
      <c r="AT16" s="422"/>
      <c r="AU16" s="423"/>
      <c r="AV16" s="424"/>
      <c r="AW16" s="424"/>
      <c r="AX16" s="424"/>
      <c r="AY16" s="425" t="s">
        <v>148</v>
      </c>
      <c r="AZ16" s="426"/>
      <c r="BA16" s="426"/>
      <c r="BB16" s="426"/>
      <c r="BC16" s="426"/>
      <c r="BD16" s="426"/>
      <c r="BE16" s="426"/>
      <c r="BF16" s="426"/>
      <c r="BG16" s="426"/>
      <c r="BH16" s="426"/>
      <c r="BI16" s="426"/>
      <c r="BJ16" s="426"/>
      <c r="BK16" s="426"/>
      <c r="BL16" s="426"/>
      <c r="BM16" s="427"/>
      <c r="BN16" s="391">
        <v>14845722</v>
      </c>
      <c r="BO16" s="392"/>
      <c r="BP16" s="392"/>
      <c r="BQ16" s="392"/>
      <c r="BR16" s="392"/>
      <c r="BS16" s="392"/>
      <c r="BT16" s="392"/>
      <c r="BU16" s="393"/>
      <c r="BV16" s="391">
        <v>14373668</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149</v>
      </c>
      <c r="N17" s="503"/>
      <c r="O17" s="503"/>
      <c r="P17" s="503"/>
      <c r="Q17" s="504"/>
      <c r="R17" s="497" t="s">
        <v>147</v>
      </c>
      <c r="S17" s="498"/>
      <c r="T17" s="498"/>
      <c r="U17" s="498"/>
      <c r="V17" s="499"/>
      <c r="W17" s="407" t="s">
        <v>150</v>
      </c>
      <c r="X17" s="408"/>
      <c r="Y17" s="408"/>
      <c r="Z17" s="408"/>
      <c r="AA17" s="408"/>
      <c r="AB17" s="398"/>
      <c r="AC17" s="442">
        <v>26464</v>
      </c>
      <c r="AD17" s="443"/>
      <c r="AE17" s="443"/>
      <c r="AF17" s="443"/>
      <c r="AG17" s="485"/>
      <c r="AH17" s="442">
        <v>26802</v>
      </c>
      <c r="AI17" s="443"/>
      <c r="AJ17" s="443"/>
      <c r="AK17" s="443"/>
      <c r="AL17" s="444"/>
      <c r="AM17" s="420"/>
      <c r="AN17" s="421"/>
      <c r="AO17" s="421"/>
      <c r="AP17" s="421"/>
      <c r="AQ17" s="421"/>
      <c r="AR17" s="421"/>
      <c r="AS17" s="421"/>
      <c r="AT17" s="422"/>
      <c r="AU17" s="423"/>
      <c r="AV17" s="424"/>
      <c r="AW17" s="424"/>
      <c r="AX17" s="424"/>
      <c r="AY17" s="425" t="s">
        <v>151</v>
      </c>
      <c r="AZ17" s="426"/>
      <c r="BA17" s="426"/>
      <c r="BB17" s="426"/>
      <c r="BC17" s="426"/>
      <c r="BD17" s="426"/>
      <c r="BE17" s="426"/>
      <c r="BF17" s="426"/>
      <c r="BG17" s="426"/>
      <c r="BH17" s="426"/>
      <c r="BI17" s="426"/>
      <c r="BJ17" s="426"/>
      <c r="BK17" s="426"/>
      <c r="BL17" s="426"/>
      <c r="BM17" s="427"/>
      <c r="BN17" s="391">
        <v>14374211</v>
      </c>
      <c r="BO17" s="392"/>
      <c r="BP17" s="392"/>
      <c r="BQ17" s="392"/>
      <c r="BR17" s="392"/>
      <c r="BS17" s="392"/>
      <c r="BT17" s="392"/>
      <c r="BU17" s="393"/>
      <c r="BV17" s="391">
        <v>15177948</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152</v>
      </c>
      <c r="C18" s="434"/>
      <c r="D18" s="434"/>
      <c r="E18" s="514"/>
      <c r="F18" s="514"/>
      <c r="G18" s="514"/>
      <c r="H18" s="514"/>
      <c r="I18" s="514"/>
      <c r="J18" s="514"/>
      <c r="K18" s="514"/>
      <c r="L18" s="515">
        <v>99.92</v>
      </c>
      <c r="M18" s="515"/>
      <c r="N18" s="515"/>
      <c r="O18" s="515"/>
      <c r="P18" s="515"/>
      <c r="Q18" s="515"/>
      <c r="R18" s="516"/>
      <c r="S18" s="516"/>
      <c r="T18" s="516"/>
      <c r="U18" s="516"/>
      <c r="V18" s="517"/>
      <c r="W18" s="409"/>
      <c r="X18" s="410"/>
      <c r="Y18" s="410"/>
      <c r="Z18" s="410"/>
      <c r="AA18" s="410"/>
      <c r="AB18" s="401"/>
      <c r="AC18" s="518">
        <v>70.2</v>
      </c>
      <c r="AD18" s="519"/>
      <c r="AE18" s="519"/>
      <c r="AF18" s="519"/>
      <c r="AG18" s="520"/>
      <c r="AH18" s="518">
        <v>69.599999999999994</v>
      </c>
      <c r="AI18" s="519"/>
      <c r="AJ18" s="519"/>
      <c r="AK18" s="519"/>
      <c r="AL18" s="521"/>
      <c r="AM18" s="420"/>
      <c r="AN18" s="421"/>
      <c r="AO18" s="421"/>
      <c r="AP18" s="421"/>
      <c r="AQ18" s="421"/>
      <c r="AR18" s="421"/>
      <c r="AS18" s="421"/>
      <c r="AT18" s="422"/>
      <c r="AU18" s="423"/>
      <c r="AV18" s="424"/>
      <c r="AW18" s="424"/>
      <c r="AX18" s="424"/>
      <c r="AY18" s="425" t="s">
        <v>153</v>
      </c>
      <c r="AZ18" s="426"/>
      <c r="BA18" s="426"/>
      <c r="BB18" s="426"/>
      <c r="BC18" s="426"/>
      <c r="BD18" s="426"/>
      <c r="BE18" s="426"/>
      <c r="BF18" s="426"/>
      <c r="BG18" s="426"/>
      <c r="BH18" s="426"/>
      <c r="BI18" s="426"/>
      <c r="BJ18" s="426"/>
      <c r="BK18" s="426"/>
      <c r="BL18" s="426"/>
      <c r="BM18" s="427"/>
      <c r="BN18" s="391">
        <v>18702652</v>
      </c>
      <c r="BO18" s="392"/>
      <c r="BP18" s="392"/>
      <c r="BQ18" s="392"/>
      <c r="BR18" s="392"/>
      <c r="BS18" s="392"/>
      <c r="BT18" s="392"/>
      <c r="BU18" s="393"/>
      <c r="BV18" s="391">
        <v>18493096</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154</v>
      </c>
      <c r="C19" s="434"/>
      <c r="D19" s="434"/>
      <c r="E19" s="514"/>
      <c r="F19" s="514"/>
      <c r="G19" s="514"/>
      <c r="H19" s="514"/>
      <c r="I19" s="514"/>
      <c r="J19" s="514"/>
      <c r="K19" s="514"/>
      <c r="L19" s="522">
        <v>869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155</v>
      </c>
      <c r="AZ19" s="426"/>
      <c r="BA19" s="426"/>
      <c r="BB19" s="426"/>
      <c r="BC19" s="426"/>
      <c r="BD19" s="426"/>
      <c r="BE19" s="426"/>
      <c r="BF19" s="426"/>
      <c r="BG19" s="426"/>
      <c r="BH19" s="426"/>
      <c r="BI19" s="426"/>
      <c r="BJ19" s="426"/>
      <c r="BK19" s="426"/>
      <c r="BL19" s="426"/>
      <c r="BM19" s="427"/>
      <c r="BN19" s="391">
        <v>23901528</v>
      </c>
      <c r="BO19" s="392"/>
      <c r="BP19" s="392"/>
      <c r="BQ19" s="392"/>
      <c r="BR19" s="392"/>
      <c r="BS19" s="392"/>
      <c r="BT19" s="392"/>
      <c r="BU19" s="393"/>
      <c r="BV19" s="391">
        <v>22735142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156</v>
      </c>
      <c r="C20" s="434"/>
      <c r="D20" s="434"/>
      <c r="E20" s="514"/>
      <c r="F20" s="514"/>
      <c r="G20" s="514"/>
      <c r="H20" s="514"/>
      <c r="I20" s="514"/>
      <c r="J20" s="514"/>
      <c r="K20" s="514"/>
      <c r="L20" s="522">
        <v>37120</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157</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158</v>
      </c>
      <c r="C22" s="535"/>
      <c r="D22" s="536"/>
      <c r="E22" s="403" t="s">
        <v>1</v>
      </c>
      <c r="F22" s="408"/>
      <c r="G22" s="408"/>
      <c r="H22" s="408"/>
      <c r="I22" s="408"/>
      <c r="J22" s="408"/>
      <c r="K22" s="398"/>
      <c r="L22" s="403" t="s">
        <v>159</v>
      </c>
      <c r="M22" s="408"/>
      <c r="N22" s="408"/>
      <c r="O22" s="408"/>
      <c r="P22" s="398"/>
      <c r="Q22" s="566" t="s">
        <v>160</v>
      </c>
      <c r="R22" s="567"/>
      <c r="S22" s="567"/>
      <c r="T22" s="567"/>
      <c r="U22" s="567"/>
      <c r="V22" s="568"/>
      <c r="W22" s="534" t="s">
        <v>161</v>
      </c>
      <c r="X22" s="535"/>
      <c r="Y22" s="536"/>
      <c r="Z22" s="403" t="s">
        <v>1</v>
      </c>
      <c r="AA22" s="408"/>
      <c r="AB22" s="408"/>
      <c r="AC22" s="408"/>
      <c r="AD22" s="408"/>
      <c r="AE22" s="408"/>
      <c r="AF22" s="408"/>
      <c r="AG22" s="398"/>
      <c r="AH22" s="572" t="s">
        <v>162</v>
      </c>
      <c r="AI22" s="408"/>
      <c r="AJ22" s="408"/>
      <c r="AK22" s="408"/>
      <c r="AL22" s="398"/>
      <c r="AM22" s="572" t="s">
        <v>163</v>
      </c>
      <c r="AN22" s="573"/>
      <c r="AO22" s="573"/>
      <c r="AP22" s="573"/>
      <c r="AQ22" s="573"/>
      <c r="AR22" s="574"/>
      <c r="AS22" s="566" t="s">
        <v>160</v>
      </c>
      <c r="AT22" s="567"/>
      <c r="AU22" s="567"/>
      <c r="AV22" s="567"/>
      <c r="AW22" s="567"/>
      <c r="AX22" s="578"/>
      <c r="AY22" s="351" t="s">
        <v>164</v>
      </c>
      <c r="AZ22" s="352"/>
      <c r="BA22" s="352"/>
      <c r="BB22" s="352"/>
      <c r="BC22" s="352"/>
      <c r="BD22" s="352"/>
      <c r="BE22" s="352"/>
      <c r="BF22" s="352"/>
      <c r="BG22" s="352"/>
      <c r="BH22" s="352"/>
      <c r="BI22" s="352"/>
      <c r="BJ22" s="352"/>
      <c r="BK22" s="352"/>
      <c r="BL22" s="352"/>
      <c r="BM22" s="353"/>
      <c r="BN22" s="354">
        <v>39084490</v>
      </c>
      <c r="BO22" s="355"/>
      <c r="BP22" s="355"/>
      <c r="BQ22" s="355"/>
      <c r="BR22" s="355"/>
      <c r="BS22" s="355"/>
      <c r="BT22" s="355"/>
      <c r="BU22" s="356"/>
      <c r="BV22" s="354">
        <v>40007152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165</v>
      </c>
      <c r="AZ23" s="426"/>
      <c r="BA23" s="426"/>
      <c r="BB23" s="426"/>
      <c r="BC23" s="426"/>
      <c r="BD23" s="426"/>
      <c r="BE23" s="426"/>
      <c r="BF23" s="426"/>
      <c r="BG23" s="426"/>
      <c r="BH23" s="426"/>
      <c r="BI23" s="426"/>
      <c r="BJ23" s="426"/>
      <c r="BK23" s="426"/>
      <c r="BL23" s="426"/>
      <c r="BM23" s="427"/>
      <c r="BN23" s="391">
        <v>26272239</v>
      </c>
      <c r="BO23" s="392"/>
      <c r="BP23" s="392"/>
      <c r="BQ23" s="392"/>
      <c r="BR23" s="392"/>
      <c r="BS23" s="392"/>
      <c r="BT23" s="392"/>
      <c r="BU23" s="393"/>
      <c r="BV23" s="391">
        <v>26684573</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166</v>
      </c>
      <c r="F24" s="421"/>
      <c r="G24" s="421"/>
      <c r="H24" s="421"/>
      <c r="I24" s="421"/>
      <c r="J24" s="421"/>
      <c r="K24" s="422"/>
      <c r="L24" s="442">
        <v>1</v>
      </c>
      <c r="M24" s="443"/>
      <c r="N24" s="443"/>
      <c r="O24" s="443"/>
      <c r="P24" s="485"/>
      <c r="Q24" s="442">
        <v>9000</v>
      </c>
      <c r="R24" s="443"/>
      <c r="S24" s="443"/>
      <c r="T24" s="443"/>
      <c r="U24" s="443"/>
      <c r="V24" s="485"/>
      <c r="W24" s="537"/>
      <c r="X24" s="538"/>
      <c r="Y24" s="539"/>
      <c r="Z24" s="441" t="s">
        <v>167</v>
      </c>
      <c r="AA24" s="421"/>
      <c r="AB24" s="421"/>
      <c r="AC24" s="421"/>
      <c r="AD24" s="421"/>
      <c r="AE24" s="421"/>
      <c r="AF24" s="421"/>
      <c r="AG24" s="422"/>
      <c r="AH24" s="442">
        <v>556</v>
      </c>
      <c r="AI24" s="443"/>
      <c r="AJ24" s="443"/>
      <c r="AK24" s="443"/>
      <c r="AL24" s="485"/>
      <c r="AM24" s="442">
        <v>1746396</v>
      </c>
      <c r="AN24" s="443"/>
      <c r="AO24" s="443"/>
      <c r="AP24" s="443"/>
      <c r="AQ24" s="443"/>
      <c r="AR24" s="485"/>
      <c r="AS24" s="442">
        <v>3141</v>
      </c>
      <c r="AT24" s="443"/>
      <c r="AU24" s="443"/>
      <c r="AV24" s="443"/>
      <c r="AW24" s="443"/>
      <c r="AX24" s="444"/>
      <c r="AY24" s="507" t="s">
        <v>168</v>
      </c>
      <c r="AZ24" s="508"/>
      <c r="BA24" s="508"/>
      <c r="BB24" s="508"/>
      <c r="BC24" s="508"/>
      <c r="BD24" s="508"/>
      <c r="BE24" s="508"/>
      <c r="BF24" s="508"/>
      <c r="BG24" s="508"/>
      <c r="BH24" s="508"/>
      <c r="BI24" s="508"/>
      <c r="BJ24" s="508"/>
      <c r="BK24" s="508"/>
      <c r="BL24" s="508"/>
      <c r="BM24" s="509"/>
      <c r="BN24" s="391">
        <v>22447719</v>
      </c>
      <c r="BO24" s="392"/>
      <c r="BP24" s="392"/>
      <c r="BQ24" s="392"/>
      <c r="BR24" s="392"/>
      <c r="BS24" s="392"/>
      <c r="BT24" s="392"/>
      <c r="BU24" s="393"/>
      <c r="BV24" s="391">
        <v>23380798</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169</v>
      </c>
      <c r="F25" s="421"/>
      <c r="G25" s="421"/>
      <c r="H25" s="421"/>
      <c r="I25" s="421"/>
      <c r="J25" s="421"/>
      <c r="K25" s="422"/>
      <c r="L25" s="442">
        <v>1</v>
      </c>
      <c r="M25" s="443"/>
      <c r="N25" s="443"/>
      <c r="O25" s="443"/>
      <c r="P25" s="485"/>
      <c r="Q25" s="442">
        <v>7750</v>
      </c>
      <c r="R25" s="443"/>
      <c r="S25" s="443"/>
      <c r="T25" s="443"/>
      <c r="U25" s="443"/>
      <c r="V25" s="485"/>
      <c r="W25" s="537"/>
      <c r="X25" s="538"/>
      <c r="Y25" s="539"/>
      <c r="Z25" s="441" t="s">
        <v>170</v>
      </c>
      <c r="AA25" s="421"/>
      <c r="AB25" s="421"/>
      <c r="AC25" s="421"/>
      <c r="AD25" s="421"/>
      <c r="AE25" s="421"/>
      <c r="AF25" s="421"/>
      <c r="AG25" s="422"/>
      <c r="AH25" s="442" t="s">
        <v>171</v>
      </c>
      <c r="AI25" s="443"/>
      <c r="AJ25" s="443"/>
      <c r="AK25" s="443"/>
      <c r="AL25" s="485"/>
      <c r="AM25" s="442" t="s">
        <v>171</v>
      </c>
      <c r="AN25" s="443"/>
      <c r="AO25" s="443"/>
      <c r="AP25" s="443"/>
      <c r="AQ25" s="443"/>
      <c r="AR25" s="485"/>
      <c r="AS25" s="442" t="s">
        <v>171</v>
      </c>
      <c r="AT25" s="443"/>
      <c r="AU25" s="443"/>
      <c r="AV25" s="443"/>
      <c r="AW25" s="443"/>
      <c r="AX25" s="444"/>
      <c r="AY25" s="351" t="s">
        <v>172</v>
      </c>
      <c r="AZ25" s="352"/>
      <c r="BA25" s="352"/>
      <c r="BB25" s="352"/>
      <c r="BC25" s="352"/>
      <c r="BD25" s="352"/>
      <c r="BE25" s="352"/>
      <c r="BF25" s="352"/>
      <c r="BG25" s="352"/>
      <c r="BH25" s="352"/>
      <c r="BI25" s="352"/>
      <c r="BJ25" s="352"/>
      <c r="BK25" s="352"/>
      <c r="BL25" s="352"/>
      <c r="BM25" s="353"/>
      <c r="BN25" s="354">
        <v>6284682</v>
      </c>
      <c r="BO25" s="355"/>
      <c r="BP25" s="355"/>
      <c r="BQ25" s="355"/>
      <c r="BR25" s="355"/>
      <c r="BS25" s="355"/>
      <c r="BT25" s="355"/>
      <c r="BU25" s="356"/>
      <c r="BV25" s="354">
        <v>7138728</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173</v>
      </c>
      <c r="F26" s="421"/>
      <c r="G26" s="421"/>
      <c r="H26" s="421"/>
      <c r="I26" s="421"/>
      <c r="J26" s="421"/>
      <c r="K26" s="422"/>
      <c r="L26" s="442">
        <v>1</v>
      </c>
      <c r="M26" s="443"/>
      <c r="N26" s="443"/>
      <c r="O26" s="443"/>
      <c r="P26" s="485"/>
      <c r="Q26" s="442">
        <v>7000</v>
      </c>
      <c r="R26" s="443"/>
      <c r="S26" s="443"/>
      <c r="T26" s="443"/>
      <c r="U26" s="443"/>
      <c r="V26" s="485"/>
      <c r="W26" s="537"/>
      <c r="X26" s="538"/>
      <c r="Y26" s="539"/>
      <c r="Z26" s="441" t="s">
        <v>174</v>
      </c>
      <c r="AA26" s="543"/>
      <c r="AB26" s="543"/>
      <c r="AC26" s="543"/>
      <c r="AD26" s="543"/>
      <c r="AE26" s="543"/>
      <c r="AF26" s="543"/>
      <c r="AG26" s="544"/>
      <c r="AH26" s="442">
        <v>23</v>
      </c>
      <c r="AI26" s="443"/>
      <c r="AJ26" s="443"/>
      <c r="AK26" s="443"/>
      <c r="AL26" s="485"/>
      <c r="AM26" s="442">
        <v>75210</v>
      </c>
      <c r="AN26" s="443"/>
      <c r="AO26" s="443"/>
      <c r="AP26" s="443"/>
      <c r="AQ26" s="443"/>
      <c r="AR26" s="485"/>
      <c r="AS26" s="442">
        <v>3270</v>
      </c>
      <c r="AT26" s="443"/>
      <c r="AU26" s="443"/>
      <c r="AV26" s="443"/>
      <c r="AW26" s="443"/>
      <c r="AX26" s="444"/>
      <c r="AY26" s="394" t="s">
        <v>175</v>
      </c>
      <c r="AZ26" s="395"/>
      <c r="BA26" s="395"/>
      <c r="BB26" s="395"/>
      <c r="BC26" s="395"/>
      <c r="BD26" s="395"/>
      <c r="BE26" s="395"/>
      <c r="BF26" s="395"/>
      <c r="BG26" s="395"/>
      <c r="BH26" s="395"/>
      <c r="BI26" s="395"/>
      <c r="BJ26" s="395"/>
      <c r="BK26" s="395"/>
      <c r="BL26" s="395"/>
      <c r="BM26" s="396"/>
      <c r="BN26" s="391" t="s">
        <v>134</v>
      </c>
      <c r="BO26" s="392"/>
      <c r="BP26" s="392"/>
      <c r="BQ26" s="392"/>
      <c r="BR26" s="392"/>
      <c r="BS26" s="392"/>
      <c r="BT26" s="392"/>
      <c r="BU26" s="393"/>
      <c r="BV26" s="391" t="s">
        <v>171</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176</v>
      </c>
      <c r="F27" s="421"/>
      <c r="G27" s="421"/>
      <c r="H27" s="421"/>
      <c r="I27" s="421"/>
      <c r="J27" s="421"/>
      <c r="K27" s="422"/>
      <c r="L27" s="442">
        <v>1</v>
      </c>
      <c r="M27" s="443"/>
      <c r="N27" s="443"/>
      <c r="O27" s="443"/>
      <c r="P27" s="485"/>
      <c r="Q27" s="442">
        <v>4850</v>
      </c>
      <c r="R27" s="443"/>
      <c r="S27" s="443"/>
      <c r="T27" s="443"/>
      <c r="U27" s="443"/>
      <c r="V27" s="485"/>
      <c r="W27" s="537"/>
      <c r="X27" s="538"/>
      <c r="Y27" s="539"/>
      <c r="Z27" s="441" t="s">
        <v>177</v>
      </c>
      <c r="AA27" s="421"/>
      <c r="AB27" s="421"/>
      <c r="AC27" s="421"/>
      <c r="AD27" s="421"/>
      <c r="AE27" s="421"/>
      <c r="AF27" s="421"/>
      <c r="AG27" s="422"/>
      <c r="AH27" s="442">
        <v>12</v>
      </c>
      <c r="AI27" s="443"/>
      <c r="AJ27" s="443"/>
      <c r="AK27" s="443"/>
      <c r="AL27" s="485"/>
      <c r="AM27" s="442">
        <v>38384</v>
      </c>
      <c r="AN27" s="443"/>
      <c r="AO27" s="443"/>
      <c r="AP27" s="443"/>
      <c r="AQ27" s="443"/>
      <c r="AR27" s="485"/>
      <c r="AS27" s="442">
        <v>3199</v>
      </c>
      <c r="AT27" s="443"/>
      <c r="AU27" s="443"/>
      <c r="AV27" s="443"/>
      <c r="AW27" s="443"/>
      <c r="AX27" s="444"/>
      <c r="AY27" s="486" t="s">
        <v>178</v>
      </c>
      <c r="AZ27" s="487"/>
      <c r="BA27" s="487"/>
      <c r="BB27" s="487"/>
      <c r="BC27" s="487"/>
      <c r="BD27" s="487"/>
      <c r="BE27" s="487"/>
      <c r="BF27" s="487"/>
      <c r="BG27" s="487"/>
      <c r="BH27" s="487"/>
      <c r="BI27" s="487"/>
      <c r="BJ27" s="487"/>
      <c r="BK27" s="487"/>
      <c r="BL27" s="487"/>
      <c r="BM27" s="488"/>
      <c r="BN27" s="510">
        <v>340000</v>
      </c>
      <c r="BO27" s="511"/>
      <c r="BP27" s="511"/>
      <c r="BQ27" s="511"/>
      <c r="BR27" s="511"/>
      <c r="BS27" s="511"/>
      <c r="BT27" s="511"/>
      <c r="BU27" s="512"/>
      <c r="BV27" s="510">
        <v>340000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179</v>
      </c>
      <c r="F28" s="421"/>
      <c r="G28" s="421"/>
      <c r="H28" s="421"/>
      <c r="I28" s="421"/>
      <c r="J28" s="421"/>
      <c r="K28" s="422"/>
      <c r="L28" s="442">
        <v>1</v>
      </c>
      <c r="M28" s="443"/>
      <c r="N28" s="443"/>
      <c r="O28" s="443"/>
      <c r="P28" s="485"/>
      <c r="Q28" s="442">
        <v>4350</v>
      </c>
      <c r="R28" s="443"/>
      <c r="S28" s="443"/>
      <c r="T28" s="443"/>
      <c r="U28" s="443"/>
      <c r="V28" s="485"/>
      <c r="W28" s="537"/>
      <c r="X28" s="538"/>
      <c r="Y28" s="539"/>
      <c r="Z28" s="441" t="s">
        <v>180</v>
      </c>
      <c r="AA28" s="421"/>
      <c r="AB28" s="421"/>
      <c r="AC28" s="421"/>
      <c r="AD28" s="421"/>
      <c r="AE28" s="421"/>
      <c r="AF28" s="421"/>
      <c r="AG28" s="422"/>
      <c r="AH28" s="442" t="s">
        <v>126</v>
      </c>
      <c r="AI28" s="443"/>
      <c r="AJ28" s="443"/>
      <c r="AK28" s="443"/>
      <c r="AL28" s="485"/>
      <c r="AM28" s="442" t="s">
        <v>171</v>
      </c>
      <c r="AN28" s="443"/>
      <c r="AO28" s="443"/>
      <c r="AP28" s="443"/>
      <c r="AQ28" s="443"/>
      <c r="AR28" s="485"/>
      <c r="AS28" s="442" t="s">
        <v>171</v>
      </c>
      <c r="AT28" s="443"/>
      <c r="AU28" s="443"/>
      <c r="AV28" s="443"/>
      <c r="AW28" s="443"/>
      <c r="AX28" s="444"/>
      <c r="AY28" s="545" t="s">
        <v>181</v>
      </c>
      <c r="AZ28" s="546"/>
      <c r="BA28" s="546"/>
      <c r="BB28" s="547"/>
      <c r="BC28" s="351" t="s">
        <v>48</v>
      </c>
      <c r="BD28" s="352"/>
      <c r="BE28" s="352"/>
      <c r="BF28" s="352"/>
      <c r="BG28" s="352"/>
      <c r="BH28" s="352"/>
      <c r="BI28" s="352"/>
      <c r="BJ28" s="352"/>
      <c r="BK28" s="352"/>
      <c r="BL28" s="352"/>
      <c r="BM28" s="353"/>
      <c r="BN28" s="354">
        <v>3546223</v>
      </c>
      <c r="BO28" s="355"/>
      <c r="BP28" s="355"/>
      <c r="BQ28" s="355"/>
      <c r="BR28" s="355"/>
      <c r="BS28" s="355"/>
      <c r="BT28" s="355"/>
      <c r="BU28" s="356"/>
      <c r="BV28" s="354">
        <v>2746209</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182</v>
      </c>
      <c r="F29" s="421"/>
      <c r="G29" s="421"/>
      <c r="H29" s="421"/>
      <c r="I29" s="421"/>
      <c r="J29" s="421"/>
      <c r="K29" s="422"/>
      <c r="L29" s="442">
        <v>20</v>
      </c>
      <c r="M29" s="443"/>
      <c r="N29" s="443"/>
      <c r="O29" s="443"/>
      <c r="P29" s="485"/>
      <c r="Q29" s="442">
        <v>4050</v>
      </c>
      <c r="R29" s="443"/>
      <c r="S29" s="443"/>
      <c r="T29" s="443"/>
      <c r="U29" s="443"/>
      <c r="V29" s="485"/>
      <c r="W29" s="540"/>
      <c r="X29" s="541"/>
      <c r="Y29" s="542"/>
      <c r="Z29" s="441" t="s">
        <v>183</v>
      </c>
      <c r="AA29" s="421"/>
      <c r="AB29" s="421"/>
      <c r="AC29" s="421"/>
      <c r="AD29" s="421"/>
      <c r="AE29" s="421"/>
      <c r="AF29" s="421"/>
      <c r="AG29" s="422"/>
      <c r="AH29" s="442">
        <v>568</v>
      </c>
      <c r="AI29" s="443"/>
      <c r="AJ29" s="443"/>
      <c r="AK29" s="443"/>
      <c r="AL29" s="485"/>
      <c r="AM29" s="442">
        <v>1784780</v>
      </c>
      <c r="AN29" s="443"/>
      <c r="AO29" s="443"/>
      <c r="AP29" s="443"/>
      <c r="AQ29" s="443"/>
      <c r="AR29" s="485"/>
      <c r="AS29" s="442">
        <v>3142</v>
      </c>
      <c r="AT29" s="443"/>
      <c r="AU29" s="443"/>
      <c r="AV29" s="443"/>
      <c r="AW29" s="443"/>
      <c r="AX29" s="444"/>
      <c r="AY29" s="548"/>
      <c r="AZ29" s="549"/>
      <c r="BA29" s="549"/>
      <c r="BB29" s="550"/>
      <c r="BC29" s="425" t="s">
        <v>184</v>
      </c>
      <c r="BD29" s="426"/>
      <c r="BE29" s="426"/>
      <c r="BF29" s="426"/>
      <c r="BG29" s="426"/>
      <c r="BH29" s="426"/>
      <c r="BI29" s="426"/>
      <c r="BJ29" s="426"/>
      <c r="BK29" s="426"/>
      <c r="BL29" s="426"/>
      <c r="BM29" s="427"/>
      <c r="BN29" s="391">
        <v>58997</v>
      </c>
      <c r="BO29" s="392"/>
      <c r="BP29" s="392"/>
      <c r="BQ29" s="392"/>
      <c r="BR29" s="392"/>
      <c r="BS29" s="392"/>
      <c r="BT29" s="392"/>
      <c r="BU29" s="393"/>
      <c r="BV29" s="391">
        <v>61730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185</v>
      </c>
      <c r="X30" s="559"/>
      <c r="Y30" s="559"/>
      <c r="Z30" s="559"/>
      <c r="AA30" s="559"/>
      <c r="AB30" s="559"/>
      <c r="AC30" s="559"/>
      <c r="AD30" s="559"/>
      <c r="AE30" s="559"/>
      <c r="AF30" s="559"/>
      <c r="AG30" s="560"/>
      <c r="AH30" s="518">
        <v>101.1</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344386</v>
      </c>
      <c r="BO30" s="511"/>
      <c r="BP30" s="511"/>
      <c r="BQ30" s="511"/>
      <c r="BR30" s="511"/>
      <c r="BS30" s="511"/>
      <c r="BT30" s="511"/>
      <c r="BU30" s="512"/>
      <c r="BV30" s="510">
        <v>351896</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186</v>
      </c>
      <c r="D32" s="554"/>
      <c r="E32" s="554"/>
      <c r="F32" s="554"/>
      <c r="G32" s="554"/>
      <c r="H32" s="554"/>
      <c r="I32" s="554"/>
      <c r="J32" s="554"/>
      <c r="K32" s="554"/>
      <c r="L32" s="554"/>
      <c r="M32" s="554"/>
      <c r="N32" s="554"/>
      <c r="O32" s="554"/>
      <c r="P32" s="554"/>
      <c r="Q32" s="554"/>
      <c r="R32" s="554"/>
      <c r="S32" s="554"/>
      <c r="U32" s="395" t="s">
        <v>187</v>
      </c>
      <c r="V32" s="395"/>
      <c r="W32" s="395"/>
      <c r="X32" s="395"/>
      <c r="Y32" s="395"/>
      <c r="Z32" s="395"/>
      <c r="AA32" s="395"/>
      <c r="AB32" s="395"/>
      <c r="AC32" s="395"/>
      <c r="AD32" s="395"/>
      <c r="AE32" s="395"/>
      <c r="AF32" s="395"/>
      <c r="AG32" s="395"/>
      <c r="AH32" s="395"/>
      <c r="AI32" s="395"/>
      <c r="AJ32" s="395"/>
      <c r="AK32" s="395"/>
      <c r="AM32" s="395" t="s">
        <v>188</v>
      </c>
      <c r="AN32" s="395"/>
      <c r="AO32" s="395"/>
      <c r="AP32" s="395"/>
      <c r="AQ32" s="395"/>
      <c r="AR32" s="395"/>
      <c r="AS32" s="395"/>
      <c r="AT32" s="395"/>
      <c r="AU32" s="395"/>
      <c r="AV32" s="395"/>
      <c r="AW32" s="395"/>
      <c r="AX32" s="395"/>
      <c r="AY32" s="395"/>
      <c r="AZ32" s="395"/>
      <c r="BA32" s="395"/>
      <c r="BB32" s="395"/>
      <c r="BC32" s="395"/>
      <c r="BE32" s="395" t="s">
        <v>189</v>
      </c>
      <c r="BF32" s="395"/>
      <c r="BG32" s="395"/>
      <c r="BH32" s="395"/>
      <c r="BI32" s="395"/>
      <c r="BJ32" s="395"/>
      <c r="BK32" s="395"/>
      <c r="BL32" s="395"/>
      <c r="BM32" s="395"/>
      <c r="BN32" s="395"/>
      <c r="BO32" s="395"/>
      <c r="BP32" s="395"/>
      <c r="BQ32" s="395"/>
      <c r="BR32" s="395"/>
      <c r="BS32" s="395"/>
      <c r="BT32" s="395"/>
      <c r="BU32" s="395"/>
      <c r="BW32" s="395" t="s">
        <v>190</v>
      </c>
      <c r="BX32" s="395"/>
      <c r="BY32" s="395"/>
      <c r="BZ32" s="395"/>
      <c r="CA32" s="395"/>
      <c r="CB32" s="395"/>
      <c r="CC32" s="395"/>
      <c r="CD32" s="395"/>
      <c r="CE32" s="395"/>
      <c r="CF32" s="395"/>
      <c r="CG32" s="395"/>
      <c r="CH32" s="395"/>
      <c r="CI32" s="395"/>
      <c r="CJ32" s="395"/>
      <c r="CK32" s="395"/>
      <c r="CL32" s="395"/>
      <c r="CM32" s="395"/>
      <c r="CO32" s="395" t="s">
        <v>191</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192</v>
      </c>
      <c r="D33" s="415"/>
      <c r="E33" s="380" t="s">
        <v>193</v>
      </c>
      <c r="F33" s="380"/>
      <c r="G33" s="380"/>
      <c r="H33" s="380"/>
      <c r="I33" s="380"/>
      <c r="J33" s="380"/>
      <c r="K33" s="380"/>
      <c r="L33" s="380"/>
      <c r="M33" s="380"/>
      <c r="N33" s="380"/>
      <c r="O33" s="380"/>
      <c r="P33" s="380"/>
      <c r="Q33" s="380"/>
      <c r="R33" s="380"/>
      <c r="S33" s="380"/>
      <c r="T33" s="197"/>
      <c r="U33" s="415" t="s">
        <v>192</v>
      </c>
      <c r="V33" s="415"/>
      <c r="W33" s="380" t="s">
        <v>193</v>
      </c>
      <c r="X33" s="380"/>
      <c r="Y33" s="380"/>
      <c r="Z33" s="380"/>
      <c r="AA33" s="380"/>
      <c r="AB33" s="380"/>
      <c r="AC33" s="380"/>
      <c r="AD33" s="380"/>
      <c r="AE33" s="380"/>
      <c r="AF33" s="380"/>
      <c r="AG33" s="380"/>
      <c r="AH33" s="380"/>
      <c r="AI33" s="380"/>
      <c r="AJ33" s="380"/>
      <c r="AK33" s="380"/>
      <c r="AL33" s="197"/>
      <c r="AM33" s="415" t="s">
        <v>192</v>
      </c>
      <c r="AN33" s="415"/>
      <c r="AO33" s="380" t="s">
        <v>193</v>
      </c>
      <c r="AP33" s="380"/>
      <c r="AQ33" s="380"/>
      <c r="AR33" s="380"/>
      <c r="AS33" s="380"/>
      <c r="AT33" s="380"/>
      <c r="AU33" s="380"/>
      <c r="AV33" s="380"/>
      <c r="AW33" s="380"/>
      <c r="AX33" s="380"/>
      <c r="AY33" s="380"/>
      <c r="AZ33" s="380"/>
      <c r="BA33" s="380"/>
      <c r="BB33" s="380"/>
      <c r="BC33" s="380"/>
      <c r="BD33" s="198"/>
      <c r="BE33" s="380" t="s">
        <v>194</v>
      </c>
      <c r="BF33" s="380"/>
      <c r="BG33" s="380" t="s">
        <v>195</v>
      </c>
      <c r="BH33" s="380"/>
      <c r="BI33" s="380"/>
      <c r="BJ33" s="380"/>
      <c r="BK33" s="380"/>
      <c r="BL33" s="380"/>
      <c r="BM33" s="380"/>
      <c r="BN33" s="380"/>
      <c r="BO33" s="380"/>
      <c r="BP33" s="380"/>
      <c r="BQ33" s="380"/>
      <c r="BR33" s="380"/>
      <c r="BS33" s="380"/>
      <c r="BT33" s="380"/>
      <c r="BU33" s="380"/>
      <c r="BV33" s="198"/>
      <c r="BW33" s="415" t="s">
        <v>194</v>
      </c>
      <c r="BX33" s="415"/>
      <c r="BY33" s="380" t="s">
        <v>196</v>
      </c>
      <c r="BZ33" s="380"/>
      <c r="CA33" s="380"/>
      <c r="CB33" s="380"/>
      <c r="CC33" s="380"/>
      <c r="CD33" s="380"/>
      <c r="CE33" s="380"/>
      <c r="CF33" s="380"/>
      <c r="CG33" s="380"/>
      <c r="CH33" s="380"/>
      <c r="CI33" s="380"/>
      <c r="CJ33" s="380"/>
      <c r="CK33" s="380"/>
      <c r="CL33" s="380"/>
      <c r="CM33" s="380"/>
      <c r="CN33" s="197"/>
      <c r="CO33" s="415" t="s">
        <v>192</v>
      </c>
      <c r="CP33" s="415"/>
      <c r="CQ33" s="380" t="s">
        <v>197</v>
      </c>
      <c r="CR33" s="380"/>
      <c r="CS33" s="380"/>
      <c r="CT33" s="380"/>
      <c r="CU33" s="380"/>
      <c r="CV33" s="380"/>
      <c r="CW33" s="380"/>
      <c r="CX33" s="380"/>
      <c r="CY33" s="380"/>
      <c r="CZ33" s="380"/>
      <c r="DA33" s="380"/>
      <c r="DB33" s="380"/>
      <c r="DC33" s="380"/>
      <c r="DD33" s="380"/>
      <c r="DE33" s="380"/>
      <c r="DF33" s="197"/>
      <c r="DG33" s="580" t="s">
        <v>198</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国民健康保険事業会計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IF('各会計、関係団体の財政状況及び健全化判断比率'!B32="","",'各会計、関係団体の財政状況及び健全化判断比率'!B32)</f>
        <v>下水道事業会計</v>
      </c>
      <c r="AP34" s="582"/>
      <c r="AQ34" s="582"/>
      <c r="AR34" s="582"/>
      <c r="AS34" s="582"/>
      <c r="AT34" s="582"/>
      <c r="AU34" s="582"/>
      <c r="AV34" s="582"/>
      <c r="AW34" s="582"/>
      <c r="AX34" s="582"/>
      <c r="AY34" s="582"/>
      <c r="AZ34" s="582"/>
      <c r="BA34" s="582"/>
      <c r="BB34" s="582"/>
      <c r="BC34" s="582"/>
      <c r="BD34" s="172"/>
      <c r="BE34" s="581">
        <f>IF(BG34="","",MAX(C34:D43,U34:V43,AM34:AN43)+1)</f>
        <v>7</v>
      </c>
      <c r="BF34" s="581"/>
      <c r="BG34" s="582" t="str">
        <f>IF('各会計、関係団体の財政状況及び健全化判断比率'!B33="","",'各会計、関係団体の財政状況及び健全化判断比率'!B33)</f>
        <v>農業集落排水事業会計</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長生郡市広域市町村圏組合（一般会計）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介護保険事業会計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長生郡市広域市町村圏組合（火葬場・斎場事業会計）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後期高齢者医療事業会計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長生郡市広域市町村圏組合（病院事業会計）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駐車場事業会計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長生郡市広域市町村圏組合（水道事業会計）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九十九里地域水道企業団（水道用水供給事業会計）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千葉県市町村総合事務組合（一般会計）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千葉県市町村総合事務組合（千葉県自治会館管理運営特別会計）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千葉県市町村総合事務組合（千葉県自治研修センター特別会計）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千葉県市町村総合事務組合（千葉県市町村交通災害共済特別会計）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17</v>
      </c>
      <c r="BX43" s="581"/>
      <c r="BY43" s="582" t="str">
        <f>IF('各会計、関係団体の財政状況及び健全化判断比率'!B77="","",'各会計、関係団体の財政状況及び健全化判断比率'!B77)</f>
        <v>千葉県後期高齢者医療広域連合（一般会計）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199</v>
      </c>
      <c r="E46" s="584" t="s">
        <v>200</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201</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202</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203</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204</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205</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206</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32" t="s">
        <v>555</v>
      </c>
      <c r="D34" s="1132"/>
      <c r="E34" s="1133"/>
      <c r="F34" s="32">
        <v>2.87</v>
      </c>
      <c r="G34" s="33">
        <v>1.42</v>
      </c>
      <c r="H34" s="33">
        <v>8.59</v>
      </c>
      <c r="I34" s="33">
        <v>3.76</v>
      </c>
      <c r="J34" s="34">
        <v>6.59</v>
      </c>
      <c r="K34" s="22"/>
      <c r="L34" s="22"/>
      <c r="M34" s="22"/>
      <c r="N34" s="22"/>
      <c r="O34" s="22"/>
      <c r="P34" s="22"/>
    </row>
    <row r="35" spans="1:16" ht="39" customHeight="1" x14ac:dyDescent="0.2">
      <c r="A35" s="22"/>
      <c r="B35" s="35"/>
      <c r="C35" s="1128" t="s">
        <v>556</v>
      </c>
      <c r="D35" s="1128"/>
      <c r="E35" s="1129"/>
      <c r="F35" s="36">
        <v>0.87</v>
      </c>
      <c r="G35" s="37">
        <v>1.6</v>
      </c>
      <c r="H35" s="37">
        <v>1.75</v>
      </c>
      <c r="I35" s="37">
        <v>2.36</v>
      </c>
      <c r="J35" s="38">
        <v>2.16</v>
      </c>
      <c r="K35" s="22"/>
      <c r="L35" s="22"/>
      <c r="M35" s="22"/>
      <c r="N35" s="22"/>
      <c r="O35" s="22"/>
      <c r="P35" s="22"/>
    </row>
    <row r="36" spans="1:16" ht="39" customHeight="1" x14ac:dyDescent="0.2">
      <c r="A36" s="22"/>
      <c r="B36" s="35"/>
      <c r="C36" s="1128" t="s">
        <v>557</v>
      </c>
      <c r="D36" s="1128"/>
      <c r="E36" s="1129"/>
      <c r="F36" s="36">
        <v>7.8</v>
      </c>
      <c r="G36" s="37">
        <v>6.7</v>
      </c>
      <c r="H36" s="37">
        <v>7.23</v>
      </c>
      <c r="I36" s="37">
        <v>7.21</v>
      </c>
      <c r="J36" s="38">
        <v>1.95</v>
      </c>
      <c r="K36" s="22"/>
      <c r="L36" s="22"/>
      <c r="M36" s="22"/>
      <c r="N36" s="22"/>
      <c r="O36" s="22"/>
      <c r="P36" s="22"/>
    </row>
    <row r="37" spans="1:16" ht="39" customHeight="1" x14ac:dyDescent="0.2">
      <c r="A37" s="22"/>
      <c r="B37" s="35"/>
      <c r="C37" s="1128" t="s">
        <v>558</v>
      </c>
      <c r="D37" s="1128"/>
      <c r="E37" s="1129"/>
      <c r="F37" s="36">
        <v>0.13</v>
      </c>
      <c r="G37" s="37">
        <v>0.09</v>
      </c>
      <c r="H37" s="37">
        <v>0.17</v>
      </c>
      <c r="I37" s="37">
        <v>0.16</v>
      </c>
      <c r="J37" s="38">
        <v>1.1000000000000001</v>
      </c>
      <c r="K37" s="22"/>
      <c r="L37" s="22"/>
      <c r="M37" s="22"/>
      <c r="N37" s="22"/>
      <c r="O37" s="22"/>
      <c r="P37" s="22"/>
    </row>
    <row r="38" spans="1:16" ht="39" customHeight="1" x14ac:dyDescent="0.2">
      <c r="A38" s="22"/>
      <c r="B38" s="35"/>
      <c r="C38" s="1128" t="s">
        <v>559</v>
      </c>
      <c r="D38" s="1128"/>
      <c r="E38" s="1129"/>
      <c r="F38" s="36">
        <v>0.35</v>
      </c>
      <c r="G38" s="37">
        <v>1.95</v>
      </c>
      <c r="H38" s="37">
        <v>0.45</v>
      </c>
      <c r="I38" s="37">
        <v>0.64</v>
      </c>
      <c r="J38" s="38">
        <v>0.88</v>
      </c>
      <c r="K38" s="22"/>
      <c r="L38" s="22"/>
      <c r="M38" s="22"/>
      <c r="N38" s="22"/>
      <c r="O38" s="22"/>
      <c r="P38" s="22"/>
    </row>
    <row r="39" spans="1:16" ht="39" customHeight="1" x14ac:dyDescent="0.2">
      <c r="A39" s="22"/>
      <c r="B39" s="35"/>
      <c r="C39" s="1128" t="s">
        <v>560</v>
      </c>
      <c r="D39" s="1128"/>
      <c r="E39" s="1129"/>
      <c r="F39" s="36">
        <v>0.12</v>
      </c>
      <c r="G39" s="37">
        <v>0.05</v>
      </c>
      <c r="H39" s="37">
        <v>0.21</v>
      </c>
      <c r="I39" s="37">
        <v>0.14000000000000001</v>
      </c>
      <c r="J39" s="38">
        <v>0.05</v>
      </c>
      <c r="K39" s="22"/>
      <c r="L39" s="22"/>
      <c r="M39" s="22"/>
      <c r="N39" s="22"/>
      <c r="O39" s="22"/>
      <c r="P39" s="22"/>
    </row>
    <row r="40" spans="1:16" ht="39" customHeight="1" x14ac:dyDescent="0.2">
      <c r="A40" s="22"/>
      <c r="B40" s="35"/>
      <c r="C40" s="1128" t="s">
        <v>561</v>
      </c>
      <c r="D40" s="1128"/>
      <c r="E40" s="1129"/>
      <c r="F40" s="36">
        <v>0.05</v>
      </c>
      <c r="G40" s="37">
        <v>0.03</v>
      </c>
      <c r="H40" s="37">
        <v>0.01</v>
      </c>
      <c r="I40" s="37">
        <v>0.01</v>
      </c>
      <c r="J40" s="38">
        <v>0.01</v>
      </c>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562</v>
      </c>
      <c r="D42" s="1128"/>
      <c r="E42" s="1129"/>
      <c r="F42" s="36" t="s">
        <v>505</v>
      </c>
      <c r="G42" s="37" t="s">
        <v>505</v>
      </c>
      <c r="H42" s="37" t="s">
        <v>505</v>
      </c>
      <c r="I42" s="37" t="s">
        <v>505</v>
      </c>
      <c r="J42" s="38" t="s">
        <v>505</v>
      </c>
      <c r="K42" s="22"/>
      <c r="L42" s="22"/>
      <c r="M42" s="22"/>
      <c r="N42" s="22"/>
      <c r="O42" s="22"/>
      <c r="P42" s="22"/>
    </row>
    <row r="43" spans="1:16" ht="39" customHeight="1" thickBot="1" x14ac:dyDescent="0.25">
      <c r="A43" s="22"/>
      <c r="B43" s="40"/>
      <c r="C43" s="1130" t="s">
        <v>563</v>
      </c>
      <c r="D43" s="1130"/>
      <c r="E43" s="1131"/>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hCSsef1/wG9trNUtP3qza7cAX75j8wr0zvVvkcMCfwbm4rHC43keWsASQRAg+1v4/S4zo4bLAxJql16jeEe9A==" saltValue="jZ17Q1bToTHRSZMqNNb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3487</v>
      </c>
      <c r="L45" s="58">
        <v>3460</v>
      </c>
      <c r="M45" s="58">
        <v>3273</v>
      </c>
      <c r="N45" s="58">
        <v>3514</v>
      </c>
      <c r="O45" s="59">
        <v>3728</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505</v>
      </c>
      <c r="L46" s="62" t="s">
        <v>505</v>
      </c>
      <c r="M46" s="62" t="s">
        <v>505</v>
      </c>
      <c r="N46" s="62" t="s">
        <v>505</v>
      </c>
      <c r="O46" s="63" t="s">
        <v>505</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505</v>
      </c>
      <c r="L47" s="62" t="s">
        <v>505</v>
      </c>
      <c r="M47" s="62" t="s">
        <v>505</v>
      </c>
      <c r="N47" s="62" t="s">
        <v>505</v>
      </c>
      <c r="O47" s="63" t="s">
        <v>505</v>
      </c>
      <c r="P47" s="46"/>
      <c r="Q47" s="46"/>
      <c r="R47" s="46"/>
      <c r="S47" s="46"/>
      <c r="T47" s="46"/>
      <c r="U47" s="46"/>
    </row>
    <row r="48" spans="1:21" ht="30.75" customHeight="1" x14ac:dyDescent="0.2">
      <c r="A48" s="46"/>
      <c r="B48" s="1136"/>
      <c r="C48" s="1137"/>
      <c r="D48" s="60"/>
      <c r="E48" s="1142" t="s">
        <v>15</v>
      </c>
      <c r="F48" s="1142"/>
      <c r="G48" s="1142"/>
      <c r="H48" s="1142"/>
      <c r="I48" s="1142"/>
      <c r="J48" s="1143"/>
      <c r="K48" s="61">
        <v>420</v>
      </c>
      <c r="L48" s="62">
        <v>404</v>
      </c>
      <c r="M48" s="62">
        <v>360</v>
      </c>
      <c r="N48" s="62">
        <v>425</v>
      </c>
      <c r="O48" s="63">
        <v>434</v>
      </c>
      <c r="P48" s="46"/>
      <c r="Q48" s="46"/>
      <c r="R48" s="46"/>
      <c r="S48" s="46"/>
      <c r="T48" s="46"/>
      <c r="U48" s="46"/>
    </row>
    <row r="49" spans="1:21" ht="30.75" customHeight="1" x14ac:dyDescent="0.2">
      <c r="A49" s="46"/>
      <c r="B49" s="1136"/>
      <c r="C49" s="1137"/>
      <c r="D49" s="60"/>
      <c r="E49" s="1142" t="s">
        <v>16</v>
      </c>
      <c r="F49" s="1142"/>
      <c r="G49" s="1142"/>
      <c r="H49" s="1142"/>
      <c r="I49" s="1142"/>
      <c r="J49" s="1143"/>
      <c r="K49" s="61">
        <v>330</v>
      </c>
      <c r="L49" s="62">
        <v>376</v>
      </c>
      <c r="M49" s="62">
        <v>397</v>
      </c>
      <c r="N49" s="62">
        <v>280</v>
      </c>
      <c r="O49" s="63">
        <v>272</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505</v>
      </c>
      <c r="L50" s="62" t="s">
        <v>505</v>
      </c>
      <c r="M50" s="62">
        <v>82</v>
      </c>
      <c r="N50" s="62">
        <v>108</v>
      </c>
      <c r="O50" s="63">
        <v>108</v>
      </c>
      <c r="P50" s="46"/>
      <c r="Q50" s="46"/>
      <c r="R50" s="46"/>
      <c r="S50" s="46"/>
      <c r="T50" s="46"/>
      <c r="U50" s="46"/>
    </row>
    <row r="51" spans="1:21" ht="30.75" customHeight="1" x14ac:dyDescent="0.2">
      <c r="A51" s="46"/>
      <c r="B51" s="1138"/>
      <c r="C51" s="1139"/>
      <c r="D51" s="64"/>
      <c r="E51" s="1142" t="s">
        <v>18</v>
      </c>
      <c r="F51" s="1142"/>
      <c r="G51" s="1142"/>
      <c r="H51" s="1142"/>
      <c r="I51" s="1142"/>
      <c r="J51" s="1143"/>
      <c r="K51" s="61">
        <v>0</v>
      </c>
      <c r="L51" s="62">
        <v>0</v>
      </c>
      <c r="M51" s="62">
        <v>0</v>
      </c>
      <c r="N51" s="62">
        <v>0</v>
      </c>
      <c r="O51" s="63">
        <v>1</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2723</v>
      </c>
      <c r="L52" s="62">
        <v>2661</v>
      </c>
      <c r="M52" s="62">
        <v>2559</v>
      </c>
      <c r="N52" s="62">
        <v>2518</v>
      </c>
      <c r="O52" s="63">
        <v>2597</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1514</v>
      </c>
      <c r="L53" s="67">
        <v>1579</v>
      </c>
      <c r="M53" s="67">
        <v>1553</v>
      </c>
      <c r="N53" s="67">
        <v>1809</v>
      </c>
      <c r="O53" s="68">
        <v>1946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564</v>
      </c>
      <c r="P55" s="46"/>
      <c r="Q55" s="46"/>
      <c r="R55" s="46"/>
      <c r="S55" s="46"/>
      <c r="T55" s="46"/>
      <c r="U55" s="46"/>
    </row>
    <row r="56" spans="1:21" ht="31.5" customHeight="1" thickBot="1" x14ac:dyDescent="0.25">
      <c r="A56" s="46"/>
      <c r="B56" s="74"/>
      <c r="C56" s="75"/>
      <c r="D56" s="75"/>
      <c r="E56" s="76"/>
      <c r="F56" s="76"/>
      <c r="G56" s="76"/>
      <c r="H56" s="76"/>
      <c r="I56" s="76"/>
      <c r="J56" s="77" t="s">
        <v>2</v>
      </c>
      <c r="K56" s="78" t="s">
        <v>565</v>
      </c>
      <c r="L56" s="79" t="s">
        <v>566</v>
      </c>
      <c r="M56" s="79" t="s">
        <v>567</v>
      </c>
      <c r="N56" s="79" t="s">
        <v>568</v>
      </c>
      <c r="O56" s="80" t="s">
        <v>569</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584</v>
      </c>
      <c r="L57" s="82" t="s">
        <v>584</v>
      </c>
      <c r="M57" s="82" t="s">
        <v>584</v>
      </c>
      <c r="N57" s="82" t="s">
        <v>584</v>
      </c>
      <c r="O57" s="83" t="s">
        <v>584</v>
      </c>
    </row>
    <row r="58" spans="1:21" ht="31.5" customHeight="1" thickBot="1" x14ac:dyDescent="0.25">
      <c r="B58" s="1152"/>
      <c r="C58" s="1153"/>
      <c r="D58" s="1157" t="s">
        <v>27</v>
      </c>
      <c r="E58" s="1158"/>
      <c r="F58" s="1158"/>
      <c r="G58" s="1158"/>
      <c r="H58" s="1158"/>
      <c r="I58" s="1158"/>
      <c r="J58" s="1159"/>
      <c r="K58" s="84" t="s">
        <v>584</v>
      </c>
      <c r="L58" s="85" t="s">
        <v>584</v>
      </c>
      <c r="M58" s="85" t="s">
        <v>584</v>
      </c>
      <c r="N58" s="85" t="s">
        <v>584</v>
      </c>
      <c r="O58" s="86" t="s">
        <v>584</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9eEz9LvZUTUQm1DnPoSiy2wlkQwW7htk+0fYAjCyrD+y9Xazp1D+lM8YN0/Z54+EwNDtdGR+rgWK0eVVtaPuA==" saltValue="xoM8hWwidDtT1iLgyKcn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546</v>
      </c>
      <c r="J40" s="98" t="s">
        <v>547</v>
      </c>
      <c r="K40" s="98" t="s">
        <v>548</v>
      </c>
      <c r="L40" s="98" t="s">
        <v>549</v>
      </c>
      <c r="M40" s="99" t="s">
        <v>550</v>
      </c>
    </row>
    <row r="41" spans="2:13" ht="27.75" customHeight="1" x14ac:dyDescent="0.2">
      <c r="B41" s="1160" t="s">
        <v>30</v>
      </c>
      <c r="C41" s="1161"/>
      <c r="D41" s="100"/>
      <c r="E41" s="1166" t="s">
        <v>31</v>
      </c>
      <c r="F41" s="1166"/>
      <c r="G41" s="1166"/>
      <c r="H41" s="1167"/>
      <c r="I41" s="334">
        <v>39283</v>
      </c>
      <c r="J41" s="335">
        <v>38634</v>
      </c>
      <c r="K41" s="335">
        <v>39616</v>
      </c>
      <c r="L41" s="335">
        <v>40007</v>
      </c>
      <c r="M41" s="336">
        <v>39084</v>
      </c>
    </row>
    <row r="42" spans="2:13" ht="27.75" customHeight="1" x14ac:dyDescent="0.2">
      <c r="B42" s="1162"/>
      <c r="C42" s="1163"/>
      <c r="D42" s="101"/>
      <c r="E42" s="1168" t="s">
        <v>32</v>
      </c>
      <c r="F42" s="1168"/>
      <c r="G42" s="1168"/>
      <c r="H42" s="1169"/>
      <c r="I42" s="337" t="s">
        <v>505</v>
      </c>
      <c r="J42" s="338" t="s">
        <v>505</v>
      </c>
      <c r="K42" s="338">
        <v>1610</v>
      </c>
      <c r="L42" s="338">
        <v>1503</v>
      </c>
      <c r="M42" s="339">
        <v>1395</v>
      </c>
    </row>
    <row r="43" spans="2:13" ht="27.75" customHeight="1" x14ac:dyDescent="0.2">
      <c r="B43" s="1162"/>
      <c r="C43" s="1163"/>
      <c r="D43" s="101"/>
      <c r="E43" s="1168" t="s">
        <v>33</v>
      </c>
      <c r="F43" s="1168"/>
      <c r="G43" s="1168"/>
      <c r="H43" s="1169"/>
      <c r="I43" s="337">
        <v>4278</v>
      </c>
      <c r="J43" s="338">
        <v>4078</v>
      </c>
      <c r="K43" s="338">
        <v>3787</v>
      </c>
      <c r="L43" s="338">
        <v>3678</v>
      </c>
      <c r="M43" s="339">
        <v>3706</v>
      </c>
    </row>
    <row r="44" spans="2:13" ht="27.75" customHeight="1" x14ac:dyDescent="0.2">
      <c r="B44" s="1162"/>
      <c r="C44" s="1163"/>
      <c r="D44" s="101"/>
      <c r="E44" s="1168" t="s">
        <v>34</v>
      </c>
      <c r="F44" s="1168"/>
      <c r="G44" s="1168"/>
      <c r="H44" s="1169"/>
      <c r="I44" s="337">
        <v>2477</v>
      </c>
      <c r="J44" s="338">
        <v>2402</v>
      </c>
      <c r="K44" s="338">
        <v>2383</v>
      </c>
      <c r="L44" s="338">
        <v>2413</v>
      </c>
      <c r="M44" s="339">
        <v>2363</v>
      </c>
    </row>
    <row r="45" spans="2:13" ht="27.75" customHeight="1" x14ac:dyDescent="0.2">
      <c r="B45" s="1162"/>
      <c r="C45" s="1163"/>
      <c r="D45" s="101"/>
      <c r="E45" s="1168" t="s">
        <v>35</v>
      </c>
      <c r="F45" s="1168"/>
      <c r="G45" s="1168"/>
      <c r="H45" s="1169"/>
      <c r="I45" s="337">
        <v>6650</v>
      </c>
      <c r="J45" s="338">
        <v>6230</v>
      </c>
      <c r="K45" s="338">
        <v>5875</v>
      </c>
      <c r="L45" s="338">
        <v>5603</v>
      </c>
      <c r="M45" s="339">
        <v>5465</v>
      </c>
    </row>
    <row r="46" spans="2:13" ht="27.75" customHeight="1" x14ac:dyDescent="0.2">
      <c r="B46" s="1162"/>
      <c r="C46" s="1163"/>
      <c r="D46" s="102"/>
      <c r="E46" s="1168" t="s">
        <v>36</v>
      </c>
      <c r="F46" s="1168"/>
      <c r="G46" s="1168"/>
      <c r="H46" s="1169"/>
      <c r="I46" s="337" t="s">
        <v>505</v>
      </c>
      <c r="J46" s="338" t="s">
        <v>505</v>
      </c>
      <c r="K46" s="338" t="s">
        <v>505</v>
      </c>
      <c r="L46" s="338" t="s">
        <v>505</v>
      </c>
      <c r="M46" s="339">
        <v>2</v>
      </c>
    </row>
    <row r="47" spans="2:13" ht="27.75" customHeight="1" x14ac:dyDescent="0.2">
      <c r="B47" s="1162"/>
      <c r="C47" s="1163"/>
      <c r="D47" s="103"/>
      <c r="E47" s="1170" t="s">
        <v>37</v>
      </c>
      <c r="F47" s="1171"/>
      <c r="G47" s="1171"/>
      <c r="H47" s="1172"/>
      <c r="I47" s="337" t="s">
        <v>505</v>
      </c>
      <c r="J47" s="338" t="s">
        <v>505</v>
      </c>
      <c r="K47" s="338" t="s">
        <v>505</v>
      </c>
      <c r="L47" s="338" t="s">
        <v>505</v>
      </c>
      <c r="M47" s="339" t="s">
        <v>505</v>
      </c>
    </row>
    <row r="48" spans="2:13" ht="27.75" customHeight="1" x14ac:dyDescent="0.2">
      <c r="B48" s="1162"/>
      <c r="C48" s="1163"/>
      <c r="D48" s="101"/>
      <c r="E48" s="1168" t="s">
        <v>38</v>
      </c>
      <c r="F48" s="1168"/>
      <c r="G48" s="1168"/>
      <c r="H48" s="1169"/>
      <c r="I48" s="337" t="s">
        <v>505</v>
      </c>
      <c r="J48" s="338" t="s">
        <v>505</v>
      </c>
      <c r="K48" s="338" t="s">
        <v>505</v>
      </c>
      <c r="L48" s="338" t="s">
        <v>505</v>
      </c>
      <c r="M48" s="339" t="s">
        <v>505</v>
      </c>
    </row>
    <row r="49" spans="2:13" ht="27.75" customHeight="1" x14ac:dyDescent="0.2">
      <c r="B49" s="1164"/>
      <c r="C49" s="1165"/>
      <c r="D49" s="101"/>
      <c r="E49" s="1168" t="s">
        <v>39</v>
      </c>
      <c r="F49" s="1168"/>
      <c r="G49" s="1168"/>
      <c r="H49" s="1169"/>
      <c r="I49" s="337" t="s">
        <v>505</v>
      </c>
      <c r="J49" s="338" t="s">
        <v>505</v>
      </c>
      <c r="K49" s="338" t="s">
        <v>505</v>
      </c>
      <c r="L49" s="338" t="s">
        <v>505</v>
      </c>
      <c r="M49" s="339" t="s">
        <v>505</v>
      </c>
    </row>
    <row r="50" spans="2:13" ht="27.75" customHeight="1" x14ac:dyDescent="0.2">
      <c r="B50" s="1173" t="s">
        <v>40</v>
      </c>
      <c r="C50" s="1174"/>
      <c r="D50" s="104"/>
      <c r="E50" s="1168" t="s">
        <v>41</v>
      </c>
      <c r="F50" s="1168"/>
      <c r="G50" s="1168"/>
      <c r="H50" s="1169"/>
      <c r="I50" s="337">
        <v>6797</v>
      </c>
      <c r="J50" s="338">
        <v>7090</v>
      </c>
      <c r="K50" s="338">
        <v>5444</v>
      </c>
      <c r="L50" s="338">
        <v>5032</v>
      </c>
      <c r="M50" s="339">
        <v>6781</v>
      </c>
    </row>
    <row r="51" spans="2:13" ht="27.75" customHeight="1" x14ac:dyDescent="0.2">
      <c r="B51" s="1162"/>
      <c r="C51" s="1163"/>
      <c r="D51" s="101"/>
      <c r="E51" s="1168" t="s">
        <v>42</v>
      </c>
      <c r="F51" s="1168"/>
      <c r="G51" s="1168"/>
      <c r="H51" s="1169"/>
      <c r="I51" s="337">
        <v>3159</v>
      </c>
      <c r="J51" s="338">
        <v>2971</v>
      </c>
      <c r="K51" s="338">
        <v>3148</v>
      </c>
      <c r="L51" s="338">
        <v>2995</v>
      </c>
      <c r="M51" s="339">
        <v>3219</v>
      </c>
    </row>
    <row r="52" spans="2:13" ht="27.75" customHeight="1" x14ac:dyDescent="0.2">
      <c r="B52" s="1164"/>
      <c r="C52" s="1165"/>
      <c r="D52" s="101"/>
      <c r="E52" s="1168" t="s">
        <v>43</v>
      </c>
      <c r="F52" s="1168"/>
      <c r="G52" s="1168"/>
      <c r="H52" s="1169"/>
      <c r="I52" s="337">
        <v>26821</v>
      </c>
      <c r="J52" s="338">
        <v>27032</v>
      </c>
      <c r="K52" s="338">
        <v>27225</v>
      </c>
      <c r="L52" s="338">
        <v>27377</v>
      </c>
      <c r="M52" s="339">
        <v>27287</v>
      </c>
    </row>
    <row r="53" spans="2:13" ht="27.75" customHeight="1" thickBot="1" x14ac:dyDescent="0.25">
      <c r="B53" s="1175" t="s">
        <v>44</v>
      </c>
      <c r="C53" s="1176"/>
      <c r="D53" s="105"/>
      <c r="E53" s="1177" t="s">
        <v>45</v>
      </c>
      <c r="F53" s="1177"/>
      <c r="G53" s="1177"/>
      <c r="H53" s="1178"/>
      <c r="I53" s="340">
        <v>15912</v>
      </c>
      <c r="J53" s="341">
        <v>14251</v>
      </c>
      <c r="K53" s="341">
        <v>17455</v>
      </c>
      <c r="L53" s="341">
        <v>17799</v>
      </c>
      <c r="M53" s="342">
        <v>14728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A4sDex3Zg9vW8tVhDvJUB8++hzoPYRkJ6C6t2rkdH/pZ5zRy0XE5CEVvEFo4/FxVjl5+iiIYr5YUR5PeUSxELA==" saltValue="4L1QSZrqW+zj2LFpqDj5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548</v>
      </c>
      <c r="G54" s="114" t="s">
        <v>549</v>
      </c>
      <c r="H54" s="115" t="s">
        <v>550</v>
      </c>
    </row>
    <row r="55" spans="2:8" ht="52.5" customHeight="1" x14ac:dyDescent="0.2">
      <c r="B55" s="116"/>
      <c r="C55" s="1187" t="s">
        <v>48</v>
      </c>
      <c r="D55" s="1187"/>
      <c r="E55" s="1188"/>
      <c r="F55" s="117">
        <v>3232</v>
      </c>
      <c r="G55" s="117">
        <v>2746</v>
      </c>
      <c r="H55" s="118">
        <v>3546</v>
      </c>
    </row>
    <row r="56" spans="2:8" ht="52.5" customHeight="1" x14ac:dyDescent="0.2">
      <c r="B56" s="119"/>
      <c r="C56" s="1189" t="s">
        <v>49</v>
      </c>
      <c r="D56" s="1189"/>
      <c r="E56" s="1190"/>
      <c r="F56" s="120">
        <v>44</v>
      </c>
      <c r="G56" s="120">
        <v>62</v>
      </c>
      <c r="H56" s="121">
        <v>59</v>
      </c>
    </row>
    <row r="57" spans="2:8" ht="53.25" customHeight="1" x14ac:dyDescent="0.2">
      <c r="B57" s="119"/>
      <c r="C57" s="1191" t="s">
        <v>50</v>
      </c>
      <c r="D57" s="1191"/>
      <c r="E57" s="1192"/>
      <c r="F57" s="122">
        <v>307</v>
      </c>
      <c r="G57" s="122">
        <v>352</v>
      </c>
      <c r="H57" s="123">
        <v>344</v>
      </c>
    </row>
    <row r="58" spans="2:8" ht="45.75" customHeight="1" x14ac:dyDescent="0.2">
      <c r="B58" s="124"/>
      <c r="C58" s="1179" t="s">
        <v>585</v>
      </c>
      <c r="D58" s="1180"/>
      <c r="E58" s="1181"/>
      <c r="F58" s="125">
        <v>122</v>
      </c>
      <c r="G58" s="125">
        <v>122</v>
      </c>
      <c r="H58" s="126">
        <v>123</v>
      </c>
    </row>
    <row r="59" spans="2:8" ht="45.75" customHeight="1" x14ac:dyDescent="0.2">
      <c r="B59" s="124"/>
      <c r="C59" s="1179" t="s">
        <v>586</v>
      </c>
      <c r="D59" s="1180"/>
      <c r="E59" s="1181"/>
      <c r="F59" s="125">
        <v>84</v>
      </c>
      <c r="G59" s="125">
        <v>84</v>
      </c>
      <c r="H59" s="126">
        <v>84</v>
      </c>
    </row>
    <row r="60" spans="2:8" ht="45.75" customHeight="1" x14ac:dyDescent="0.2">
      <c r="B60" s="124"/>
      <c r="C60" s="1179" t="s">
        <v>587</v>
      </c>
      <c r="D60" s="1180"/>
      <c r="E60" s="1181"/>
      <c r="F60" s="125">
        <v>55</v>
      </c>
      <c r="G60" s="125">
        <v>62</v>
      </c>
      <c r="H60" s="126">
        <v>60</v>
      </c>
    </row>
    <row r="61" spans="2:8" ht="45.75" customHeight="1" x14ac:dyDescent="0.2">
      <c r="B61" s="124"/>
      <c r="C61" s="1179" t="s">
        <v>588</v>
      </c>
      <c r="D61" s="1180"/>
      <c r="E61" s="1181"/>
      <c r="F61" s="125">
        <v>14</v>
      </c>
      <c r="G61" s="125">
        <v>23</v>
      </c>
      <c r="H61" s="126">
        <v>23</v>
      </c>
    </row>
    <row r="62" spans="2:8" ht="45.75" customHeight="1" thickBot="1" x14ac:dyDescent="0.25">
      <c r="B62" s="127"/>
      <c r="C62" s="1182" t="s">
        <v>589</v>
      </c>
      <c r="D62" s="1183"/>
      <c r="E62" s="1184"/>
      <c r="F62" s="128">
        <v>4</v>
      </c>
      <c r="G62" s="128">
        <v>14</v>
      </c>
      <c r="H62" s="129">
        <v>19</v>
      </c>
    </row>
    <row r="63" spans="2:8" ht="52.5" customHeight="1" thickBot="1" x14ac:dyDescent="0.25">
      <c r="B63" s="130"/>
      <c r="C63" s="1185" t="s">
        <v>51</v>
      </c>
      <c r="D63" s="1185"/>
      <c r="E63" s="1186"/>
      <c r="F63" s="131">
        <v>3583</v>
      </c>
      <c r="G63" s="131">
        <v>3160</v>
      </c>
      <c r="H63" s="132">
        <v>3950</v>
      </c>
    </row>
    <row r="64" spans="2:8" ht="13.2" x14ac:dyDescent="0.2"/>
  </sheetData>
  <sheetProtection algorithmName="SHA-512" hashValue="aaVPomWf2rEfrTIVKDULkwjcU/0vevr1xJmd7IDZ4Xtkc+z8tV6kvU602C+mOakPL7JTPGRREpqawhK4Pwx6gQ==" saltValue="WsMcEOc2p2rS73qOtZr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8347C-8752-490E-AD57-97DFAD8DAC38}">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592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593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594</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546</v>
      </c>
      <c r="BQ50" s="1217"/>
      <c r="BR50" s="1217"/>
      <c r="BS50" s="1217"/>
      <c r="BT50" s="1217"/>
      <c r="BU50" s="1217"/>
      <c r="BV50" s="1217"/>
      <c r="BW50" s="1217"/>
      <c r="BX50" s="1217" t="s">
        <v>547</v>
      </c>
      <c r="BY50" s="1217"/>
      <c r="BZ50" s="1217"/>
      <c r="CA50" s="1217"/>
      <c r="CB50" s="1217"/>
      <c r="CC50" s="1217"/>
      <c r="CD50" s="1217"/>
      <c r="CE50" s="1217"/>
      <c r="CF50" s="1217" t="s">
        <v>548</v>
      </c>
      <c r="CG50" s="1217"/>
      <c r="CH50" s="1217"/>
      <c r="CI50" s="1217"/>
      <c r="CJ50" s="1217"/>
      <c r="CK50" s="1217"/>
      <c r="CL50" s="1217"/>
      <c r="CM50" s="1217"/>
      <c r="CN50" s="1217" t="s">
        <v>549</v>
      </c>
      <c r="CO50" s="1217"/>
      <c r="CP50" s="1217"/>
      <c r="CQ50" s="1217"/>
      <c r="CR50" s="1217"/>
      <c r="CS50" s="1217"/>
      <c r="CT50" s="1217"/>
      <c r="CU50" s="1217"/>
      <c r="CV50" s="1217" t="s">
        <v>550</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595</v>
      </c>
      <c r="AO51" s="1221"/>
      <c r="AP51" s="1221"/>
      <c r="AQ51" s="1221"/>
      <c r="AR51" s="1221"/>
      <c r="AS51" s="1221"/>
      <c r="AT51" s="1221"/>
      <c r="AU51" s="1221"/>
      <c r="AV51" s="1221"/>
      <c r="AW51" s="1221"/>
      <c r="AX51" s="1221"/>
      <c r="AY51" s="1221"/>
      <c r="AZ51" s="1221"/>
      <c r="BA51" s="1221"/>
      <c r="BB51" s="1221" t="s">
        <v>596</v>
      </c>
      <c r="BC51" s="1221"/>
      <c r="BD51" s="1221"/>
      <c r="BE51" s="1221"/>
      <c r="BF51" s="1221"/>
      <c r="BG51" s="1221"/>
      <c r="BH51" s="1221"/>
      <c r="BI51" s="1221"/>
      <c r="BJ51" s="1221"/>
      <c r="BK51" s="1221"/>
      <c r="BL51" s="1221"/>
      <c r="BM51" s="1221"/>
      <c r="BN51" s="1221"/>
      <c r="BO51" s="1221"/>
      <c r="BP51" s="1222">
        <v>100.3</v>
      </c>
      <c r="BQ51" s="1222"/>
      <c r="BR51" s="1222"/>
      <c r="BS51" s="1222"/>
      <c r="BT51" s="1222"/>
      <c r="BU51" s="1222"/>
      <c r="BV51" s="1222"/>
      <c r="BW51" s="1222"/>
      <c r="BX51" s="1222">
        <v>89.9</v>
      </c>
      <c r="BY51" s="1222"/>
      <c r="BZ51" s="1222"/>
      <c r="CA51" s="1222"/>
      <c r="CB51" s="1222"/>
      <c r="CC51" s="1222"/>
      <c r="CD51" s="1222"/>
      <c r="CE51" s="1222"/>
      <c r="CF51" s="1222">
        <v>109.7</v>
      </c>
      <c r="CG51" s="1222"/>
      <c r="CH51" s="1222"/>
      <c r="CI51" s="1222"/>
      <c r="CJ51" s="1222"/>
      <c r="CK51" s="1222"/>
      <c r="CL51" s="1222"/>
      <c r="CM51" s="1222"/>
      <c r="CN51" s="1222">
        <v>107.4</v>
      </c>
      <c r="CO51" s="1222"/>
      <c r="CP51" s="1222"/>
      <c r="CQ51" s="1222"/>
      <c r="CR51" s="1222"/>
      <c r="CS51" s="1222"/>
      <c r="CT51" s="1222"/>
      <c r="CU51" s="1222"/>
      <c r="CV51" s="1222">
        <v>84.3</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597</v>
      </c>
      <c r="BC53" s="1221"/>
      <c r="BD53" s="1221"/>
      <c r="BE53" s="1221"/>
      <c r="BF53" s="1221"/>
      <c r="BG53" s="1221"/>
      <c r="BH53" s="1221"/>
      <c r="BI53" s="1221"/>
      <c r="BJ53" s="1221"/>
      <c r="BK53" s="1221"/>
      <c r="BL53" s="1221"/>
      <c r="BM53" s="1221"/>
      <c r="BN53" s="1221"/>
      <c r="BO53" s="1221"/>
      <c r="BP53" s="1222">
        <v>61.4</v>
      </c>
      <c r="BQ53" s="1222"/>
      <c r="BR53" s="1222"/>
      <c r="BS53" s="1222"/>
      <c r="BT53" s="1222"/>
      <c r="BU53" s="1222"/>
      <c r="BV53" s="1222"/>
      <c r="BW53" s="1222"/>
      <c r="BX53" s="1222">
        <v>63.2</v>
      </c>
      <c r="BY53" s="1222"/>
      <c r="BZ53" s="1222"/>
      <c r="CA53" s="1222"/>
      <c r="CB53" s="1222"/>
      <c r="CC53" s="1222"/>
      <c r="CD53" s="1222"/>
      <c r="CE53" s="1222"/>
      <c r="CF53" s="1222">
        <v>64.3</v>
      </c>
      <c r="CG53" s="1222"/>
      <c r="CH53" s="1222"/>
      <c r="CI53" s="1222"/>
      <c r="CJ53" s="1222"/>
      <c r="CK53" s="1222"/>
      <c r="CL53" s="1222"/>
      <c r="CM53" s="1222"/>
      <c r="CN53" s="1222">
        <v>65.599999999999994</v>
      </c>
      <c r="CO53" s="1222"/>
      <c r="CP53" s="1222"/>
      <c r="CQ53" s="1222"/>
      <c r="CR53" s="1222"/>
      <c r="CS53" s="1222"/>
      <c r="CT53" s="1222"/>
      <c r="CU53" s="1222"/>
      <c r="CV53" s="1222">
        <v>67.3</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598</v>
      </c>
      <c r="AO55" s="1217"/>
      <c r="AP55" s="1217"/>
      <c r="AQ55" s="1217"/>
      <c r="AR55" s="1217"/>
      <c r="AS55" s="1217"/>
      <c r="AT55" s="1217"/>
      <c r="AU55" s="1217"/>
      <c r="AV55" s="1217"/>
      <c r="AW55" s="1217"/>
      <c r="AX55" s="1217"/>
      <c r="AY55" s="1217"/>
      <c r="AZ55" s="1217"/>
      <c r="BA55" s="1217"/>
      <c r="BB55" s="1221" t="s">
        <v>596</v>
      </c>
      <c r="BC55" s="1221"/>
      <c r="BD55" s="1221"/>
      <c r="BE55" s="1221"/>
      <c r="BF55" s="1221"/>
      <c r="BG55" s="1221"/>
      <c r="BH55" s="1221"/>
      <c r="BI55" s="1221"/>
      <c r="BJ55" s="1221"/>
      <c r="BK55" s="1221"/>
      <c r="BL55" s="1221"/>
      <c r="BM55" s="1221"/>
      <c r="BN55" s="1221"/>
      <c r="BO55" s="1221"/>
      <c r="BP55" s="1222">
        <v>31.9</v>
      </c>
      <c r="BQ55" s="1222"/>
      <c r="BR55" s="1222"/>
      <c r="BS55" s="1222"/>
      <c r="BT55" s="1222"/>
      <c r="BU55" s="1222"/>
      <c r="BV55" s="1222"/>
      <c r="BW55" s="1222"/>
      <c r="BX55" s="1222">
        <v>24.2</v>
      </c>
      <c r="BY55" s="1222"/>
      <c r="BZ55" s="1222"/>
      <c r="CA55" s="1222"/>
      <c r="CB55" s="1222"/>
      <c r="CC55" s="1222"/>
      <c r="CD55" s="1222"/>
      <c r="CE55" s="1222"/>
      <c r="CF55" s="1222">
        <v>22.1</v>
      </c>
      <c r="CG55" s="1222"/>
      <c r="CH55" s="1222"/>
      <c r="CI55" s="1222"/>
      <c r="CJ55" s="1222"/>
      <c r="CK55" s="1222"/>
      <c r="CL55" s="1222"/>
      <c r="CM55" s="1222"/>
      <c r="CN55" s="1222">
        <v>20.399999999999999</v>
      </c>
      <c r="CO55" s="1222"/>
      <c r="CP55" s="1222"/>
      <c r="CQ55" s="1222"/>
      <c r="CR55" s="1222"/>
      <c r="CS55" s="1222"/>
      <c r="CT55" s="1222"/>
      <c r="CU55" s="1222"/>
      <c r="CV55" s="1222">
        <v>11.2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597</v>
      </c>
      <c r="BC57" s="1221"/>
      <c r="BD57" s="1221"/>
      <c r="BE57" s="1221"/>
      <c r="BF57" s="1221"/>
      <c r="BG57" s="1221"/>
      <c r="BH57" s="1221"/>
      <c r="BI57" s="1221"/>
      <c r="BJ57" s="1221"/>
      <c r="BK57" s="1221"/>
      <c r="BL57" s="1221"/>
      <c r="BM57" s="1221"/>
      <c r="BN57" s="1221"/>
      <c r="BO57" s="1221"/>
      <c r="BP57" s="1222">
        <v>59.4</v>
      </c>
      <c r="BQ57" s="1222"/>
      <c r="BR57" s="1222"/>
      <c r="BS57" s="1222"/>
      <c r="BT57" s="1222"/>
      <c r="BU57" s="1222"/>
      <c r="BV57" s="1222"/>
      <c r="BW57" s="1222"/>
      <c r="BX57" s="1222">
        <v>60.1</v>
      </c>
      <c r="BY57" s="1222"/>
      <c r="BZ57" s="1222"/>
      <c r="CA57" s="1222"/>
      <c r="CB57" s="1222"/>
      <c r="CC57" s="1222"/>
      <c r="CD57" s="1222"/>
      <c r="CE57" s="1222"/>
      <c r="CF57" s="1222">
        <v>61.5</v>
      </c>
      <c r="CG57" s="1222"/>
      <c r="CH57" s="1222"/>
      <c r="CI57" s="1222"/>
      <c r="CJ57" s="1222"/>
      <c r="CK57" s="1222"/>
      <c r="CL57" s="1222"/>
      <c r="CM57" s="1222"/>
      <c r="CN57" s="1222">
        <v>63.1</v>
      </c>
      <c r="CO57" s="1222"/>
      <c r="CP57" s="1222"/>
      <c r="CQ57" s="1222"/>
      <c r="CR57" s="1222"/>
      <c r="CS57" s="1222"/>
      <c r="CT57" s="1222"/>
      <c r="CU57" s="1222"/>
      <c r="CV57" s="1222">
        <v>63.2</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599</v>
      </c>
    </row>
    <row r="64" spans="1:109" ht="13.2" x14ac:dyDescent="0.2">
      <c r="B64" s="251"/>
      <c r="G64" s="1199"/>
      <c r="I64" s="1231"/>
      <c r="J64" s="1231"/>
      <c r="K64" s="1231"/>
      <c r="L64" s="1231"/>
      <c r="M64" s="1231"/>
      <c r="N64" s="1232"/>
      <c r="AM64" s="1199"/>
      <c r="AN64" s="1199" t="s">
        <v>592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594</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546</v>
      </c>
      <c r="BQ72" s="1217"/>
      <c r="BR72" s="1217"/>
      <c r="BS72" s="1217"/>
      <c r="BT72" s="1217"/>
      <c r="BU72" s="1217"/>
      <c r="BV72" s="1217"/>
      <c r="BW72" s="1217"/>
      <c r="BX72" s="1217" t="s">
        <v>547</v>
      </c>
      <c r="BY72" s="1217"/>
      <c r="BZ72" s="1217"/>
      <c r="CA72" s="1217"/>
      <c r="CB72" s="1217"/>
      <c r="CC72" s="1217"/>
      <c r="CD72" s="1217"/>
      <c r="CE72" s="1217"/>
      <c r="CF72" s="1217" t="s">
        <v>548</v>
      </c>
      <c r="CG72" s="1217"/>
      <c r="CH72" s="1217"/>
      <c r="CI72" s="1217"/>
      <c r="CJ72" s="1217"/>
      <c r="CK72" s="1217"/>
      <c r="CL72" s="1217"/>
      <c r="CM72" s="1217"/>
      <c r="CN72" s="1217" t="s">
        <v>549</v>
      </c>
      <c r="CO72" s="1217"/>
      <c r="CP72" s="1217"/>
      <c r="CQ72" s="1217"/>
      <c r="CR72" s="1217"/>
      <c r="CS72" s="1217"/>
      <c r="CT72" s="1217"/>
      <c r="CU72" s="1217"/>
      <c r="CV72" s="1217" t="s">
        <v>550</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595</v>
      </c>
      <c r="AO73" s="1221"/>
      <c r="AP73" s="1221"/>
      <c r="AQ73" s="1221"/>
      <c r="AR73" s="1221"/>
      <c r="AS73" s="1221"/>
      <c r="AT73" s="1221"/>
      <c r="AU73" s="1221"/>
      <c r="AV73" s="1221"/>
      <c r="AW73" s="1221"/>
      <c r="AX73" s="1221"/>
      <c r="AY73" s="1221"/>
      <c r="AZ73" s="1221"/>
      <c r="BA73" s="1221"/>
      <c r="BB73" s="1221" t="s">
        <v>596</v>
      </c>
      <c r="BC73" s="1221"/>
      <c r="BD73" s="1221"/>
      <c r="BE73" s="1221"/>
      <c r="BF73" s="1221"/>
      <c r="BG73" s="1221"/>
      <c r="BH73" s="1221"/>
      <c r="BI73" s="1221"/>
      <c r="BJ73" s="1221"/>
      <c r="BK73" s="1221"/>
      <c r="BL73" s="1221"/>
      <c r="BM73" s="1221"/>
      <c r="BN73" s="1221"/>
      <c r="BO73" s="1221"/>
      <c r="BP73" s="1222">
        <v>100.3</v>
      </c>
      <c r="BQ73" s="1222"/>
      <c r="BR73" s="1222"/>
      <c r="BS73" s="1222"/>
      <c r="BT73" s="1222"/>
      <c r="BU73" s="1222"/>
      <c r="BV73" s="1222"/>
      <c r="BW73" s="1222"/>
      <c r="BX73" s="1222">
        <v>89.9</v>
      </c>
      <c r="BY73" s="1222"/>
      <c r="BZ73" s="1222"/>
      <c r="CA73" s="1222"/>
      <c r="CB73" s="1222"/>
      <c r="CC73" s="1222"/>
      <c r="CD73" s="1222"/>
      <c r="CE73" s="1222"/>
      <c r="CF73" s="1222">
        <v>109.7</v>
      </c>
      <c r="CG73" s="1222"/>
      <c r="CH73" s="1222"/>
      <c r="CI73" s="1222"/>
      <c r="CJ73" s="1222"/>
      <c r="CK73" s="1222"/>
      <c r="CL73" s="1222"/>
      <c r="CM73" s="1222"/>
      <c r="CN73" s="1222">
        <v>107.4</v>
      </c>
      <c r="CO73" s="1222"/>
      <c r="CP73" s="1222"/>
      <c r="CQ73" s="1222"/>
      <c r="CR73" s="1222"/>
      <c r="CS73" s="1222"/>
      <c r="CT73" s="1222"/>
      <c r="CU73" s="1222"/>
      <c r="CV73" s="1222">
        <v>84.3</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601</v>
      </c>
      <c r="BC75" s="1221"/>
      <c r="BD75" s="1221"/>
      <c r="BE75" s="1221"/>
      <c r="BF75" s="1221"/>
      <c r="BG75" s="1221"/>
      <c r="BH75" s="1221"/>
      <c r="BI75" s="1221"/>
      <c r="BJ75" s="1221"/>
      <c r="BK75" s="1221"/>
      <c r="BL75" s="1221"/>
      <c r="BM75" s="1221"/>
      <c r="BN75" s="1221"/>
      <c r="BO75" s="1221"/>
      <c r="BP75" s="1222">
        <v>10.3</v>
      </c>
      <c r="BQ75" s="1222"/>
      <c r="BR75" s="1222"/>
      <c r="BS75" s="1222"/>
      <c r="BT75" s="1222"/>
      <c r="BU75" s="1222"/>
      <c r="BV75" s="1222"/>
      <c r="BW75" s="1222"/>
      <c r="BX75" s="1222">
        <v>10.1</v>
      </c>
      <c r="BY75" s="1222"/>
      <c r="BZ75" s="1222"/>
      <c r="CA75" s="1222"/>
      <c r="CB75" s="1222"/>
      <c r="CC75" s="1222"/>
      <c r="CD75" s="1222"/>
      <c r="CE75" s="1222"/>
      <c r="CF75" s="1222">
        <v>9.6999999999999993</v>
      </c>
      <c r="CG75" s="1222"/>
      <c r="CH75" s="1222"/>
      <c r="CI75" s="1222"/>
      <c r="CJ75" s="1222"/>
      <c r="CK75" s="1222"/>
      <c r="CL75" s="1222"/>
      <c r="CM75" s="1222"/>
      <c r="CN75" s="1222">
        <v>10.199999999999999</v>
      </c>
      <c r="CO75" s="1222"/>
      <c r="CP75" s="1222"/>
      <c r="CQ75" s="1222"/>
      <c r="CR75" s="1222"/>
      <c r="CS75" s="1222"/>
      <c r="CT75" s="1222"/>
      <c r="CU75" s="1222"/>
      <c r="CV75" s="1222">
        <v>10.6</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598</v>
      </c>
      <c r="AO77" s="1217"/>
      <c r="AP77" s="1217"/>
      <c r="AQ77" s="1217"/>
      <c r="AR77" s="1217"/>
      <c r="AS77" s="1217"/>
      <c r="AT77" s="1217"/>
      <c r="AU77" s="1217"/>
      <c r="AV77" s="1217"/>
      <c r="AW77" s="1217"/>
      <c r="AX77" s="1217"/>
      <c r="AY77" s="1217"/>
      <c r="AZ77" s="1217"/>
      <c r="BA77" s="1217"/>
      <c r="BB77" s="1221" t="s">
        <v>596</v>
      </c>
      <c r="BC77" s="1221"/>
      <c r="BD77" s="1221"/>
      <c r="BE77" s="1221"/>
      <c r="BF77" s="1221"/>
      <c r="BG77" s="1221"/>
      <c r="BH77" s="1221"/>
      <c r="BI77" s="1221"/>
      <c r="BJ77" s="1221"/>
      <c r="BK77" s="1221"/>
      <c r="BL77" s="1221"/>
      <c r="BM77" s="1221"/>
      <c r="BN77" s="1221"/>
      <c r="BO77" s="1221"/>
      <c r="BP77" s="1222">
        <v>31.9</v>
      </c>
      <c r="BQ77" s="1222"/>
      <c r="BR77" s="1222"/>
      <c r="BS77" s="1222"/>
      <c r="BT77" s="1222"/>
      <c r="BU77" s="1222"/>
      <c r="BV77" s="1222"/>
      <c r="BW77" s="1222"/>
      <c r="BX77" s="1222">
        <v>24.2</v>
      </c>
      <c r="BY77" s="1222"/>
      <c r="BZ77" s="1222"/>
      <c r="CA77" s="1222"/>
      <c r="CB77" s="1222"/>
      <c r="CC77" s="1222"/>
      <c r="CD77" s="1222"/>
      <c r="CE77" s="1222"/>
      <c r="CF77" s="1222">
        <v>22.1</v>
      </c>
      <c r="CG77" s="1222"/>
      <c r="CH77" s="1222"/>
      <c r="CI77" s="1222"/>
      <c r="CJ77" s="1222"/>
      <c r="CK77" s="1222"/>
      <c r="CL77" s="1222"/>
      <c r="CM77" s="1222"/>
      <c r="CN77" s="1222">
        <v>20.399999999999999</v>
      </c>
      <c r="CO77" s="1222"/>
      <c r="CP77" s="1222"/>
      <c r="CQ77" s="1222"/>
      <c r="CR77" s="1222"/>
      <c r="CS77" s="1222"/>
      <c r="CT77" s="1222"/>
      <c r="CU77" s="1222"/>
      <c r="CV77" s="1222">
        <v>11.2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601</v>
      </c>
      <c r="BC79" s="1221"/>
      <c r="BD79" s="1221"/>
      <c r="BE79" s="1221"/>
      <c r="BF79" s="1221"/>
      <c r="BG79" s="1221"/>
      <c r="BH79" s="1221"/>
      <c r="BI79" s="1221"/>
      <c r="BJ79" s="1221"/>
      <c r="BK79" s="1221"/>
      <c r="BL79" s="1221"/>
      <c r="BM79" s="1221"/>
      <c r="BN79" s="1221"/>
      <c r="BO79" s="1221"/>
      <c r="BP79" s="1222">
        <v>6.6</v>
      </c>
      <c r="BQ79" s="1222"/>
      <c r="BR79" s="1222"/>
      <c r="BS79" s="1222"/>
      <c r="BT79" s="1222"/>
      <c r="BU79" s="1222"/>
      <c r="BV79" s="1222"/>
      <c r="BW79" s="1222"/>
      <c r="BX79" s="1222">
        <v>6.4</v>
      </c>
      <c r="BY79" s="1222"/>
      <c r="BZ79" s="1222"/>
      <c r="CA79" s="1222"/>
      <c r="CB79" s="1222"/>
      <c r="CC79" s="1222"/>
      <c r="CD79" s="1222"/>
      <c r="CE79" s="1222"/>
      <c r="CF79" s="1222">
        <v>6.3</v>
      </c>
      <c r="CG79" s="1222"/>
      <c r="CH79" s="1222"/>
      <c r="CI79" s="1222"/>
      <c r="CJ79" s="1222"/>
      <c r="CK79" s="1222"/>
      <c r="CL79" s="1222"/>
      <c r="CM79" s="1222"/>
      <c r="CN79" s="1222">
        <v>6.2</v>
      </c>
      <c r="CO79" s="1222"/>
      <c r="CP79" s="1222"/>
      <c r="CQ79" s="1222"/>
      <c r="CR79" s="1222"/>
      <c r="CS79" s="1222"/>
      <c r="CT79" s="1222"/>
      <c r="CU79" s="1222"/>
      <c r="CV79" s="1222">
        <v>5.7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t49hicaO9n/psYXwR8XwvL92Itmxqrcmt1fQNWipW4Zhwj1ivTyIrFkaxH0PXGEu63pFTZjQvR0UegNkPp1cQ==" saltValue="BWGMbcap9bdTJyJpRkhQ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BE65A-CFF4-4D31-B9E1-9C3A628C7639}">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493</v>
      </c>
    </row>
  </sheetData>
  <sheetProtection algorithmName="SHA-512" hashValue="VMtnMhNIxXAAXocTSJHIxNNJ/svKIW7ikFyP58cuTGzDJflqWaw26qLAjsC560Q0Z+y515i4ZEafd2dUZubgHA==" saltValue="avnta3ynzCjeVRciUKW2V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A5DD5-0D4D-4042-A26C-2219A351DCF5}">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493</v>
      </c>
    </row>
  </sheetData>
  <sheetProtection algorithmName="SHA-512" hashValue="O7JrUYGzY9gqv8IjKGCIt1+hew3bD9dwjPVS2acNAU4SeIobkyFp4Dn3SVgQfwqYlvPRjqAnWC5EBHcN5fqtqA==" saltValue="Nm7huFJiHpTje8jCClS0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543</v>
      </c>
      <c r="G2" s="146"/>
      <c r="H2" s="147"/>
    </row>
    <row r="3" spans="1:8" x14ac:dyDescent="0.2">
      <c r="A3" s="143" t="s">
        <v>536</v>
      </c>
      <c r="B3" s="148"/>
      <c r="C3" s="149"/>
      <c r="D3" s="150">
        <v>35965</v>
      </c>
      <c r="E3" s="151"/>
      <c r="F3" s="152">
        <v>47820</v>
      </c>
      <c r="G3" s="153"/>
      <c r="H3" s="154"/>
    </row>
    <row r="4" spans="1:8" x14ac:dyDescent="0.2">
      <c r="A4" s="155"/>
      <c r="B4" s="156"/>
      <c r="C4" s="157"/>
      <c r="D4" s="158">
        <v>19071</v>
      </c>
      <c r="E4" s="159"/>
      <c r="F4" s="160">
        <v>25855</v>
      </c>
      <c r="G4" s="161"/>
      <c r="H4" s="162"/>
    </row>
    <row r="5" spans="1:8" x14ac:dyDescent="0.2">
      <c r="A5" s="143" t="s">
        <v>538</v>
      </c>
      <c r="B5" s="148"/>
      <c r="C5" s="149"/>
      <c r="D5" s="150">
        <v>27609</v>
      </c>
      <c r="E5" s="151"/>
      <c r="F5" s="152">
        <v>41934</v>
      </c>
      <c r="G5" s="153"/>
      <c r="H5" s="154"/>
    </row>
    <row r="6" spans="1:8" x14ac:dyDescent="0.2">
      <c r="A6" s="155"/>
      <c r="B6" s="156"/>
      <c r="C6" s="157"/>
      <c r="D6" s="158">
        <v>18270</v>
      </c>
      <c r="E6" s="159"/>
      <c r="F6" s="160">
        <v>23352</v>
      </c>
      <c r="G6" s="161"/>
      <c r="H6" s="162"/>
    </row>
    <row r="7" spans="1:8" x14ac:dyDescent="0.2">
      <c r="A7" s="143" t="s">
        <v>539</v>
      </c>
      <c r="B7" s="148"/>
      <c r="C7" s="149"/>
      <c r="D7" s="150">
        <v>50165</v>
      </c>
      <c r="E7" s="151"/>
      <c r="F7" s="152">
        <v>45588</v>
      </c>
      <c r="G7" s="153"/>
      <c r="H7" s="154"/>
    </row>
    <row r="8" spans="1:8" x14ac:dyDescent="0.2">
      <c r="A8" s="155"/>
      <c r="B8" s="156"/>
      <c r="C8" s="157"/>
      <c r="D8" s="158">
        <v>15582</v>
      </c>
      <c r="E8" s="159"/>
      <c r="F8" s="160">
        <v>24150</v>
      </c>
      <c r="G8" s="161"/>
      <c r="H8" s="162"/>
    </row>
    <row r="9" spans="1:8" x14ac:dyDescent="0.2">
      <c r="A9" s="143" t="s">
        <v>540</v>
      </c>
      <c r="B9" s="148"/>
      <c r="C9" s="149"/>
      <c r="D9" s="150">
        <v>51845</v>
      </c>
      <c r="E9" s="151"/>
      <c r="F9" s="152">
        <v>45483</v>
      </c>
      <c r="G9" s="153"/>
      <c r="H9" s="154"/>
    </row>
    <row r="10" spans="1:8" x14ac:dyDescent="0.2">
      <c r="A10" s="155"/>
      <c r="B10" s="156"/>
      <c r="C10" s="157"/>
      <c r="D10" s="158">
        <v>23477</v>
      </c>
      <c r="E10" s="159"/>
      <c r="F10" s="160">
        <v>24241</v>
      </c>
      <c r="G10" s="161"/>
      <c r="H10" s="162"/>
    </row>
    <row r="11" spans="1:8" x14ac:dyDescent="0.2">
      <c r="A11" s="143" t="s">
        <v>541</v>
      </c>
      <c r="B11" s="148"/>
      <c r="C11" s="149"/>
      <c r="D11" s="150">
        <v>40570</v>
      </c>
      <c r="E11" s="151"/>
      <c r="F11" s="152">
        <v>45945</v>
      </c>
      <c r="G11" s="153"/>
      <c r="H11" s="154"/>
    </row>
    <row r="12" spans="1:8" x14ac:dyDescent="0.2">
      <c r="A12" s="155"/>
      <c r="B12" s="156"/>
      <c r="C12" s="163"/>
      <c r="D12" s="158">
        <v>15947</v>
      </c>
      <c r="E12" s="159"/>
      <c r="F12" s="160">
        <v>25180</v>
      </c>
      <c r="G12" s="161"/>
      <c r="H12" s="162"/>
    </row>
    <row r="13" spans="1:8" x14ac:dyDescent="0.2">
      <c r="A13" s="143"/>
      <c r="B13" s="148"/>
      <c r="C13" s="149"/>
      <c r="D13" s="150">
        <v>41231</v>
      </c>
      <c r="E13" s="151"/>
      <c r="F13" s="152">
        <v>45354</v>
      </c>
      <c r="G13" s="164"/>
      <c r="H13" s="154"/>
    </row>
    <row r="14" spans="1:8" x14ac:dyDescent="0.2">
      <c r="A14" s="155"/>
      <c r="B14" s="156"/>
      <c r="C14" s="157"/>
      <c r="D14" s="158">
        <v>18469</v>
      </c>
      <c r="E14" s="159"/>
      <c r="F14" s="160">
        <v>24556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2.88</v>
      </c>
      <c r="C19" s="165">
        <f>ROUND(VALUE(SUBSTITUTE(実質収支比率等に係る経年分析!G$48,"▲","-")),2)</f>
        <v>1.42</v>
      </c>
      <c r="D19" s="165">
        <f>ROUND(VALUE(SUBSTITUTE(実質収支比率等に係る経年分析!H$48,"▲","-")),2)</f>
        <v>8.59</v>
      </c>
      <c r="E19" s="165">
        <f>ROUND(VALUE(SUBSTITUTE(実質収支比率等に係る経年分析!I$48,"▲","-")),2)</f>
        <v>3.93</v>
      </c>
      <c r="F19" s="165">
        <f>ROUND(VALUE(SUBSTITUTE(実質収支比率等に係る経年分析!J$48,"▲","-")),2)</f>
        <v>6.6</v>
      </c>
    </row>
    <row r="20" spans="1:11" x14ac:dyDescent="0.2">
      <c r="A20" s="165" t="s">
        <v>55</v>
      </c>
      <c r="B20" s="165">
        <f>ROUND(VALUE(SUBSTITUTE(実質収支比率等に係る経年分析!F$47,"▲","-")),2)</f>
        <v>27.08</v>
      </c>
      <c r="C20" s="165">
        <f>ROUND(VALUE(SUBSTITUTE(実質収支比率等に係る経年分析!G$47,"▲","-")),2)</f>
        <v>27.56</v>
      </c>
      <c r="D20" s="165">
        <f>ROUND(VALUE(SUBSTITUTE(実質収支比率等に係る経年分析!H$47,"▲","-")),2)</f>
        <v>17.809999999999999</v>
      </c>
      <c r="E20" s="165">
        <f>ROUND(VALUE(SUBSTITUTE(実質収支比率等に係る経年分析!I$47,"▲","-")),2)</f>
        <v>14.64</v>
      </c>
      <c r="F20" s="165">
        <f>ROUND(VALUE(SUBSTITUTE(実質収支比率等に係る経年分析!J$47,"▲","-")),2)</f>
        <v>18.02</v>
      </c>
    </row>
    <row r="21" spans="1:11" x14ac:dyDescent="0.2">
      <c r="A21" s="165" t="s">
        <v>56</v>
      </c>
      <c r="B21" s="165">
        <f>IF(ISNUMBER(VALUE(SUBSTITUTE(実質収支比率等に係る経年分析!F$49,"▲","-"))),ROUND(VALUE(SUBSTITUTE(実質収支比率等に係る経年分析!F$49,"▲","-")),2),NA())</f>
        <v>-1.34</v>
      </c>
      <c r="C21" s="165">
        <f>IF(ISNUMBER(VALUE(SUBSTITUTE(実質収支比率等に係る経年分析!G$49,"▲","-"))),ROUND(VALUE(SUBSTITUTE(実質収支比率等に係る経年分析!G$49,"▲","-")),2),NA())</f>
        <v>-1.57</v>
      </c>
      <c r="D21" s="165">
        <f>IF(ISNUMBER(VALUE(SUBSTITUTE(実質収支比率等に係る経年分析!H$49,"▲","-"))),ROUND(VALUE(SUBSTITUTE(実質収支比率等に係る経年分析!H$49,"▲","-")),2),NA())</f>
        <v>-3.27</v>
      </c>
      <c r="E21" s="165">
        <f>IF(ISNUMBER(VALUE(SUBSTITUTE(実質収支比率等に係る経年分析!I$49,"▲","-"))),ROUND(VALUE(SUBSTITUTE(実質収支比率等に係る経年分析!I$49,"▲","-")),2),NA())</f>
        <v>-11.23</v>
      </c>
      <c r="F21" s="165">
        <f>IF(ISNUMBER(VALUE(SUBSTITUTE(実質収支比率等に係る経年分析!J$49,"▲","-"))),ROUND(VALUE(SUBSTITUTE(実質収支比率等に係る経年分析!J$49,"▲","-")),2),NA())</f>
        <v>5.19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駐車場事業会計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後期高齢者医療事業会計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0.14000000000000001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1.95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0.88</v>
      </c>
    </row>
    <row r="33" spans="1:16" x14ac:dyDescent="0.2">
      <c r="A33" s="166" t="str">
        <f>IF(連結実質赤字比率に係る赤字・黒字の構成分析!C$37="",NA(),連結実質赤字比率に係る赤字・黒字の構成分析!C$37)</f>
        <v>農業集落排水事業会計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1.1000000000000001</v>
      </c>
    </row>
    <row r="34" spans="1:16" x14ac:dyDescent="0.2">
      <c r="A34" s="166" t="str">
        <f>IF(連結実質赤字比率に係る赤字・黒字の構成分析!C$36="",NA(),連結実質赤字比率に係る赤字・黒字の構成分析!C$36)</f>
        <v>国民健康保険事業会計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7.8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7.23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1.95</v>
      </c>
    </row>
    <row r="35" spans="1:16" x14ac:dyDescent="0.2">
      <c r="A35" s="166" t="str">
        <f>IF(連結実質赤字比率に係る赤字・黒字の構成分析!C$35="",NA(),連結実質赤字比率に係る赤字・黒字の構成分析!C$35)</f>
        <v>介護保険事業会計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0.87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2.16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2.87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8.59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3.76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6.59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2723</v>
      </c>
      <c r="E42" s="167"/>
      <c r="F42" s="167"/>
      <c r="G42" s="167">
        <f>'実質公債費比率（分子）の構造'!L$52</f>
        <v>2661</v>
      </c>
      <c r="H42" s="167"/>
      <c r="I42" s="167"/>
      <c r="J42" s="167">
        <f>'実質公債費比率（分子）の構造'!M$52</f>
        <v>2559</v>
      </c>
      <c r="K42" s="167"/>
      <c r="L42" s="167"/>
      <c r="M42" s="167">
        <f>'実質公債費比率（分子）の構造'!N$52</f>
        <v>2518</v>
      </c>
      <c r="N42" s="167"/>
      <c r="O42" s="167"/>
      <c r="P42" s="167">
        <f>'実質公債費比率（分子）の構造'!O$52</f>
        <v>2597</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1</v>
      </c>
      <c r="O43" s="167"/>
      <c r="P43" s="167"/>
    </row>
    <row r="44" spans="1:16" x14ac:dyDescent="0.2">
      <c r="A44" s="167" t="s">
        <v>65</v>
      </c>
      <c r="B44" s="167" t="str">
        <f>'実質公債費比率（分子）の構造'!K$50</f>
        <v>-</v>
      </c>
      <c r="C44" s="167"/>
      <c r="D44" s="167"/>
      <c r="E44" s="167" t="str">
        <f>'実質公債費比率（分子）の構造'!L$50</f>
        <v>-</v>
      </c>
      <c r="F44" s="167"/>
      <c r="G44" s="167"/>
      <c r="H44" s="167">
        <f>'実質公債費比率（分子）の構造'!M$50</f>
        <v>82</v>
      </c>
      <c r="I44" s="167"/>
      <c r="J44" s="167"/>
      <c r="K44" s="167">
        <f>'実質公債費比率（分子）の構造'!N$50</f>
        <v>108</v>
      </c>
      <c r="L44" s="167"/>
      <c r="M44" s="167"/>
      <c r="N44" s="167">
        <f>'実質公債費比率（分子）の構造'!O$50</f>
        <v>108</v>
      </c>
      <c r="O44" s="167"/>
      <c r="P44" s="167"/>
    </row>
    <row r="45" spans="1:16" x14ac:dyDescent="0.2">
      <c r="A45" s="167" t="s">
        <v>66</v>
      </c>
      <c r="B45" s="167">
        <f>'実質公債費比率（分子）の構造'!K$49</f>
        <v>330</v>
      </c>
      <c r="C45" s="167"/>
      <c r="D45" s="167"/>
      <c r="E45" s="167">
        <f>'実質公債費比率（分子）の構造'!L$49</f>
        <v>376</v>
      </c>
      <c r="F45" s="167"/>
      <c r="G45" s="167"/>
      <c r="H45" s="167">
        <f>'実質公債費比率（分子）の構造'!M$49</f>
        <v>397</v>
      </c>
      <c r="I45" s="167"/>
      <c r="J45" s="167"/>
      <c r="K45" s="167">
        <f>'実質公債費比率（分子）の構造'!N$49</f>
        <v>280</v>
      </c>
      <c r="L45" s="167"/>
      <c r="M45" s="167"/>
      <c r="N45" s="167">
        <f>'実質公債費比率（分子）の構造'!O$49</f>
        <v>272</v>
      </c>
      <c r="O45" s="167"/>
      <c r="P45" s="167"/>
    </row>
    <row r="46" spans="1:16" x14ac:dyDescent="0.2">
      <c r="A46" s="167" t="s">
        <v>67</v>
      </c>
      <c r="B46" s="167">
        <f>'実質公債費比率（分子）の構造'!K$48</f>
        <v>420</v>
      </c>
      <c r="C46" s="167"/>
      <c r="D46" s="167"/>
      <c r="E46" s="167">
        <f>'実質公債費比率（分子）の構造'!L$48</f>
        <v>404</v>
      </c>
      <c r="F46" s="167"/>
      <c r="G46" s="167"/>
      <c r="H46" s="167">
        <f>'実質公債費比率（分子）の構造'!M$48</f>
        <v>360</v>
      </c>
      <c r="I46" s="167"/>
      <c r="J46" s="167"/>
      <c r="K46" s="167">
        <f>'実質公債費比率（分子）の構造'!N$48</f>
        <v>425</v>
      </c>
      <c r="L46" s="167"/>
      <c r="M46" s="167"/>
      <c r="N46" s="167">
        <f>'実質公債費比率（分子）の構造'!O$48</f>
        <v>434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3487</v>
      </c>
      <c r="C49" s="167"/>
      <c r="D49" s="167"/>
      <c r="E49" s="167">
        <f>'実質公債費比率（分子）の構造'!L$45</f>
        <v>3460</v>
      </c>
      <c r="F49" s="167"/>
      <c r="G49" s="167"/>
      <c r="H49" s="167">
        <f>'実質公債費比率（分子）の構造'!M$45</f>
        <v>3273</v>
      </c>
      <c r="I49" s="167"/>
      <c r="J49" s="167"/>
      <c r="K49" s="167">
        <f>'実質公債費比率（分子）の構造'!N$45</f>
        <v>3514</v>
      </c>
      <c r="L49" s="167"/>
      <c r="M49" s="167"/>
      <c r="N49" s="167">
        <f>'実質公債費比率（分子）の構造'!O$45</f>
        <v>3728</v>
      </c>
      <c r="O49" s="167"/>
      <c r="P49" s="167"/>
    </row>
    <row r="50" spans="1:16" x14ac:dyDescent="0.2">
      <c r="A50" s="167" t="s">
        <v>71</v>
      </c>
      <c r="B50" s="167" t="e">
        <f>NA()</f>
        <v>#N/A</v>
      </c>
      <c r="C50" s="167">
        <f>IF(ISNUMBER('実質公債費比率（分子）の構造'!K$53),'実質公債費比率（分子）の構造'!K$53,NA())</f>
        <v>1514</v>
      </c>
      <c r="D50" s="167" t="e">
        <f>NA()</f>
        <v>#N/A</v>
      </c>
      <c r="E50" s="167" t="e">
        <f>NA()</f>
        <v>#N/A</v>
      </c>
      <c r="F50" s="167">
        <f>IF(ISNUMBER('実質公債費比率（分子）の構造'!L$53),'実質公債費比率（分子）の構造'!L$53,NA())</f>
        <v>1579</v>
      </c>
      <c r="G50" s="167" t="e">
        <f>NA()</f>
        <v>#N/A</v>
      </c>
      <c r="H50" s="167" t="e">
        <f>NA()</f>
        <v>#N/A</v>
      </c>
      <c r="I50" s="167">
        <f>IF(ISNUMBER('実質公債費比率（分子）の構造'!M$53),'実質公債費比率（分子）の構造'!M$53,NA())</f>
        <v>1553</v>
      </c>
      <c r="J50" s="167" t="e">
        <f>NA()</f>
        <v>#N/A</v>
      </c>
      <c r="K50" s="167" t="e">
        <f>NA()</f>
        <v>#N/A</v>
      </c>
      <c r="L50" s="167">
        <f>IF(ISNUMBER('実質公債費比率（分子）の構造'!N$53),'実質公債費比率（分子）の構造'!N$53,NA())</f>
        <v>1809</v>
      </c>
      <c r="M50" s="167" t="e">
        <f>NA()</f>
        <v>#N/A</v>
      </c>
      <c r="N50" s="167" t="e">
        <f>NA()</f>
        <v>#N/A</v>
      </c>
      <c r="O50" s="167">
        <f>IF(ISNUMBER('実質公債費比率（分子）の構造'!O$53),'実質公債費比率（分子）の構造'!O$53,NA())</f>
        <v>1946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26821</v>
      </c>
      <c r="E56" s="166"/>
      <c r="F56" s="166"/>
      <c r="G56" s="166">
        <f>'将来負担比率（分子）の構造'!J$52</f>
        <v>27032</v>
      </c>
      <c r="H56" s="166"/>
      <c r="I56" s="166"/>
      <c r="J56" s="166">
        <f>'将来負担比率（分子）の構造'!K$52</f>
        <v>27225</v>
      </c>
      <c r="K56" s="166"/>
      <c r="L56" s="166"/>
      <c r="M56" s="166">
        <f>'将来負担比率（分子）の構造'!L$52</f>
        <v>27377</v>
      </c>
      <c r="N56" s="166"/>
      <c r="O56" s="166"/>
      <c r="P56" s="166">
        <f>'将来負担比率（分子）の構造'!M$52</f>
        <v>27287</v>
      </c>
    </row>
    <row r="57" spans="1:16" x14ac:dyDescent="0.2">
      <c r="A57" s="166" t="s">
        <v>42</v>
      </c>
      <c r="B57" s="166"/>
      <c r="C57" s="166"/>
      <c r="D57" s="166">
        <f>'将来負担比率（分子）の構造'!I$51</f>
        <v>3159</v>
      </c>
      <c r="E57" s="166"/>
      <c r="F57" s="166"/>
      <c r="G57" s="166">
        <f>'将来負担比率（分子）の構造'!J$51</f>
        <v>2971</v>
      </c>
      <c r="H57" s="166"/>
      <c r="I57" s="166"/>
      <c r="J57" s="166">
        <f>'将来負担比率（分子）の構造'!K$51</f>
        <v>3148</v>
      </c>
      <c r="K57" s="166"/>
      <c r="L57" s="166"/>
      <c r="M57" s="166">
        <f>'将来負担比率（分子）の構造'!L$51</f>
        <v>2995</v>
      </c>
      <c r="N57" s="166"/>
      <c r="O57" s="166"/>
      <c r="P57" s="166">
        <f>'将来負担比率（分子）の構造'!M$51</f>
        <v>3219</v>
      </c>
    </row>
    <row r="58" spans="1:16" x14ac:dyDescent="0.2">
      <c r="A58" s="166" t="s">
        <v>41</v>
      </c>
      <c r="B58" s="166"/>
      <c r="C58" s="166"/>
      <c r="D58" s="166">
        <f>'将来負担比率（分子）の構造'!I$50</f>
        <v>6797</v>
      </c>
      <c r="E58" s="166"/>
      <c r="F58" s="166"/>
      <c r="G58" s="166">
        <f>'将来負担比率（分子）の構造'!J$50</f>
        <v>7090</v>
      </c>
      <c r="H58" s="166"/>
      <c r="I58" s="166"/>
      <c r="J58" s="166">
        <f>'将来負担比率（分子）の構造'!K$50</f>
        <v>5444</v>
      </c>
      <c r="K58" s="166"/>
      <c r="L58" s="166"/>
      <c r="M58" s="166">
        <f>'将来負担比率（分子）の構造'!L$50</f>
        <v>5032</v>
      </c>
      <c r="N58" s="166"/>
      <c r="O58" s="166"/>
      <c r="P58" s="166">
        <f>'将来負担比率（分子）の構造'!M$50</f>
        <v>6781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f>'将来負担比率（分子）の構造'!M$46</f>
        <v>2</v>
      </c>
      <c r="O61" s="166"/>
      <c r="P61" s="166"/>
    </row>
    <row r="62" spans="1:16" x14ac:dyDescent="0.2">
      <c r="A62" s="166" t="s">
        <v>35</v>
      </c>
      <c r="B62" s="166">
        <f>'将来負担比率（分子）の構造'!I$45</f>
        <v>6650</v>
      </c>
      <c r="C62" s="166"/>
      <c r="D62" s="166"/>
      <c r="E62" s="166">
        <f>'将来負担比率（分子）の構造'!J$45</f>
        <v>6230</v>
      </c>
      <c r="F62" s="166"/>
      <c r="G62" s="166"/>
      <c r="H62" s="166">
        <f>'将来負担比率（分子）の構造'!K$45</f>
        <v>5875</v>
      </c>
      <c r="I62" s="166"/>
      <c r="J62" s="166"/>
      <c r="K62" s="166">
        <f>'将来負担比率（分子）の構造'!L$45</f>
        <v>5603</v>
      </c>
      <c r="L62" s="166"/>
      <c r="M62" s="166"/>
      <c r="N62" s="166">
        <f>'将来負担比率（分子）の構造'!M$45</f>
        <v>5465</v>
      </c>
      <c r="O62" s="166"/>
      <c r="P62" s="166"/>
    </row>
    <row r="63" spans="1:16" x14ac:dyDescent="0.2">
      <c r="A63" s="166" t="s">
        <v>34</v>
      </c>
      <c r="B63" s="166">
        <f>'将来負担比率（分子）の構造'!I$44</f>
        <v>2477</v>
      </c>
      <c r="C63" s="166"/>
      <c r="D63" s="166"/>
      <c r="E63" s="166">
        <f>'将来負担比率（分子）の構造'!J$44</f>
        <v>2402</v>
      </c>
      <c r="F63" s="166"/>
      <c r="G63" s="166"/>
      <c r="H63" s="166">
        <f>'将来負担比率（分子）の構造'!K$44</f>
        <v>2383</v>
      </c>
      <c r="I63" s="166"/>
      <c r="J63" s="166"/>
      <c r="K63" s="166">
        <f>'将来負担比率（分子）の構造'!L$44</f>
        <v>2413</v>
      </c>
      <c r="L63" s="166"/>
      <c r="M63" s="166"/>
      <c r="N63" s="166">
        <f>'将来負担比率（分子）の構造'!M$44</f>
        <v>2363</v>
      </c>
      <c r="O63" s="166"/>
      <c r="P63" s="166"/>
    </row>
    <row r="64" spans="1:16" x14ac:dyDescent="0.2">
      <c r="A64" s="166" t="s">
        <v>33</v>
      </c>
      <c r="B64" s="166">
        <f>'将来負担比率（分子）の構造'!I$43</f>
        <v>4278</v>
      </c>
      <c r="C64" s="166"/>
      <c r="D64" s="166"/>
      <c r="E64" s="166">
        <f>'将来負担比率（分子）の構造'!J$43</f>
        <v>4078</v>
      </c>
      <c r="F64" s="166"/>
      <c r="G64" s="166"/>
      <c r="H64" s="166">
        <f>'将来負担比率（分子）の構造'!K$43</f>
        <v>3787</v>
      </c>
      <c r="I64" s="166"/>
      <c r="J64" s="166"/>
      <c r="K64" s="166">
        <f>'将来負担比率（分子）の構造'!L$43</f>
        <v>3678</v>
      </c>
      <c r="L64" s="166"/>
      <c r="M64" s="166"/>
      <c r="N64" s="166">
        <f>'将来負担比率（分子）の構造'!M$43</f>
        <v>3706</v>
      </c>
      <c r="O64" s="166"/>
      <c r="P64" s="166"/>
    </row>
    <row r="65" spans="1:16" x14ac:dyDescent="0.2">
      <c r="A65" s="166" t="s">
        <v>32</v>
      </c>
      <c r="B65" s="166" t="str">
        <f>'将来負担比率（分子）の構造'!I$42</f>
        <v>-</v>
      </c>
      <c r="C65" s="166"/>
      <c r="D65" s="166"/>
      <c r="E65" s="166" t="str">
        <f>'将来負担比率（分子）の構造'!J$42</f>
        <v>-</v>
      </c>
      <c r="F65" s="166"/>
      <c r="G65" s="166"/>
      <c r="H65" s="166">
        <f>'将来負担比率（分子）の構造'!K$42</f>
        <v>1610</v>
      </c>
      <c r="I65" s="166"/>
      <c r="J65" s="166"/>
      <c r="K65" s="166">
        <f>'将来負担比率（分子）の構造'!L$42</f>
        <v>1503</v>
      </c>
      <c r="L65" s="166"/>
      <c r="M65" s="166"/>
      <c r="N65" s="166">
        <f>'将来負担比率（分子）の構造'!M$42</f>
        <v>1395</v>
      </c>
      <c r="O65" s="166"/>
      <c r="P65" s="166"/>
    </row>
    <row r="66" spans="1:16" x14ac:dyDescent="0.2">
      <c r="A66" s="166" t="s">
        <v>31</v>
      </c>
      <c r="B66" s="166">
        <f>'将来負担比率（分子）の構造'!I$41</f>
        <v>39283</v>
      </c>
      <c r="C66" s="166"/>
      <c r="D66" s="166"/>
      <c r="E66" s="166">
        <f>'将来負担比率（分子）の構造'!J$41</f>
        <v>38634</v>
      </c>
      <c r="F66" s="166"/>
      <c r="G66" s="166"/>
      <c r="H66" s="166">
        <f>'将来負担比率（分子）の構造'!K$41</f>
        <v>39616</v>
      </c>
      <c r="I66" s="166"/>
      <c r="J66" s="166"/>
      <c r="K66" s="166">
        <f>'将来負担比率（分子）の構造'!L$41</f>
        <v>40007</v>
      </c>
      <c r="L66" s="166"/>
      <c r="M66" s="166"/>
      <c r="N66" s="166">
        <f>'将来負担比率（分子）の構造'!M$41</f>
        <v>39084</v>
      </c>
      <c r="O66" s="166"/>
      <c r="P66" s="166"/>
    </row>
    <row r="67" spans="1:16" x14ac:dyDescent="0.2">
      <c r="A67" s="166" t="s">
        <v>75</v>
      </c>
      <c r="B67" s="166" t="e">
        <f>NA()</f>
        <v>#N/A</v>
      </c>
      <c r="C67" s="166">
        <f>IF(ISNUMBER('将来負担比率（分子）の構造'!I$53), IF('将来負担比率（分子）の構造'!I$53 &lt; 0, 0, '将来負担比率（分子）の構造'!I$53), NA())</f>
        <v>15912</v>
      </c>
      <c r="D67" s="166" t="e">
        <f>NA()</f>
        <v>#N/A</v>
      </c>
      <c r="E67" s="166" t="e">
        <f>NA()</f>
        <v>#N/A</v>
      </c>
      <c r="F67" s="166">
        <f>IF(ISNUMBER('将来負担比率（分子）の構造'!J$53), IF('将来負担比率（分子）の構造'!J$53 &lt; 0, 0, '将来負担比率（分子）の構造'!J$53), NA())</f>
        <v>14251</v>
      </c>
      <c r="G67" s="166" t="e">
        <f>NA()</f>
        <v>#N/A</v>
      </c>
      <c r="H67" s="166" t="e">
        <f>NA()</f>
        <v>#N/A</v>
      </c>
      <c r="I67" s="166">
        <f>IF(ISNUMBER('将来負担比率（分子）の構造'!K$53), IF('将来負担比率（分子）の構造'!K$53 &lt; 0, 0, '将来負担比率（分子）の構造'!K$53), NA())</f>
        <v>17455</v>
      </c>
      <c r="J67" s="166" t="e">
        <f>NA()</f>
        <v>#N/A</v>
      </c>
      <c r="K67" s="166" t="e">
        <f>NA()</f>
        <v>#N/A</v>
      </c>
      <c r="L67" s="166">
        <f>IF(ISNUMBER('将来負担比率（分子）の構造'!L$53), IF('将来負担比率（分子）の構造'!L$53 &lt; 0, 0, '将来負担比率（分子）の構造'!L$53), NA())</f>
        <v>17799</v>
      </c>
      <c r="M67" s="166" t="e">
        <f>NA()</f>
        <v>#N/A</v>
      </c>
      <c r="N67" s="166" t="e">
        <f>NA()</f>
        <v>#N/A</v>
      </c>
      <c r="O67" s="166">
        <f>IF(ISNUMBER('将来負担比率（分子）の構造'!M$53), IF('将来負担比率（分子）の構造'!M$53 &lt; 0, 0, '将来負担比率（分子）の構造'!M$53), NA())</f>
        <v>14728</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3232</v>
      </c>
      <c r="C72" s="170">
        <f>基金残高に係る経年分析!G55</f>
        <v>2746</v>
      </c>
      <c r="D72" s="170">
        <f>基金残高に係る経年分析!H55</f>
        <v>3546</v>
      </c>
    </row>
    <row r="73" spans="1:16" x14ac:dyDescent="0.2">
      <c r="A73" s="169" t="s">
        <v>78</v>
      </c>
      <c r="B73" s="170">
        <f>基金残高に係る経年分析!F56</f>
        <v>44</v>
      </c>
      <c r="C73" s="170">
        <f>基金残高に係る経年分析!G56</f>
        <v>62</v>
      </c>
      <c r="D73" s="170">
        <f>基金残高に係る経年分析!H56</f>
        <v>59</v>
      </c>
    </row>
    <row r="74" spans="1:16" x14ac:dyDescent="0.2">
      <c r="A74" s="169" t="s">
        <v>79</v>
      </c>
      <c r="B74" s="170">
        <f>基金残高に係る経年分析!F57</f>
        <v>307</v>
      </c>
      <c r="C74" s="170">
        <f>基金残高に係る経年分析!G57</f>
        <v>352</v>
      </c>
      <c r="D74" s="170">
        <f>基金残高に係る経年分析!H57</f>
        <v>344</v>
      </c>
    </row>
  </sheetData>
  <sheetProtection algorithmName="SHA-512" hashValue="zvd4TYLXm6fyPNWQAyriyvadYwKkkzALuBHkFwJ5ckKK9VZPiWe8QKH5RVH/5d1ZigOurCDx1C3TSgj4AS1cfA==" saltValue="D3KuUMIx6Z1xqPt7f/HI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249E-9E65-4AD3-B7AB-C9CF65740542}">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207</v>
      </c>
      <c r="DI1" s="701"/>
      <c r="DJ1" s="701"/>
      <c r="DK1" s="701"/>
      <c r="DL1" s="701"/>
      <c r="DM1" s="701"/>
      <c r="DN1" s="702"/>
      <c r="DO1" s="205"/>
      <c r="DP1" s="700" t="s">
        <v>208</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212</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703" t="s">
        <v>216</v>
      </c>
      <c r="AQ4" s="703"/>
      <c r="AR4" s="703"/>
      <c r="AS4" s="703"/>
      <c r="AT4" s="703"/>
      <c r="AU4" s="703"/>
      <c r="AV4" s="703"/>
      <c r="AW4" s="703"/>
      <c r="AX4" s="703"/>
      <c r="AY4" s="703"/>
      <c r="AZ4" s="703"/>
      <c r="BA4" s="703"/>
      <c r="BB4" s="703"/>
      <c r="BC4" s="703"/>
      <c r="BD4" s="703"/>
      <c r="BE4" s="703"/>
      <c r="BF4" s="703"/>
      <c r="BG4" s="703" t="s">
        <v>217</v>
      </c>
      <c r="BH4" s="703"/>
      <c r="BI4" s="703"/>
      <c r="BJ4" s="703"/>
      <c r="BK4" s="703"/>
      <c r="BL4" s="703"/>
      <c r="BM4" s="703"/>
      <c r="BN4" s="703"/>
      <c r="BO4" s="703" t="s">
        <v>214</v>
      </c>
      <c r="BP4" s="703"/>
      <c r="BQ4" s="703"/>
      <c r="BR4" s="703"/>
      <c r="BS4" s="703" t="s">
        <v>218</v>
      </c>
      <c r="BT4" s="703"/>
      <c r="BU4" s="703"/>
      <c r="BV4" s="703"/>
      <c r="BW4" s="703"/>
      <c r="BX4" s="703"/>
      <c r="BY4" s="703"/>
      <c r="BZ4" s="703"/>
      <c r="CA4" s="703"/>
      <c r="CB4" s="703"/>
      <c r="CD4" s="662" t="s">
        <v>219</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220</v>
      </c>
      <c r="C5" s="660"/>
      <c r="D5" s="660"/>
      <c r="E5" s="660"/>
      <c r="F5" s="660"/>
      <c r="G5" s="660"/>
      <c r="H5" s="660"/>
      <c r="I5" s="660"/>
      <c r="J5" s="660"/>
      <c r="K5" s="660"/>
      <c r="L5" s="660"/>
      <c r="M5" s="660"/>
      <c r="N5" s="660"/>
      <c r="O5" s="660"/>
      <c r="P5" s="660"/>
      <c r="Q5" s="661"/>
      <c r="R5" s="656">
        <v>13286260</v>
      </c>
      <c r="S5" s="657"/>
      <c r="T5" s="657"/>
      <c r="U5" s="657"/>
      <c r="V5" s="657"/>
      <c r="W5" s="657"/>
      <c r="X5" s="657"/>
      <c r="Y5" s="685"/>
      <c r="Z5" s="698">
        <v>36.200000000000003</v>
      </c>
      <c r="AA5" s="698"/>
      <c r="AB5" s="698"/>
      <c r="AC5" s="698"/>
      <c r="AD5" s="699">
        <v>12785759</v>
      </c>
      <c r="AE5" s="699"/>
      <c r="AF5" s="699"/>
      <c r="AG5" s="699"/>
      <c r="AH5" s="699"/>
      <c r="AI5" s="699"/>
      <c r="AJ5" s="699"/>
      <c r="AK5" s="699"/>
      <c r="AL5" s="686">
        <v>65.099999999999994</v>
      </c>
      <c r="AM5" s="671"/>
      <c r="AN5" s="671"/>
      <c r="AO5" s="687"/>
      <c r="AP5" s="659" t="s">
        <v>221</v>
      </c>
      <c r="AQ5" s="660"/>
      <c r="AR5" s="660"/>
      <c r="AS5" s="660"/>
      <c r="AT5" s="660"/>
      <c r="AU5" s="660"/>
      <c r="AV5" s="660"/>
      <c r="AW5" s="660"/>
      <c r="AX5" s="660"/>
      <c r="AY5" s="660"/>
      <c r="AZ5" s="660"/>
      <c r="BA5" s="660"/>
      <c r="BB5" s="660"/>
      <c r="BC5" s="660"/>
      <c r="BD5" s="660"/>
      <c r="BE5" s="660"/>
      <c r="BF5" s="661"/>
      <c r="BG5" s="609">
        <v>12785362</v>
      </c>
      <c r="BH5" s="610"/>
      <c r="BI5" s="610"/>
      <c r="BJ5" s="610"/>
      <c r="BK5" s="610"/>
      <c r="BL5" s="610"/>
      <c r="BM5" s="610"/>
      <c r="BN5" s="611"/>
      <c r="BO5" s="635">
        <v>96.2</v>
      </c>
      <c r="BP5" s="635"/>
      <c r="BQ5" s="635"/>
      <c r="BR5" s="635"/>
      <c r="BS5" s="636">
        <v>154740</v>
      </c>
      <c r="BT5" s="636"/>
      <c r="BU5" s="636"/>
      <c r="BV5" s="636"/>
      <c r="BW5" s="636"/>
      <c r="BX5" s="636"/>
      <c r="BY5" s="636"/>
      <c r="BZ5" s="636"/>
      <c r="CA5" s="636"/>
      <c r="CB5" s="681"/>
      <c r="CD5" s="662" t="s">
        <v>216</v>
      </c>
      <c r="CE5" s="663"/>
      <c r="CF5" s="663"/>
      <c r="CG5" s="663"/>
      <c r="CH5" s="663"/>
      <c r="CI5" s="663"/>
      <c r="CJ5" s="663"/>
      <c r="CK5" s="663"/>
      <c r="CL5" s="663"/>
      <c r="CM5" s="663"/>
      <c r="CN5" s="663"/>
      <c r="CO5" s="663"/>
      <c r="CP5" s="663"/>
      <c r="CQ5" s="664"/>
      <c r="CR5" s="662" t="s">
        <v>222</v>
      </c>
      <c r="CS5" s="663"/>
      <c r="CT5" s="663"/>
      <c r="CU5" s="663"/>
      <c r="CV5" s="663"/>
      <c r="CW5" s="663"/>
      <c r="CX5" s="663"/>
      <c r="CY5" s="664"/>
      <c r="CZ5" s="662" t="s">
        <v>214</v>
      </c>
      <c r="DA5" s="663"/>
      <c r="DB5" s="663"/>
      <c r="DC5" s="664"/>
      <c r="DD5" s="662" t="s">
        <v>223</v>
      </c>
      <c r="DE5" s="663"/>
      <c r="DF5" s="663"/>
      <c r="DG5" s="663"/>
      <c r="DH5" s="663"/>
      <c r="DI5" s="663"/>
      <c r="DJ5" s="663"/>
      <c r="DK5" s="663"/>
      <c r="DL5" s="663"/>
      <c r="DM5" s="663"/>
      <c r="DN5" s="663"/>
      <c r="DO5" s="663"/>
      <c r="DP5" s="664"/>
      <c r="DQ5" s="662" t="s">
        <v>224</v>
      </c>
      <c r="DR5" s="663"/>
      <c r="DS5" s="663"/>
      <c r="DT5" s="663"/>
      <c r="DU5" s="663"/>
      <c r="DV5" s="663"/>
      <c r="DW5" s="663"/>
      <c r="DX5" s="663"/>
      <c r="DY5" s="663"/>
      <c r="DZ5" s="663"/>
      <c r="EA5" s="663"/>
      <c r="EB5" s="663"/>
      <c r="EC5" s="664"/>
    </row>
    <row r="6" spans="2:143" ht="11.25" customHeight="1" x14ac:dyDescent="0.2">
      <c r="B6" s="606" t="s">
        <v>225</v>
      </c>
      <c r="C6" s="607"/>
      <c r="D6" s="607"/>
      <c r="E6" s="607"/>
      <c r="F6" s="607"/>
      <c r="G6" s="607"/>
      <c r="H6" s="607"/>
      <c r="I6" s="607"/>
      <c r="J6" s="607"/>
      <c r="K6" s="607"/>
      <c r="L6" s="607"/>
      <c r="M6" s="607"/>
      <c r="N6" s="607"/>
      <c r="O6" s="607"/>
      <c r="P6" s="607"/>
      <c r="Q6" s="608"/>
      <c r="R6" s="609">
        <v>306712</v>
      </c>
      <c r="S6" s="610"/>
      <c r="T6" s="610"/>
      <c r="U6" s="610"/>
      <c r="V6" s="610"/>
      <c r="W6" s="610"/>
      <c r="X6" s="610"/>
      <c r="Y6" s="611"/>
      <c r="Z6" s="635">
        <v>0.8</v>
      </c>
      <c r="AA6" s="635"/>
      <c r="AB6" s="635"/>
      <c r="AC6" s="635"/>
      <c r="AD6" s="636">
        <v>306712</v>
      </c>
      <c r="AE6" s="636"/>
      <c r="AF6" s="636"/>
      <c r="AG6" s="636"/>
      <c r="AH6" s="636"/>
      <c r="AI6" s="636"/>
      <c r="AJ6" s="636"/>
      <c r="AK6" s="636"/>
      <c r="AL6" s="612">
        <v>1.6</v>
      </c>
      <c r="AM6" s="613"/>
      <c r="AN6" s="613"/>
      <c r="AO6" s="637"/>
      <c r="AP6" s="606" t="s">
        <v>226</v>
      </c>
      <c r="AQ6" s="607"/>
      <c r="AR6" s="607"/>
      <c r="AS6" s="607"/>
      <c r="AT6" s="607"/>
      <c r="AU6" s="607"/>
      <c r="AV6" s="607"/>
      <c r="AW6" s="607"/>
      <c r="AX6" s="607"/>
      <c r="AY6" s="607"/>
      <c r="AZ6" s="607"/>
      <c r="BA6" s="607"/>
      <c r="BB6" s="607"/>
      <c r="BC6" s="607"/>
      <c r="BD6" s="607"/>
      <c r="BE6" s="607"/>
      <c r="BF6" s="608"/>
      <c r="BG6" s="609">
        <v>12785362</v>
      </c>
      <c r="BH6" s="610"/>
      <c r="BI6" s="610"/>
      <c r="BJ6" s="610"/>
      <c r="BK6" s="610"/>
      <c r="BL6" s="610"/>
      <c r="BM6" s="610"/>
      <c r="BN6" s="611"/>
      <c r="BO6" s="635">
        <v>96.2</v>
      </c>
      <c r="BP6" s="635"/>
      <c r="BQ6" s="635"/>
      <c r="BR6" s="635"/>
      <c r="BS6" s="636">
        <v>154740</v>
      </c>
      <c r="BT6" s="636"/>
      <c r="BU6" s="636"/>
      <c r="BV6" s="636"/>
      <c r="BW6" s="636"/>
      <c r="BX6" s="636"/>
      <c r="BY6" s="636"/>
      <c r="BZ6" s="636"/>
      <c r="CA6" s="636"/>
      <c r="CB6" s="681"/>
      <c r="CD6" s="659" t="s">
        <v>227</v>
      </c>
      <c r="CE6" s="660"/>
      <c r="CF6" s="660"/>
      <c r="CG6" s="660"/>
      <c r="CH6" s="660"/>
      <c r="CI6" s="660"/>
      <c r="CJ6" s="660"/>
      <c r="CK6" s="660"/>
      <c r="CL6" s="660"/>
      <c r="CM6" s="660"/>
      <c r="CN6" s="660"/>
      <c r="CO6" s="660"/>
      <c r="CP6" s="660"/>
      <c r="CQ6" s="661"/>
      <c r="CR6" s="609">
        <v>253292</v>
      </c>
      <c r="CS6" s="610"/>
      <c r="CT6" s="610"/>
      <c r="CU6" s="610"/>
      <c r="CV6" s="610"/>
      <c r="CW6" s="610"/>
      <c r="CX6" s="610"/>
      <c r="CY6" s="611"/>
      <c r="CZ6" s="686">
        <v>0.7</v>
      </c>
      <c r="DA6" s="671"/>
      <c r="DB6" s="671"/>
      <c r="DC6" s="688"/>
      <c r="DD6" s="615">
        <v>154</v>
      </c>
      <c r="DE6" s="610"/>
      <c r="DF6" s="610"/>
      <c r="DG6" s="610"/>
      <c r="DH6" s="610"/>
      <c r="DI6" s="610"/>
      <c r="DJ6" s="610"/>
      <c r="DK6" s="610"/>
      <c r="DL6" s="610"/>
      <c r="DM6" s="610"/>
      <c r="DN6" s="610"/>
      <c r="DO6" s="610"/>
      <c r="DP6" s="611"/>
      <c r="DQ6" s="615">
        <v>253292</v>
      </c>
      <c r="DR6" s="610"/>
      <c r="DS6" s="610"/>
      <c r="DT6" s="610"/>
      <c r="DU6" s="610"/>
      <c r="DV6" s="610"/>
      <c r="DW6" s="610"/>
      <c r="DX6" s="610"/>
      <c r="DY6" s="610"/>
      <c r="DZ6" s="610"/>
      <c r="EA6" s="610"/>
      <c r="EB6" s="610"/>
      <c r="EC6" s="645"/>
    </row>
    <row r="7" spans="2:143" ht="11.25" customHeight="1" x14ac:dyDescent="0.2">
      <c r="B7" s="606" t="s">
        <v>228</v>
      </c>
      <c r="C7" s="607"/>
      <c r="D7" s="607"/>
      <c r="E7" s="607"/>
      <c r="F7" s="607"/>
      <c r="G7" s="607"/>
      <c r="H7" s="607"/>
      <c r="I7" s="607"/>
      <c r="J7" s="607"/>
      <c r="K7" s="607"/>
      <c r="L7" s="607"/>
      <c r="M7" s="607"/>
      <c r="N7" s="607"/>
      <c r="O7" s="607"/>
      <c r="P7" s="607"/>
      <c r="Q7" s="608"/>
      <c r="R7" s="609">
        <v>7418</v>
      </c>
      <c r="S7" s="610"/>
      <c r="T7" s="610"/>
      <c r="U7" s="610"/>
      <c r="V7" s="610"/>
      <c r="W7" s="610"/>
      <c r="X7" s="610"/>
      <c r="Y7" s="611"/>
      <c r="Z7" s="635">
        <v>0</v>
      </c>
      <c r="AA7" s="635"/>
      <c r="AB7" s="635"/>
      <c r="AC7" s="635"/>
      <c r="AD7" s="636">
        <v>7418</v>
      </c>
      <c r="AE7" s="636"/>
      <c r="AF7" s="636"/>
      <c r="AG7" s="636"/>
      <c r="AH7" s="636"/>
      <c r="AI7" s="636"/>
      <c r="AJ7" s="636"/>
      <c r="AK7" s="636"/>
      <c r="AL7" s="612">
        <v>0</v>
      </c>
      <c r="AM7" s="613"/>
      <c r="AN7" s="613"/>
      <c r="AO7" s="637"/>
      <c r="AP7" s="606" t="s">
        <v>229</v>
      </c>
      <c r="AQ7" s="607"/>
      <c r="AR7" s="607"/>
      <c r="AS7" s="607"/>
      <c r="AT7" s="607"/>
      <c r="AU7" s="607"/>
      <c r="AV7" s="607"/>
      <c r="AW7" s="607"/>
      <c r="AX7" s="607"/>
      <c r="AY7" s="607"/>
      <c r="AZ7" s="607"/>
      <c r="BA7" s="607"/>
      <c r="BB7" s="607"/>
      <c r="BC7" s="607"/>
      <c r="BD7" s="607"/>
      <c r="BE7" s="607"/>
      <c r="BF7" s="608"/>
      <c r="BG7" s="609">
        <v>5287423</v>
      </c>
      <c r="BH7" s="610"/>
      <c r="BI7" s="610"/>
      <c r="BJ7" s="610"/>
      <c r="BK7" s="610"/>
      <c r="BL7" s="610"/>
      <c r="BM7" s="610"/>
      <c r="BN7" s="611"/>
      <c r="BO7" s="635">
        <v>39.799999999999997</v>
      </c>
      <c r="BP7" s="635"/>
      <c r="BQ7" s="635"/>
      <c r="BR7" s="635"/>
      <c r="BS7" s="636">
        <v>154740</v>
      </c>
      <c r="BT7" s="636"/>
      <c r="BU7" s="636"/>
      <c r="BV7" s="636"/>
      <c r="BW7" s="636"/>
      <c r="BX7" s="636"/>
      <c r="BY7" s="636"/>
      <c r="BZ7" s="636"/>
      <c r="CA7" s="636"/>
      <c r="CB7" s="681"/>
      <c r="CD7" s="606" t="s">
        <v>230</v>
      </c>
      <c r="CE7" s="607"/>
      <c r="CF7" s="607"/>
      <c r="CG7" s="607"/>
      <c r="CH7" s="607"/>
      <c r="CI7" s="607"/>
      <c r="CJ7" s="607"/>
      <c r="CK7" s="607"/>
      <c r="CL7" s="607"/>
      <c r="CM7" s="607"/>
      <c r="CN7" s="607"/>
      <c r="CO7" s="607"/>
      <c r="CP7" s="607"/>
      <c r="CQ7" s="608"/>
      <c r="CR7" s="609">
        <v>4343274</v>
      </c>
      <c r="CS7" s="610"/>
      <c r="CT7" s="610"/>
      <c r="CU7" s="610"/>
      <c r="CV7" s="610"/>
      <c r="CW7" s="610"/>
      <c r="CX7" s="610"/>
      <c r="CY7" s="611"/>
      <c r="CZ7" s="635">
        <v>12.3</v>
      </c>
      <c r="DA7" s="635"/>
      <c r="DB7" s="635"/>
      <c r="DC7" s="635"/>
      <c r="DD7" s="615">
        <v>9462</v>
      </c>
      <c r="DE7" s="610"/>
      <c r="DF7" s="610"/>
      <c r="DG7" s="610"/>
      <c r="DH7" s="610"/>
      <c r="DI7" s="610"/>
      <c r="DJ7" s="610"/>
      <c r="DK7" s="610"/>
      <c r="DL7" s="610"/>
      <c r="DM7" s="610"/>
      <c r="DN7" s="610"/>
      <c r="DO7" s="610"/>
      <c r="DP7" s="611"/>
      <c r="DQ7" s="615">
        <v>3921326</v>
      </c>
      <c r="DR7" s="610"/>
      <c r="DS7" s="610"/>
      <c r="DT7" s="610"/>
      <c r="DU7" s="610"/>
      <c r="DV7" s="610"/>
      <c r="DW7" s="610"/>
      <c r="DX7" s="610"/>
      <c r="DY7" s="610"/>
      <c r="DZ7" s="610"/>
      <c r="EA7" s="610"/>
      <c r="EB7" s="610"/>
      <c r="EC7" s="645"/>
    </row>
    <row r="8" spans="2:143" ht="11.25" customHeight="1" x14ac:dyDescent="0.2">
      <c r="B8" s="606" t="s">
        <v>231</v>
      </c>
      <c r="C8" s="607"/>
      <c r="D8" s="607"/>
      <c r="E8" s="607"/>
      <c r="F8" s="607"/>
      <c r="G8" s="607"/>
      <c r="H8" s="607"/>
      <c r="I8" s="607"/>
      <c r="J8" s="607"/>
      <c r="K8" s="607"/>
      <c r="L8" s="607"/>
      <c r="M8" s="607"/>
      <c r="N8" s="607"/>
      <c r="O8" s="607"/>
      <c r="P8" s="607"/>
      <c r="Q8" s="608"/>
      <c r="R8" s="609">
        <v>76423</v>
      </c>
      <c r="S8" s="610"/>
      <c r="T8" s="610"/>
      <c r="U8" s="610"/>
      <c r="V8" s="610"/>
      <c r="W8" s="610"/>
      <c r="X8" s="610"/>
      <c r="Y8" s="611"/>
      <c r="Z8" s="635">
        <v>0.2</v>
      </c>
      <c r="AA8" s="635"/>
      <c r="AB8" s="635"/>
      <c r="AC8" s="635"/>
      <c r="AD8" s="636">
        <v>76423</v>
      </c>
      <c r="AE8" s="636"/>
      <c r="AF8" s="636"/>
      <c r="AG8" s="636"/>
      <c r="AH8" s="636"/>
      <c r="AI8" s="636"/>
      <c r="AJ8" s="636"/>
      <c r="AK8" s="636"/>
      <c r="AL8" s="612">
        <v>0.4</v>
      </c>
      <c r="AM8" s="613"/>
      <c r="AN8" s="613"/>
      <c r="AO8" s="637"/>
      <c r="AP8" s="606" t="s">
        <v>232</v>
      </c>
      <c r="AQ8" s="607"/>
      <c r="AR8" s="607"/>
      <c r="AS8" s="607"/>
      <c r="AT8" s="607"/>
      <c r="AU8" s="607"/>
      <c r="AV8" s="607"/>
      <c r="AW8" s="607"/>
      <c r="AX8" s="607"/>
      <c r="AY8" s="607"/>
      <c r="AZ8" s="607"/>
      <c r="BA8" s="607"/>
      <c r="BB8" s="607"/>
      <c r="BC8" s="607"/>
      <c r="BD8" s="607"/>
      <c r="BE8" s="607"/>
      <c r="BF8" s="608"/>
      <c r="BG8" s="609">
        <v>161117</v>
      </c>
      <c r="BH8" s="610"/>
      <c r="BI8" s="610"/>
      <c r="BJ8" s="610"/>
      <c r="BK8" s="610"/>
      <c r="BL8" s="610"/>
      <c r="BM8" s="610"/>
      <c r="BN8" s="611"/>
      <c r="BO8" s="635">
        <v>1.2</v>
      </c>
      <c r="BP8" s="635"/>
      <c r="BQ8" s="635"/>
      <c r="BR8" s="635"/>
      <c r="BS8" s="636" t="s">
        <v>126</v>
      </c>
      <c r="BT8" s="636"/>
      <c r="BU8" s="636"/>
      <c r="BV8" s="636"/>
      <c r="BW8" s="636"/>
      <c r="BX8" s="636"/>
      <c r="BY8" s="636"/>
      <c r="BZ8" s="636"/>
      <c r="CA8" s="636"/>
      <c r="CB8" s="681"/>
      <c r="CD8" s="606" t="s">
        <v>233</v>
      </c>
      <c r="CE8" s="607"/>
      <c r="CF8" s="607"/>
      <c r="CG8" s="607"/>
      <c r="CH8" s="607"/>
      <c r="CI8" s="607"/>
      <c r="CJ8" s="607"/>
      <c r="CK8" s="607"/>
      <c r="CL8" s="607"/>
      <c r="CM8" s="607"/>
      <c r="CN8" s="607"/>
      <c r="CO8" s="607"/>
      <c r="CP8" s="607"/>
      <c r="CQ8" s="608"/>
      <c r="CR8" s="609">
        <v>14027837</v>
      </c>
      <c r="CS8" s="610"/>
      <c r="CT8" s="610"/>
      <c r="CU8" s="610"/>
      <c r="CV8" s="610"/>
      <c r="CW8" s="610"/>
      <c r="CX8" s="610"/>
      <c r="CY8" s="611"/>
      <c r="CZ8" s="635">
        <v>39.700000000000003</v>
      </c>
      <c r="DA8" s="635"/>
      <c r="DB8" s="635"/>
      <c r="DC8" s="635"/>
      <c r="DD8" s="615">
        <v>513220</v>
      </c>
      <c r="DE8" s="610"/>
      <c r="DF8" s="610"/>
      <c r="DG8" s="610"/>
      <c r="DH8" s="610"/>
      <c r="DI8" s="610"/>
      <c r="DJ8" s="610"/>
      <c r="DK8" s="610"/>
      <c r="DL8" s="610"/>
      <c r="DM8" s="610"/>
      <c r="DN8" s="610"/>
      <c r="DO8" s="610"/>
      <c r="DP8" s="611"/>
      <c r="DQ8" s="615">
        <v>5945194</v>
      </c>
      <c r="DR8" s="610"/>
      <c r="DS8" s="610"/>
      <c r="DT8" s="610"/>
      <c r="DU8" s="610"/>
      <c r="DV8" s="610"/>
      <c r="DW8" s="610"/>
      <c r="DX8" s="610"/>
      <c r="DY8" s="610"/>
      <c r="DZ8" s="610"/>
      <c r="EA8" s="610"/>
      <c r="EB8" s="610"/>
      <c r="EC8" s="645"/>
    </row>
    <row r="9" spans="2:143" ht="11.25" customHeight="1" x14ac:dyDescent="0.2">
      <c r="B9" s="606" t="s">
        <v>234</v>
      </c>
      <c r="C9" s="607"/>
      <c r="D9" s="607"/>
      <c r="E9" s="607"/>
      <c r="F9" s="607"/>
      <c r="G9" s="607"/>
      <c r="H9" s="607"/>
      <c r="I9" s="607"/>
      <c r="J9" s="607"/>
      <c r="K9" s="607"/>
      <c r="L9" s="607"/>
      <c r="M9" s="607"/>
      <c r="N9" s="607"/>
      <c r="O9" s="607"/>
      <c r="P9" s="607"/>
      <c r="Q9" s="608"/>
      <c r="R9" s="609">
        <v>96238</v>
      </c>
      <c r="S9" s="610"/>
      <c r="T9" s="610"/>
      <c r="U9" s="610"/>
      <c r="V9" s="610"/>
      <c r="W9" s="610"/>
      <c r="X9" s="610"/>
      <c r="Y9" s="611"/>
      <c r="Z9" s="635">
        <v>0.3</v>
      </c>
      <c r="AA9" s="635"/>
      <c r="AB9" s="635"/>
      <c r="AC9" s="635"/>
      <c r="AD9" s="636">
        <v>96238</v>
      </c>
      <c r="AE9" s="636"/>
      <c r="AF9" s="636"/>
      <c r="AG9" s="636"/>
      <c r="AH9" s="636"/>
      <c r="AI9" s="636"/>
      <c r="AJ9" s="636"/>
      <c r="AK9" s="636"/>
      <c r="AL9" s="612">
        <v>0.5</v>
      </c>
      <c r="AM9" s="613"/>
      <c r="AN9" s="613"/>
      <c r="AO9" s="637"/>
      <c r="AP9" s="606" t="s">
        <v>235</v>
      </c>
      <c r="AQ9" s="607"/>
      <c r="AR9" s="607"/>
      <c r="AS9" s="607"/>
      <c r="AT9" s="607"/>
      <c r="AU9" s="607"/>
      <c r="AV9" s="607"/>
      <c r="AW9" s="607"/>
      <c r="AX9" s="607"/>
      <c r="AY9" s="607"/>
      <c r="AZ9" s="607"/>
      <c r="BA9" s="607"/>
      <c r="BB9" s="607"/>
      <c r="BC9" s="607"/>
      <c r="BD9" s="607"/>
      <c r="BE9" s="607"/>
      <c r="BF9" s="608"/>
      <c r="BG9" s="609">
        <v>4325320</v>
      </c>
      <c r="BH9" s="610"/>
      <c r="BI9" s="610"/>
      <c r="BJ9" s="610"/>
      <c r="BK9" s="610"/>
      <c r="BL9" s="610"/>
      <c r="BM9" s="610"/>
      <c r="BN9" s="611"/>
      <c r="BO9" s="635">
        <v>32.6</v>
      </c>
      <c r="BP9" s="635"/>
      <c r="BQ9" s="635"/>
      <c r="BR9" s="635"/>
      <c r="BS9" s="636" t="s">
        <v>126</v>
      </c>
      <c r="BT9" s="636"/>
      <c r="BU9" s="636"/>
      <c r="BV9" s="636"/>
      <c r="BW9" s="636"/>
      <c r="BX9" s="636"/>
      <c r="BY9" s="636"/>
      <c r="BZ9" s="636"/>
      <c r="CA9" s="636"/>
      <c r="CB9" s="681"/>
      <c r="CD9" s="606" t="s">
        <v>236</v>
      </c>
      <c r="CE9" s="607"/>
      <c r="CF9" s="607"/>
      <c r="CG9" s="607"/>
      <c r="CH9" s="607"/>
      <c r="CI9" s="607"/>
      <c r="CJ9" s="607"/>
      <c r="CK9" s="607"/>
      <c r="CL9" s="607"/>
      <c r="CM9" s="607"/>
      <c r="CN9" s="607"/>
      <c r="CO9" s="607"/>
      <c r="CP9" s="607"/>
      <c r="CQ9" s="608"/>
      <c r="CR9" s="609">
        <v>3279432</v>
      </c>
      <c r="CS9" s="610"/>
      <c r="CT9" s="610"/>
      <c r="CU9" s="610"/>
      <c r="CV9" s="610"/>
      <c r="CW9" s="610"/>
      <c r="CX9" s="610"/>
      <c r="CY9" s="611"/>
      <c r="CZ9" s="635">
        <v>9.3000000000000007</v>
      </c>
      <c r="DA9" s="635"/>
      <c r="DB9" s="635"/>
      <c r="DC9" s="635"/>
      <c r="DD9" s="615">
        <v>21792</v>
      </c>
      <c r="DE9" s="610"/>
      <c r="DF9" s="610"/>
      <c r="DG9" s="610"/>
      <c r="DH9" s="610"/>
      <c r="DI9" s="610"/>
      <c r="DJ9" s="610"/>
      <c r="DK9" s="610"/>
      <c r="DL9" s="610"/>
      <c r="DM9" s="610"/>
      <c r="DN9" s="610"/>
      <c r="DO9" s="610"/>
      <c r="DP9" s="611"/>
      <c r="DQ9" s="615">
        <v>2614849</v>
      </c>
      <c r="DR9" s="610"/>
      <c r="DS9" s="610"/>
      <c r="DT9" s="610"/>
      <c r="DU9" s="610"/>
      <c r="DV9" s="610"/>
      <c r="DW9" s="610"/>
      <c r="DX9" s="610"/>
      <c r="DY9" s="610"/>
      <c r="DZ9" s="610"/>
      <c r="EA9" s="610"/>
      <c r="EB9" s="610"/>
      <c r="EC9" s="645"/>
    </row>
    <row r="10" spans="2:143" ht="11.25" customHeight="1" x14ac:dyDescent="0.2">
      <c r="B10" s="606" t="s">
        <v>237</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126</v>
      </c>
      <c r="AM10" s="613"/>
      <c r="AN10" s="613"/>
      <c r="AO10" s="637"/>
      <c r="AP10" s="606" t="s">
        <v>238</v>
      </c>
      <c r="AQ10" s="607"/>
      <c r="AR10" s="607"/>
      <c r="AS10" s="607"/>
      <c r="AT10" s="607"/>
      <c r="AU10" s="607"/>
      <c r="AV10" s="607"/>
      <c r="AW10" s="607"/>
      <c r="AX10" s="607"/>
      <c r="AY10" s="607"/>
      <c r="AZ10" s="607"/>
      <c r="BA10" s="607"/>
      <c r="BB10" s="607"/>
      <c r="BC10" s="607"/>
      <c r="BD10" s="607"/>
      <c r="BE10" s="607"/>
      <c r="BF10" s="608"/>
      <c r="BG10" s="609">
        <v>270568</v>
      </c>
      <c r="BH10" s="610"/>
      <c r="BI10" s="610"/>
      <c r="BJ10" s="610"/>
      <c r="BK10" s="610"/>
      <c r="BL10" s="610"/>
      <c r="BM10" s="610"/>
      <c r="BN10" s="611"/>
      <c r="BO10" s="635">
        <v>2</v>
      </c>
      <c r="BP10" s="635"/>
      <c r="BQ10" s="635"/>
      <c r="BR10" s="635"/>
      <c r="BS10" s="636" t="s">
        <v>126</v>
      </c>
      <c r="BT10" s="636"/>
      <c r="BU10" s="636"/>
      <c r="BV10" s="636"/>
      <c r="BW10" s="636"/>
      <c r="BX10" s="636"/>
      <c r="BY10" s="636"/>
      <c r="BZ10" s="636"/>
      <c r="CA10" s="636"/>
      <c r="CB10" s="681"/>
      <c r="CD10" s="606" t="s">
        <v>239</v>
      </c>
      <c r="CE10" s="607"/>
      <c r="CF10" s="607"/>
      <c r="CG10" s="607"/>
      <c r="CH10" s="607"/>
      <c r="CI10" s="607"/>
      <c r="CJ10" s="607"/>
      <c r="CK10" s="607"/>
      <c r="CL10" s="607"/>
      <c r="CM10" s="607"/>
      <c r="CN10" s="607"/>
      <c r="CO10" s="607"/>
      <c r="CP10" s="607"/>
      <c r="CQ10" s="608"/>
      <c r="CR10" s="609" t="s">
        <v>126</v>
      </c>
      <c r="CS10" s="610"/>
      <c r="CT10" s="610"/>
      <c r="CU10" s="610"/>
      <c r="CV10" s="610"/>
      <c r="CW10" s="610"/>
      <c r="CX10" s="610"/>
      <c r="CY10" s="611"/>
      <c r="CZ10" s="635" t="s">
        <v>126</v>
      </c>
      <c r="DA10" s="635"/>
      <c r="DB10" s="635"/>
      <c r="DC10" s="635"/>
      <c r="DD10" s="615" t="s">
        <v>126</v>
      </c>
      <c r="DE10" s="610"/>
      <c r="DF10" s="610"/>
      <c r="DG10" s="610"/>
      <c r="DH10" s="610"/>
      <c r="DI10" s="610"/>
      <c r="DJ10" s="610"/>
      <c r="DK10" s="610"/>
      <c r="DL10" s="610"/>
      <c r="DM10" s="610"/>
      <c r="DN10" s="610"/>
      <c r="DO10" s="610"/>
      <c r="DP10" s="611"/>
      <c r="DQ10" s="615" t="s">
        <v>126</v>
      </c>
      <c r="DR10" s="610"/>
      <c r="DS10" s="610"/>
      <c r="DT10" s="610"/>
      <c r="DU10" s="610"/>
      <c r="DV10" s="610"/>
      <c r="DW10" s="610"/>
      <c r="DX10" s="610"/>
      <c r="DY10" s="610"/>
      <c r="DZ10" s="610"/>
      <c r="EA10" s="610"/>
      <c r="EB10" s="610"/>
      <c r="EC10" s="645"/>
    </row>
    <row r="11" spans="2:143" ht="11.25" customHeight="1" x14ac:dyDescent="0.2">
      <c r="B11" s="606" t="s">
        <v>240</v>
      </c>
      <c r="C11" s="607"/>
      <c r="D11" s="607"/>
      <c r="E11" s="607"/>
      <c r="F11" s="607"/>
      <c r="G11" s="607"/>
      <c r="H11" s="607"/>
      <c r="I11" s="607"/>
      <c r="J11" s="607"/>
      <c r="K11" s="607"/>
      <c r="L11" s="607"/>
      <c r="M11" s="607"/>
      <c r="N11" s="607"/>
      <c r="O11" s="607"/>
      <c r="P11" s="607"/>
      <c r="Q11" s="608"/>
      <c r="R11" s="609">
        <v>2112542</v>
      </c>
      <c r="S11" s="610"/>
      <c r="T11" s="610"/>
      <c r="U11" s="610"/>
      <c r="V11" s="610"/>
      <c r="W11" s="610"/>
      <c r="X11" s="610"/>
      <c r="Y11" s="611"/>
      <c r="Z11" s="612">
        <v>5.8</v>
      </c>
      <c r="AA11" s="613"/>
      <c r="AB11" s="613"/>
      <c r="AC11" s="614"/>
      <c r="AD11" s="615">
        <v>2112542</v>
      </c>
      <c r="AE11" s="610"/>
      <c r="AF11" s="610"/>
      <c r="AG11" s="610"/>
      <c r="AH11" s="610"/>
      <c r="AI11" s="610"/>
      <c r="AJ11" s="610"/>
      <c r="AK11" s="611"/>
      <c r="AL11" s="612">
        <v>10.8</v>
      </c>
      <c r="AM11" s="613"/>
      <c r="AN11" s="613"/>
      <c r="AO11" s="637"/>
      <c r="AP11" s="606" t="s">
        <v>241</v>
      </c>
      <c r="AQ11" s="607"/>
      <c r="AR11" s="607"/>
      <c r="AS11" s="607"/>
      <c r="AT11" s="607"/>
      <c r="AU11" s="607"/>
      <c r="AV11" s="607"/>
      <c r="AW11" s="607"/>
      <c r="AX11" s="607"/>
      <c r="AY11" s="607"/>
      <c r="AZ11" s="607"/>
      <c r="BA11" s="607"/>
      <c r="BB11" s="607"/>
      <c r="BC11" s="607"/>
      <c r="BD11" s="607"/>
      <c r="BE11" s="607"/>
      <c r="BF11" s="608"/>
      <c r="BG11" s="609">
        <v>530418</v>
      </c>
      <c r="BH11" s="610"/>
      <c r="BI11" s="610"/>
      <c r="BJ11" s="610"/>
      <c r="BK11" s="610"/>
      <c r="BL11" s="610"/>
      <c r="BM11" s="610"/>
      <c r="BN11" s="611"/>
      <c r="BO11" s="635">
        <v>4</v>
      </c>
      <c r="BP11" s="635"/>
      <c r="BQ11" s="635"/>
      <c r="BR11" s="635"/>
      <c r="BS11" s="636">
        <v>154740</v>
      </c>
      <c r="BT11" s="636"/>
      <c r="BU11" s="636"/>
      <c r="BV11" s="636"/>
      <c r="BW11" s="636"/>
      <c r="BX11" s="636"/>
      <c r="BY11" s="636"/>
      <c r="BZ11" s="636"/>
      <c r="CA11" s="636"/>
      <c r="CB11" s="681"/>
      <c r="CD11" s="606" t="s">
        <v>242</v>
      </c>
      <c r="CE11" s="607"/>
      <c r="CF11" s="607"/>
      <c r="CG11" s="607"/>
      <c r="CH11" s="607"/>
      <c r="CI11" s="607"/>
      <c r="CJ11" s="607"/>
      <c r="CK11" s="607"/>
      <c r="CL11" s="607"/>
      <c r="CM11" s="607"/>
      <c r="CN11" s="607"/>
      <c r="CO11" s="607"/>
      <c r="CP11" s="607"/>
      <c r="CQ11" s="608"/>
      <c r="CR11" s="609">
        <v>548220</v>
      </c>
      <c r="CS11" s="610"/>
      <c r="CT11" s="610"/>
      <c r="CU11" s="610"/>
      <c r="CV11" s="610"/>
      <c r="CW11" s="610"/>
      <c r="CX11" s="610"/>
      <c r="CY11" s="611"/>
      <c r="CZ11" s="635">
        <v>1.5</v>
      </c>
      <c r="DA11" s="635"/>
      <c r="DB11" s="635"/>
      <c r="DC11" s="635"/>
      <c r="DD11" s="615">
        <v>58061</v>
      </c>
      <c r="DE11" s="610"/>
      <c r="DF11" s="610"/>
      <c r="DG11" s="610"/>
      <c r="DH11" s="610"/>
      <c r="DI11" s="610"/>
      <c r="DJ11" s="610"/>
      <c r="DK11" s="610"/>
      <c r="DL11" s="610"/>
      <c r="DM11" s="610"/>
      <c r="DN11" s="610"/>
      <c r="DO11" s="610"/>
      <c r="DP11" s="611"/>
      <c r="DQ11" s="615">
        <v>443254</v>
      </c>
      <c r="DR11" s="610"/>
      <c r="DS11" s="610"/>
      <c r="DT11" s="610"/>
      <c r="DU11" s="610"/>
      <c r="DV11" s="610"/>
      <c r="DW11" s="610"/>
      <c r="DX11" s="610"/>
      <c r="DY11" s="610"/>
      <c r="DZ11" s="610"/>
      <c r="EA11" s="610"/>
      <c r="EB11" s="610"/>
      <c r="EC11" s="645"/>
    </row>
    <row r="12" spans="2:143" ht="11.25" customHeight="1" x14ac:dyDescent="0.2">
      <c r="B12" s="606" t="s">
        <v>243</v>
      </c>
      <c r="C12" s="607"/>
      <c r="D12" s="607"/>
      <c r="E12" s="607"/>
      <c r="F12" s="607"/>
      <c r="G12" s="607"/>
      <c r="H12" s="607"/>
      <c r="I12" s="607"/>
      <c r="J12" s="607"/>
      <c r="K12" s="607"/>
      <c r="L12" s="607"/>
      <c r="M12" s="607"/>
      <c r="N12" s="607"/>
      <c r="O12" s="607"/>
      <c r="P12" s="607"/>
      <c r="Q12" s="608"/>
      <c r="R12" s="609">
        <v>52054</v>
      </c>
      <c r="S12" s="610"/>
      <c r="T12" s="610"/>
      <c r="U12" s="610"/>
      <c r="V12" s="610"/>
      <c r="W12" s="610"/>
      <c r="X12" s="610"/>
      <c r="Y12" s="611"/>
      <c r="Z12" s="635">
        <v>0.1</v>
      </c>
      <c r="AA12" s="635"/>
      <c r="AB12" s="635"/>
      <c r="AC12" s="635"/>
      <c r="AD12" s="636">
        <v>52054</v>
      </c>
      <c r="AE12" s="636"/>
      <c r="AF12" s="636"/>
      <c r="AG12" s="636"/>
      <c r="AH12" s="636"/>
      <c r="AI12" s="636"/>
      <c r="AJ12" s="636"/>
      <c r="AK12" s="636"/>
      <c r="AL12" s="612">
        <v>0.3</v>
      </c>
      <c r="AM12" s="613"/>
      <c r="AN12" s="613"/>
      <c r="AO12" s="637"/>
      <c r="AP12" s="606" t="s">
        <v>244</v>
      </c>
      <c r="AQ12" s="607"/>
      <c r="AR12" s="607"/>
      <c r="AS12" s="607"/>
      <c r="AT12" s="607"/>
      <c r="AU12" s="607"/>
      <c r="AV12" s="607"/>
      <c r="AW12" s="607"/>
      <c r="AX12" s="607"/>
      <c r="AY12" s="607"/>
      <c r="AZ12" s="607"/>
      <c r="BA12" s="607"/>
      <c r="BB12" s="607"/>
      <c r="BC12" s="607"/>
      <c r="BD12" s="607"/>
      <c r="BE12" s="607"/>
      <c r="BF12" s="608"/>
      <c r="BG12" s="609">
        <v>6503127</v>
      </c>
      <c r="BH12" s="610"/>
      <c r="BI12" s="610"/>
      <c r="BJ12" s="610"/>
      <c r="BK12" s="610"/>
      <c r="BL12" s="610"/>
      <c r="BM12" s="610"/>
      <c r="BN12" s="611"/>
      <c r="BO12" s="635">
        <v>48.9</v>
      </c>
      <c r="BP12" s="635"/>
      <c r="BQ12" s="635"/>
      <c r="BR12" s="635"/>
      <c r="BS12" s="636" t="s">
        <v>126</v>
      </c>
      <c r="BT12" s="636"/>
      <c r="BU12" s="636"/>
      <c r="BV12" s="636"/>
      <c r="BW12" s="636"/>
      <c r="BX12" s="636"/>
      <c r="BY12" s="636"/>
      <c r="BZ12" s="636"/>
      <c r="CA12" s="636"/>
      <c r="CB12" s="681"/>
      <c r="CD12" s="606" t="s">
        <v>245</v>
      </c>
      <c r="CE12" s="607"/>
      <c r="CF12" s="607"/>
      <c r="CG12" s="607"/>
      <c r="CH12" s="607"/>
      <c r="CI12" s="607"/>
      <c r="CJ12" s="607"/>
      <c r="CK12" s="607"/>
      <c r="CL12" s="607"/>
      <c r="CM12" s="607"/>
      <c r="CN12" s="607"/>
      <c r="CO12" s="607"/>
      <c r="CP12" s="607"/>
      <c r="CQ12" s="608"/>
      <c r="CR12" s="609">
        <v>736018</v>
      </c>
      <c r="CS12" s="610"/>
      <c r="CT12" s="610"/>
      <c r="CU12" s="610"/>
      <c r="CV12" s="610"/>
      <c r="CW12" s="610"/>
      <c r="CX12" s="610"/>
      <c r="CY12" s="611"/>
      <c r="CZ12" s="635">
        <v>2.1</v>
      </c>
      <c r="DA12" s="635"/>
      <c r="DB12" s="635"/>
      <c r="DC12" s="635"/>
      <c r="DD12" s="615">
        <v>187</v>
      </c>
      <c r="DE12" s="610"/>
      <c r="DF12" s="610"/>
      <c r="DG12" s="610"/>
      <c r="DH12" s="610"/>
      <c r="DI12" s="610"/>
      <c r="DJ12" s="610"/>
      <c r="DK12" s="610"/>
      <c r="DL12" s="610"/>
      <c r="DM12" s="610"/>
      <c r="DN12" s="610"/>
      <c r="DO12" s="610"/>
      <c r="DP12" s="611"/>
      <c r="DQ12" s="615">
        <v>195818</v>
      </c>
      <c r="DR12" s="610"/>
      <c r="DS12" s="610"/>
      <c r="DT12" s="610"/>
      <c r="DU12" s="610"/>
      <c r="DV12" s="610"/>
      <c r="DW12" s="610"/>
      <c r="DX12" s="610"/>
      <c r="DY12" s="610"/>
      <c r="DZ12" s="610"/>
      <c r="EA12" s="610"/>
      <c r="EB12" s="610"/>
      <c r="EC12" s="645"/>
    </row>
    <row r="13" spans="2:143" ht="11.25" customHeight="1" x14ac:dyDescent="0.2">
      <c r="B13" s="606" t="s">
        <v>246</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126</v>
      </c>
      <c r="AE13" s="636"/>
      <c r="AF13" s="636"/>
      <c r="AG13" s="636"/>
      <c r="AH13" s="636"/>
      <c r="AI13" s="636"/>
      <c r="AJ13" s="636"/>
      <c r="AK13" s="636"/>
      <c r="AL13" s="612" t="s">
        <v>126</v>
      </c>
      <c r="AM13" s="613"/>
      <c r="AN13" s="613"/>
      <c r="AO13" s="637"/>
      <c r="AP13" s="606" t="s">
        <v>247</v>
      </c>
      <c r="AQ13" s="607"/>
      <c r="AR13" s="607"/>
      <c r="AS13" s="607"/>
      <c r="AT13" s="607"/>
      <c r="AU13" s="607"/>
      <c r="AV13" s="607"/>
      <c r="AW13" s="607"/>
      <c r="AX13" s="607"/>
      <c r="AY13" s="607"/>
      <c r="AZ13" s="607"/>
      <c r="BA13" s="607"/>
      <c r="BB13" s="607"/>
      <c r="BC13" s="607"/>
      <c r="BD13" s="607"/>
      <c r="BE13" s="607"/>
      <c r="BF13" s="608"/>
      <c r="BG13" s="609">
        <v>6501156</v>
      </c>
      <c r="BH13" s="610"/>
      <c r="BI13" s="610"/>
      <c r="BJ13" s="610"/>
      <c r="BK13" s="610"/>
      <c r="BL13" s="610"/>
      <c r="BM13" s="610"/>
      <c r="BN13" s="611"/>
      <c r="BO13" s="635">
        <v>48.9</v>
      </c>
      <c r="BP13" s="635"/>
      <c r="BQ13" s="635"/>
      <c r="BR13" s="635"/>
      <c r="BS13" s="636" t="s">
        <v>126</v>
      </c>
      <c r="BT13" s="636"/>
      <c r="BU13" s="636"/>
      <c r="BV13" s="636"/>
      <c r="BW13" s="636"/>
      <c r="BX13" s="636"/>
      <c r="BY13" s="636"/>
      <c r="BZ13" s="636"/>
      <c r="CA13" s="636"/>
      <c r="CB13" s="681"/>
      <c r="CD13" s="606" t="s">
        <v>248</v>
      </c>
      <c r="CE13" s="607"/>
      <c r="CF13" s="607"/>
      <c r="CG13" s="607"/>
      <c r="CH13" s="607"/>
      <c r="CI13" s="607"/>
      <c r="CJ13" s="607"/>
      <c r="CK13" s="607"/>
      <c r="CL13" s="607"/>
      <c r="CM13" s="607"/>
      <c r="CN13" s="607"/>
      <c r="CO13" s="607"/>
      <c r="CP13" s="607"/>
      <c r="CQ13" s="608"/>
      <c r="CR13" s="609">
        <v>3172600</v>
      </c>
      <c r="CS13" s="610"/>
      <c r="CT13" s="610"/>
      <c r="CU13" s="610"/>
      <c r="CV13" s="610"/>
      <c r="CW13" s="610"/>
      <c r="CX13" s="610"/>
      <c r="CY13" s="611"/>
      <c r="CZ13" s="635">
        <v>9</v>
      </c>
      <c r="DA13" s="635"/>
      <c r="DB13" s="635"/>
      <c r="DC13" s="635"/>
      <c r="DD13" s="615">
        <v>1838863</v>
      </c>
      <c r="DE13" s="610"/>
      <c r="DF13" s="610"/>
      <c r="DG13" s="610"/>
      <c r="DH13" s="610"/>
      <c r="DI13" s="610"/>
      <c r="DJ13" s="610"/>
      <c r="DK13" s="610"/>
      <c r="DL13" s="610"/>
      <c r="DM13" s="610"/>
      <c r="DN13" s="610"/>
      <c r="DO13" s="610"/>
      <c r="DP13" s="611"/>
      <c r="DQ13" s="615">
        <v>1516211</v>
      </c>
      <c r="DR13" s="610"/>
      <c r="DS13" s="610"/>
      <c r="DT13" s="610"/>
      <c r="DU13" s="610"/>
      <c r="DV13" s="610"/>
      <c r="DW13" s="610"/>
      <c r="DX13" s="610"/>
      <c r="DY13" s="610"/>
      <c r="DZ13" s="610"/>
      <c r="EA13" s="610"/>
      <c r="EB13" s="610"/>
      <c r="EC13" s="645"/>
    </row>
    <row r="14" spans="2:143" ht="11.25" customHeight="1" x14ac:dyDescent="0.2">
      <c r="B14" s="606" t="s">
        <v>249</v>
      </c>
      <c r="C14" s="607"/>
      <c r="D14" s="607"/>
      <c r="E14" s="607"/>
      <c r="F14" s="607"/>
      <c r="G14" s="607"/>
      <c r="H14" s="607"/>
      <c r="I14" s="607"/>
      <c r="J14" s="607"/>
      <c r="K14" s="607"/>
      <c r="L14" s="607"/>
      <c r="M14" s="607"/>
      <c r="N14" s="607"/>
      <c r="O14" s="607"/>
      <c r="P14" s="607"/>
      <c r="Q14" s="608"/>
      <c r="R14" s="609" t="s">
        <v>126</v>
      </c>
      <c r="S14" s="610"/>
      <c r="T14" s="610"/>
      <c r="U14" s="610"/>
      <c r="V14" s="610"/>
      <c r="W14" s="610"/>
      <c r="X14" s="610"/>
      <c r="Y14" s="611"/>
      <c r="Z14" s="635" t="s">
        <v>126</v>
      </c>
      <c r="AA14" s="635"/>
      <c r="AB14" s="635"/>
      <c r="AC14" s="635"/>
      <c r="AD14" s="636" t="s">
        <v>126</v>
      </c>
      <c r="AE14" s="636"/>
      <c r="AF14" s="636"/>
      <c r="AG14" s="636"/>
      <c r="AH14" s="636"/>
      <c r="AI14" s="636"/>
      <c r="AJ14" s="636"/>
      <c r="AK14" s="636"/>
      <c r="AL14" s="612" t="s">
        <v>126</v>
      </c>
      <c r="AM14" s="613"/>
      <c r="AN14" s="613"/>
      <c r="AO14" s="637"/>
      <c r="AP14" s="606" t="s">
        <v>250</v>
      </c>
      <c r="AQ14" s="607"/>
      <c r="AR14" s="607"/>
      <c r="AS14" s="607"/>
      <c r="AT14" s="607"/>
      <c r="AU14" s="607"/>
      <c r="AV14" s="607"/>
      <c r="AW14" s="607"/>
      <c r="AX14" s="607"/>
      <c r="AY14" s="607"/>
      <c r="AZ14" s="607"/>
      <c r="BA14" s="607"/>
      <c r="BB14" s="607"/>
      <c r="BC14" s="607"/>
      <c r="BD14" s="607"/>
      <c r="BE14" s="607"/>
      <c r="BF14" s="608"/>
      <c r="BG14" s="609">
        <v>276582</v>
      </c>
      <c r="BH14" s="610"/>
      <c r="BI14" s="610"/>
      <c r="BJ14" s="610"/>
      <c r="BK14" s="610"/>
      <c r="BL14" s="610"/>
      <c r="BM14" s="610"/>
      <c r="BN14" s="611"/>
      <c r="BO14" s="635">
        <v>2.1</v>
      </c>
      <c r="BP14" s="635"/>
      <c r="BQ14" s="635"/>
      <c r="BR14" s="635"/>
      <c r="BS14" s="636" t="s">
        <v>126</v>
      </c>
      <c r="BT14" s="636"/>
      <c r="BU14" s="636"/>
      <c r="BV14" s="636"/>
      <c r="BW14" s="636"/>
      <c r="BX14" s="636"/>
      <c r="BY14" s="636"/>
      <c r="BZ14" s="636"/>
      <c r="CA14" s="636"/>
      <c r="CB14" s="681"/>
      <c r="CD14" s="606" t="s">
        <v>251</v>
      </c>
      <c r="CE14" s="607"/>
      <c r="CF14" s="607"/>
      <c r="CG14" s="607"/>
      <c r="CH14" s="607"/>
      <c r="CI14" s="607"/>
      <c r="CJ14" s="607"/>
      <c r="CK14" s="607"/>
      <c r="CL14" s="607"/>
      <c r="CM14" s="607"/>
      <c r="CN14" s="607"/>
      <c r="CO14" s="607"/>
      <c r="CP14" s="607"/>
      <c r="CQ14" s="608"/>
      <c r="CR14" s="609">
        <v>1678399</v>
      </c>
      <c r="CS14" s="610"/>
      <c r="CT14" s="610"/>
      <c r="CU14" s="610"/>
      <c r="CV14" s="610"/>
      <c r="CW14" s="610"/>
      <c r="CX14" s="610"/>
      <c r="CY14" s="611"/>
      <c r="CZ14" s="635">
        <v>4.7</v>
      </c>
      <c r="DA14" s="635"/>
      <c r="DB14" s="635"/>
      <c r="DC14" s="635"/>
      <c r="DD14" s="615">
        <v>170974</v>
      </c>
      <c r="DE14" s="610"/>
      <c r="DF14" s="610"/>
      <c r="DG14" s="610"/>
      <c r="DH14" s="610"/>
      <c r="DI14" s="610"/>
      <c r="DJ14" s="610"/>
      <c r="DK14" s="610"/>
      <c r="DL14" s="610"/>
      <c r="DM14" s="610"/>
      <c r="DN14" s="610"/>
      <c r="DO14" s="610"/>
      <c r="DP14" s="611"/>
      <c r="DQ14" s="615">
        <v>1567758</v>
      </c>
      <c r="DR14" s="610"/>
      <c r="DS14" s="610"/>
      <c r="DT14" s="610"/>
      <c r="DU14" s="610"/>
      <c r="DV14" s="610"/>
      <c r="DW14" s="610"/>
      <c r="DX14" s="610"/>
      <c r="DY14" s="610"/>
      <c r="DZ14" s="610"/>
      <c r="EA14" s="610"/>
      <c r="EB14" s="610"/>
      <c r="EC14" s="645"/>
    </row>
    <row r="15" spans="2:143" ht="11.25" customHeight="1" x14ac:dyDescent="0.2">
      <c r="B15" s="606" t="s">
        <v>252</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253</v>
      </c>
      <c r="AQ15" s="607"/>
      <c r="AR15" s="607"/>
      <c r="AS15" s="607"/>
      <c r="AT15" s="607"/>
      <c r="AU15" s="607"/>
      <c r="AV15" s="607"/>
      <c r="AW15" s="607"/>
      <c r="AX15" s="607"/>
      <c r="AY15" s="607"/>
      <c r="AZ15" s="607"/>
      <c r="BA15" s="607"/>
      <c r="BB15" s="607"/>
      <c r="BC15" s="607"/>
      <c r="BD15" s="607"/>
      <c r="BE15" s="607"/>
      <c r="BF15" s="608"/>
      <c r="BG15" s="609">
        <v>703247</v>
      </c>
      <c r="BH15" s="610"/>
      <c r="BI15" s="610"/>
      <c r="BJ15" s="610"/>
      <c r="BK15" s="610"/>
      <c r="BL15" s="610"/>
      <c r="BM15" s="610"/>
      <c r="BN15" s="611"/>
      <c r="BO15" s="635">
        <v>5.3</v>
      </c>
      <c r="BP15" s="635"/>
      <c r="BQ15" s="635"/>
      <c r="BR15" s="635"/>
      <c r="BS15" s="636" t="s">
        <v>126</v>
      </c>
      <c r="BT15" s="636"/>
      <c r="BU15" s="636"/>
      <c r="BV15" s="636"/>
      <c r="BW15" s="636"/>
      <c r="BX15" s="636"/>
      <c r="BY15" s="636"/>
      <c r="BZ15" s="636"/>
      <c r="CA15" s="636"/>
      <c r="CB15" s="681"/>
      <c r="CD15" s="606" t="s">
        <v>254</v>
      </c>
      <c r="CE15" s="607"/>
      <c r="CF15" s="607"/>
      <c r="CG15" s="607"/>
      <c r="CH15" s="607"/>
      <c r="CI15" s="607"/>
      <c r="CJ15" s="607"/>
      <c r="CK15" s="607"/>
      <c r="CL15" s="607"/>
      <c r="CM15" s="607"/>
      <c r="CN15" s="607"/>
      <c r="CO15" s="607"/>
      <c r="CP15" s="607"/>
      <c r="CQ15" s="608"/>
      <c r="CR15" s="609">
        <v>3522843</v>
      </c>
      <c r="CS15" s="610"/>
      <c r="CT15" s="610"/>
      <c r="CU15" s="610"/>
      <c r="CV15" s="610"/>
      <c r="CW15" s="610"/>
      <c r="CX15" s="610"/>
      <c r="CY15" s="611"/>
      <c r="CZ15" s="635">
        <v>10</v>
      </c>
      <c r="DA15" s="635"/>
      <c r="DB15" s="635"/>
      <c r="DC15" s="635"/>
      <c r="DD15" s="615">
        <v>949904</v>
      </c>
      <c r="DE15" s="610"/>
      <c r="DF15" s="610"/>
      <c r="DG15" s="610"/>
      <c r="DH15" s="610"/>
      <c r="DI15" s="610"/>
      <c r="DJ15" s="610"/>
      <c r="DK15" s="610"/>
      <c r="DL15" s="610"/>
      <c r="DM15" s="610"/>
      <c r="DN15" s="610"/>
      <c r="DO15" s="610"/>
      <c r="DP15" s="611"/>
      <c r="DQ15" s="615">
        <v>2300838</v>
      </c>
      <c r="DR15" s="610"/>
      <c r="DS15" s="610"/>
      <c r="DT15" s="610"/>
      <c r="DU15" s="610"/>
      <c r="DV15" s="610"/>
      <c r="DW15" s="610"/>
      <c r="DX15" s="610"/>
      <c r="DY15" s="610"/>
      <c r="DZ15" s="610"/>
      <c r="EA15" s="610"/>
      <c r="EB15" s="610"/>
      <c r="EC15" s="645"/>
    </row>
    <row r="16" spans="2:143" ht="11.25" customHeight="1" x14ac:dyDescent="0.2">
      <c r="B16" s="606" t="s">
        <v>255</v>
      </c>
      <c r="C16" s="607"/>
      <c r="D16" s="607"/>
      <c r="E16" s="607"/>
      <c r="F16" s="607"/>
      <c r="G16" s="607"/>
      <c r="H16" s="607"/>
      <c r="I16" s="607"/>
      <c r="J16" s="607"/>
      <c r="K16" s="607"/>
      <c r="L16" s="607"/>
      <c r="M16" s="607"/>
      <c r="N16" s="607"/>
      <c r="O16" s="607"/>
      <c r="P16" s="607"/>
      <c r="Q16" s="608"/>
      <c r="R16" s="609">
        <v>39081</v>
      </c>
      <c r="S16" s="610"/>
      <c r="T16" s="610"/>
      <c r="U16" s="610"/>
      <c r="V16" s="610"/>
      <c r="W16" s="610"/>
      <c r="X16" s="610"/>
      <c r="Y16" s="611"/>
      <c r="Z16" s="635">
        <v>0.1</v>
      </c>
      <c r="AA16" s="635"/>
      <c r="AB16" s="635"/>
      <c r="AC16" s="635"/>
      <c r="AD16" s="636">
        <v>39081</v>
      </c>
      <c r="AE16" s="636"/>
      <c r="AF16" s="636"/>
      <c r="AG16" s="636"/>
      <c r="AH16" s="636"/>
      <c r="AI16" s="636"/>
      <c r="AJ16" s="636"/>
      <c r="AK16" s="636"/>
      <c r="AL16" s="612">
        <v>0.2</v>
      </c>
      <c r="AM16" s="613"/>
      <c r="AN16" s="613"/>
      <c r="AO16" s="637"/>
      <c r="AP16" s="606" t="s">
        <v>256</v>
      </c>
      <c r="AQ16" s="607"/>
      <c r="AR16" s="607"/>
      <c r="AS16" s="607"/>
      <c r="AT16" s="607"/>
      <c r="AU16" s="607"/>
      <c r="AV16" s="607"/>
      <c r="AW16" s="607"/>
      <c r="AX16" s="607"/>
      <c r="AY16" s="607"/>
      <c r="AZ16" s="607"/>
      <c r="BA16" s="607"/>
      <c r="BB16" s="607"/>
      <c r="BC16" s="607"/>
      <c r="BD16" s="607"/>
      <c r="BE16" s="607"/>
      <c r="BF16" s="608"/>
      <c r="BG16" s="609">
        <v>14983</v>
      </c>
      <c r="BH16" s="610"/>
      <c r="BI16" s="610"/>
      <c r="BJ16" s="610"/>
      <c r="BK16" s="610"/>
      <c r="BL16" s="610"/>
      <c r="BM16" s="610"/>
      <c r="BN16" s="611"/>
      <c r="BO16" s="635">
        <v>0.1</v>
      </c>
      <c r="BP16" s="635"/>
      <c r="BQ16" s="635"/>
      <c r="BR16" s="635"/>
      <c r="BS16" s="636" t="s">
        <v>126</v>
      </c>
      <c r="BT16" s="636"/>
      <c r="BU16" s="636"/>
      <c r="BV16" s="636"/>
      <c r="BW16" s="636"/>
      <c r="BX16" s="636"/>
      <c r="BY16" s="636"/>
      <c r="BZ16" s="636"/>
      <c r="CA16" s="636"/>
      <c r="CB16" s="681"/>
      <c r="CD16" s="606" t="s">
        <v>257</v>
      </c>
      <c r="CE16" s="607"/>
      <c r="CF16" s="607"/>
      <c r="CG16" s="607"/>
      <c r="CH16" s="607"/>
      <c r="CI16" s="607"/>
      <c r="CJ16" s="607"/>
      <c r="CK16" s="607"/>
      <c r="CL16" s="607"/>
      <c r="CM16" s="607"/>
      <c r="CN16" s="607"/>
      <c r="CO16" s="607"/>
      <c r="CP16" s="607"/>
      <c r="CQ16" s="608"/>
      <c r="CR16" s="609">
        <v>20702</v>
      </c>
      <c r="CS16" s="610"/>
      <c r="CT16" s="610"/>
      <c r="CU16" s="610"/>
      <c r="CV16" s="610"/>
      <c r="CW16" s="610"/>
      <c r="CX16" s="610"/>
      <c r="CY16" s="611"/>
      <c r="CZ16" s="635">
        <v>0.1</v>
      </c>
      <c r="DA16" s="635"/>
      <c r="DB16" s="635"/>
      <c r="DC16" s="635"/>
      <c r="DD16" s="615" t="s">
        <v>126</v>
      </c>
      <c r="DE16" s="610"/>
      <c r="DF16" s="610"/>
      <c r="DG16" s="610"/>
      <c r="DH16" s="610"/>
      <c r="DI16" s="610"/>
      <c r="DJ16" s="610"/>
      <c r="DK16" s="610"/>
      <c r="DL16" s="610"/>
      <c r="DM16" s="610"/>
      <c r="DN16" s="610"/>
      <c r="DO16" s="610"/>
      <c r="DP16" s="611"/>
      <c r="DQ16" s="615" t="s">
        <v>126</v>
      </c>
      <c r="DR16" s="610"/>
      <c r="DS16" s="610"/>
      <c r="DT16" s="610"/>
      <c r="DU16" s="610"/>
      <c r="DV16" s="610"/>
      <c r="DW16" s="610"/>
      <c r="DX16" s="610"/>
      <c r="DY16" s="610"/>
      <c r="DZ16" s="610"/>
      <c r="EA16" s="610"/>
      <c r="EB16" s="610"/>
      <c r="EC16" s="645"/>
    </row>
    <row r="17" spans="2:133" ht="11.25" customHeight="1" x14ac:dyDescent="0.2">
      <c r="B17" s="606" t="s">
        <v>258</v>
      </c>
      <c r="C17" s="607"/>
      <c r="D17" s="607"/>
      <c r="E17" s="607"/>
      <c r="F17" s="607"/>
      <c r="G17" s="607"/>
      <c r="H17" s="607"/>
      <c r="I17" s="607"/>
      <c r="J17" s="607"/>
      <c r="K17" s="607"/>
      <c r="L17" s="607"/>
      <c r="M17" s="607"/>
      <c r="N17" s="607"/>
      <c r="O17" s="607"/>
      <c r="P17" s="607"/>
      <c r="Q17" s="608"/>
      <c r="R17" s="609">
        <v>142738</v>
      </c>
      <c r="S17" s="610"/>
      <c r="T17" s="610"/>
      <c r="U17" s="610"/>
      <c r="V17" s="610"/>
      <c r="W17" s="610"/>
      <c r="X17" s="610"/>
      <c r="Y17" s="611"/>
      <c r="Z17" s="635">
        <v>0.4</v>
      </c>
      <c r="AA17" s="635"/>
      <c r="AB17" s="635"/>
      <c r="AC17" s="635"/>
      <c r="AD17" s="636">
        <v>142738</v>
      </c>
      <c r="AE17" s="636"/>
      <c r="AF17" s="636"/>
      <c r="AG17" s="636"/>
      <c r="AH17" s="636"/>
      <c r="AI17" s="636"/>
      <c r="AJ17" s="636"/>
      <c r="AK17" s="636"/>
      <c r="AL17" s="612">
        <v>0.7</v>
      </c>
      <c r="AM17" s="613"/>
      <c r="AN17" s="613"/>
      <c r="AO17" s="637"/>
      <c r="AP17" s="606" t="s">
        <v>259</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126</v>
      </c>
      <c r="BT17" s="636"/>
      <c r="BU17" s="636"/>
      <c r="BV17" s="636"/>
      <c r="BW17" s="636"/>
      <c r="BX17" s="636"/>
      <c r="BY17" s="636"/>
      <c r="BZ17" s="636"/>
      <c r="CA17" s="636"/>
      <c r="CB17" s="681"/>
      <c r="CD17" s="606" t="s">
        <v>260</v>
      </c>
      <c r="CE17" s="607"/>
      <c r="CF17" s="607"/>
      <c r="CG17" s="607"/>
      <c r="CH17" s="607"/>
      <c r="CI17" s="607"/>
      <c r="CJ17" s="607"/>
      <c r="CK17" s="607"/>
      <c r="CL17" s="607"/>
      <c r="CM17" s="607"/>
      <c r="CN17" s="607"/>
      <c r="CO17" s="607"/>
      <c r="CP17" s="607"/>
      <c r="CQ17" s="608"/>
      <c r="CR17" s="609">
        <v>3788866</v>
      </c>
      <c r="CS17" s="610"/>
      <c r="CT17" s="610"/>
      <c r="CU17" s="610"/>
      <c r="CV17" s="610"/>
      <c r="CW17" s="610"/>
      <c r="CX17" s="610"/>
      <c r="CY17" s="611"/>
      <c r="CZ17" s="635">
        <v>10.7</v>
      </c>
      <c r="DA17" s="635"/>
      <c r="DB17" s="635"/>
      <c r="DC17" s="635"/>
      <c r="DD17" s="615" t="s">
        <v>126</v>
      </c>
      <c r="DE17" s="610"/>
      <c r="DF17" s="610"/>
      <c r="DG17" s="610"/>
      <c r="DH17" s="610"/>
      <c r="DI17" s="610"/>
      <c r="DJ17" s="610"/>
      <c r="DK17" s="610"/>
      <c r="DL17" s="610"/>
      <c r="DM17" s="610"/>
      <c r="DN17" s="610"/>
      <c r="DO17" s="610"/>
      <c r="DP17" s="611"/>
      <c r="DQ17" s="615">
        <v>3788866</v>
      </c>
      <c r="DR17" s="610"/>
      <c r="DS17" s="610"/>
      <c r="DT17" s="610"/>
      <c r="DU17" s="610"/>
      <c r="DV17" s="610"/>
      <c r="DW17" s="610"/>
      <c r="DX17" s="610"/>
      <c r="DY17" s="610"/>
      <c r="DZ17" s="610"/>
      <c r="EA17" s="610"/>
      <c r="EB17" s="610"/>
      <c r="EC17" s="645"/>
    </row>
    <row r="18" spans="2:133" ht="11.25" customHeight="1" x14ac:dyDescent="0.2">
      <c r="B18" s="606" t="s">
        <v>261</v>
      </c>
      <c r="C18" s="607"/>
      <c r="D18" s="607"/>
      <c r="E18" s="607"/>
      <c r="F18" s="607"/>
      <c r="G18" s="607"/>
      <c r="H18" s="607"/>
      <c r="I18" s="607"/>
      <c r="J18" s="607"/>
      <c r="K18" s="607"/>
      <c r="L18" s="607"/>
      <c r="M18" s="607"/>
      <c r="N18" s="607"/>
      <c r="O18" s="607"/>
      <c r="P18" s="607"/>
      <c r="Q18" s="608"/>
      <c r="R18" s="609">
        <v>167868</v>
      </c>
      <c r="S18" s="610"/>
      <c r="T18" s="610"/>
      <c r="U18" s="610"/>
      <c r="V18" s="610"/>
      <c r="W18" s="610"/>
      <c r="X18" s="610"/>
      <c r="Y18" s="611"/>
      <c r="Z18" s="635">
        <v>0.5</v>
      </c>
      <c r="AA18" s="635"/>
      <c r="AB18" s="635"/>
      <c r="AC18" s="635"/>
      <c r="AD18" s="636">
        <v>163763</v>
      </c>
      <c r="AE18" s="636"/>
      <c r="AF18" s="636"/>
      <c r="AG18" s="636"/>
      <c r="AH18" s="636"/>
      <c r="AI18" s="636"/>
      <c r="AJ18" s="636"/>
      <c r="AK18" s="636"/>
      <c r="AL18" s="612">
        <v>0.80000001192092896</v>
      </c>
      <c r="AM18" s="613"/>
      <c r="AN18" s="613"/>
      <c r="AO18" s="637"/>
      <c r="AP18" s="606" t="s">
        <v>262</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126</v>
      </c>
      <c r="BT18" s="636"/>
      <c r="BU18" s="636"/>
      <c r="BV18" s="636"/>
      <c r="BW18" s="636"/>
      <c r="BX18" s="636"/>
      <c r="BY18" s="636"/>
      <c r="BZ18" s="636"/>
      <c r="CA18" s="636"/>
      <c r="CB18" s="681"/>
      <c r="CD18" s="606" t="s">
        <v>263</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2">
      <c r="B19" s="606" t="s">
        <v>264</v>
      </c>
      <c r="C19" s="607"/>
      <c r="D19" s="607"/>
      <c r="E19" s="607"/>
      <c r="F19" s="607"/>
      <c r="G19" s="607"/>
      <c r="H19" s="607"/>
      <c r="I19" s="607"/>
      <c r="J19" s="607"/>
      <c r="K19" s="607"/>
      <c r="L19" s="607"/>
      <c r="M19" s="607"/>
      <c r="N19" s="607"/>
      <c r="O19" s="607"/>
      <c r="P19" s="607"/>
      <c r="Q19" s="608"/>
      <c r="R19" s="609">
        <v>62541</v>
      </c>
      <c r="S19" s="610"/>
      <c r="T19" s="610"/>
      <c r="U19" s="610"/>
      <c r="V19" s="610"/>
      <c r="W19" s="610"/>
      <c r="X19" s="610"/>
      <c r="Y19" s="611"/>
      <c r="Z19" s="635">
        <v>0.2</v>
      </c>
      <c r="AA19" s="635"/>
      <c r="AB19" s="635"/>
      <c r="AC19" s="635"/>
      <c r="AD19" s="636">
        <v>62541</v>
      </c>
      <c r="AE19" s="636"/>
      <c r="AF19" s="636"/>
      <c r="AG19" s="636"/>
      <c r="AH19" s="636"/>
      <c r="AI19" s="636"/>
      <c r="AJ19" s="636"/>
      <c r="AK19" s="636"/>
      <c r="AL19" s="612">
        <v>0.3</v>
      </c>
      <c r="AM19" s="613"/>
      <c r="AN19" s="613"/>
      <c r="AO19" s="637"/>
      <c r="AP19" s="606" t="s">
        <v>265</v>
      </c>
      <c r="AQ19" s="607"/>
      <c r="AR19" s="607"/>
      <c r="AS19" s="607"/>
      <c r="AT19" s="607"/>
      <c r="AU19" s="607"/>
      <c r="AV19" s="607"/>
      <c r="AW19" s="607"/>
      <c r="AX19" s="607"/>
      <c r="AY19" s="607"/>
      <c r="AZ19" s="607"/>
      <c r="BA19" s="607"/>
      <c r="BB19" s="607"/>
      <c r="BC19" s="607"/>
      <c r="BD19" s="607"/>
      <c r="BE19" s="607"/>
      <c r="BF19" s="608"/>
      <c r="BG19" s="609">
        <v>500898</v>
      </c>
      <c r="BH19" s="610"/>
      <c r="BI19" s="610"/>
      <c r="BJ19" s="610"/>
      <c r="BK19" s="610"/>
      <c r="BL19" s="610"/>
      <c r="BM19" s="610"/>
      <c r="BN19" s="611"/>
      <c r="BO19" s="635">
        <v>3.8</v>
      </c>
      <c r="BP19" s="635"/>
      <c r="BQ19" s="635"/>
      <c r="BR19" s="635"/>
      <c r="BS19" s="636" t="s">
        <v>126</v>
      </c>
      <c r="BT19" s="636"/>
      <c r="BU19" s="636"/>
      <c r="BV19" s="636"/>
      <c r="BW19" s="636"/>
      <c r="BX19" s="636"/>
      <c r="BY19" s="636"/>
      <c r="BZ19" s="636"/>
      <c r="CA19" s="636"/>
      <c r="CB19" s="681"/>
      <c r="CD19" s="606" t="s">
        <v>266</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126</v>
      </c>
      <c r="DA19" s="635"/>
      <c r="DB19" s="635"/>
      <c r="DC19" s="635"/>
      <c r="DD19" s="615" t="s">
        <v>126</v>
      </c>
      <c r="DE19" s="610"/>
      <c r="DF19" s="610"/>
      <c r="DG19" s="610"/>
      <c r="DH19" s="610"/>
      <c r="DI19" s="610"/>
      <c r="DJ19" s="610"/>
      <c r="DK19" s="610"/>
      <c r="DL19" s="610"/>
      <c r="DM19" s="610"/>
      <c r="DN19" s="610"/>
      <c r="DO19" s="610"/>
      <c r="DP19" s="611"/>
      <c r="DQ19" s="615" t="s">
        <v>126</v>
      </c>
      <c r="DR19" s="610"/>
      <c r="DS19" s="610"/>
      <c r="DT19" s="610"/>
      <c r="DU19" s="610"/>
      <c r="DV19" s="610"/>
      <c r="DW19" s="610"/>
      <c r="DX19" s="610"/>
      <c r="DY19" s="610"/>
      <c r="DZ19" s="610"/>
      <c r="EA19" s="610"/>
      <c r="EB19" s="610"/>
      <c r="EC19" s="645"/>
    </row>
    <row r="20" spans="2:133" ht="11.25" customHeight="1" x14ac:dyDescent="0.2">
      <c r="B20" s="606" t="s">
        <v>267</v>
      </c>
      <c r="C20" s="607"/>
      <c r="D20" s="607"/>
      <c r="E20" s="607"/>
      <c r="F20" s="607"/>
      <c r="G20" s="607"/>
      <c r="H20" s="607"/>
      <c r="I20" s="607"/>
      <c r="J20" s="607"/>
      <c r="K20" s="607"/>
      <c r="L20" s="607"/>
      <c r="M20" s="607"/>
      <c r="N20" s="607"/>
      <c r="O20" s="607"/>
      <c r="P20" s="607"/>
      <c r="Q20" s="608"/>
      <c r="R20" s="609">
        <v>12157</v>
      </c>
      <c r="S20" s="610"/>
      <c r="T20" s="610"/>
      <c r="U20" s="610"/>
      <c r="V20" s="610"/>
      <c r="W20" s="610"/>
      <c r="X20" s="610"/>
      <c r="Y20" s="611"/>
      <c r="Z20" s="635">
        <v>0</v>
      </c>
      <c r="AA20" s="635"/>
      <c r="AB20" s="635"/>
      <c r="AC20" s="635"/>
      <c r="AD20" s="636">
        <v>12157</v>
      </c>
      <c r="AE20" s="636"/>
      <c r="AF20" s="636"/>
      <c r="AG20" s="636"/>
      <c r="AH20" s="636"/>
      <c r="AI20" s="636"/>
      <c r="AJ20" s="636"/>
      <c r="AK20" s="636"/>
      <c r="AL20" s="612">
        <v>0.1</v>
      </c>
      <c r="AM20" s="613"/>
      <c r="AN20" s="613"/>
      <c r="AO20" s="637"/>
      <c r="AP20" s="606" t="s">
        <v>268</v>
      </c>
      <c r="AQ20" s="607"/>
      <c r="AR20" s="607"/>
      <c r="AS20" s="607"/>
      <c r="AT20" s="607"/>
      <c r="AU20" s="607"/>
      <c r="AV20" s="607"/>
      <c r="AW20" s="607"/>
      <c r="AX20" s="607"/>
      <c r="AY20" s="607"/>
      <c r="AZ20" s="607"/>
      <c r="BA20" s="607"/>
      <c r="BB20" s="607"/>
      <c r="BC20" s="607"/>
      <c r="BD20" s="607"/>
      <c r="BE20" s="607"/>
      <c r="BF20" s="608"/>
      <c r="BG20" s="609">
        <v>500898</v>
      </c>
      <c r="BH20" s="610"/>
      <c r="BI20" s="610"/>
      <c r="BJ20" s="610"/>
      <c r="BK20" s="610"/>
      <c r="BL20" s="610"/>
      <c r="BM20" s="610"/>
      <c r="BN20" s="611"/>
      <c r="BO20" s="635">
        <v>3.8</v>
      </c>
      <c r="BP20" s="635"/>
      <c r="BQ20" s="635"/>
      <c r="BR20" s="635"/>
      <c r="BS20" s="636" t="s">
        <v>126</v>
      </c>
      <c r="BT20" s="636"/>
      <c r="BU20" s="636"/>
      <c r="BV20" s="636"/>
      <c r="BW20" s="636"/>
      <c r="BX20" s="636"/>
      <c r="BY20" s="636"/>
      <c r="BZ20" s="636"/>
      <c r="CA20" s="636"/>
      <c r="CB20" s="681"/>
      <c r="CD20" s="606" t="s">
        <v>269</v>
      </c>
      <c r="CE20" s="607"/>
      <c r="CF20" s="607"/>
      <c r="CG20" s="607"/>
      <c r="CH20" s="607"/>
      <c r="CI20" s="607"/>
      <c r="CJ20" s="607"/>
      <c r="CK20" s="607"/>
      <c r="CL20" s="607"/>
      <c r="CM20" s="607"/>
      <c r="CN20" s="607"/>
      <c r="CO20" s="607"/>
      <c r="CP20" s="607"/>
      <c r="CQ20" s="608"/>
      <c r="CR20" s="609">
        <v>35371483</v>
      </c>
      <c r="CS20" s="610"/>
      <c r="CT20" s="610"/>
      <c r="CU20" s="610"/>
      <c r="CV20" s="610"/>
      <c r="CW20" s="610"/>
      <c r="CX20" s="610"/>
      <c r="CY20" s="611"/>
      <c r="CZ20" s="635">
        <v>100</v>
      </c>
      <c r="DA20" s="635"/>
      <c r="DB20" s="635"/>
      <c r="DC20" s="635"/>
      <c r="DD20" s="615">
        <v>3562617</v>
      </c>
      <c r="DE20" s="610"/>
      <c r="DF20" s="610"/>
      <c r="DG20" s="610"/>
      <c r="DH20" s="610"/>
      <c r="DI20" s="610"/>
      <c r="DJ20" s="610"/>
      <c r="DK20" s="610"/>
      <c r="DL20" s="610"/>
      <c r="DM20" s="610"/>
      <c r="DN20" s="610"/>
      <c r="DO20" s="610"/>
      <c r="DP20" s="611"/>
      <c r="DQ20" s="615">
        <v>22547406</v>
      </c>
      <c r="DR20" s="610"/>
      <c r="DS20" s="610"/>
      <c r="DT20" s="610"/>
      <c r="DU20" s="610"/>
      <c r="DV20" s="610"/>
      <c r="DW20" s="610"/>
      <c r="DX20" s="610"/>
      <c r="DY20" s="610"/>
      <c r="DZ20" s="610"/>
      <c r="EA20" s="610"/>
      <c r="EB20" s="610"/>
      <c r="EC20" s="645"/>
    </row>
    <row r="21" spans="2:133" ht="11.25" customHeight="1" x14ac:dyDescent="0.2">
      <c r="B21" s="606" t="s">
        <v>270</v>
      </c>
      <c r="C21" s="607"/>
      <c r="D21" s="607"/>
      <c r="E21" s="607"/>
      <c r="F21" s="607"/>
      <c r="G21" s="607"/>
      <c r="H21" s="607"/>
      <c r="I21" s="607"/>
      <c r="J21" s="607"/>
      <c r="K21" s="607"/>
      <c r="L21" s="607"/>
      <c r="M21" s="607"/>
      <c r="N21" s="607"/>
      <c r="O21" s="607"/>
      <c r="P21" s="607"/>
      <c r="Q21" s="608"/>
      <c r="R21" s="609">
        <v>4147</v>
      </c>
      <c r="S21" s="610"/>
      <c r="T21" s="610"/>
      <c r="U21" s="610"/>
      <c r="V21" s="610"/>
      <c r="W21" s="610"/>
      <c r="X21" s="610"/>
      <c r="Y21" s="611"/>
      <c r="Z21" s="635">
        <v>0</v>
      </c>
      <c r="AA21" s="635"/>
      <c r="AB21" s="635"/>
      <c r="AC21" s="635"/>
      <c r="AD21" s="636">
        <v>4147</v>
      </c>
      <c r="AE21" s="636"/>
      <c r="AF21" s="636"/>
      <c r="AG21" s="636"/>
      <c r="AH21" s="636"/>
      <c r="AI21" s="636"/>
      <c r="AJ21" s="636"/>
      <c r="AK21" s="636"/>
      <c r="AL21" s="612">
        <v>0</v>
      </c>
      <c r="AM21" s="613"/>
      <c r="AN21" s="613"/>
      <c r="AO21" s="637"/>
      <c r="AP21" s="606" t="s">
        <v>271</v>
      </c>
      <c r="AQ21" s="682"/>
      <c r="AR21" s="682"/>
      <c r="AS21" s="682"/>
      <c r="AT21" s="682"/>
      <c r="AU21" s="682"/>
      <c r="AV21" s="682"/>
      <c r="AW21" s="682"/>
      <c r="AX21" s="682"/>
      <c r="AY21" s="682"/>
      <c r="AZ21" s="682"/>
      <c r="BA21" s="682"/>
      <c r="BB21" s="682"/>
      <c r="BC21" s="682"/>
      <c r="BD21" s="682"/>
      <c r="BE21" s="682"/>
      <c r="BF21" s="683"/>
      <c r="BG21" s="609">
        <v>397</v>
      </c>
      <c r="BH21" s="610"/>
      <c r="BI21" s="610"/>
      <c r="BJ21" s="610"/>
      <c r="BK21" s="610"/>
      <c r="BL21" s="610"/>
      <c r="BM21" s="610"/>
      <c r="BN21" s="611"/>
      <c r="BO21" s="635">
        <v>0</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272</v>
      </c>
      <c r="C22" s="667"/>
      <c r="D22" s="667"/>
      <c r="E22" s="667"/>
      <c r="F22" s="667"/>
      <c r="G22" s="667"/>
      <c r="H22" s="667"/>
      <c r="I22" s="667"/>
      <c r="J22" s="667"/>
      <c r="K22" s="667"/>
      <c r="L22" s="667"/>
      <c r="M22" s="667"/>
      <c r="N22" s="667"/>
      <c r="O22" s="667"/>
      <c r="P22" s="667"/>
      <c r="Q22" s="668"/>
      <c r="R22" s="609">
        <v>89023</v>
      </c>
      <c r="S22" s="610"/>
      <c r="T22" s="610"/>
      <c r="U22" s="610"/>
      <c r="V22" s="610"/>
      <c r="W22" s="610"/>
      <c r="X22" s="610"/>
      <c r="Y22" s="611"/>
      <c r="Z22" s="635">
        <v>0.2</v>
      </c>
      <c r="AA22" s="635"/>
      <c r="AB22" s="635"/>
      <c r="AC22" s="635"/>
      <c r="AD22" s="636">
        <v>84918</v>
      </c>
      <c r="AE22" s="636"/>
      <c r="AF22" s="636"/>
      <c r="AG22" s="636"/>
      <c r="AH22" s="636"/>
      <c r="AI22" s="636"/>
      <c r="AJ22" s="636"/>
      <c r="AK22" s="636"/>
      <c r="AL22" s="612">
        <v>0.40000000596046448</v>
      </c>
      <c r="AM22" s="613"/>
      <c r="AN22" s="613"/>
      <c r="AO22" s="637"/>
      <c r="AP22" s="606" t="s">
        <v>273</v>
      </c>
      <c r="AQ22" s="682"/>
      <c r="AR22" s="682"/>
      <c r="AS22" s="682"/>
      <c r="AT22" s="682"/>
      <c r="AU22" s="682"/>
      <c r="AV22" s="682"/>
      <c r="AW22" s="682"/>
      <c r="AX22" s="682"/>
      <c r="AY22" s="682"/>
      <c r="AZ22" s="682"/>
      <c r="BA22" s="682"/>
      <c r="BB22" s="682"/>
      <c r="BC22" s="682"/>
      <c r="BD22" s="682"/>
      <c r="BE22" s="682"/>
      <c r="BF22" s="683"/>
      <c r="BG22" s="609" t="s">
        <v>126</v>
      </c>
      <c r="BH22" s="610"/>
      <c r="BI22" s="610"/>
      <c r="BJ22" s="610"/>
      <c r="BK22" s="610"/>
      <c r="BL22" s="610"/>
      <c r="BM22" s="610"/>
      <c r="BN22" s="611"/>
      <c r="BO22" s="635" t="s">
        <v>126</v>
      </c>
      <c r="BP22" s="635"/>
      <c r="BQ22" s="635"/>
      <c r="BR22" s="635"/>
      <c r="BS22" s="636" t="s">
        <v>126</v>
      </c>
      <c r="BT22" s="636"/>
      <c r="BU22" s="636"/>
      <c r="BV22" s="636"/>
      <c r="BW22" s="636"/>
      <c r="BX22" s="636"/>
      <c r="BY22" s="636"/>
      <c r="BZ22" s="636"/>
      <c r="CA22" s="636"/>
      <c r="CB22" s="681"/>
      <c r="CD22" s="662" t="s">
        <v>274</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275</v>
      </c>
      <c r="C23" s="607"/>
      <c r="D23" s="607"/>
      <c r="E23" s="607"/>
      <c r="F23" s="607"/>
      <c r="G23" s="607"/>
      <c r="H23" s="607"/>
      <c r="I23" s="607"/>
      <c r="J23" s="607"/>
      <c r="K23" s="607"/>
      <c r="L23" s="607"/>
      <c r="M23" s="607"/>
      <c r="N23" s="607"/>
      <c r="O23" s="607"/>
      <c r="P23" s="607"/>
      <c r="Q23" s="608"/>
      <c r="R23" s="609">
        <v>3932843</v>
      </c>
      <c r="S23" s="610"/>
      <c r="T23" s="610"/>
      <c r="U23" s="610"/>
      <c r="V23" s="610"/>
      <c r="W23" s="610"/>
      <c r="X23" s="610"/>
      <c r="Y23" s="611"/>
      <c r="Z23" s="635">
        <v>10.7</v>
      </c>
      <c r="AA23" s="635"/>
      <c r="AB23" s="635"/>
      <c r="AC23" s="635"/>
      <c r="AD23" s="636">
        <v>3510267</v>
      </c>
      <c r="AE23" s="636"/>
      <c r="AF23" s="636"/>
      <c r="AG23" s="636"/>
      <c r="AH23" s="636"/>
      <c r="AI23" s="636"/>
      <c r="AJ23" s="636"/>
      <c r="AK23" s="636"/>
      <c r="AL23" s="612">
        <v>17.899999999999999</v>
      </c>
      <c r="AM23" s="613"/>
      <c r="AN23" s="613"/>
      <c r="AO23" s="637"/>
      <c r="AP23" s="606" t="s">
        <v>276</v>
      </c>
      <c r="AQ23" s="682"/>
      <c r="AR23" s="682"/>
      <c r="AS23" s="682"/>
      <c r="AT23" s="682"/>
      <c r="AU23" s="682"/>
      <c r="AV23" s="682"/>
      <c r="AW23" s="682"/>
      <c r="AX23" s="682"/>
      <c r="AY23" s="682"/>
      <c r="AZ23" s="682"/>
      <c r="BA23" s="682"/>
      <c r="BB23" s="682"/>
      <c r="BC23" s="682"/>
      <c r="BD23" s="682"/>
      <c r="BE23" s="682"/>
      <c r="BF23" s="683"/>
      <c r="BG23" s="609">
        <v>500501</v>
      </c>
      <c r="BH23" s="610"/>
      <c r="BI23" s="610"/>
      <c r="BJ23" s="610"/>
      <c r="BK23" s="610"/>
      <c r="BL23" s="610"/>
      <c r="BM23" s="610"/>
      <c r="BN23" s="611"/>
      <c r="BO23" s="635">
        <v>3.8</v>
      </c>
      <c r="BP23" s="635"/>
      <c r="BQ23" s="635"/>
      <c r="BR23" s="635"/>
      <c r="BS23" s="636" t="s">
        <v>126</v>
      </c>
      <c r="BT23" s="636"/>
      <c r="BU23" s="636"/>
      <c r="BV23" s="636"/>
      <c r="BW23" s="636"/>
      <c r="BX23" s="636"/>
      <c r="BY23" s="636"/>
      <c r="BZ23" s="636"/>
      <c r="CA23" s="636"/>
      <c r="CB23" s="681"/>
      <c r="CD23" s="662" t="s">
        <v>216</v>
      </c>
      <c r="CE23" s="663"/>
      <c r="CF23" s="663"/>
      <c r="CG23" s="663"/>
      <c r="CH23" s="663"/>
      <c r="CI23" s="663"/>
      <c r="CJ23" s="663"/>
      <c r="CK23" s="663"/>
      <c r="CL23" s="663"/>
      <c r="CM23" s="663"/>
      <c r="CN23" s="663"/>
      <c r="CO23" s="663"/>
      <c r="CP23" s="663"/>
      <c r="CQ23" s="664"/>
      <c r="CR23" s="662" t="s">
        <v>277</v>
      </c>
      <c r="CS23" s="663"/>
      <c r="CT23" s="663"/>
      <c r="CU23" s="663"/>
      <c r="CV23" s="663"/>
      <c r="CW23" s="663"/>
      <c r="CX23" s="663"/>
      <c r="CY23" s="664"/>
      <c r="CZ23" s="662" t="s">
        <v>278</v>
      </c>
      <c r="DA23" s="663"/>
      <c r="DB23" s="663"/>
      <c r="DC23" s="664"/>
      <c r="DD23" s="662" t="s">
        <v>279</v>
      </c>
      <c r="DE23" s="663"/>
      <c r="DF23" s="663"/>
      <c r="DG23" s="663"/>
      <c r="DH23" s="663"/>
      <c r="DI23" s="663"/>
      <c r="DJ23" s="663"/>
      <c r="DK23" s="664"/>
      <c r="DL23" s="694" t="s">
        <v>280</v>
      </c>
      <c r="DM23" s="695"/>
      <c r="DN23" s="695"/>
      <c r="DO23" s="695"/>
      <c r="DP23" s="695"/>
      <c r="DQ23" s="695"/>
      <c r="DR23" s="695"/>
      <c r="DS23" s="695"/>
      <c r="DT23" s="695"/>
      <c r="DU23" s="695"/>
      <c r="DV23" s="696"/>
      <c r="DW23" s="662" t="s">
        <v>281</v>
      </c>
      <c r="DX23" s="663"/>
      <c r="DY23" s="663"/>
      <c r="DZ23" s="663"/>
      <c r="EA23" s="663"/>
      <c r="EB23" s="663"/>
      <c r="EC23" s="664"/>
    </row>
    <row r="24" spans="2:133" ht="11.25" customHeight="1" x14ac:dyDescent="0.2">
      <c r="B24" s="606" t="s">
        <v>282</v>
      </c>
      <c r="C24" s="607"/>
      <c r="D24" s="607"/>
      <c r="E24" s="607"/>
      <c r="F24" s="607"/>
      <c r="G24" s="607"/>
      <c r="H24" s="607"/>
      <c r="I24" s="607"/>
      <c r="J24" s="607"/>
      <c r="K24" s="607"/>
      <c r="L24" s="607"/>
      <c r="M24" s="607"/>
      <c r="N24" s="607"/>
      <c r="O24" s="607"/>
      <c r="P24" s="607"/>
      <c r="Q24" s="608"/>
      <c r="R24" s="609">
        <v>3510267</v>
      </c>
      <c r="S24" s="610"/>
      <c r="T24" s="610"/>
      <c r="U24" s="610"/>
      <c r="V24" s="610"/>
      <c r="W24" s="610"/>
      <c r="X24" s="610"/>
      <c r="Y24" s="611"/>
      <c r="Z24" s="635">
        <v>9.6</v>
      </c>
      <c r="AA24" s="635"/>
      <c r="AB24" s="635"/>
      <c r="AC24" s="635"/>
      <c r="AD24" s="636">
        <v>3510267</v>
      </c>
      <c r="AE24" s="636"/>
      <c r="AF24" s="636"/>
      <c r="AG24" s="636"/>
      <c r="AH24" s="636"/>
      <c r="AI24" s="636"/>
      <c r="AJ24" s="636"/>
      <c r="AK24" s="636"/>
      <c r="AL24" s="612">
        <v>17.899999999999999</v>
      </c>
      <c r="AM24" s="613"/>
      <c r="AN24" s="613"/>
      <c r="AO24" s="637"/>
      <c r="AP24" s="606" t="s">
        <v>283</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126</v>
      </c>
      <c r="BT24" s="636"/>
      <c r="BU24" s="636"/>
      <c r="BV24" s="636"/>
      <c r="BW24" s="636"/>
      <c r="BX24" s="636"/>
      <c r="BY24" s="636"/>
      <c r="BZ24" s="636"/>
      <c r="CA24" s="636"/>
      <c r="CB24" s="681"/>
      <c r="CD24" s="659" t="s">
        <v>284</v>
      </c>
      <c r="CE24" s="660"/>
      <c r="CF24" s="660"/>
      <c r="CG24" s="660"/>
      <c r="CH24" s="660"/>
      <c r="CI24" s="660"/>
      <c r="CJ24" s="660"/>
      <c r="CK24" s="660"/>
      <c r="CL24" s="660"/>
      <c r="CM24" s="660"/>
      <c r="CN24" s="660"/>
      <c r="CO24" s="660"/>
      <c r="CP24" s="660"/>
      <c r="CQ24" s="661"/>
      <c r="CR24" s="656">
        <v>17977344</v>
      </c>
      <c r="CS24" s="657"/>
      <c r="CT24" s="657"/>
      <c r="CU24" s="657"/>
      <c r="CV24" s="657"/>
      <c r="CW24" s="657"/>
      <c r="CX24" s="657"/>
      <c r="CY24" s="685"/>
      <c r="CZ24" s="686">
        <v>50.8</v>
      </c>
      <c r="DA24" s="671"/>
      <c r="DB24" s="671"/>
      <c r="DC24" s="688"/>
      <c r="DD24" s="684">
        <v>10753643</v>
      </c>
      <c r="DE24" s="657"/>
      <c r="DF24" s="657"/>
      <c r="DG24" s="657"/>
      <c r="DH24" s="657"/>
      <c r="DI24" s="657"/>
      <c r="DJ24" s="657"/>
      <c r="DK24" s="685"/>
      <c r="DL24" s="684">
        <v>10637670</v>
      </c>
      <c r="DM24" s="657"/>
      <c r="DN24" s="657"/>
      <c r="DO24" s="657"/>
      <c r="DP24" s="657"/>
      <c r="DQ24" s="657"/>
      <c r="DR24" s="657"/>
      <c r="DS24" s="657"/>
      <c r="DT24" s="657"/>
      <c r="DU24" s="657"/>
      <c r="DV24" s="685"/>
      <c r="DW24" s="686">
        <v>50.8</v>
      </c>
      <c r="DX24" s="671"/>
      <c r="DY24" s="671"/>
      <c r="DZ24" s="671"/>
      <c r="EA24" s="671"/>
      <c r="EB24" s="671"/>
      <c r="EC24" s="687"/>
    </row>
    <row r="25" spans="2:133" ht="11.25" customHeight="1" x14ac:dyDescent="0.2">
      <c r="B25" s="606" t="s">
        <v>285</v>
      </c>
      <c r="C25" s="607"/>
      <c r="D25" s="607"/>
      <c r="E25" s="607"/>
      <c r="F25" s="607"/>
      <c r="G25" s="607"/>
      <c r="H25" s="607"/>
      <c r="I25" s="607"/>
      <c r="J25" s="607"/>
      <c r="K25" s="607"/>
      <c r="L25" s="607"/>
      <c r="M25" s="607"/>
      <c r="N25" s="607"/>
      <c r="O25" s="607"/>
      <c r="P25" s="607"/>
      <c r="Q25" s="608"/>
      <c r="R25" s="609">
        <v>422204</v>
      </c>
      <c r="S25" s="610"/>
      <c r="T25" s="610"/>
      <c r="U25" s="610"/>
      <c r="V25" s="610"/>
      <c r="W25" s="610"/>
      <c r="X25" s="610"/>
      <c r="Y25" s="611"/>
      <c r="Z25" s="635">
        <v>1.1000000000000001</v>
      </c>
      <c r="AA25" s="635"/>
      <c r="AB25" s="635"/>
      <c r="AC25" s="635"/>
      <c r="AD25" s="636" t="s">
        <v>126</v>
      </c>
      <c r="AE25" s="636"/>
      <c r="AF25" s="636"/>
      <c r="AG25" s="636"/>
      <c r="AH25" s="636"/>
      <c r="AI25" s="636"/>
      <c r="AJ25" s="636"/>
      <c r="AK25" s="636"/>
      <c r="AL25" s="612" t="s">
        <v>126</v>
      </c>
      <c r="AM25" s="613"/>
      <c r="AN25" s="613"/>
      <c r="AO25" s="637"/>
      <c r="AP25" s="606" t="s">
        <v>286</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287</v>
      </c>
      <c r="CE25" s="607"/>
      <c r="CF25" s="607"/>
      <c r="CG25" s="607"/>
      <c r="CH25" s="607"/>
      <c r="CI25" s="607"/>
      <c r="CJ25" s="607"/>
      <c r="CK25" s="607"/>
      <c r="CL25" s="607"/>
      <c r="CM25" s="607"/>
      <c r="CN25" s="607"/>
      <c r="CO25" s="607"/>
      <c r="CP25" s="607"/>
      <c r="CQ25" s="608"/>
      <c r="CR25" s="609">
        <v>5432178</v>
      </c>
      <c r="CS25" s="619"/>
      <c r="CT25" s="619"/>
      <c r="CU25" s="619"/>
      <c r="CV25" s="619"/>
      <c r="CW25" s="619"/>
      <c r="CX25" s="619"/>
      <c r="CY25" s="620"/>
      <c r="CZ25" s="612">
        <v>15.4</v>
      </c>
      <c r="DA25" s="621"/>
      <c r="DB25" s="621"/>
      <c r="DC25" s="622"/>
      <c r="DD25" s="615">
        <v>5106732</v>
      </c>
      <c r="DE25" s="619"/>
      <c r="DF25" s="619"/>
      <c r="DG25" s="619"/>
      <c r="DH25" s="619"/>
      <c r="DI25" s="619"/>
      <c r="DJ25" s="619"/>
      <c r="DK25" s="620"/>
      <c r="DL25" s="615">
        <v>5089046</v>
      </c>
      <c r="DM25" s="619"/>
      <c r="DN25" s="619"/>
      <c r="DO25" s="619"/>
      <c r="DP25" s="619"/>
      <c r="DQ25" s="619"/>
      <c r="DR25" s="619"/>
      <c r="DS25" s="619"/>
      <c r="DT25" s="619"/>
      <c r="DU25" s="619"/>
      <c r="DV25" s="620"/>
      <c r="DW25" s="612">
        <v>24.3</v>
      </c>
      <c r="DX25" s="621"/>
      <c r="DY25" s="621"/>
      <c r="DZ25" s="621"/>
      <c r="EA25" s="621"/>
      <c r="EB25" s="621"/>
      <c r="EC25" s="640"/>
    </row>
    <row r="26" spans="2:133" ht="11.25" customHeight="1" x14ac:dyDescent="0.2">
      <c r="B26" s="606" t="s">
        <v>288</v>
      </c>
      <c r="C26" s="607"/>
      <c r="D26" s="607"/>
      <c r="E26" s="607"/>
      <c r="F26" s="607"/>
      <c r="G26" s="607"/>
      <c r="H26" s="607"/>
      <c r="I26" s="607"/>
      <c r="J26" s="607"/>
      <c r="K26" s="607"/>
      <c r="L26" s="607"/>
      <c r="M26" s="607"/>
      <c r="N26" s="607"/>
      <c r="O26" s="607"/>
      <c r="P26" s="607"/>
      <c r="Q26" s="608"/>
      <c r="R26" s="609">
        <v>372</v>
      </c>
      <c r="S26" s="610"/>
      <c r="T26" s="610"/>
      <c r="U26" s="610"/>
      <c r="V26" s="610"/>
      <c r="W26" s="610"/>
      <c r="X26" s="610"/>
      <c r="Y26" s="611"/>
      <c r="Z26" s="635">
        <v>0</v>
      </c>
      <c r="AA26" s="635"/>
      <c r="AB26" s="635"/>
      <c r="AC26" s="635"/>
      <c r="AD26" s="636" t="s">
        <v>126</v>
      </c>
      <c r="AE26" s="636"/>
      <c r="AF26" s="636"/>
      <c r="AG26" s="636"/>
      <c r="AH26" s="636"/>
      <c r="AI26" s="636"/>
      <c r="AJ26" s="636"/>
      <c r="AK26" s="636"/>
      <c r="AL26" s="612" t="s">
        <v>126</v>
      </c>
      <c r="AM26" s="613"/>
      <c r="AN26" s="613"/>
      <c r="AO26" s="637"/>
      <c r="AP26" s="606" t="s">
        <v>289</v>
      </c>
      <c r="AQ26" s="682"/>
      <c r="AR26" s="682"/>
      <c r="AS26" s="682"/>
      <c r="AT26" s="682"/>
      <c r="AU26" s="682"/>
      <c r="AV26" s="682"/>
      <c r="AW26" s="682"/>
      <c r="AX26" s="682"/>
      <c r="AY26" s="682"/>
      <c r="AZ26" s="682"/>
      <c r="BA26" s="682"/>
      <c r="BB26" s="682"/>
      <c r="BC26" s="682"/>
      <c r="BD26" s="682"/>
      <c r="BE26" s="682"/>
      <c r="BF26" s="683"/>
      <c r="BG26" s="609" t="s">
        <v>126</v>
      </c>
      <c r="BH26" s="610"/>
      <c r="BI26" s="610"/>
      <c r="BJ26" s="610"/>
      <c r="BK26" s="610"/>
      <c r="BL26" s="610"/>
      <c r="BM26" s="610"/>
      <c r="BN26" s="611"/>
      <c r="BO26" s="635" t="s">
        <v>126</v>
      </c>
      <c r="BP26" s="635"/>
      <c r="BQ26" s="635"/>
      <c r="BR26" s="635"/>
      <c r="BS26" s="636" t="s">
        <v>126</v>
      </c>
      <c r="BT26" s="636"/>
      <c r="BU26" s="636"/>
      <c r="BV26" s="636"/>
      <c r="BW26" s="636"/>
      <c r="BX26" s="636"/>
      <c r="BY26" s="636"/>
      <c r="BZ26" s="636"/>
      <c r="CA26" s="636"/>
      <c r="CB26" s="681"/>
      <c r="CD26" s="606" t="s">
        <v>290</v>
      </c>
      <c r="CE26" s="607"/>
      <c r="CF26" s="607"/>
      <c r="CG26" s="607"/>
      <c r="CH26" s="607"/>
      <c r="CI26" s="607"/>
      <c r="CJ26" s="607"/>
      <c r="CK26" s="607"/>
      <c r="CL26" s="607"/>
      <c r="CM26" s="607"/>
      <c r="CN26" s="607"/>
      <c r="CO26" s="607"/>
      <c r="CP26" s="607"/>
      <c r="CQ26" s="608"/>
      <c r="CR26" s="609">
        <v>3687130</v>
      </c>
      <c r="CS26" s="610"/>
      <c r="CT26" s="610"/>
      <c r="CU26" s="610"/>
      <c r="CV26" s="610"/>
      <c r="CW26" s="610"/>
      <c r="CX26" s="610"/>
      <c r="CY26" s="611"/>
      <c r="CZ26" s="612">
        <v>10.4</v>
      </c>
      <c r="DA26" s="621"/>
      <c r="DB26" s="621"/>
      <c r="DC26" s="622"/>
      <c r="DD26" s="615">
        <v>3383347</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2">
      <c r="B27" s="606" t="s">
        <v>291</v>
      </c>
      <c r="C27" s="607"/>
      <c r="D27" s="607"/>
      <c r="E27" s="607"/>
      <c r="F27" s="607"/>
      <c r="G27" s="607"/>
      <c r="H27" s="607"/>
      <c r="I27" s="607"/>
      <c r="J27" s="607"/>
      <c r="K27" s="607"/>
      <c r="L27" s="607"/>
      <c r="M27" s="607"/>
      <c r="N27" s="607"/>
      <c r="O27" s="607"/>
      <c r="P27" s="607"/>
      <c r="Q27" s="608"/>
      <c r="R27" s="609">
        <v>20220177</v>
      </c>
      <c r="S27" s="610"/>
      <c r="T27" s="610"/>
      <c r="U27" s="610"/>
      <c r="V27" s="610"/>
      <c r="W27" s="610"/>
      <c r="X27" s="610"/>
      <c r="Y27" s="611"/>
      <c r="Z27" s="635">
        <v>55.1</v>
      </c>
      <c r="AA27" s="635"/>
      <c r="AB27" s="635"/>
      <c r="AC27" s="635"/>
      <c r="AD27" s="636">
        <v>19292995</v>
      </c>
      <c r="AE27" s="636"/>
      <c r="AF27" s="636"/>
      <c r="AG27" s="636"/>
      <c r="AH27" s="636"/>
      <c r="AI27" s="636"/>
      <c r="AJ27" s="636"/>
      <c r="AK27" s="636"/>
      <c r="AL27" s="612">
        <v>98.300003051757813</v>
      </c>
      <c r="AM27" s="613"/>
      <c r="AN27" s="613"/>
      <c r="AO27" s="637"/>
      <c r="AP27" s="606" t="s">
        <v>292</v>
      </c>
      <c r="AQ27" s="607"/>
      <c r="AR27" s="607"/>
      <c r="AS27" s="607"/>
      <c r="AT27" s="607"/>
      <c r="AU27" s="607"/>
      <c r="AV27" s="607"/>
      <c r="AW27" s="607"/>
      <c r="AX27" s="607"/>
      <c r="AY27" s="607"/>
      <c r="AZ27" s="607"/>
      <c r="BA27" s="607"/>
      <c r="BB27" s="607"/>
      <c r="BC27" s="607"/>
      <c r="BD27" s="607"/>
      <c r="BE27" s="607"/>
      <c r="BF27" s="608"/>
      <c r="BG27" s="609">
        <v>13286260</v>
      </c>
      <c r="BH27" s="610"/>
      <c r="BI27" s="610"/>
      <c r="BJ27" s="610"/>
      <c r="BK27" s="610"/>
      <c r="BL27" s="610"/>
      <c r="BM27" s="610"/>
      <c r="BN27" s="611"/>
      <c r="BO27" s="635">
        <v>100</v>
      </c>
      <c r="BP27" s="635"/>
      <c r="BQ27" s="635"/>
      <c r="BR27" s="635"/>
      <c r="BS27" s="636">
        <v>154740</v>
      </c>
      <c r="BT27" s="636"/>
      <c r="BU27" s="636"/>
      <c r="BV27" s="636"/>
      <c r="BW27" s="636"/>
      <c r="BX27" s="636"/>
      <c r="BY27" s="636"/>
      <c r="BZ27" s="636"/>
      <c r="CA27" s="636"/>
      <c r="CB27" s="681"/>
      <c r="CD27" s="606" t="s">
        <v>293</v>
      </c>
      <c r="CE27" s="607"/>
      <c r="CF27" s="607"/>
      <c r="CG27" s="607"/>
      <c r="CH27" s="607"/>
      <c r="CI27" s="607"/>
      <c r="CJ27" s="607"/>
      <c r="CK27" s="607"/>
      <c r="CL27" s="607"/>
      <c r="CM27" s="607"/>
      <c r="CN27" s="607"/>
      <c r="CO27" s="607"/>
      <c r="CP27" s="607"/>
      <c r="CQ27" s="608"/>
      <c r="CR27" s="609">
        <v>8756300</v>
      </c>
      <c r="CS27" s="619"/>
      <c r="CT27" s="619"/>
      <c r="CU27" s="619"/>
      <c r="CV27" s="619"/>
      <c r="CW27" s="619"/>
      <c r="CX27" s="619"/>
      <c r="CY27" s="620"/>
      <c r="CZ27" s="612">
        <v>24.8</v>
      </c>
      <c r="DA27" s="621"/>
      <c r="DB27" s="621"/>
      <c r="DC27" s="622"/>
      <c r="DD27" s="615">
        <v>1858045</v>
      </c>
      <c r="DE27" s="619"/>
      <c r="DF27" s="619"/>
      <c r="DG27" s="619"/>
      <c r="DH27" s="619"/>
      <c r="DI27" s="619"/>
      <c r="DJ27" s="619"/>
      <c r="DK27" s="620"/>
      <c r="DL27" s="615">
        <v>1819758</v>
      </c>
      <c r="DM27" s="619"/>
      <c r="DN27" s="619"/>
      <c r="DO27" s="619"/>
      <c r="DP27" s="619"/>
      <c r="DQ27" s="619"/>
      <c r="DR27" s="619"/>
      <c r="DS27" s="619"/>
      <c r="DT27" s="619"/>
      <c r="DU27" s="619"/>
      <c r="DV27" s="620"/>
      <c r="DW27" s="612">
        <v>8.6999999999999993</v>
      </c>
      <c r="DX27" s="621"/>
      <c r="DY27" s="621"/>
      <c r="DZ27" s="621"/>
      <c r="EA27" s="621"/>
      <c r="EB27" s="621"/>
      <c r="EC27" s="640"/>
    </row>
    <row r="28" spans="2:133" ht="11.25" customHeight="1" x14ac:dyDescent="0.2">
      <c r="B28" s="606" t="s">
        <v>294</v>
      </c>
      <c r="C28" s="607"/>
      <c r="D28" s="607"/>
      <c r="E28" s="607"/>
      <c r="F28" s="607"/>
      <c r="G28" s="607"/>
      <c r="H28" s="607"/>
      <c r="I28" s="607"/>
      <c r="J28" s="607"/>
      <c r="K28" s="607"/>
      <c r="L28" s="607"/>
      <c r="M28" s="607"/>
      <c r="N28" s="607"/>
      <c r="O28" s="607"/>
      <c r="P28" s="607"/>
      <c r="Q28" s="608"/>
      <c r="R28" s="609">
        <v>12173</v>
      </c>
      <c r="S28" s="610"/>
      <c r="T28" s="610"/>
      <c r="U28" s="610"/>
      <c r="V28" s="610"/>
      <c r="W28" s="610"/>
      <c r="X28" s="610"/>
      <c r="Y28" s="611"/>
      <c r="Z28" s="635">
        <v>0</v>
      </c>
      <c r="AA28" s="635"/>
      <c r="AB28" s="635"/>
      <c r="AC28" s="635"/>
      <c r="AD28" s="636">
        <v>12173</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295</v>
      </c>
      <c r="CE28" s="607"/>
      <c r="CF28" s="607"/>
      <c r="CG28" s="607"/>
      <c r="CH28" s="607"/>
      <c r="CI28" s="607"/>
      <c r="CJ28" s="607"/>
      <c r="CK28" s="607"/>
      <c r="CL28" s="607"/>
      <c r="CM28" s="607"/>
      <c r="CN28" s="607"/>
      <c r="CO28" s="607"/>
      <c r="CP28" s="607"/>
      <c r="CQ28" s="608"/>
      <c r="CR28" s="609">
        <v>3788866</v>
      </c>
      <c r="CS28" s="610"/>
      <c r="CT28" s="610"/>
      <c r="CU28" s="610"/>
      <c r="CV28" s="610"/>
      <c r="CW28" s="610"/>
      <c r="CX28" s="610"/>
      <c r="CY28" s="611"/>
      <c r="CZ28" s="612">
        <v>10.7</v>
      </c>
      <c r="DA28" s="621"/>
      <c r="DB28" s="621"/>
      <c r="DC28" s="622"/>
      <c r="DD28" s="615">
        <v>3788866</v>
      </c>
      <c r="DE28" s="610"/>
      <c r="DF28" s="610"/>
      <c r="DG28" s="610"/>
      <c r="DH28" s="610"/>
      <c r="DI28" s="610"/>
      <c r="DJ28" s="610"/>
      <c r="DK28" s="611"/>
      <c r="DL28" s="615">
        <v>3728866</v>
      </c>
      <c r="DM28" s="610"/>
      <c r="DN28" s="610"/>
      <c r="DO28" s="610"/>
      <c r="DP28" s="610"/>
      <c r="DQ28" s="610"/>
      <c r="DR28" s="610"/>
      <c r="DS28" s="610"/>
      <c r="DT28" s="610"/>
      <c r="DU28" s="610"/>
      <c r="DV28" s="611"/>
      <c r="DW28" s="612">
        <v>17.8</v>
      </c>
      <c r="DX28" s="621"/>
      <c r="DY28" s="621"/>
      <c r="DZ28" s="621"/>
      <c r="EA28" s="621"/>
      <c r="EB28" s="621"/>
      <c r="EC28" s="640"/>
    </row>
    <row r="29" spans="2:133" ht="11.25" customHeight="1" x14ac:dyDescent="0.2">
      <c r="B29" s="606" t="s">
        <v>296</v>
      </c>
      <c r="C29" s="607"/>
      <c r="D29" s="607"/>
      <c r="E29" s="607"/>
      <c r="F29" s="607"/>
      <c r="G29" s="607"/>
      <c r="H29" s="607"/>
      <c r="I29" s="607"/>
      <c r="J29" s="607"/>
      <c r="K29" s="607"/>
      <c r="L29" s="607"/>
      <c r="M29" s="607"/>
      <c r="N29" s="607"/>
      <c r="O29" s="607"/>
      <c r="P29" s="607"/>
      <c r="Q29" s="608"/>
      <c r="R29" s="609">
        <v>65476</v>
      </c>
      <c r="S29" s="610"/>
      <c r="T29" s="610"/>
      <c r="U29" s="610"/>
      <c r="V29" s="610"/>
      <c r="W29" s="610"/>
      <c r="X29" s="610"/>
      <c r="Y29" s="611"/>
      <c r="Z29" s="635">
        <v>0.2</v>
      </c>
      <c r="AA29" s="635"/>
      <c r="AB29" s="635"/>
      <c r="AC29" s="635"/>
      <c r="AD29" s="636" t="s">
        <v>126</v>
      </c>
      <c r="AE29" s="636"/>
      <c r="AF29" s="636"/>
      <c r="AG29" s="636"/>
      <c r="AH29" s="636"/>
      <c r="AI29" s="636"/>
      <c r="AJ29" s="636"/>
      <c r="AK29" s="636"/>
      <c r="AL29" s="612" t="s">
        <v>126</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297</v>
      </c>
      <c r="CE29" s="630"/>
      <c r="CF29" s="606" t="s">
        <v>70</v>
      </c>
      <c r="CG29" s="607"/>
      <c r="CH29" s="607"/>
      <c r="CI29" s="607"/>
      <c r="CJ29" s="607"/>
      <c r="CK29" s="607"/>
      <c r="CL29" s="607"/>
      <c r="CM29" s="607"/>
      <c r="CN29" s="607"/>
      <c r="CO29" s="607"/>
      <c r="CP29" s="607"/>
      <c r="CQ29" s="608"/>
      <c r="CR29" s="609">
        <v>3788866</v>
      </c>
      <c r="CS29" s="619"/>
      <c r="CT29" s="619"/>
      <c r="CU29" s="619"/>
      <c r="CV29" s="619"/>
      <c r="CW29" s="619"/>
      <c r="CX29" s="619"/>
      <c r="CY29" s="620"/>
      <c r="CZ29" s="612">
        <v>10.7</v>
      </c>
      <c r="DA29" s="621"/>
      <c r="DB29" s="621"/>
      <c r="DC29" s="622"/>
      <c r="DD29" s="615">
        <v>3788866</v>
      </c>
      <c r="DE29" s="619"/>
      <c r="DF29" s="619"/>
      <c r="DG29" s="619"/>
      <c r="DH29" s="619"/>
      <c r="DI29" s="619"/>
      <c r="DJ29" s="619"/>
      <c r="DK29" s="620"/>
      <c r="DL29" s="615">
        <v>3728866</v>
      </c>
      <c r="DM29" s="619"/>
      <c r="DN29" s="619"/>
      <c r="DO29" s="619"/>
      <c r="DP29" s="619"/>
      <c r="DQ29" s="619"/>
      <c r="DR29" s="619"/>
      <c r="DS29" s="619"/>
      <c r="DT29" s="619"/>
      <c r="DU29" s="619"/>
      <c r="DV29" s="620"/>
      <c r="DW29" s="612">
        <v>17.8</v>
      </c>
      <c r="DX29" s="621"/>
      <c r="DY29" s="621"/>
      <c r="DZ29" s="621"/>
      <c r="EA29" s="621"/>
      <c r="EB29" s="621"/>
      <c r="EC29" s="640"/>
    </row>
    <row r="30" spans="2:133" ht="11.25" customHeight="1" x14ac:dyDescent="0.2">
      <c r="B30" s="606" t="s">
        <v>298</v>
      </c>
      <c r="C30" s="607"/>
      <c r="D30" s="607"/>
      <c r="E30" s="607"/>
      <c r="F30" s="607"/>
      <c r="G30" s="607"/>
      <c r="H30" s="607"/>
      <c r="I30" s="607"/>
      <c r="J30" s="607"/>
      <c r="K30" s="607"/>
      <c r="L30" s="607"/>
      <c r="M30" s="607"/>
      <c r="N30" s="607"/>
      <c r="O30" s="607"/>
      <c r="P30" s="607"/>
      <c r="Q30" s="608"/>
      <c r="R30" s="609">
        <v>411501</v>
      </c>
      <c r="S30" s="610"/>
      <c r="T30" s="610"/>
      <c r="U30" s="610"/>
      <c r="V30" s="610"/>
      <c r="W30" s="610"/>
      <c r="X30" s="610"/>
      <c r="Y30" s="611"/>
      <c r="Z30" s="635">
        <v>1.1000000000000001</v>
      </c>
      <c r="AA30" s="635"/>
      <c r="AB30" s="635"/>
      <c r="AC30" s="635"/>
      <c r="AD30" s="636">
        <v>222320</v>
      </c>
      <c r="AE30" s="636"/>
      <c r="AF30" s="636"/>
      <c r="AG30" s="636"/>
      <c r="AH30" s="636"/>
      <c r="AI30" s="636"/>
      <c r="AJ30" s="636"/>
      <c r="AK30" s="636"/>
      <c r="AL30" s="612">
        <v>1.1000000000000001</v>
      </c>
      <c r="AM30" s="613"/>
      <c r="AN30" s="613"/>
      <c r="AO30" s="637"/>
      <c r="AP30" s="662" t="s">
        <v>216</v>
      </c>
      <c r="AQ30" s="663"/>
      <c r="AR30" s="663"/>
      <c r="AS30" s="663"/>
      <c r="AT30" s="663"/>
      <c r="AU30" s="663"/>
      <c r="AV30" s="663"/>
      <c r="AW30" s="663"/>
      <c r="AX30" s="663"/>
      <c r="AY30" s="663"/>
      <c r="AZ30" s="663"/>
      <c r="BA30" s="663"/>
      <c r="BB30" s="663"/>
      <c r="BC30" s="663"/>
      <c r="BD30" s="663"/>
      <c r="BE30" s="663"/>
      <c r="BF30" s="664"/>
      <c r="BG30" s="662" t="s">
        <v>299</v>
      </c>
      <c r="BH30" s="679"/>
      <c r="BI30" s="679"/>
      <c r="BJ30" s="679"/>
      <c r="BK30" s="679"/>
      <c r="BL30" s="679"/>
      <c r="BM30" s="679"/>
      <c r="BN30" s="679"/>
      <c r="BO30" s="679"/>
      <c r="BP30" s="679"/>
      <c r="BQ30" s="680"/>
      <c r="BR30" s="662" t="s">
        <v>300</v>
      </c>
      <c r="BS30" s="679"/>
      <c r="BT30" s="679"/>
      <c r="BU30" s="679"/>
      <c r="BV30" s="679"/>
      <c r="BW30" s="679"/>
      <c r="BX30" s="679"/>
      <c r="BY30" s="679"/>
      <c r="BZ30" s="679"/>
      <c r="CA30" s="679"/>
      <c r="CB30" s="680"/>
      <c r="CD30" s="631"/>
      <c r="CE30" s="632"/>
      <c r="CF30" s="606" t="s">
        <v>301</v>
      </c>
      <c r="CG30" s="607"/>
      <c r="CH30" s="607"/>
      <c r="CI30" s="607"/>
      <c r="CJ30" s="607"/>
      <c r="CK30" s="607"/>
      <c r="CL30" s="607"/>
      <c r="CM30" s="607"/>
      <c r="CN30" s="607"/>
      <c r="CO30" s="607"/>
      <c r="CP30" s="607"/>
      <c r="CQ30" s="608"/>
      <c r="CR30" s="609">
        <v>3583062</v>
      </c>
      <c r="CS30" s="610"/>
      <c r="CT30" s="610"/>
      <c r="CU30" s="610"/>
      <c r="CV30" s="610"/>
      <c r="CW30" s="610"/>
      <c r="CX30" s="610"/>
      <c r="CY30" s="611"/>
      <c r="CZ30" s="612">
        <v>10.1</v>
      </c>
      <c r="DA30" s="621"/>
      <c r="DB30" s="621"/>
      <c r="DC30" s="622"/>
      <c r="DD30" s="615">
        <v>3583062</v>
      </c>
      <c r="DE30" s="610"/>
      <c r="DF30" s="610"/>
      <c r="DG30" s="610"/>
      <c r="DH30" s="610"/>
      <c r="DI30" s="610"/>
      <c r="DJ30" s="610"/>
      <c r="DK30" s="611"/>
      <c r="DL30" s="615">
        <v>3523062</v>
      </c>
      <c r="DM30" s="610"/>
      <c r="DN30" s="610"/>
      <c r="DO30" s="610"/>
      <c r="DP30" s="610"/>
      <c r="DQ30" s="610"/>
      <c r="DR30" s="610"/>
      <c r="DS30" s="610"/>
      <c r="DT30" s="610"/>
      <c r="DU30" s="610"/>
      <c r="DV30" s="611"/>
      <c r="DW30" s="612">
        <v>16.8</v>
      </c>
      <c r="DX30" s="621"/>
      <c r="DY30" s="621"/>
      <c r="DZ30" s="621"/>
      <c r="EA30" s="621"/>
      <c r="EB30" s="621"/>
      <c r="EC30" s="640"/>
    </row>
    <row r="31" spans="2:133" ht="11.25" customHeight="1" x14ac:dyDescent="0.2">
      <c r="B31" s="606" t="s">
        <v>302</v>
      </c>
      <c r="C31" s="607"/>
      <c r="D31" s="607"/>
      <c r="E31" s="607"/>
      <c r="F31" s="607"/>
      <c r="G31" s="607"/>
      <c r="H31" s="607"/>
      <c r="I31" s="607"/>
      <c r="J31" s="607"/>
      <c r="K31" s="607"/>
      <c r="L31" s="607"/>
      <c r="M31" s="607"/>
      <c r="N31" s="607"/>
      <c r="O31" s="607"/>
      <c r="P31" s="607"/>
      <c r="Q31" s="608"/>
      <c r="R31" s="609">
        <v>42076</v>
      </c>
      <c r="S31" s="610"/>
      <c r="T31" s="610"/>
      <c r="U31" s="610"/>
      <c r="V31" s="610"/>
      <c r="W31" s="610"/>
      <c r="X31" s="610"/>
      <c r="Y31" s="611"/>
      <c r="Z31" s="635">
        <v>0.1</v>
      </c>
      <c r="AA31" s="635"/>
      <c r="AB31" s="635"/>
      <c r="AC31" s="635"/>
      <c r="AD31" s="636" t="s">
        <v>126</v>
      </c>
      <c r="AE31" s="636"/>
      <c r="AF31" s="636"/>
      <c r="AG31" s="636"/>
      <c r="AH31" s="636"/>
      <c r="AI31" s="636"/>
      <c r="AJ31" s="636"/>
      <c r="AK31" s="636"/>
      <c r="AL31" s="612" t="s">
        <v>126</v>
      </c>
      <c r="AM31" s="613"/>
      <c r="AN31" s="613"/>
      <c r="AO31" s="637"/>
      <c r="AP31" s="673" t="s">
        <v>303</v>
      </c>
      <c r="AQ31" s="674"/>
      <c r="AR31" s="674"/>
      <c r="AS31" s="674"/>
      <c r="AT31" s="675" t="s">
        <v>304</v>
      </c>
      <c r="AU31" s="343"/>
      <c r="AV31" s="343"/>
      <c r="AW31" s="343"/>
      <c r="AX31" s="659" t="s">
        <v>183</v>
      </c>
      <c r="AY31" s="660"/>
      <c r="AZ31" s="660"/>
      <c r="BA31" s="660"/>
      <c r="BB31" s="660"/>
      <c r="BC31" s="660"/>
      <c r="BD31" s="660"/>
      <c r="BE31" s="660"/>
      <c r="BF31" s="661"/>
      <c r="BG31" s="669">
        <v>99</v>
      </c>
      <c r="BH31" s="670"/>
      <c r="BI31" s="670"/>
      <c r="BJ31" s="670"/>
      <c r="BK31" s="670"/>
      <c r="BL31" s="670"/>
      <c r="BM31" s="671">
        <v>96.4</v>
      </c>
      <c r="BN31" s="670"/>
      <c r="BO31" s="670"/>
      <c r="BP31" s="670"/>
      <c r="BQ31" s="672"/>
      <c r="BR31" s="669">
        <v>93.7</v>
      </c>
      <c r="BS31" s="670"/>
      <c r="BT31" s="670"/>
      <c r="BU31" s="670"/>
      <c r="BV31" s="670"/>
      <c r="BW31" s="670"/>
      <c r="BX31" s="671">
        <v>90.9</v>
      </c>
      <c r="BY31" s="670"/>
      <c r="BZ31" s="670"/>
      <c r="CA31" s="670"/>
      <c r="CB31" s="672"/>
      <c r="CD31" s="631"/>
      <c r="CE31" s="632"/>
      <c r="CF31" s="606" t="s">
        <v>305</v>
      </c>
      <c r="CG31" s="607"/>
      <c r="CH31" s="607"/>
      <c r="CI31" s="607"/>
      <c r="CJ31" s="607"/>
      <c r="CK31" s="607"/>
      <c r="CL31" s="607"/>
      <c r="CM31" s="607"/>
      <c r="CN31" s="607"/>
      <c r="CO31" s="607"/>
      <c r="CP31" s="607"/>
      <c r="CQ31" s="608"/>
      <c r="CR31" s="609">
        <v>205804</v>
      </c>
      <c r="CS31" s="619"/>
      <c r="CT31" s="619"/>
      <c r="CU31" s="619"/>
      <c r="CV31" s="619"/>
      <c r="CW31" s="619"/>
      <c r="CX31" s="619"/>
      <c r="CY31" s="620"/>
      <c r="CZ31" s="612">
        <v>0.6</v>
      </c>
      <c r="DA31" s="621"/>
      <c r="DB31" s="621"/>
      <c r="DC31" s="622"/>
      <c r="DD31" s="615">
        <v>205804</v>
      </c>
      <c r="DE31" s="619"/>
      <c r="DF31" s="619"/>
      <c r="DG31" s="619"/>
      <c r="DH31" s="619"/>
      <c r="DI31" s="619"/>
      <c r="DJ31" s="619"/>
      <c r="DK31" s="620"/>
      <c r="DL31" s="615">
        <v>205804</v>
      </c>
      <c r="DM31" s="619"/>
      <c r="DN31" s="619"/>
      <c r="DO31" s="619"/>
      <c r="DP31" s="619"/>
      <c r="DQ31" s="619"/>
      <c r="DR31" s="619"/>
      <c r="DS31" s="619"/>
      <c r="DT31" s="619"/>
      <c r="DU31" s="619"/>
      <c r="DV31" s="620"/>
      <c r="DW31" s="612">
        <v>1</v>
      </c>
      <c r="DX31" s="621"/>
      <c r="DY31" s="621"/>
      <c r="DZ31" s="621"/>
      <c r="EA31" s="621"/>
      <c r="EB31" s="621"/>
      <c r="EC31" s="640"/>
    </row>
    <row r="32" spans="2:133" ht="11.25" customHeight="1" x14ac:dyDescent="0.2">
      <c r="B32" s="606" t="s">
        <v>306</v>
      </c>
      <c r="C32" s="607"/>
      <c r="D32" s="607"/>
      <c r="E32" s="607"/>
      <c r="F32" s="607"/>
      <c r="G32" s="607"/>
      <c r="H32" s="607"/>
      <c r="I32" s="607"/>
      <c r="J32" s="607"/>
      <c r="K32" s="607"/>
      <c r="L32" s="607"/>
      <c r="M32" s="607"/>
      <c r="N32" s="607"/>
      <c r="O32" s="607"/>
      <c r="P32" s="607"/>
      <c r="Q32" s="608"/>
      <c r="R32" s="609">
        <v>8174786</v>
      </c>
      <c r="S32" s="610"/>
      <c r="T32" s="610"/>
      <c r="U32" s="610"/>
      <c r="V32" s="610"/>
      <c r="W32" s="610"/>
      <c r="X32" s="610"/>
      <c r="Y32" s="611"/>
      <c r="Z32" s="635">
        <v>22.3</v>
      </c>
      <c r="AA32" s="635"/>
      <c r="AB32" s="635"/>
      <c r="AC32" s="635"/>
      <c r="AD32" s="636" t="s">
        <v>126</v>
      </c>
      <c r="AE32" s="636"/>
      <c r="AF32" s="636"/>
      <c r="AG32" s="636"/>
      <c r="AH32" s="636"/>
      <c r="AI32" s="636"/>
      <c r="AJ32" s="636"/>
      <c r="AK32" s="636"/>
      <c r="AL32" s="612" t="s">
        <v>126</v>
      </c>
      <c r="AM32" s="613"/>
      <c r="AN32" s="613"/>
      <c r="AO32" s="637"/>
      <c r="AP32" s="646"/>
      <c r="AQ32" s="647"/>
      <c r="AR32" s="647"/>
      <c r="AS32" s="647"/>
      <c r="AT32" s="676"/>
      <c r="AU32" s="205" t="s">
        <v>307</v>
      </c>
      <c r="AX32" s="606" t="s">
        <v>308</v>
      </c>
      <c r="AY32" s="607"/>
      <c r="AZ32" s="607"/>
      <c r="BA32" s="607"/>
      <c r="BB32" s="607"/>
      <c r="BC32" s="607"/>
      <c r="BD32" s="607"/>
      <c r="BE32" s="607"/>
      <c r="BF32" s="608"/>
      <c r="BG32" s="678">
        <v>99</v>
      </c>
      <c r="BH32" s="619"/>
      <c r="BI32" s="619"/>
      <c r="BJ32" s="619"/>
      <c r="BK32" s="619"/>
      <c r="BL32" s="619"/>
      <c r="BM32" s="613">
        <v>96.5</v>
      </c>
      <c r="BN32" s="619"/>
      <c r="BO32" s="619"/>
      <c r="BP32" s="619"/>
      <c r="BQ32" s="644"/>
      <c r="BR32" s="678">
        <v>98.9</v>
      </c>
      <c r="BS32" s="619"/>
      <c r="BT32" s="619"/>
      <c r="BU32" s="619"/>
      <c r="BV32" s="619"/>
      <c r="BW32" s="619"/>
      <c r="BX32" s="613">
        <v>96.1</v>
      </c>
      <c r="BY32" s="619"/>
      <c r="BZ32" s="619"/>
      <c r="CA32" s="619"/>
      <c r="CB32" s="644"/>
      <c r="CD32" s="633"/>
      <c r="CE32" s="634"/>
      <c r="CF32" s="606" t="s">
        <v>309</v>
      </c>
      <c r="CG32" s="607"/>
      <c r="CH32" s="607"/>
      <c r="CI32" s="607"/>
      <c r="CJ32" s="607"/>
      <c r="CK32" s="607"/>
      <c r="CL32" s="607"/>
      <c r="CM32" s="607"/>
      <c r="CN32" s="607"/>
      <c r="CO32" s="607"/>
      <c r="CP32" s="607"/>
      <c r="CQ32" s="608"/>
      <c r="CR32" s="609" t="s">
        <v>126</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126</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2">
      <c r="B33" s="666" t="s">
        <v>310</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126</v>
      </c>
      <c r="AM33" s="613"/>
      <c r="AN33" s="613"/>
      <c r="AO33" s="637"/>
      <c r="AP33" s="648"/>
      <c r="AQ33" s="649"/>
      <c r="AR33" s="649"/>
      <c r="AS33" s="649"/>
      <c r="AT33" s="677"/>
      <c r="AU33" s="344"/>
      <c r="AV33" s="344"/>
      <c r="AW33" s="344"/>
      <c r="AX33" s="586" t="s">
        <v>311</v>
      </c>
      <c r="AY33" s="587"/>
      <c r="AZ33" s="587"/>
      <c r="BA33" s="587"/>
      <c r="BB33" s="587"/>
      <c r="BC33" s="587"/>
      <c r="BD33" s="587"/>
      <c r="BE33" s="587"/>
      <c r="BF33" s="588"/>
      <c r="BG33" s="665">
        <v>99</v>
      </c>
      <c r="BH33" s="590"/>
      <c r="BI33" s="590"/>
      <c r="BJ33" s="590"/>
      <c r="BK33" s="590"/>
      <c r="BL33" s="590"/>
      <c r="BM33" s="627">
        <v>96.2</v>
      </c>
      <c r="BN33" s="590"/>
      <c r="BO33" s="590"/>
      <c r="BP33" s="590"/>
      <c r="BQ33" s="638"/>
      <c r="BR33" s="665">
        <v>88.8</v>
      </c>
      <c r="BS33" s="590"/>
      <c r="BT33" s="590"/>
      <c r="BU33" s="590"/>
      <c r="BV33" s="590"/>
      <c r="BW33" s="590"/>
      <c r="BX33" s="627">
        <v>86</v>
      </c>
      <c r="BY33" s="590"/>
      <c r="BZ33" s="590"/>
      <c r="CA33" s="590"/>
      <c r="CB33" s="638"/>
      <c r="CD33" s="606" t="s">
        <v>312</v>
      </c>
      <c r="CE33" s="607"/>
      <c r="CF33" s="607"/>
      <c r="CG33" s="607"/>
      <c r="CH33" s="607"/>
      <c r="CI33" s="607"/>
      <c r="CJ33" s="607"/>
      <c r="CK33" s="607"/>
      <c r="CL33" s="607"/>
      <c r="CM33" s="607"/>
      <c r="CN33" s="607"/>
      <c r="CO33" s="607"/>
      <c r="CP33" s="607"/>
      <c r="CQ33" s="608"/>
      <c r="CR33" s="609">
        <v>13810820</v>
      </c>
      <c r="CS33" s="619"/>
      <c r="CT33" s="619"/>
      <c r="CU33" s="619"/>
      <c r="CV33" s="619"/>
      <c r="CW33" s="619"/>
      <c r="CX33" s="619"/>
      <c r="CY33" s="620"/>
      <c r="CZ33" s="612">
        <v>39</v>
      </c>
      <c r="DA33" s="621"/>
      <c r="DB33" s="621"/>
      <c r="DC33" s="622"/>
      <c r="DD33" s="615">
        <v>10954740</v>
      </c>
      <c r="DE33" s="619"/>
      <c r="DF33" s="619"/>
      <c r="DG33" s="619"/>
      <c r="DH33" s="619"/>
      <c r="DI33" s="619"/>
      <c r="DJ33" s="619"/>
      <c r="DK33" s="620"/>
      <c r="DL33" s="615">
        <v>8064982</v>
      </c>
      <c r="DM33" s="619"/>
      <c r="DN33" s="619"/>
      <c r="DO33" s="619"/>
      <c r="DP33" s="619"/>
      <c r="DQ33" s="619"/>
      <c r="DR33" s="619"/>
      <c r="DS33" s="619"/>
      <c r="DT33" s="619"/>
      <c r="DU33" s="619"/>
      <c r="DV33" s="620"/>
      <c r="DW33" s="612">
        <v>38.5</v>
      </c>
      <c r="DX33" s="621"/>
      <c r="DY33" s="621"/>
      <c r="DZ33" s="621"/>
      <c r="EA33" s="621"/>
      <c r="EB33" s="621"/>
      <c r="EC33" s="640"/>
    </row>
    <row r="34" spans="2:133" ht="11.25" customHeight="1" x14ac:dyDescent="0.2">
      <c r="B34" s="606" t="s">
        <v>313</v>
      </c>
      <c r="C34" s="607"/>
      <c r="D34" s="607"/>
      <c r="E34" s="607"/>
      <c r="F34" s="607"/>
      <c r="G34" s="607"/>
      <c r="H34" s="607"/>
      <c r="I34" s="607"/>
      <c r="J34" s="607"/>
      <c r="K34" s="607"/>
      <c r="L34" s="607"/>
      <c r="M34" s="607"/>
      <c r="N34" s="607"/>
      <c r="O34" s="607"/>
      <c r="P34" s="607"/>
      <c r="Q34" s="608"/>
      <c r="R34" s="609">
        <v>2330483</v>
      </c>
      <c r="S34" s="610"/>
      <c r="T34" s="610"/>
      <c r="U34" s="610"/>
      <c r="V34" s="610"/>
      <c r="W34" s="610"/>
      <c r="X34" s="610"/>
      <c r="Y34" s="611"/>
      <c r="Z34" s="635">
        <v>6.3</v>
      </c>
      <c r="AA34" s="635"/>
      <c r="AB34" s="635"/>
      <c r="AC34" s="635"/>
      <c r="AD34" s="636" t="s">
        <v>126</v>
      </c>
      <c r="AE34" s="636"/>
      <c r="AF34" s="636"/>
      <c r="AG34" s="636"/>
      <c r="AH34" s="636"/>
      <c r="AI34" s="636"/>
      <c r="AJ34" s="636"/>
      <c r="AK34" s="636"/>
      <c r="AL34" s="612" t="s">
        <v>126</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314</v>
      </c>
      <c r="CE34" s="607"/>
      <c r="CF34" s="607"/>
      <c r="CG34" s="607"/>
      <c r="CH34" s="607"/>
      <c r="CI34" s="607"/>
      <c r="CJ34" s="607"/>
      <c r="CK34" s="607"/>
      <c r="CL34" s="607"/>
      <c r="CM34" s="607"/>
      <c r="CN34" s="607"/>
      <c r="CO34" s="607"/>
      <c r="CP34" s="607"/>
      <c r="CQ34" s="608"/>
      <c r="CR34" s="609">
        <v>3804052</v>
      </c>
      <c r="CS34" s="610"/>
      <c r="CT34" s="610"/>
      <c r="CU34" s="610"/>
      <c r="CV34" s="610"/>
      <c r="CW34" s="610"/>
      <c r="CX34" s="610"/>
      <c r="CY34" s="611"/>
      <c r="CZ34" s="612">
        <v>10.8</v>
      </c>
      <c r="DA34" s="621"/>
      <c r="DB34" s="621"/>
      <c r="DC34" s="622"/>
      <c r="DD34" s="615">
        <v>2560142</v>
      </c>
      <c r="DE34" s="610"/>
      <c r="DF34" s="610"/>
      <c r="DG34" s="610"/>
      <c r="DH34" s="610"/>
      <c r="DI34" s="610"/>
      <c r="DJ34" s="610"/>
      <c r="DK34" s="611"/>
      <c r="DL34" s="615">
        <v>2226010</v>
      </c>
      <c r="DM34" s="610"/>
      <c r="DN34" s="610"/>
      <c r="DO34" s="610"/>
      <c r="DP34" s="610"/>
      <c r="DQ34" s="610"/>
      <c r="DR34" s="610"/>
      <c r="DS34" s="610"/>
      <c r="DT34" s="610"/>
      <c r="DU34" s="610"/>
      <c r="DV34" s="611"/>
      <c r="DW34" s="612">
        <v>10.6</v>
      </c>
      <c r="DX34" s="621"/>
      <c r="DY34" s="621"/>
      <c r="DZ34" s="621"/>
      <c r="EA34" s="621"/>
      <c r="EB34" s="621"/>
      <c r="EC34" s="640"/>
    </row>
    <row r="35" spans="2:133" ht="11.25" customHeight="1" x14ac:dyDescent="0.2">
      <c r="B35" s="606" t="s">
        <v>315</v>
      </c>
      <c r="C35" s="607"/>
      <c r="D35" s="607"/>
      <c r="E35" s="607"/>
      <c r="F35" s="607"/>
      <c r="G35" s="607"/>
      <c r="H35" s="607"/>
      <c r="I35" s="607"/>
      <c r="J35" s="607"/>
      <c r="K35" s="607"/>
      <c r="L35" s="607"/>
      <c r="M35" s="607"/>
      <c r="N35" s="607"/>
      <c r="O35" s="607"/>
      <c r="P35" s="607"/>
      <c r="Q35" s="608"/>
      <c r="R35" s="609">
        <v>83885</v>
      </c>
      <c r="S35" s="610"/>
      <c r="T35" s="610"/>
      <c r="U35" s="610"/>
      <c r="V35" s="610"/>
      <c r="W35" s="610"/>
      <c r="X35" s="610"/>
      <c r="Y35" s="611"/>
      <c r="Z35" s="635">
        <v>0.2</v>
      </c>
      <c r="AA35" s="635"/>
      <c r="AB35" s="635"/>
      <c r="AC35" s="635"/>
      <c r="AD35" s="636">
        <v>15925</v>
      </c>
      <c r="AE35" s="636"/>
      <c r="AF35" s="636"/>
      <c r="AG35" s="636"/>
      <c r="AH35" s="636"/>
      <c r="AI35" s="636"/>
      <c r="AJ35" s="636"/>
      <c r="AK35" s="636"/>
      <c r="AL35" s="612">
        <v>0.1</v>
      </c>
      <c r="AM35" s="613"/>
      <c r="AN35" s="613"/>
      <c r="AO35" s="637"/>
      <c r="AP35" s="211"/>
      <c r="AQ35" s="662" t="s">
        <v>316</v>
      </c>
      <c r="AR35" s="663"/>
      <c r="AS35" s="663"/>
      <c r="AT35" s="663"/>
      <c r="AU35" s="663"/>
      <c r="AV35" s="663"/>
      <c r="AW35" s="663"/>
      <c r="AX35" s="663"/>
      <c r="AY35" s="663"/>
      <c r="AZ35" s="663"/>
      <c r="BA35" s="663"/>
      <c r="BB35" s="663"/>
      <c r="BC35" s="663"/>
      <c r="BD35" s="663"/>
      <c r="BE35" s="663"/>
      <c r="BF35" s="664"/>
      <c r="BG35" s="662" t="s">
        <v>317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318</v>
      </c>
      <c r="CE35" s="607"/>
      <c r="CF35" s="607"/>
      <c r="CG35" s="607"/>
      <c r="CH35" s="607"/>
      <c r="CI35" s="607"/>
      <c r="CJ35" s="607"/>
      <c r="CK35" s="607"/>
      <c r="CL35" s="607"/>
      <c r="CM35" s="607"/>
      <c r="CN35" s="607"/>
      <c r="CO35" s="607"/>
      <c r="CP35" s="607"/>
      <c r="CQ35" s="608"/>
      <c r="CR35" s="609">
        <v>144907</v>
      </c>
      <c r="CS35" s="619"/>
      <c r="CT35" s="619"/>
      <c r="CU35" s="619"/>
      <c r="CV35" s="619"/>
      <c r="CW35" s="619"/>
      <c r="CX35" s="619"/>
      <c r="CY35" s="620"/>
      <c r="CZ35" s="612">
        <v>0.4</v>
      </c>
      <c r="DA35" s="621"/>
      <c r="DB35" s="621"/>
      <c r="DC35" s="622"/>
      <c r="DD35" s="615">
        <v>125323</v>
      </c>
      <c r="DE35" s="619"/>
      <c r="DF35" s="619"/>
      <c r="DG35" s="619"/>
      <c r="DH35" s="619"/>
      <c r="DI35" s="619"/>
      <c r="DJ35" s="619"/>
      <c r="DK35" s="620"/>
      <c r="DL35" s="615">
        <v>109823</v>
      </c>
      <c r="DM35" s="619"/>
      <c r="DN35" s="619"/>
      <c r="DO35" s="619"/>
      <c r="DP35" s="619"/>
      <c r="DQ35" s="619"/>
      <c r="DR35" s="619"/>
      <c r="DS35" s="619"/>
      <c r="DT35" s="619"/>
      <c r="DU35" s="619"/>
      <c r="DV35" s="620"/>
      <c r="DW35" s="612">
        <v>0.5</v>
      </c>
      <c r="DX35" s="621"/>
      <c r="DY35" s="621"/>
      <c r="DZ35" s="621"/>
      <c r="EA35" s="621"/>
      <c r="EB35" s="621"/>
      <c r="EC35" s="640"/>
    </row>
    <row r="36" spans="2:133" ht="11.25" customHeight="1" x14ac:dyDescent="0.2">
      <c r="B36" s="606" t="s">
        <v>319</v>
      </c>
      <c r="C36" s="607"/>
      <c r="D36" s="607"/>
      <c r="E36" s="607"/>
      <c r="F36" s="607"/>
      <c r="G36" s="607"/>
      <c r="H36" s="607"/>
      <c r="I36" s="607"/>
      <c r="J36" s="607"/>
      <c r="K36" s="607"/>
      <c r="L36" s="607"/>
      <c r="M36" s="607"/>
      <c r="N36" s="607"/>
      <c r="O36" s="607"/>
      <c r="P36" s="607"/>
      <c r="Q36" s="608"/>
      <c r="R36" s="609">
        <v>76848</v>
      </c>
      <c r="S36" s="610"/>
      <c r="T36" s="610"/>
      <c r="U36" s="610"/>
      <c r="V36" s="610"/>
      <c r="W36" s="610"/>
      <c r="X36" s="610"/>
      <c r="Y36" s="611"/>
      <c r="Z36" s="635">
        <v>0.2</v>
      </c>
      <c r="AA36" s="635"/>
      <c r="AB36" s="635"/>
      <c r="AC36" s="635"/>
      <c r="AD36" s="636" t="s">
        <v>126</v>
      </c>
      <c r="AE36" s="636"/>
      <c r="AF36" s="636"/>
      <c r="AG36" s="636"/>
      <c r="AH36" s="636"/>
      <c r="AI36" s="636"/>
      <c r="AJ36" s="636"/>
      <c r="AK36" s="636"/>
      <c r="AL36" s="612" t="s">
        <v>126</v>
      </c>
      <c r="AM36" s="613"/>
      <c r="AN36" s="613"/>
      <c r="AO36" s="637"/>
      <c r="AP36" s="211"/>
      <c r="AQ36" s="653" t="s">
        <v>320</v>
      </c>
      <c r="AR36" s="654"/>
      <c r="AS36" s="654"/>
      <c r="AT36" s="654"/>
      <c r="AU36" s="654"/>
      <c r="AV36" s="654"/>
      <c r="AW36" s="654"/>
      <c r="AX36" s="654"/>
      <c r="AY36" s="655"/>
      <c r="AZ36" s="656">
        <v>4397378</v>
      </c>
      <c r="BA36" s="657"/>
      <c r="BB36" s="657"/>
      <c r="BC36" s="657"/>
      <c r="BD36" s="657"/>
      <c r="BE36" s="657"/>
      <c r="BF36" s="658"/>
      <c r="BG36" s="659" t="s">
        <v>321</v>
      </c>
      <c r="BH36" s="660"/>
      <c r="BI36" s="660"/>
      <c r="BJ36" s="660"/>
      <c r="BK36" s="660"/>
      <c r="BL36" s="660"/>
      <c r="BM36" s="660"/>
      <c r="BN36" s="660"/>
      <c r="BO36" s="660"/>
      <c r="BP36" s="660"/>
      <c r="BQ36" s="660"/>
      <c r="BR36" s="660"/>
      <c r="BS36" s="660"/>
      <c r="BT36" s="660"/>
      <c r="BU36" s="661"/>
      <c r="BV36" s="656">
        <v>384441</v>
      </c>
      <c r="BW36" s="657"/>
      <c r="BX36" s="657"/>
      <c r="BY36" s="657"/>
      <c r="BZ36" s="657"/>
      <c r="CA36" s="657"/>
      <c r="CB36" s="658"/>
      <c r="CD36" s="606" t="s">
        <v>322</v>
      </c>
      <c r="CE36" s="607"/>
      <c r="CF36" s="607"/>
      <c r="CG36" s="607"/>
      <c r="CH36" s="607"/>
      <c r="CI36" s="607"/>
      <c r="CJ36" s="607"/>
      <c r="CK36" s="607"/>
      <c r="CL36" s="607"/>
      <c r="CM36" s="607"/>
      <c r="CN36" s="607"/>
      <c r="CO36" s="607"/>
      <c r="CP36" s="607"/>
      <c r="CQ36" s="608"/>
      <c r="CR36" s="609">
        <v>4704663</v>
      </c>
      <c r="CS36" s="610"/>
      <c r="CT36" s="610"/>
      <c r="CU36" s="610"/>
      <c r="CV36" s="610"/>
      <c r="CW36" s="610"/>
      <c r="CX36" s="610"/>
      <c r="CY36" s="611"/>
      <c r="CZ36" s="612">
        <v>13.3</v>
      </c>
      <c r="DA36" s="621"/>
      <c r="DB36" s="621"/>
      <c r="DC36" s="622"/>
      <c r="DD36" s="615">
        <v>4321040</v>
      </c>
      <c r="DE36" s="610"/>
      <c r="DF36" s="610"/>
      <c r="DG36" s="610"/>
      <c r="DH36" s="610"/>
      <c r="DI36" s="610"/>
      <c r="DJ36" s="610"/>
      <c r="DK36" s="611"/>
      <c r="DL36" s="615">
        <v>3009283</v>
      </c>
      <c r="DM36" s="610"/>
      <c r="DN36" s="610"/>
      <c r="DO36" s="610"/>
      <c r="DP36" s="610"/>
      <c r="DQ36" s="610"/>
      <c r="DR36" s="610"/>
      <c r="DS36" s="610"/>
      <c r="DT36" s="610"/>
      <c r="DU36" s="610"/>
      <c r="DV36" s="611"/>
      <c r="DW36" s="612">
        <v>14.4</v>
      </c>
      <c r="DX36" s="621"/>
      <c r="DY36" s="621"/>
      <c r="DZ36" s="621"/>
      <c r="EA36" s="621"/>
      <c r="EB36" s="621"/>
      <c r="EC36" s="640"/>
    </row>
    <row r="37" spans="2:133" ht="11.25" customHeight="1" x14ac:dyDescent="0.2">
      <c r="B37" s="606" t="s">
        <v>323</v>
      </c>
      <c r="C37" s="607"/>
      <c r="D37" s="607"/>
      <c r="E37" s="607"/>
      <c r="F37" s="607"/>
      <c r="G37" s="607"/>
      <c r="H37" s="607"/>
      <c r="I37" s="607"/>
      <c r="J37" s="607"/>
      <c r="K37" s="607"/>
      <c r="L37" s="607"/>
      <c r="M37" s="607"/>
      <c r="N37" s="607"/>
      <c r="O37" s="607"/>
      <c r="P37" s="607"/>
      <c r="Q37" s="608"/>
      <c r="R37" s="609">
        <v>857555</v>
      </c>
      <c r="S37" s="610"/>
      <c r="T37" s="610"/>
      <c r="U37" s="610"/>
      <c r="V37" s="610"/>
      <c r="W37" s="610"/>
      <c r="X37" s="610"/>
      <c r="Y37" s="611"/>
      <c r="Z37" s="635">
        <v>2.2999999999999998</v>
      </c>
      <c r="AA37" s="635"/>
      <c r="AB37" s="635"/>
      <c r="AC37" s="635"/>
      <c r="AD37" s="636" t="s">
        <v>126</v>
      </c>
      <c r="AE37" s="636"/>
      <c r="AF37" s="636"/>
      <c r="AG37" s="636"/>
      <c r="AH37" s="636"/>
      <c r="AI37" s="636"/>
      <c r="AJ37" s="636"/>
      <c r="AK37" s="636"/>
      <c r="AL37" s="612" t="s">
        <v>126</v>
      </c>
      <c r="AM37" s="613"/>
      <c r="AN37" s="613"/>
      <c r="AO37" s="637"/>
      <c r="AQ37" s="641" t="s">
        <v>324</v>
      </c>
      <c r="AR37" s="642"/>
      <c r="AS37" s="642"/>
      <c r="AT37" s="642"/>
      <c r="AU37" s="642"/>
      <c r="AV37" s="642"/>
      <c r="AW37" s="642"/>
      <c r="AX37" s="642"/>
      <c r="AY37" s="643"/>
      <c r="AZ37" s="609">
        <v>538483</v>
      </c>
      <c r="BA37" s="610"/>
      <c r="BB37" s="610"/>
      <c r="BC37" s="610"/>
      <c r="BD37" s="619"/>
      <c r="BE37" s="619"/>
      <c r="BF37" s="644"/>
      <c r="BG37" s="606" t="s">
        <v>325</v>
      </c>
      <c r="BH37" s="607"/>
      <c r="BI37" s="607"/>
      <c r="BJ37" s="607"/>
      <c r="BK37" s="607"/>
      <c r="BL37" s="607"/>
      <c r="BM37" s="607"/>
      <c r="BN37" s="607"/>
      <c r="BO37" s="607"/>
      <c r="BP37" s="607"/>
      <c r="BQ37" s="607"/>
      <c r="BR37" s="607"/>
      <c r="BS37" s="607"/>
      <c r="BT37" s="607"/>
      <c r="BU37" s="608"/>
      <c r="BV37" s="609">
        <v>384441</v>
      </c>
      <c r="BW37" s="610"/>
      <c r="BX37" s="610"/>
      <c r="BY37" s="610"/>
      <c r="BZ37" s="610"/>
      <c r="CA37" s="610"/>
      <c r="CB37" s="645"/>
      <c r="CD37" s="606" t="s">
        <v>326</v>
      </c>
      <c r="CE37" s="607"/>
      <c r="CF37" s="607"/>
      <c r="CG37" s="607"/>
      <c r="CH37" s="607"/>
      <c r="CI37" s="607"/>
      <c r="CJ37" s="607"/>
      <c r="CK37" s="607"/>
      <c r="CL37" s="607"/>
      <c r="CM37" s="607"/>
      <c r="CN37" s="607"/>
      <c r="CO37" s="607"/>
      <c r="CP37" s="607"/>
      <c r="CQ37" s="608"/>
      <c r="CR37" s="609">
        <v>2626910</v>
      </c>
      <c r="CS37" s="619"/>
      <c r="CT37" s="619"/>
      <c r="CU37" s="619"/>
      <c r="CV37" s="619"/>
      <c r="CW37" s="619"/>
      <c r="CX37" s="619"/>
      <c r="CY37" s="620"/>
      <c r="CZ37" s="612">
        <v>7.4</v>
      </c>
      <c r="DA37" s="621"/>
      <c r="DB37" s="621"/>
      <c r="DC37" s="622"/>
      <c r="DD37" s="615">
        <v>2626910</v>
      </c>
      <c r="DE37" s="619"/>
      <c r="DF37" s="619"/>
      <c r="DG37" s="619"/>
      <c r="DH37" s="619"/>
      <c r="DI37" s="619"/>
      <c r="DJ37" s="619"/>
      <c r="DK37" s="620"/>
      <c r="DL37" s="615">
        <v>2051494</v>
      </c>
      <c r="DM37" s="619"/>
      <c r="DN37" s="619"/>
      <c r="DO37" s="619"/>
      <c r="DP37" s="619"/>
      <c r="DQ37" s="619"/>
      <c r="DR37" s="619"/>
      <c r="DS37" s="619"/>
      <c r="DT37" s="619"/>
      <c r="DU37" s="619"/>
      <c r="DV37" s="620"/>
      <c r="DW37" s="612">
        <v>9.8000000000000007</v>
      </c>
      <c r="DX37" s="621"/>
      <c r="DY37" s="621"/>
      <c r="DZ37" s="621"/>
      <c r="EA37" s="621"/>
      <c r="EB37" s="621"/>
      <c r="EC37" s="640"/>
    </row>
    <row r="38" spans="2:133" ht="11.25" customHeight="1" x14ac:dyDescent="0.2">
      <c r="B38" s="606" t="s">
        <v>327</v>
      </c>
      <c r="C38" s="607"/>
      <c r="D38" s="607"/>
      <c r="E38" s="607"/>
      <c r="F38" s="607"/>
      <c r="G38" s="607"/>
      <c r="H38" s="607"/>
      <c r="I38" s="607"/>
      <c r="J38" s="607"/>
      <c r="K38" s="607"/>
      <c r="L38" s="607"/>
      <c r="M38" s="607"/>
      <c r="N38" s="607"/>
      <c r="O38" s="607"/>
      <c r="P38" s="607"/>
      <c r="Q38" s="608"/>
      <c r="R38" s="609">
        <v>556653</v>
      </c>
      <c r="S38" s="610"/>
      <c r="T38" s="610"/>
      <c r="U38" s="610"/>
      <c r="V38" s="610"/>
      <c r="W38" s="610"/>
      <c r="X38" s="610"/>
      <c r="Y38" s="611"/>
      <c r="Z38" s="635">
        <v>1.5</v>
      </c>
      <c r="AA38" s="635"/>
      <c r="AB38" s="635"/>
      <c r="AC38" s="635"/>
      <c r="AD38" s="636" t="s">
        <v>126</v>
      </c>
      <c r="AE38" s="636"/>
      <c r="AF38" s="636"/>
      <c r="AG38" s="636"/>
      <c r="AH38" s="636"/>
      <c r="AI38" s="636"/>
      <c r="AJ38" s="636"/>
      <c r="AK38" s="636"/>
      <c r="AL38" s="612" t="s">
        <v>126</v>
      </c>
      <c r="AM38" s="613"/>
      <c r="AN38" s="613"/>
      <c r="AO38" s="637"/>
      <c r="AQ38" s="641" t="s">
        <v>328</v>
      </c>
      <c r="AR38" s="642"/>
      <c r="AS38" s="642"/>
      <c r="AT38" s="642"/>
      <c r="AU38" s="642"/>
      <c r="AV38" s="642"/>
      <c r="AW38" s="642"/>
      <c r="AX38" s="642"/>
      <c r="AY38" s="643"/>
      <c r="AZ38" s="609">
        <v>522446</v>
      </c>
      <c r="BA38" s="610"/>
      <c r="BB38" s="610"/>
      <c r="BC38" s="610"/>
      <c r="BD38" s="619"/>
      <c r="BE38" s="619"/>
      <c r="BF38" s="644"/>
      <c r="BG38" s="606" t="s">
        <v>329</v>
      </c>
      <c r="BH38" s="607"/>
      <c r="BI38" s="607"/>
      <c r="BJ38" s="607"/>
      <c r="BK38" s="607"/>
      <c r="BL38" s="607"/>
      <c r="BM38" s="607"/>
      <c r="BN38" s="607"/>
      <c r="BO38" s="607"/>
      <c r="BP38" s="607"/>
      <c r="BQ38" s="607"/>
      <c r="BR38" s="607"/>
      <c r="BS38" s="607"/>
      <c r="BT38" s="607"/>
      <c r="BU38" s="608"/>
      <c r="BV38" s="609">
        <v>13643</v>
      </c>
      <c r="BW38" s="610"/>
      <c r="BX38" s="610"/>
      <c r="BY38" s="610"/>
      <c r="BZ38" s="610"/>
      <c r="CA38" s="610"/>
      <c r="CB38" s="645"/>
      <c r="CD38" s="606" t="s">
        <v>330</v>
      </c>
      <c r="CE38" s="607"/>
      <c r="CF38" s="607"/>
      <c r="CG38" s="607"/>
      <c r="CH38" s="607"/>
      <c r="CI38" s="607"/>
      <c r="CJ38" s="607"/>
      <c r="CK38" s="607"/>
      <c r="CL38" s="607"/>
      <c r="CM38" s="607"/>
      <c r="CN38" s="607"/>
      <c r="CO38" s="607"/>
      <c r="CP38" s="607"/>
      <c r="CQ38" s="608"/>
      <c r="CR38" s="609">
        <v>3291598</v>
      </c>
      <c r="CS38" s="610"/>
      <c r="CT38" s="610"/>
      <c r="CU38" s="610"/>
      <c r="CV38" s="610"/>
      <c r="CW38" s="610"/>
      <c r="CX38" s="610"/>
      <c r="CY38" s="611"/>
      <c r="CZ38" s="612">
        <v>9.3000000000000007</v>
      </c>
      <c r="DA38" s="621"/>
      <c r="DB38" s="621"/>
      <c r="DC38" s="622"/>
      <c r="DD38" s="615">
        <v>2699401</v>
      </c>
      <c r="DE38" s="610"/>
      <c r="DF38" s="610"/>
      <c r="DG38" s="610"/>
      <c r="DH38" s="610"/>
      <c r="DI38" s="610"/>
      <c r="DJ38" s="610"/>
      <c r="DK38" s="611"/>
      <c r="DL38" s="615">
        <v>2639148</v>
      </c>
      <c r="DM38" s="610"/>
      <c r="DN38" s="610"/>
      <c r="DO38" s="610"/>
      <c r="DP38" s="610"/>
      <c r="DQ38" s="610"/>
      <c r="DR38" s="610"/>
      <c r="DS38" s="610"/>
      <c r="DT38" s="610"/>
      <c r="DU38" s="610"/>
      <c r="DV38" s="611"/>
      <c r="DW38" s="612">
        <v>12.6</v>
      </c>
      <c r="DX38" s="621"/>
      <c r="DY38" s="621"/>
      <c r="DZ38" s="621"/>
      <c r="EA38" s="621"/>
      <c r="EB38" s="621"/>
      <c r="EC38" s="640"/>
    </row>
    <row r="39" spans="2:133" ht="11.25" customHeight="1" x14ac:dyDescent="0.2">
      <c r="B39" s="606" t="s">
        <v>331</v>
      </c>
      <c r="C39" s="607"/>
      <c r="D39" s="607"/>
      <c r="E39" s="607"/>
      <c r="F39" s="607"/>
      <c r="G39" s="607"/>
      <c r="H39" s="607"/>
      <c r="I39" s="607"/>
      <c r="J39" s="607"/>
      <c r="K39" s="607"/>
      <c r="L39" s="607"/>
      <c r="M39" s="607"/>
      <c r="N39" s="607"/>
      <c r="O39" s="607"/>
      <c r="P39" s="607"/>
      <c r="Q39" s="608"/>
      <c r="R39" s="609">
        <v>1233592</v>
      </c>
      <c r="S39" s="610"/>
      <c r="T39" s="610"/>
      <c r="U39" s="610"/>
      <c r="V39" s="610"/>
      <c r="W39" s="610"/>
      <c r="X39" s="610"/>
      <c r="Y39" s="611"/>
      <c r="Z39" s="635">
        <v>3.4</v>
      </c>
      <c r="AA39" s="635"/>
      <c r="AB39" s="635"/>
      <c r="AC39" s="635"/>
      <c r="AD39" s="636">
        <v>88876</v>
      </c>
      <c r="AE39" s="636"/>
      <c r="AF39" s="636"/>
      <c r="AG39" s="636"/>
      <c r="AH39" s="636"/>
      <c r="AI39" s="636"/>
      <c r="AJ39" s="636"/>
      <c r="AK39" s="636"/>
      <c r="AL39" s="612">
        <v>0.5</v>
      </c>
      <c r="AM39" s="613"/>
      <c r="AN39" s="613"/>
      <c r="AO39" s="637"/>
      <c r="AQ39" s="641" t="s">
        <v>332</v>
      </c>
      <c r="AR39" s="642"/>
      <c r="AS39" s="642"/>
      <c r="AT39" s="642"/>
      <c r="AU39" s="642"/>
      <c r="AV39" s="642"/>
      <c r="AW39" s="642"/>
      <c r="AX39" s="642"/>
      <c r="AY39" s="643"/>
      <c r="AZ39" s="609">
        <v>213174</v>
      </c>
      <c r="BA39" s="610"/>
      <c r="BB39" s="610"/>
      <c r="BC39" s="610"/>
      <c r="BD39" s="619"/>
      <c r="BE39" s="619"/>
      <c r="BF39" s="644"/>
      <c r="BG39" s="606" t="s">
        <v>333</v>
      </c>
      <c r="BH39" s="607"/>
      <c r="BI39" s="607"/>
      <c r="BJ39" s="607"/>
      <c r="BK39" s="607"/>
      <c r="BL39" s="607"/>
      <c r="BM39" s="607"/>
      <c r="BN39" s="607"/>
      <c r="BO39" s="607"/>
      <c r="BP39" s="607"/>
      <c r="BQ39" s="607"/>
      <c r="BR39" s="607"/>
      <c r="BS39" s="607"/>
      <c r="BT39" s="607"/>
      <c r="BU39" s="608"/>
      <c r="BV39" s="609">
        <v>20638</v>
      </c>
      <c r="BW39" s="610"/>
      <c r="BX39" s="610"/>
      <c r="BY39" s="610"/>
      <c r="BZ39" s="610"/>
      <c r="CA39" s="610"/>
      <c r="CB39" s="645"/>
      <c r="CD39" s="606" t="s">
        <v>334</v>
      </c>
      <c r="CE39" s="607"/>
      <c r="CF39" s="607"/>
      <c r="CG39" s="607"/>
      <c r="CH39" s="607"/>
      <c r="CI39" s="607"/>
      <c r="CJ39" s="607"/>
      <c r="CK39" s="607"/>
      <c r="CL39" s="607"/>
      <c r="CM39" s="607"/>
      <c r="CN39" s="607"/>
      <c r="CO39" s="607"/>
      <c r="CP39" s="607"/>
      <c r="CQ39" s="608"/>
      <c r="CR39" s="609">
        <v>1237415</v>
      </c>
      <c r="CS39" s="619"/>
      <c r="CT39" s="619"/>
      <c r="CU39" s="619"/>
      <c r="CV39" s="619"/>
      <c r="CW39" s="619"/>
      <c r="CX39" s="619"/>
      <c r="CY39" s="620"/>
      <c r="CZ39" s="612">
        <v>3.5</v>
      </c>
      <c r="DA39" s="621"/>
      <c r="DB39" s="621"/>
      <c r="DC39" s="622"/>
      <c r="DD39" s="615">
        <v>1156899</v>
      </c>
      <c r="DE39" s="619"/>
      <c r="DF39" s="619"/>
      <c r="DG39" s="619"/>
      <c r="DH39" s="619"/>
      <c r="DI39" s="619"/>
      <c r="DJ39" s="619"/>
      <c r="DK39" s="620"/>
      <c r="DL39" s="615" t="s">
        <v>126</v>
      </c>
      <c r="DM39" s="619"/>
      <c r="DN39" s="619"/>
      <c r="DO39" s="619"/>
      <c r="DP39" s="619"/>
      <c r="DQ39" s="619"/>
      <c r="DR39" s="619"/>
      <c r="DS39" s="619"/>
      <c r="DT39" s="619"/>
      <c r="DU39" s="619"/>
      <c r="DV39" s="620"/>
      <c r="DW39" s="612" t="s">
        <v>126</v>
      </c>
      <c r="DX39" s="621"/>
      <c r="DY39" s="621"/>
      <c r="DZ39" s="621"/>
      <c r="EA39" s="621"/>
      <c r="EB39" s="621"/>
      <c r="EC39" s="640"/>
    </row>
    <row r="40" spans="2:133" ht="11.25" customHeight="1" x14ac:dyDescent="0.2">
      <c r="B40" s="606" t="s">
        <v>335</v>
      </c>
      <c r="C40" s="607"/>
      <c r="D40" s="607"/>
      <c r="E40" s="607"/>
      <c r="F40" s="607"/>
      <c r="G40" s="607"/>
      <c r="H40" s="607"/>
      <c r="I40" s="607"/>
      <c r="J40" s="607"/>
      <c r="K40" s="607"/>
      <c r="L40" s="607"/>
      <c r="M40" s="607"/>
      <c r="N40" s="607"/>
      <c r="O40" s="607"/>
      <c r="P40" s="607"/>
      <c r="Q40" s="608"/>
      <c r="R40" s="609">
        <v>2660400</v>
      </c>
      <c r="S40" s="610"/>
      <c r="T40" s="610"/>
      <c r="U40" s="610"/>
      <c r="V40" s="610"/>
      <c r="W40" s="610"/>
      <c r="X40" s="610"/>
      <c r="Y40" s="611"/>
      <c r="Z40" s="635">
        <v>7.2</v>
      </c>
      <c r="AA40" s="635"/>
      <c r="AB40" s="635"/>
      <c r="AC40" s="635"/>
      <c r="AD40" s="636" t="s">
        <v>126</v>
      </c>
      <c r="AE40" s="636"/>
      <c r="AF40" s="636"/>
      <c r="AG40" s="636"/>
      <c r="AH40" s="636"/>
      <c r="AI40" s="636"/>
      <c r="AJ40" s="636"/>
      <c r="AK40" s="636"/>
      <c r="AL40" s="612" t="s">
        <v>126</v>
      </c>
      <c r="AM40" s="613"/>
      <c r="AN40" s="613"/>
      <c r="AO40" s="637"/>
      <c r="AQ40" s="641" t="s">
        <v>336</v>
      </c>
      <c r="AR40" s="642"/>
      <c r="AS40" s="642"/>
      <c r="AT40" s="642"/>
      <c r="AU40" s="642"/>
      <c r="AV40" s="642"/>
      <c r="AW40" s="642"/>
      <c r="AX40" s="642"/>
      <c r="AY40" s="643"/>
      <c r="AZ40" s="609">
        <v>47965</v>
      </c>
      <c r="BA40" s="610"/>
      <c r="BB40" s="610"/>
      <c r="BC40" s="610"/>
      <c r="BD40" s="619"/>
      <c r="BE40" s="619"/>
      <c r="BF40" s="644"/>
      <c r="BG40" s="646" t="s">
        <v>337</v>
      </c>
      <c r="BH40" s="647"/>
      <c r="BI40" s="647"/>
      <c r="BJ40" s="647"/>
      <c r="BK40" s="647"/>
      <c r="BL40" s="345"/>
      <c r="BM40" s="607" t="s">
        <v>338</v>
      </c>
      <c r="BN40" s="607"/>
      <c r="BO40" s="607"/>
      <c r="BP40" s="607"/>
      <c r="BQ40" s="607"/>
      <c r="BR40" s="607"/>
      <c r="BS40" s="607"/>
      <c r="BT40" s="607"/>
      <c r="BU40" s="608"/>
      <c r="BV40" s="609">
        <v>92</v>
      </c>
      <c r="BW40" s="610"/>
      <c r="BX40" s="610"/>
      <c r="BY40" s="610"/>
      <c r="BZ40" s="610"/>
      <c r="CA40" s="610"/>
      <c r="CB40" s="645"/>
      <c r="CD40" s="606" t="s">
        <v>339</v>
      </c>
      <c r="CE40" s="607"/>
      <c r="CF40" s="607"/>
      <c r="CG40" s="607"/>
      <c r="CH40" s="607"/>
      <c r="CI40" s="607"/>
      <c r="CJ40" s="607"/>
      <c r="CK40" s="607"/>
      <c r="CL40" s="607"/>
      <c r="CM40" s="607"/>
      <c r="CN40" s="607"/>
      <c r="CO40" s="607"/>
      <c r="CP40" s="607"/>
      <c r="CQ40" s="608"/>
      <c r="CR40" s="609">
        <v>628185</v>
      </c>
      <c r="CS40" s="610"/>
      <c r="CT40" s="610"/>
      <c r="CU40" s="610"/>
      <c r="CV40" s="610"/>
      <c r="CW40" s="610"/>
      <c r="CX40" s="610"/>
      <c r="CY40" s="611"/>
      <c r="CZ40" s="612">
        <v>1.8</v>
      </c>
      <c r="DA40" s="621"/>
      <c r="DB40" s="621"/>
      <c r="DC40" s="622"/>
      <c r="DD40" s="615">
        <v>91935</v>
      </c>
      <c r="DE40" s="610"/>
      <c r="DF40" s="610"/>
      <c r="DG40" s="610"/>
      <c r="DH40" s="610"/>
      <c r="DI40" s="610"/>
      <c r="DJ40" s="610"/>
      <c r="DK40" s="611"/>
      <c r="DL40" s="615">
        <v>80718</v>
      </c>
      <c r="DM40" s="610"/>
      <c r="DN40" s="610"/>
      <c r="DO40" s="610"/>
      <c r="DP40" s="610"/>
      <c r="DQ40" s="610"/>
      <c r="DR40" s="610"/>
      <c r="DS40" s="610"/>
      <c r="DT40" s="610"/>
      <c r="DU40" s="610"/>
      <c r="DV40" s="611"/>
      <c r="DW40" s="612">
        <v>0.4</v>
      </c>
      <c r="DX40" s="621"/>
      <c r="DY40" s="621"/>
      <c r="DZ40" s="621"/>
      <c r="EA40" s="621"/>
      <c r="EB40" s="621"/>
      <c r="EC40" s="640"/>
    </row>
    <row r="41" spans="2:133" ht="11.25" customHeight="1" x14ac:dyDescent="0.2">
      <c r="B41" s="606" t="s">
        <v>340</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126</v>
      </c>
      <c r="AE41" s="636"/>
      <c r="AF41" s="636"/>
      <c r="AG41" s="636"/>
      <c r="AH41" s="636"/>
      <c r="AI41" s="636"/>
      <c r="AJ41" s="636"/>
      <c r="AK41" s="636"/>
      <c r="AL41" s="612" t="s">
        <v>126</v>
      </c>
      <c r="AM41" s="613"/>
      <c r="AN41" s="613"/>
      <c r="AO41" s="637"/>
      <c r="AQ41" s="641" t="s">
        <v>341</v>
      </c>
      <c r="AR41" s="642"/>
      <c r="AS41" s="642"/>
      <c r="AT41" s="642"/>
      <c r="AU41" s="642"/>
      <c r="AV41" s="642"/>
      <c r="AW41" s="642"/>
      <c r="AX41" s="642"/>
      <c r="AY41" s="643"/>
      <c r="AZ41" s="609">
        <v>653219</v>
      </c>
      <c r="BA41" s="610"/>
      <c r="BB41" s="610"/>
      <c r="BC41" s="610"/>
      <c r="BD41" s="619"/>
      <c r="BE41" s="619"/>
      <c r="BF41" s="644"/>
      <c r="BG41" s="646"/>
      <c r="BH41" s="647"/>
      <c r="BI41" s="647"/>
      <c r="BJ41" s="647"/>
      <c r="BK41" s="647"/>
      <c r="BL41" s="345"/>
      <c r="BM41" s="607" t="s">
        <v>342</v>
      </c>
      <c r="BN41" s="607"/>
      <c r="BO41" s="607"/>
      <c r="BP41" s="607"/>
      <c r="BQ41" s="607"/>
      <c r="BR41" s="607"/>
      <c r="BS41" s="607"/>
      <c r="BT41" s="607"/>
      <c r="BU41" s="608"/>
      <c r="BV41" s="609" t="s">
        <v>126</v>
      </c>
      <c r="BW41" s="610"/>
      <c r="BX41" s="610"/>
      <c r="BY41" s="610"/>
      <c r="BZ41" s="610"/>
      <c r="CA41" s="610"/>
      <c r="CB41" s="645"/>
      <c r="CD41" s="606" t="s">
        <v>343</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126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344</v>
      </c>
      <c r="C42" s="607"/>
      <c r="D42" s="607"/>
      <c r="E42" s="607"/>
      <c r="F42" s="607"/>
      <c r="G42" s="607"/>
      <c r="H42" s="607"/>
      <c r="I42" s="607"/>
      <c r="J42" s="607"/>
      <c r="K42" s="607"/>
      <c r="L42" s="607"/>
      <c r="M42" s="607"/>
      <c r="N42" s="607"/>
      <c r="O42" s="607"/>
      <c r="P42" s="607"/>
      <c r="Q42" s="608"/>
      <c r="R42" s="609" t="s">
        <v>126</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126</v>
      </c>
      <c r="AM42" s="613"/>
      <c r="AN42" s="613"/>
      <c r="AO42" s="637"/>
      <c r="AQ42" s="650" t="s">
        <v>345</v>
      </c>
      <c r="AR42" s="651"/>
      <c r="AS42" s="651"/>
      <c r="AT42" s="651"/>
      <c r="AU42" s="651"/>
      <c r="AV42" s="651"/>
      <c r="AW42" s="651"/>
      <c r="AX42" s="651"/>
      <c r="AY42" s="652"/>
      <c r="AZ42" s="589">
        <v>2422091</v>
      </c>
      <c r="BA42" s="623"/>
      <c r="BB42" s="623"/>
      <c r="BC42" s="623"/>
      <c r="BD42" s="590"/>
      <c r="BE42" s="590"/>
      <c r="BF42" s="638"/>
      <c r="BG42" s="648"/>
      <c r="BH42" s="649"/>
      <c r="BI42" s="649"/>
      <c r="BJ42" s="649"/>
      <c r="BK42" s="649"/>
      <c r="BL42" s="346"/>
      <c r="BM42" s="587" t="s">
        <v>346</v>
      </c>
      <c r="BN42" s="587"/>
      <c r="BO42" s="587"/>
      <c r="BP42" s="587"/>
      <c r="BQ42" s="587"/>
      <c r="BR42" s="587"/>
      <c r="BS42" s="587"/>
      <c r="BT42" s="587"/>
      <c r="BU42" s="588"/>
      <c r="BV42" s="589">
        <v>337</v>
      </c>
      <c r="BW42" s="623"/>
      <c r="BX42" s="623"/>
      <c r="BY42" s="623"/>
      <c r="BZ42" s="623"/>
      <c r="CA42" s="623"/>
      <c r="CB42" s="639"/>
      <c r="CD42" s="606" t="s">
        <v>347</v>
      </c>
      <c r="CE42" s="607"/>
      <c r="CF42" s="607"/>
      <c r="CG42" s="607"/>
      <c r="CH42" s="607"/>
      <c r="CI42" s="607"/>
      <c r="CJ42" s="607"/>
      <c r="CK42" s="607"/>
      <c r="CL42" s="607"/>
      <c r="CM42" s="607"/>
      <c r="CN42" s="607"/>
      <c r="CO42" s="607"/>
      <c r="CP42" s="607"/>
      <c r="CQ42" s="608"/>
      <c r="CR42" s="609">
        <v>3583319</v>
      </c>
      <c r="CS42" s="619"/>
      <c r="CT42" s="619"/>
      <c r="CU42" s="619"/>
      <c r="CV42" s="619"/>
      <c r="CW42" s="619"/>
      <c r="CX42" s="619"/>
      <c r="CY42" s="620"/>
      <c r="CZ42" s="612">
        <v>10.1</v>
      </c>
      <c r="DA42" s="621"/>
      <c r="DB42" s="621"/>
      <c r="DC42" s="622"/>
      <c r="DD42" s="615">
        <v>839023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348</v>
      </c>
      <c r="C43" s="607"/>
      <c r="D43" s="607"/>
      <c r="E43" s="607"/>
      <c r="F43" s="607"/>
      <c r="G43" s="607"/>
      <c r="H43" s="607"/>
      <c r="I43" s="607"/>
      <c r="J43" s="607"/>
      <c r="K43" s="607"/>
      <c r="L43" s="607"/>
      <c r="M43" s="607"/>
      <c r="N43" s="607"/>
      <c r="O43" s="607"/>
      <c r="P43" s="607"/>
      <c r="Q43" s="608"/>
      <c r="R43" s="609">
        <v>1301700</v>
      </c>
      <c r="S43" s="610"/>
      <c r="T43" s="610"/>
      <c r="U43" s="610"/>
      <c r="V43" s="610"/>
      <c r="W43" s="610"/>
      <c r="X43" s="610"/>
      <c r="Y43" s="611"/>
      <c r="Z43" s="635">
        <v>3.5</v>
      </c>
      <c r="AA43" s="635"/>
      <c r="AB43" s="635"/>
      <c r="AC43" s="635"/>
      <c r="AD43" s="636" t="s">
        <v>126</v>
      </c>
      <c r="AE43" s="636"/>
      <c r="AF43" s="636"/>
      <c r="AG43" s="636"/>
      <c r="AH43" s="636"/>
      <c r="AI43" s="636"/>
      <c r="AJ43" s="636"/>
      <c r="AK43" s="636"/>
      <c r="AL43" s="612" t="s">
        <v>126</v>
      </c>
      <c r="AM43" s="613"/>
      <c r="AN43" s="613"/>
      <c r="AO43" s="637"/>
      <c r="CD43" s="606" t="s">
        <v>349</v>
      </c>
      <c r="CE43" s="607"/>
      <c r="CF43" s="607"/>
      <c r="CG43" s="607"/>
      <c r="CH43" s="607"/>
      <c r="CI43" s="607"/>
      <c r="CJ43" s="607"/>
      <c r="CK43" s="607"/>
      <c r="CL43" s="607"/>
      <c r="CM43" s="607"/>
      <c r="CN43" s="607"/>
      <c r="CO43" s="607"/>
      <c r="CP43" s="607"/>
      <c r="CQ43" s="608"/>
      <c r="CR43" s="609">
        <v>117704</v>
      </c>
      <c r="CS43" s="619"/>
      <c r="CT43" s="619"/>
      <c r="CU43" s="619"/>
      <c r="CV43" s="619"/>
      <c r="CW43" s="619"/>
      <c r="CX43" s="619"/>
      <c r="CY43" s="620"/>
      <c r="CZ43" s="612">
        <v>0.3</v>
      </c>
      <c r="DA43" s="621"/>
      <c r="DB43" s="621"/>
      <c r="DC43" s="622"/>
      <c r="DD43" s="615">
        <v>117704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350</v>
      </c>
      <c r="C44" s="587"/>
      <c r="D44" s="587"/>
      <c r="E44" s="587"/>
      <c r="F44" s="587"/>
      <c r="G44" s="587"/>
      <c r="H44" s="587"/>
      <c r="I44" s="587"/>
      <c r="J44" s="587"/>
      <c r="K44" s="587"/>
      <c r="L44" s="587"/>
      <c r="M44" s="587"/>
      <c r="N44" s="587"/>
      <c r="O44" s="587"/>
      <c r="P44" s="587"/>
      <c r="Q44" s="588"/>
      <c r="R44" s="589">
        <v>36725605</v>
      </c>
      <c r="S44" s="623"/>
      <c r="T44" s="623"/>
      <c r="U44" s="623"/>
      <c r="V44" s="623"/>
      <c r="W44" s="623"/>
      <c r="X44" s="623"/>
      <c r="Y44" s="624"/>
      <c r="Z44" s="625">
        <v>100</v>
      </c>
      <c r="AA44" s="625"/>
      <c r="AB44" s="625"/>
      <c r="AC44" s="625"/>
      <c r="AD44" s="626">
        <v>19632289</v>
      </c>
      <c r="AE44" s="626"/>
      <c r="AF44" s="626"/>
      <c r="AG44" s="626"/>
      <c r="AH44" s="626"/>
      <c r="AI44" s="626"/>
      <c r="AJ44" s="626"/>
      <c r="AK44" s="626"/>
      <c r="AL44" s="592">
        <v>100</v>
      </c>
      <c r="AM44" s="627"/>
      <c r="AN44" s="627"/>
      <c r="AO44" s="628"/>
      <c r="CD44" s="629" t="s">
        <v>297</v>
      </c>
      <c r="CE44" s="630"/>
      <c r="CF44" s="606" t="s">
        <v>351</v>
      </c>
      <c r="CG44" s="607"/>
      <c r="CH44" s="607"/>
      <c r="CI44" s="607"/>
      <c r="CJ44" s="607"/>
      <c r="CK44" s="607"/>
      <c r="CL44" s="607"/>
      <c r="CM44" s="607"/>
      <c r="CN44" s="607"/>
      <c r="CO44" s="607"/>
      <c r="CP44" s="607"/>
      <c r="CQ44" s="608"/>
      <c r="CR44" s="609">
        <v>3562617</v>
      </c>
      <c r="CS44" s="610"/>
      <c r="CT44" s="610"/>
      <c r="CU44" s="610"/>
      <c r="CV44" s="610"/>
      <c r="CW44" s="610"/>
      <c r="CX44" s="610"/>
      <c r="CY44" s="611"/>
      <c r="CZ44" s="612">
        <v>10.1</v>
      </c>
      <c r="DA44" s="613"/>
      <c r="DB44" s="613"/>
      <c r="DC44" s="614"/>
      <c r="DD44" s="615">
        <v>839023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352</v>
      </c>
      <c r="CG45" s="607"/>
      <c r="CH45" s="607"/>
      <c r="CI45" s="607"/>
      <c r="CJ45" s="607"/>
      <c r="CK45" s="607"/>
      <c r="CL45" s="607"/>
      <c r="CM45" s="607"/>
      <c r="CN45" s="607"/>
      <c r="CO45" s="607"/>
      <c r="CP45" s="607"/>
      <c r="CQ45" s="608"/>
      <c r="CR45" s="609">
        <v>2152126</v>
      </c>
      <c r="CS45" s="619"/>
      <c r="CT45" s="619"/>
      <c r="CU45" s="619"/>
      <c r="CV45" s="619"/>
      <c r="CW45" s="619"/>
      <c r="CX45" s="619"/>
      <c r="CY45" s="620"/>
      <c r="CZ45" s="612">
        <v>6.1</v>
      </c>
      <c r="DA45" s="621"/>
      <c r="DB45" s="621"/>
      <c r="DC45" s="622"/>
      <c r="DD45" s="615">
        <v>99694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353</v>
      </c>
      <c r="CD46" s="631"/>
      <c r="CE46" s="632"/>
      <c r="CF46" s="606" t="s">
        <v>354</v>
      </c>
      <c r="CG46" s="607"/>
      <c r="CH46" s="607"/>
      <c r="CI46" s="607"/>
      <c r="CJ46" s="607"/>
      <c r="CK46" s="607"/>
      <c r="CL46" s="607"/>
      <c r="CM46" s="607"/>
      <c r="CN46" s="607"/>
      <c r="CO46" s="607"/>
      <c r="CP46" s="607"/>
      <c r="CQ46" s="608"/>
      <c r="CR46" s="609">
        <v>1400373</v>
      </c>
      <c r="CS46" s="610"/>
      <c r="CT46" s="610"/>
      <c r="CU46" s="610"/>
      <c r="CV46" s="610"/>
      <c r="CW46" s="610"/>
      <c r="CX46" s="610"/>
      <c r="CY46" s="611"/>
      <c r="CZ46" s="612">
        <v>4</v>
      </c>
      <c r="DA46" s="613"/>
      <c r="DB46" s="613"/>
      <c r="DC46" s="614"/>
      <c r="DD46" s="615">
        <v>732411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355</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356</v>
      </c>
      <c r="CG47" s="607"/>
      <c r="CH47" s="607"/>
      <c r="CI47" s="607"/>
      <c r="CJ47" s="607"/>
      <c r="CK47" s="607"/>
      <c r="CL47" s="607"/>
      <c r="CM47" s="607"/>
      <c r="CN47" s="607"/>
      <c r="CO47" s="607"/>
      <c r="CP47" s="607"/>
      <c r="CQ47" s="608"/>
      <c r="CR47" s="609">
        <v>20702</v>
      </c>
      <c r="CS47" s="619"/>
      <c r="CT47" s="619"/>
      <c r="CU47" s="619"/>
      <c r="CV47" s="619"/>
      <c r="CW47" s="619"/>
      <c r="CX47" s="619"/>
      <c r="CY47" s="620"/>
      <c r="CZ47" s="612">
        <v>0.1</v>
      </c>
      <c r="DA47" s="621"/>
      <c r="DB47" s="621"/>
      <c r="DC47" s="622"/>
      <c r="DD47" s="615" t="s">
        <v>126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357</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358</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359</v>
      </c>
      <c r="CE49" s="587"/>
      <c r="CF49" s="587"/>
      <c r="CG49" s="587"/>
      <c r="CH49" s="587"/>
      <c r="CI49" s="587"/>
      <c r="CJ49" s="587"/>
      <c r="CK49" s="587"/>
      <c r="CL49" s="587"/>
      <c r="CM49" s="587"/>
      <c r="CN49" s="587"/>
      <c r="CO49" s="587"/>
      <c r="CP49" s="587"/>
      <c r="CQ49" s="588"/>
      <c r="CR49" s="589">
        <v>35371483</v>
      </c>
      <c r="CS49" s="590"/>
      <c r="CT49" s="590"/>
      <c r="CU49" s="590"/>
      <c r="CV49" s="590"/>
      <c r="CW49" s="590"/>
      <c r="CX49" s="590"/>
      <c r="CY49" s="591"/>
      <c r="CZ49" s="592">
        <v>100</v>
      </c>
      <c r="DA49" s="593"/>
      <c r="DB49" s="593"/>
      <c r="DC49" s="594"/>
      <c r="DD49" s="595">
        <v>22547406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fEoozeTv++GU2+rkCOBwInq9RA4MQrNgGBk/zcJdKDIgHt7D18dC7NrG8ZfwOq8M4jij2GqfIKxtyDsrqLJmhw==" saltValue="zGuog77RHWSYq/McQiiJ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360</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361</v>
      </c>
      <c r="DK2" s="706"/>
      <c r="DL2" s="706"/>
      <c r="DM2" s="706"/>
      <c r="DN2" s="706"/>
      <c r="DO2" s="707"/>
      <c r="DP2" s="214"/>
      <c r="DQ2" s="705" t="s">
        <v>362</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363</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364</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365</v>
      </c>
      <c r="B5" s="711"/>
      <c r="C5" s="711"/>
      <c r="D5" s="711"/>
      <c r="E5" s="711"/>
      <c r="F5" s="711"/>
      <c r="G5" s="711"/>
      <c r="H5" s="711"/>
      <c r="I5" s="711"/>
      <c r="J5" s="711"/>
      <c r="K5" s="711"/>
      <c r="L5" s="711"/>
      <c r="M5" s="711"/>
      <c r="N5" s="711"/>
      <c r="O5" s="711"/>
      <c r="P5" s="712"/>
      <c r="Q5" s="716" t="s">
        <v>366</v>
      </c>
      <c r="R5" s="717"/>
      <c r="S5" s="717"/>
      <c r="T5" s="717"/>
      <c r="U5" s="718"/>
      <c r="V5" s="716" t="s">
        <v>367</v>
      </c>
      <c r="W5" s="717"/>
      <c r="X5" s="717"/>
      <c r="Y5" s="717"/>
      <c r="Z5" s="718"/>
      <c r="AA5" s="716" t="s">
        <v>368</v>
      </c>
      <c r="AB5" s="717"/>
      <c r="AC5" s="717"/>
      <c r="AD5" s="717"/>
      <c r="AE5" s="717"/>
      <c r="AF5" s="722" t="s">
        <v>369</v>
      </c>
      <c r="AG5" s="717"/>
      <c r="AH5" s="717"/>
      <c r="AI5" s="717"/>
      <c r="AJ5" s="723"/>
      <c r="AK5" s="717" t="s">
        <v>370</v>
      </c>
      <c r="AL5" s="717"/>
      <c r="AM5" s="717"/>
      <c r="AN5" s="717"/>
      <c r="AO5" s="718"/>
      <c r="AP5" s="716" t="s">
        <v>371</v>
      </c>
      <c r="AQ5" s="717"/>
      <c r="AR5" s="717"/>
      <c r="AS5" s="717"/>
      <c r="AT5" s="718"/>
      <c r="AU5" s="716" t="s">
        <v>372</v>
      </c>
      <c r="AV5" s="717"/>
      <c r="AW5" s="717"/>
      <c r="AX5" s="717"/>
      <c r="AY5" s="723"/>
      <c r="AZ5" s="218"/>
      <c r="BA5" s="218"/>
      <c r="BB5" s="218"/>
      <c r="BC5" s="218"/>
      <c r="BD5" s="218"/>
      <c r="BE5" s="219"/>
      <c r="BF5" s="219"/>
      <c r="BG5" s="219"/>
      <c r="BH5" s="219"/>
      <c r="BI5" s="219"/>
      <c r="BJ5" s="219"/>
      <c r="BK5" s="219"/>
      <c r="BL5" s="219"/>
      <c r="BM5" s="219"/>
      <c r="BN5" s="219"/>
      <c r="BO5" s="219"/>
      <c r="BP5" s="219"/>
      <c r="BQ5" s="710" t="s">
        <v>373</v>
      </c>
      <c r="BR5" s="711"/>
      <c r="BS5" s="711"/>
      <c r="BT5" s="711"/>
      <c r="BU5" s="711"/>
      <c r="BV5" s="711"/>
      <c r="BW5" s="711"/>
      <c r="BX5" s="711"/>
      <c r="BY5" s="711"/>
      <c r="BZ5" s="711"/>
      <c r="CA5" s="711"/>
      <c r="CB5" s="711"/>
      <c r="CC5" s="711"/>
      <c r="CD5" s="711"/>
      <c r="CE5" s="711"/>
      <c r="CF5" s="711"/>
      <c r="CG5" s="712"/>
      <c r="CH5" s="716" t="s">
        <v>374</v>
      </c>
      <c r="CI5" s="717"/>
      <c r="CJ5" s="717"/>
      <c r="CK5" s="717"/>
      <c r="CL5" s="718"/>
      <c r="CM5" s="716" t="s">
        <v>375</v>
      </c>
      <c r="CN5" s="717"/>
      <c r="CO5" s="717"/>
      <c r="CP5" s="717"/>
      <c r="CQ5" s="718"/>
      <c r="CR5" s="716" t="s">
        <v>376</v>
      </c>
      <c r="CS5" s="717"/>
      <c r="CT5" s="717"/>
      <c r="CU5" s="717"/>
      <c r="CV5" s="718"/>
      <c r="CW5" s="716" t="s">
        <v>377</v>
      </c>
      <c r="CX5" s="717"/>
      <c r="CY5" s="717"/>
      <c r="CZ5" s="717"/>
      <c r="DA5" s="718"/>
      <c r="DB5" s="716" t="s">
        <v>378</v>
      </c>
      <c r="DC5" s="717"/>
      <c r="DD5" s="717"/>
      <c r="DE5" s="717"/>
      <c r="DF5" s="718"/>
      <c r="DG5" s="746" t="s">
        <v>379</v>
      </c>
      <c r="DH5" s="747"/>
      <c r="DI5" s="747"/>
      <c r="DJ5" s="747"/>
      <c r="DK5" s="748"/>
      <c r="DL5" s="746" t="s">
        <v>380</v>
      </c>
      <c r="DM5" s="747"/>
      <c r="DN5" s="747"/>
      <c r="DO5" s="747"/>
      <c r="DP5" s="748"/>
      <c r="DQ5" s="716" t="s">
        <v>381</v>
      </c>
      <c r="DR5" s="717"/>
      <c r="DS5" s="717"/>
      <c r="DT5" s="717"/>
      <c r="DU5" s="718"/>
      <c r="DV5" s="716" t="s">
        <v>372</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382</v>
      </c>
      <c r="C7" s="733"/>
      <c r="D7" s="733"/>
      <c r="E7" s="733"/>
      <c r="F7" s="733"/>
      <c r="G7" s="733"/>
      <c r="H7" s="733"/>
      <c r="I7" s="733"/>
      <c r="J7" s="733"/>
      <c r="K7" s="733"/>
      <c r="L7" s="733"/>
      <c r="M7" s="733"/>
      <c r="N7" s="733"/>
      <c r="O7" s="733"/>
      <c r="P7" s="734"/>
      <c r="Q7" s="735">
        <v>36770</v>
      </c>
      <c r="R7" s="736"/>
      <c r="S7" s="736"/>
      <c r="T7" s="736"/>
      <c r="U7" s="736"/>
      <c r="V7" s="736">
        <v>35416</v>
      </c>
      <c r="W7" s="736"/>
      <c r="X7" s="736"/>
      <c r="Y7" s="736"/>
      <c r="Z7" s="736"/>
      <c r="AA7" s="736">
        <v>1354</v>
      </c>
      <c r="AB7" s="736"/>
      <c r="AC7" s="736"/>
      <c r="AD7" s="736"/>
      <c r="AE7" s="737"/>
      <c r="AF7" s="738">
        <v>1298</v>
      </c>
      <c r="AG7" s="739"/>
      <c r="AH7" s="739"/>
      <c r="AI7" s="739"/>
      <c r="AJ7" s="740"/>
      <c r="AK7" s="741">
        <v>854</v>
      </c>
      <c r="AL7" s="742"/>
      <c r="AM7" s="742"/>
      <c r="AN7" s="742"/>
      <c r="AO7" s="742"/>
      <c r="AP7" s="742">
        <v>39084</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383</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384</v>
      </c>
      <c r="B23" s="772" t="s">
        <v>385</v>
      </c>
      <c r="C23" s="773"/>
      <c r="D23" s="773"/>
      <c r="E23" s="773"/>
      <c r="F23" s="773"/>
      <c r="G23" s="773"/>
      <c r="H23" s="773"/>
      <c r="I23" s="773"/>
      <c r="J23" s="773"/>
      <c r="K23" s="773"/>
      <c r="L23" s="773"/>
      <c r="M23" s="773"/>
      <c r="N23" s="773"/>
      <c r="O23" s="773"/>
      <c r="P23" s="774"/>
      <c r="Q23" s="775">
        <v>36770</v>
      </c>
      <c r="R23" s="776"/>
      <c r="S23" s="776"/>
      <c r="T23" s="776"/>
      <c r="U23" s="776"/>
      <c r="V23" s="776">
        <v>35416</v>
      </c>
      <c r="W23" s="776"/>
      <c r="X23" s="776"/>
      <c r="Y23" s="776"/>
      <c r="Z23" s="776"/>
      <c r="AA23" s="776">
        <v>1354</v>
      </c>
      <c r="AB23" s="776"/>
      <c r="AC23" s="776"/>
      <c r="AD23" s="776"/>
      <c r="AE23" s="777"/>
      <c r="AF23" s="778">
        <v>1298</v>
      </c>
      <c r="AG23" s="776"/>
      <c r="AH23" s="776"/>
      <c r="AI23" s="776"/>
      <c r="AJ23" s="779"/>
      <c r="AK23" s="780"/>
      <c r="AL23" s="781"/>
      <c r="AM23" s="781"/>
      <c r="AN23" s="781"/>
      <c r="AO23" s="781"/>
      <c r="AP23" s="776">
        <v>39084</v>
      </c>
      <c r="AQ23" s="776"/>
      <c r="AR23" s="776"/>
      <c r="AS23" s="776"/>
      <c r="AT23" s="776"/>
      <c r="AU23" s="792"/>
      <c r="AV23" s="792"/>
      <c r="AW23" s="792"/>
      <c r="AX23" s="792"/>
      <c r="AY23" s="793"/>
      <c r="AZ23" s="794" t="s">
        <v>386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387</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388</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365</v>
      </c>
      <c r="B26" s="711"/>
      <c r="C26" s="711"/>
      <c r="D26" s="711"/>
      <c r="E26" s="711"/>
      <c r="F26" s="711"/>
      <c r="G26" s="711"/>
      <c r="H26" s="711"/>
      <c r="I26" s="711"/>
      <c r="J26" s="711"/>
      <c r="K26" s="711"/>
      <c r="L26" s="711"/>
      <c r="M26" s="711"/>
      <c r="N26" s="711"/>
      <c r="O26" s="711"/>
      <c r="P26" s="712"/>
      <c r="Q26" s="716" t="s">
        <v>389</v>
      </c>
      <c r="R26" s="717"/>
      <c r="S26" s="717"/>
      <c r="T26" s="717"/>
      <c r="U26" s="718"/>
      <c r="V26" s="716" t="s">
        <v>390</v>
      </c>
      <c r="W26" s="717"/>
      <c r="X26" s="717"/>
      <c r="Y26" s="717"/>
      <c r="Z26" s="718"/>
      <c r="AA26" s="716" t="s">
        <v>391</v>
      </c>
      <c r="AB26" s="717"/>
      <c r="AC26" s="717"/>
      <c r="AD26" s="717"/>
      <c r="AE26" s="717"/>
      <c r="AF26" s="797" t="s">
        <v>392</v>
      </c>
      <c r="AG26" s="798"/>
      <c r="AH26" s="798"/>
      <c r="AI26" s="798"/>
      <c r="AJ26" s="799"/>
      <c r="AK26" s="717" t="s">
        <v>393</v>
      </c>
      <c r="AL26" s="717"/>
      <c r="AM26" s="717"/>
      <c r="AN26" s="717"/>
      <c r="AO26" s="718"/>
      <c r="AP26" s="716" t="s">
        <v>394</v>
      </c>
      <c r="AQ26" s="717"/>
      <c r="AR26" s="717"/>
      <c r="AS26" s="717"/>
      <c r="AT26" s="718"/>
      <c r="AU26" s="716" t="s">
        <v>395</v>
      </c>
      <c r="AV26" s="717"/>
      <c r="AW26" s="717"/>
      <c r="AX26" s="717"/>
      <c r="AY26" s="718"/>
      <c r="AZ26" s="716" t="s">
        <v>396</v>
      </c>
      <c r="BA26" s="717"/>
      <c r="BB26" s="717"/>
      <c r="BC26" s="717"/>
      <c r="BD26" s="718"/>
      <c r="BE26" s="716" t="s">
        <v>372</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397</v>
      </c>
      <c r="C28" s="733"/>
      <c r="D28" s="733"/>
      <c r="E28" s="733"/>
      <c r="F28" s="733"/>
      <c r="G28" s="733"/>
      <c r="H28" s="733"/>
      <c r="I28" s="733"/>
      <c r="J28" s="733"/>
      <c r="K28" s="733"/>
      <c r="L28" s="733"/>
      <c r="M28" s="733"/>
      <c r="N28" s="733"/>
      <c r="O28" s="733"/>
      <c r="P28" s="734"/>
      <c r="Q28" s="805">
        <v>10104</v>
      </c>
      <c r="R28" s="806"/>
      <c r="S28" s="806"/>
      <c r="T28" s="806"/>
      <c r="U28" s="806"/>
      <c r="V28" s="806">
        <v>9718</v>
      </c>
      <c r="W28" s="806"/>
      <c r="X28" s="806"/>
      <c r="Y28" s="806"/>
      <c r="Z28" s="806"/>
      <c r="AA28" s="806">
        <v>386</v>
      </c>
      <c r="AB28" s="806"/>
      <c r="AC28" s="806"/>
      <c r="AD28" s="806"/>
      <c r="AE28" s="807"/>
      <c r="AF28" s="808">
        <v>386</v>
      </c>
      <c r="AG28" s="806"/>
      <c r="AH28" s="806"/>
      <c r="AI28" s="806"/>
      <c r="AJ28" s="809"/>
      <c r="AK28" s="810">
        <v>653</v>
      </c>
      <c r="AL28" s="811"/>
      <c r="AM28" s="811"/>
      <c r="AN28" s="811"/>
      <c r="AO28" s="811"/>
      <c r="AP28" s="811" t="s">
        <v>581</v>
      </c>
      <c r="AQ28" s="811"/>
      <c r="AR28" s="811"/>
      <c r="AS28" s="811"/>
      <c r="AT28" s="811"/>
      <c r="AU28" s="811" t="s">
        <v>581</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398</v>
      </c>
      <c r="C29" s="764"/>
      <c r="D29" s="764"/>
      <c r="E29" s="764"/>
      <c r="F29" s="764"/>
      <c r="G29" s="764"/>
      <c r="H29" s="764"/>
      <c r="I29" s="764"/>
      <c r="J29" s="764"/>
      <c r="K29" s="764"/>
      <c r="L29" s="764"/>
      <c r="M29" s="764"/>
      <c r="N29" s="764"/>
      <c r="O29" s="764"/>
      <c r="P29" s="765"/>
      <c r="Q29" s="766">
        <v>8262</v>
      </c>
      <c r="R29" s="767"/>
      <c r="S29" s="767"/>
      <c r="T29" s="767"/>
      <c r="U29" s="767"/>
      <c r="V29" s="767">
        <v>7835</v>
      </c>
      <c r="W29" s="767"/>
      <c r="X29" s="767"/>
      <c r="Y29" s="767"/>
      <c r="Z29" s="767"/>
      <c r="AA29" s="767">
        <v>427</v>
      </c>
      <c r="AB29" s="767"/>
      <c r="AC29" s="767"/>
      <c r="AD29" s="767"/>
      <c r="AE29" s="768"/>
      <c r="AF29" s="769">
        <v>427</v>
      </c>
      <c r="AG29" s="770"/>
      <c r="AH29" s="770"/>
      <c r="AI29" s="770"/>
      <c r="AJ29" s="771"/>
      <c r="AK29" s="817">
        <v>1373</v>
      </c>
      <c r="AL29" s="813"/>
      <c r="AM29" s="813"/>
      <c r="AN29" s="813"/>
      <c r="AO29" s="813"/>
      <c r="AP29" s="813" t="s">
        <v>581</v>
      </c>
      <c r="AQ29" s="813"/>
      <c r="AR29" s="813"/>
      <c r="AS29" s="813"/>
      <c r="AT29" s="813"/>
      <c r="AU29" s="813" t="s">
        <v>581</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399</v>
      </c>
      <c r="C30" s="764"/>
      <c r="D30" s="764"/>
      <c r="E30" s="764"/>
      <c r="F30" s="764"/>
      <c r="G30" s="764"/>
      <c r="H30" s="764"/>
      <c r="I30" s="764"/>
      <c r="J30" s="764"/>
      <c r="K30" s="764"/>
      <c r="L30" s="764"/>
      <c r="M30" s="764"/>
      <c r="N30" s="764"/>
      <c r="O30" s="764"/>
      <c r="P30" s="765"/>
      <c r="Q30" s="766">
        <v>1348</v>
      </c>
      <c r="R30" s="767"/>
      <c r="S30" s="767"/>
      <c r="T30" s="767"/>
      <c r="U30" s="767"/>
      <c r="V30" s="767">
        <v>1338</v>
      </c>
      <c r="W30" s="767"/>
      <c r="X30" s="767"/>
      <c r="Y30" s="767"/>
      <c r="Z30" s="767"/>
      <c r="AA30" s="767">
        <v>10</v>
      </c>
      <c r="AB30" s="767"/>
      <c r="AC30" s="767"/>
      <c r="AD30" s="767"/>
      <c r="AE30" s="768"/>
      <c r="AF30" s="769">
        <v>10</v>
      </c>
      <c r="AG30" s="770"/>
      <c r="AH30" s="770"/>
      <c r="AI30" s="770"/>
      <c r="AJ30" s="771"/>
      <c r="AK30" s="817">
        <v>297</v>
      </c>
      <c r="AL30" s="813"/>
      <c r="AM30" s="813"/>
      <c r="AN30" s="813"/>
      <c r="AO30" s="813"/>
      <c r="AP30" s="813" t="s">
        <v>581</v>
      </c>
      <c r="AQ30" s="813"/>
      <c r="AR30" s="813"/>
      <c r="AS30" s="813"/>
      <c r="AT30" s="813"/>
      <c r="AU30" s="813" t="s">
        <v>581</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400</v>
      </c>
      <c r="C31" s="764"/>
      <c r="D31" s="764"/>
      <c r="E31" s="764"/>
      <c r="F31" s="764"/>
      <c r="G31" s="764"/>
      <c r="H31" s="764"/>
      <c r="I31" s="764"/>
      <c r="J31" s="764"/>
      <c r="K31" s="764"/>
      <c r="L31" s="764"/>
      <c r="M31" s="764"/>
      <c r="N31" s="764"/>
      <c r="O31" s="764"/>
      <c r="P31" s="765"/>
      <c r="Q31" s="766">
        <v>77</v>
      </c>
      <c r="R31" s="767"/>
      <c r="S31" s="767"/>
      <c r="T31" s="767"/>
      <c r="U31" s="767"/>
      <c r="V31" s="767">
        <v>74</v>
      </c>
      <c r="W31" s="767"/>
      <c r="X31" s="767"/>
      <c r="Y31" s="767"/>
      <c r="Z31" s="767"/>
      <c r="AA31" s="767">
        <v>3</v>
      </c>
      <c r="AB31" s="767"/>
      <c r="AC31" s="767"/>
      <c r="AD31" s="767"/>
      <c r="AE31" s="768"/>
      <c r="AF31" s="769">
        <v>3</v>
      </c>
      <c r="AG31" s="770"/>
      <c r="AH31" s="770"/>
      <c r="AI31" s="770"/>
      <c r="AJ31" s="771"/>
      <c r="AK31" s="817">
        <v>48</v>
      </c>
      <c r="AL31" s="813"/>
      <c r="AM31" s="813"/>
      <c r="AN31" s="813"/>
      <c r="AO31" s="813"/>
      <c r="AP31" s="813" t="s">
        <v>581</v>
      </c>
      <c r="AQ31" s="813"/>
      <c r="AR31" s="813"/>
      <c r="AS31" s="813"/>
      <c r="AT31" s="813"/>
      <c r="AU31" s="813">
        <v>13</v>
      </c>
      <c r="AV31" s="813"/>
      <c r="AW31" s="813"/>
      <c r="AX31" s="813"/>
      <c r="AY31" s="813"/>
      <c r="AZ31" s="814"/>
      <c r="BA31" s="814"/>
      <c r="BB31" s="814"/>
      <c r="BC31" s="814"/>
      <c r="BD31" s="814"/>
      <c r="BE31" s="815"/>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401</v>
      </c>
      <c r="C32" s="764"/>
      <c r="D32" s="764"/>
      <c r="E32" s="764"/>
      <c r="F32" s="764"/>
      <c r="G32" s="764"/>
      <c r="H32" s="764"/>
      <c r="I32" s="764"/>
      <c r="J32" s="764"/>
      <c r="K32" s="764"/>
      <c r="L32" s="764"/>
      <c r="M32" s="764"/>
      <c r="N32" s="764"/>
      <c r="O32" s="764"/>
      <c r="P32" s="765"/>
      <c r="Q32" s="766">
        <v>1313</v>
      </c>
      <c r="R32" s="767"/>
      <c r="S32" s="767"/>
      <c r="T32" s="767"/>
      <c r="U32" s="767"/>
      <c r="V32" s="767">
        <v>1184</v>
      </c>
      <c r="W32" s="767"/>
      <c r="X32" s="767"/>
      <c r="Y32" s="767"/>
      <c r="Z32" s="767"/>
      <c r="AA32" s="767">
        <v>129</v>
      </c>
      <c r="AB32" s="767"/>
      <c r="AC32" s="767"/>
      <c r="AD32" s="767"/>
      <c r="AE32" s="768"/>
      <c r="AF32" s="769">
        <v>175</v>
      </c>
      <c r="AG32" s="770"/>
      <c r="AH32" s="770"/>
      <c r="AI32" s="770"/>
      <c r="AJ32" s="771"/>
      <c r="AK32" s="817">
        <v>370</v>
      </c>
      <c r="AL32" s="813"/>
      <c r="AM32" s="813"/>
      <c r="AN32" s="813"/>
      <c r="AO32" s="813"/>
      <c r="AP32" s="813">
        <v>5112</v>
      </c>
      <c r="AQ32" s="813"/>
      <c r="AR32" s="813"/>
      <c r="AS32" s="813"/>
      <c r="AT32" s="813"/>
      <c r="AU32" s="813">
        <v>2055</v>
      </c>
      <c r="AV32" s="813"/>
      <c r="AW32" s="813"/>
      <c r="AX32" s="813"/>
      <c r="AY32" s="813"/>
      <c r="AZ32" s="814" t="s">
        <v>581</v>
      </c>
      <c r="BA32" s="814"/>
      <c r="BB32" s="814"/>
      <c r="BC32" s="814"/>
      <c r="BD32" s="814"/>
      <c r="BE32" s="815" t="s">
        <v>402</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t="s">
        <v>403</v>
      </c>
      <c r="C33" s="764"/>
      <c r="D33" s="764"/>
      <c r="E33" s="764"/>
      <c r="F33" s="764"/>
      <c r="G33" s="764"/>
      <c r="H33" s="764"/>
      <c r="I33" s="764"/>
      <c r="J33" s="764"/>
      <c r="K33" s="764"/>
      <c r="L33" s="764"/>
      <c r="M33" s="764"/>
      <c r="N33" s="764"/>
      <c r="O33" s="764"/>
      <c r="P33" s="765"/>
      <c r="Q33" s="766">
        <v>444</v>
      </c>
      <c r="R33" s="767"/>
      <c r="S33" s="767"/>
      <c r="T33" s="767"/>
      <c r="U33" s="767"/>
      <c r="V33" s="767">
        <v>414</v>
      </c>
      <c r="W33" s="767"/>
      <c r="X33" s="767"/>
      <c r="Y33" s="767"/>
      <c r="Z33" s="767"/>
      <c r="AA33" s="767">
        <v>30</v>
      </c>
      <c r="AB33" s="767"/>
      <c r="AC33" s="767"/>
      <c r="AD33" s="767"/>
      <c r="AE33" s="768"/>
      <c r="AF33" s="769">
        <v>217</v>
      </c>
      <c r="AG33" s="770"/>
      <c r="AH33" s="770"/>
      <c r="AI33" s="770"/>
      <c r="AJ33" s="771"/>
      <c r="AK33" s="817">
        <v>168</v>
      </c>
      <c r="AL33" s="813"/>
      <c r="AM33" s="813"/>
      <c r="AN33" s="813"/>
      <c r="AO33" s="813"/>
      <c r="AP33" s="813">
        <v>1690</v>
      </c>
      <c r="AQ33" s="813"/>
      <c r="AR33" s="813"/>
      <c r="AS33" s="813"/>
      <c r="AT33" s="813"/>
      <c r="AU33" s="813">
        <v>1638</v>
      </c>
      <c r="AV33" s="813"/>
      <c r="AW33" s="813"/>
      <c r="AX33" s="813"/>
      <c r="AY33" s="813"/>
      <c r="AZ33" s="814" t="s">
        <v>581</v>
      </c>
      <c r="BA33" s="814"/>
      <c r="BB33" s="814"/>
      <c r="BC33" s="814"/>
      <c r="BD33" s="814"/>
      <c r="BE33" s="815" t="s">
        <v>404</v>
      </c>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405</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384</v>
      </c>
      <c r="B63" s="772" t="s">
        <v>406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1218</v>
      </c>
      <c r="AG63" s="827"/>
      <c r="AH63" s="827"/>
      <c r="AI63" s="827"/>
      <c r="AJ63" s="828"/>
      <c r="AK63" s="829"/>
      <c r="AL63" s="824"/>
      <c r="AM63" s="824"/>
      <c r="AN63" s="824"/>
      <c r="AO63" s="824"/>
      <c r="AP63" s="827">
        <v>6802</v>
      </c>
      <c r="AQ63" s="827"/>
      <c r="AR63" s="827"/>
      <c r="AS63" s="827"/>
      <c r="AT63" s="827"/>
      <c r="AU63" s="827">
        <v>3706</v>
      </c>
      <c r="AV63" s="827"/>
      <c r="AW63" s="827"/>
      <c r="AX63" s="827"/>
      <c r="AY63" s="827"/>
      <c r="AZ63" s="831"/>
      <c r="BA63" s="831"/>
      <c r="BB63" s="831"/>
      <c r="BC63" s="831"/>
      <c r="BD63" s="831"/>
      <c r="BE63" s="832"/>
      <c r="BF63" s="832"/>
      <c r="BG63" s="832"/>
      <c r="BH63" s="832"/>
      <c r="BI63" s="833"/>
      <c r="BJ63" s="834" t="s">
        <v>386</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407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408</v>
      </c>
      <c r="B66" s="711"/>
      <c r="C66" s="711"/>
      <c r="D66" s="711"/>
      <c r="E66" s="711"/>
      <c r="F66" s="711"/>
      <c r="G66" s="711"/>
      <c r="H66" s="711"/>
      <c r="I66" s="711"/>
      <c r="J66" s="711"/>
      <c r="K66" s="711"/>
      <c r="L66" s="711"/>
      <c r="M66" s="711"/>
      <c r="N66" s="711"/>
      <c r="O66" s="711"/>
      <c r="P66" s="712"/>
      <c r="Q66" s="716" t="s">
        <v>409</v>
      </c>
      <c r="R66" s="717"/>
      <c r="S66" s="717"/>
      <c r="T66" s="717"/>
      <c r="U66" s="718"/>
      <c r="V66" s="716" t="s">
        <v>390</v>
      </c>
      <c r="W66" s="717"/>
      <c r="X66" s="717"/>
      <c r="Y66" s="717"/>
      <c r="Z66" s="718"/>
      <c r="AA66" s="716" t="s">
        <v>391</v>
      </c>
      <c r="AB66" s="717"/>
      <c r="AC66" s="717"/>
      <c r="AD66" s="717"/>
      <c r="AE66" s="718"/>
      <c r="AF66" s="837" t="s">
        <v>410</v>
      </c>
      <c r="AG66" s="798"/>
      <c r="AH66" s="798"/>
      <c r="AI66" s="798"/>
      <c r="AJ66" s="838"/>
      <c r="AK66" s="716" t="s">
        <v>411</v>
      </c>
      <c r="AL66" s="711"/>
      <c r="AM66" s="711"/>
      <c r="AN66" s="711"/>
      <c r="AO66" s="712"/>
      <c r="AP66" s="716" t="s">
        <v>412</v>
      </c>
      <c r="AQ66" s="717"/>
      <c r="AR66" s="717"/>
      <c r="AS66" s="717"/>
      <c r="AT66" s="718"/>
      <c r="AU66" s="716" t="s">
        <v>413</v>
      </c>
      <c r="AV66" s="717"/>
      <c r="AW66" s="717"/>
      <c r="AX66" s="717"/>
      <c r="AY66" s="718"/>
      <c r="AZ66" s="716" t="s">
        <v>372</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570</v>
      </c>
      <c r="C68" s="853"/>
      <c r="D68" s="853"/>
      <c r="E68" s="853"/>
      <c r="F68" s="853"/>
      <c r="G68" s="853"/>
      <c r="H68" s="853"/>
      <c r="I68" s="853"/>
      <c r="J68" s="853"/>
      <c r="K68" s="853"/>
      <c r="L68" s="853"/>
      <c r="M68" s="853"/>
      <c r="N68" s="853"/>
      <c r="O68" s="853"/>
      <c r="P68" s="854"/>
      <c r="Q68" s="855">
        <v>6570</v>
      </c>
      <c r="R68" s="849"/>
      <c r="S68" s="849"/>
      <c r="T68" s="849"/>
      <c r="U68" s="849"/>
      <c r="V68" s="849">
        <v>6348</v>
      </c>
      <c r="W68" s="849"/>
      <c r="X68" s="849"/>
      <c r="Y68" s="849"/>
      <c r="Z68" s="849"/>
      <c r="AA68" s="849">
        <v>222</v>
      </c>
      <c r="AB68" s="849"/>
      <c r="AC68" s="849"/>
      <c r="AD68" s="849"/>
      <c r="AE68" s="849"/>
      <c r="AF68" s="849">
        <v>197</v>
      </c>
      <c r="AG68" s="849"/>
      <c r="AH68" s="849"/>
      <c r="AI68" s="849"/>
      <c r="AJ68" s="849"/>
      <c r="AK68" s="849" t="s">
        <v>582</v>
      </c>
      <c r="AL68" s="849"/>
      <c r="AM68" s="849"/>
      <c r="AN68" s="849"/>
      <c r="AO68" s="849"/>
      <c r="AP68" s="849">
        <v>3932</v>
      </c>
      <c r="AQ68" s="849"/>
      <c r="AR68" s="849"/>
      <c r="AS68" s="849"/>
      <c r="AT68" s="849"/>
      <c r="AU68" s="849">
        <v>1632</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571</v>
      </c>
      <c r="C69" s="857"/>
      <c r="D69" s="857"/>
      <c r="E69" s="857"/>
      <c r="F69" s="857"/>
      <c r="G69" s="857"/>
      <c r="H69" s="857"/>
      <c r="I69" s="857"/>
      <c r="J69" s="857"/>
      <c r="K69" s="857"/>
      <c r="L69" s="857"/>
      <c r="M69" s="857"/>
      <c r="N69" s="857"/>
      <c r="O69" s="857"/>
      <c r="P69" s="858"/>
      <c r="Q69" s="859">
        <v>150</v>
      </c>
      <c r="R69" s="813"/>
      <c r="S69" s="813"/>
      <c r="T69" s="813"/>
      <c r="U69" s="813"/>
      <c r="V69" s="813">
        <v>145</v>
      </c>
      <c r="W69" s="813"/>
      <c r="X69" s="813"/>
      <c r="Y69" s="813"/>
      <c r="Z69" s="813"/>
      <c r="AA69" s="813">
        <v>5</v>
      </c>
      <c r="AB69" s="813"/>
      <c r="AC69" s="813"/>
      <c r="AD69" s="813"/>
      <c r="AE69" s="813"/>
      <c r="AF69" s="813">
        <v>5</v>
      </c>
      <c r="AG69" s="813"/>
      <c r="AH69" s="813"/>
      <c r="AI69" s="813"/>
      <c r="AJ69" s="813"/>
      <c r="AK69" s="813" t="s">
        <v>582</v>
      </c>
      <c r="AL69" s="813"/>
      <c r="AM69" s="813"/>
      <c r="AN69" s="813"/>
      <c r="AO69" s="813"/>
      <c r="AP69" s="813" t="s">
        <v>582</v>
      </c>
      <c r="AQ69" s="813"/>
      <c r="AR69" s="813"/>
      <c r="AS69" s="813"/>
      <c r="AT69" s="813"/>
      <c r="AU69" s="813" t="s">
        <v>582</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572</v>
      </c>
      <c r="C70" s="857"/>
      <c r="D70" s="857"/>
      <c r="E70" s="857"/>
      <c r="F70" s="857"/>
      <c r="G70" s="857"/>
      <c r="H70" s="857"/>
      <c r="I70" s="857"/>
      <c r="J70" s="857"/>
      <c r="K70" s="857"/>
      <c r="L70" s="857"/>
      <c r="M70" s="857"/>
      <c r="N70" s="857"/>
      <c r="O70" s="857"/>
      <c r="P70" s="858"/>
      <c r="Q70" s="859">
        <v>3562</v>
      </c>
      <c r="R70" s="813"/>
      <c r="S70" s="813"/>
      <c r="T70" s="813"/>
      <c r="U70" s="813"/>
      <c r="V70" s="813">
        <v>3268</v>
      </c>
      <c r="W70" s="813"/>
      <c r="X70" s="813"/>
      <c r="Y70" s="813"/>
      <c r="Z70" s="813"/>
      <c r="AA70" s="813">
        <v>294</v>
      </c>
      <c r="AB70" s="813"/>
      <c r="AC70" s="813"/>
      <c r="AD70" s="813"/>
      <c r="AE70" s="813"/>
      <c r="AF70" s="813">
        <v>864</v>
      </c>
      <c r="AG70" s="813"/>
      <c r="AH70" s="813"/>
      <c r="AI70" s="813"/>
      <c r="AJ70" s="813"/>
      <c r="AK70" s="813" t="s">
        <v>582</v>
      </c>
      <c r="AL70" s="813"/>
      <c r="AM70" s="813"/>
      <c r="AN70" s="813"/>
      <c r="AO70" s="813"/>
      <c r="AP70" s="813">
        <v>487</v>
      </c>
      <c r="AQ70" s="813"/>
      <c r="AR70" s="813"/>
      <c r="AS70" s="813"/>
      <c r="AT70" s="813"/>
      <c r="AU70" s="813">
        <v>207</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573</v>
      </c>
      <c r="C71" s="857"/>
      <c r="D71" s="857"/>
      <c r="E71" s="857"/>
      <c r="F71" s="857"/>
      <c r="G71" s="857"/>
      <c r="H71" s="857"/>
      <c r="I71" s="857"/>
      <c r="J71" s="857"/>
      <c r="K71" s="857"/>
      <c r="L71" s="857"/>
      <c r="M71" s="857"/>
      <c r="N71" s="857"/>
      <c r="O71" s="857"/>
      <c r="P71" s="858"/>
      <c r="Q71" s="859">
        <v>4749</v>
      </c>
      <c r="R71" s="813"/>
      <c r="S71" s="813"/>
      <c r="T71" s="813"/>
      <c r="U71" s="813"/>
      <c r="V71" s="813">
        <v>4485</v>
      </c>
      <c r="W71" s="813"/>
      <c r="X71" s="813"/>
      <c r="Y71" s="813"/>
      <c r="Z71" s="813"/>
      <c r="AA71" s="813">
        <v>264</v>
      </c>
      <c r="AB71" s="813"/>
      <c r="AC71" s="813"/>
      <c r="AD71" s="813"/>
      <c r="AE71" s="813"/>
      <c r="AF71" s="813">
        <v>2497</v>
      </c>
      <c r="AG71" s="813"/>
      <c r="AH71" s="813"/>
      <c r="AI71" s="813"/>
      <c r="AJ71" s="813"/>
      <c r="AK71" s="813">
        <v>15</v>
      </c>
      <c r="AL71" s="813"/>
      <c r="AM71" s="813"/>
      <c r="AN71" s="813"/>
      <c r="AO71" s="813"/>
      <c r="AP71" s="813">
        <v>10908</v>
      </c>
      <c r="AQ71" s="813"/>
      <c r="AR71" s="813"/>
      <c r="AS71" s="813"/>
      <c r="AT71" s="813"/>
      <c r="AU71" s="813">
        <v>524</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574</v>
      </c>
      <c r="C72" s="857"/>
      <c r="D72" s="857"/>
      <c r="E72" s="857"/>
      <c r="F72" s="857"/>
      <c r="G72" s="857"/>
      <c r="H72" s="857"/>
      <c r="I72" s="857"/>
      <c r="J72" s="857"/>
      <c r="K72" s="857"/>
      <c r="L72" s="857"/>
      <c r="M72" s="857"/>
      <c r="N72" s="857"/>
      <c r="O72" s="857"/>
      <c r="P72" s="858"/>
      <c r="Q72" s="859">
        <v>5991</v>
      </c>
      <c r="R72" s="813"/>
      <c r="S72" s="813"/>
      <c r="T72" s="813"/>
      <c r="U72" s="813"/>
      <c r="V72" s="813">
        <v>5667</v>
      </c>
      <c r="W72" s="813"/>
      <c r="X72" s="813"/>
      <c r="Y72" s="813"/>
      <c r="Z72" s="813"/>
      <c r="AA72" s="813">
        <v>324</v>
      </c>
      <c r="AB72" s="813"/>
      <c r="AC72" s="813"/>
      <c r="AD72" s="813"/>
      <c r="AE72" s="813"/>
      <c r="AF72" s="813">
        <v>6100</v>
      </c>
      <c r="AG72" s="813"/>
      <c r="AH72" s="813"/>
      <c r="AI72" s="813"/>
      <c r="AJ72" s="813"/>
      <c r="AK72" s="813" t="s">
        <v>582</v>
      </c>
      <c r="AL72" s="813"/>
      <c r="AM72" s="813"/>
      <c r="AN72" s="813"/>
      <c r="AO72" s="813"/>
      <c r="AP72" s="813">
        <v>4234</v>
      </c>
      <c r="AQ72" s="813"/>
      <c r="AR72" s="813"/>
      <c r="AS72" s="813"/>
      <c r="AT72" s="813"/>
      <c r="AU72" s="813" t="s">
        <v>582</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575</v>
      </c>
      <c r="C73" s="857"/>
      <c r="D73" s="857"/>
      <c r="E73" s="857"/>
      <c r="F73" s="857"/>
      <c r="G73" s="857"/>
      <c r="H73" s="857"/>
      <c r="I73" s="857"/>
      <c r="J73" s="857"/>
      <c r="K73" s="857"/>
      <c r="L73" s="857"/>
      <c r="M73" s="857"/>
      <c r="N73" s="857"/>
      <c r="O73" s="857"/>
      <c r="P73" s="858"/>
      <c r="Q73" s="859">
        <v>21139</v>
      </c>
      <c r="R73" s="813"/>
      <c r="S73" s="813"/>
      <c r="T73" s="813"/>
      <c r="U73" s="813"/>
      <c r="V73" s="813">
        <v>20676</v>
      </c>
      <c r="W73" s="813"/>
      <c r="X73" s="813"/>
      <c r="Y73" s="813"/>
      <c r="Z73" s="813"/>
      <c r="AA73" s="813">
        <v>463</v>
      </c>
      <c r="AB73" s="813"/>
      <c r="AC73" s="813"/>
      <c r="AD73" s="813"/>
      <c r="AE73" s="813"/>
      <c r="AF73" s="813">
        <v>463</v>
      </c>
      <c r="AG73" s="813"/>
      <c r="AH73" s="813"/>
      <c r="AI73" s="813"/>
      <c r="AJ73" s="813"/>
      <c r="AK73" s="813">
        <v>132</v>
      </c>
      <c r="AL73" s="813"/>
      <c r="AM73" s="813"/>
      <c r="AN73" s="813"/>
      <c r="AO73" s="813"/>
      <c r="AP73" s="813" t="s">
        <v>582</v>
      </c>
      <c r="AQ73" s="813"/>
      <c r="AR73" s="813"/>
      <c r="AS73" s="813"/>
      <c r="AT73" s="813"/>
      <c r="AU73" s="813" t="s">
        <v>582</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576</v>
      </c>
      <c r="C74" s="857"/>
      <c r="D74" s="857"/>
      <c r="E74" s="857"/>
      <c r="F74" s="857"/>
      <c r="G74" s="857"/>
      <c r="H74" s="857"/>
      <c r="I74" s="857"/>
      <c r="J74" s="857"/>
      <c r="K74" s="857"/>
      <c r="L74" s="857"/>
      <c r="M74" s="857"/>
      <c r="N74" s="857"/>
      <c r="O74" s="857"/>
      <c r="P74" s="858"/>
      <c r="Q74" s="859">
        <v>194</v>
      </c>
      <c r="R74" s="813"/>
      <c r="S74" s="813"/>
      <c r="T74" s="813"/>
      <c r="U74" s="813"/>
      <c r="V74" s="813">
        <v>153</v>
      </c>
      <c r="W74" s="813"/>
      <c r="X74" s="813"/>
      <c r="Y74" s="813"/>
      <c r="Z74" s="813"/>
      <c r="AA74" s="813">
        <v>40</v>
      </c>
      <c r="AB74" s="813"/>
      <c r="AC74" s="813"/>
      <c r="AD74" s="813"/>
      <c r="AE74" s="813"/>
      <c r="AF74" s="813">
        <v>40</v>
      </c>
      <c r="AG74" s="813"/>
      <c r="AH74" s="813"/>
      <c r="AI74" s="813"/>
      <c r="AJ74" s="813"/>
      <c r="AK74" s="813" t="s">
        <v>583</v>
      </c>
      <c r="AL74" s="813"/>
      <c r="AM74" s="813"/>
      <c r="AN74" s="813"/>
      <c r="AO74" s="813"/>
      <c r="AP74" s="813" t="s">
        <v>583</v>
      </c>
      <c r="AQ74" s="813"/>
      <c r="AR74" s="813"/>
      <c r="AS74" s="813"/>
      <c r="AT74" s="813"/>
      <c r="AU74" s="813" t="s">
        <v>583</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577</v>
      </c>
      <c r="C75" s="857"/>
      <c r="D75" s="857"/>
      <c r="E75" s="857"/>
      <c r="F75" s="857"/>
      <c r="G75" s="857"/>
      <c r="H75" s="857"/>
      <c r="I75" s="857"/>
      <c r="J75" s="857"/>
      <c r="K75" s="857"/>
      <c r="L75" s="857"/>
      <c r="M75" s="857"/>
      <c r="N75" s="857"/>
      <c r="O75" s="857"/>
      <c r="P75" s="858"/>
      <c r="Q75" s="860">
        <v>111</v>
      </c>
      <c r="R75" s="861"/>
      <c r="S75" s="861"/>
      <c r="T75" s="861"/>
      <c r="U75" s="817"/>
      <c r="V75" s="862">
        <v>109</v>
      </c>
      <c r="W75" s="861"/>
      <c r="X75" s="861"/>
      <c r="Y75" s="861"/>
      <c r="Z75" s="817"/>
      <c r="AA75" s="862">
        <v>2</v>
      </c>
      <c r="AB75" s="861"/>
      <c r="AC75" s="861"/>
      <c r="AD75" s="861"/>
      <c r="AE75" s="817"/>
      <c r="AF75" s="862">
        <v>2</v>
      </c>
      <c r="AG75" s="861"/>
      <c r="AH75" s="861"/>
      <c r="AI75" s="861"/>
      <c r="AJ75" s="817"/>
      <c r="AK75" s="862">
        <v>15</v>
      </c>
      <c r="AL75" s="861"/>
      <c r="AM75" s="861"/>
      <c r="AN75" s="861"/>
      <c r="AO75" s="817"/>
      <c r="AP75" s="862" t="s">
        <v>583</v>
      </c>
      <c r="AQ75" s="861"/>
      <c r="AR75" s="861"/>
      <c r="AS75" s="861"/>
      <c r="AT75" s="817"/>
      <c r="AU75" s="862" t="s">
        <v>583</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578</v>
      </c>
      <c r="C76" s="857"/>
      <c r="D76" s="857"/>
      <c r="E76" s="857"/>
      <c r="F76" s="857"/>
      <c r="G76" s="857"/>
      <c r="H76" s="857"/>
      <c r="I76" s="857"/>
      <c r="J76" s="857"/>
      <c r="K76" s="857"/>
      <c r="L76" s="857"/>
      <c r="M76" s="857"/>
      <c r="N76" s="857"/>
      <c r="O76" s="857"/>
      <c r="P76" s="858"/>
      <c r="Q76" s="860">
        <v>110</v>
      </c>
      <c r="R76" s="861"/>
      <c r="S76" s="861"/>
      <c r="T76" s="861"/>
      <c r="U76" s="817"/>
      <c r="V76" s="862">
        <v>77</v>
      </c>
      <c r="W76" s="861"/>
      <c r="X76" s="861"/>
      <c r="Y76" s="861"/>
      <c r="Z76" s="817"/>
      <c r="AA76" s="862">
        <v>34</v>
      </c>
      <c r="AB76" s="861"/>
      <c r="AC76" s="861"/>
      <c r="AD76" s="861"/>
      <c r="AE76" s="817"/>
      <c r="AF76" s="862">
        <v>34</v>
      </c>
      <c r="AG76" s="861"/>
      <c r="AH76" s="861"/>
      <c r="AI76" s="861"/>
      <c r="AJ76" s="817"/>
      <c r="AK76" s="862" t="s">
        <v>582</v>
      </c>
      <c r="AL76" s="861"/>
      <c r="AM76" s="861"/>
      <c r="AN76" s="861"/>
      <c r="AO76" s="817"/>
      <c r="AP76" s="862" t="s">
        <v>582</v>
      </c>
      <c r="AQ76" s="861"/>
      <c r="AR76" s="861"/>
      <c r="AS76" s="861"/>
      <c r="AT76" s="817"/>
      <c r="AU76" s="862" t="s">
        <v>582</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579</v>
      </c>
      <c r="C77" s="857"/>
      <c r="D77" s="857"/>
      <c r="E77" s="857"/>
      <c r="F77" s="857"/>
      <c r="G77" s="857"/>
      <c r="H77" s="857"/>
      <c r="I77" s="857"/>
      <c r="J77" s="857"/>
      <c r="K77" s="857"/>
      <c r="L77" s="857"/>
      <c r="M77" s="857"/>
      <c r="N77" s="857"/>
      <c r="O77" s="857"/>
      <c r="P77" s="858"/>
      <c r="Q77" s="860">
        <v>2584</v>
      </c>
      <c r="R77" s="861"/>
      <c r="S77" s="861"/>
      <c r="T77" s="861"/>
      <c r="U77" s="817"/>
      <c r="V77" s="862">
        <v>2324</v>
      </c>
      <c r="W77" s="861"/>
      <c r="X77" s="861"/>
      <c r="Y77" s="861"/>
      <c r="Z77" s="817"/>
      <c r="AA77" s="862">
        <v>261</v>
      </c>
      <c r="AB77" s="861"/>
      <c r="AC77" s="861"/>
      <c r="AD77" s="861"/>
      <c r="AE77" s="817"/>
      <c r="AF77" s="862">
        <v>261</v>
      </c>
      <c r="AG77" s="861"/>
      <c r="AH77" s="861"/>
      <c r="AI77" s="861"/>
      <c r="AJ77" s="817"/>
      <c r="AK77" s="862">
        <v>168</v>
      </c>
      <c r="AL77" s="861"/>
      <c r="AM77" s="861"/>
      <c r="AN77" s="861"/>
      <c r="AO77" s="817"/>
      <c r="AP77" s="862" t="s">
        <v>583</v>
      </c>
      <c r="AQ77" s="861"/>
      <c r="AR77" s="861"/>
      <c r="AS77" s="861"/>
      <c r="AT77" s="817"/>
      <c r="AU77" s="862" t="s">
        <v>583</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t="s">
        <v>580</v>
      </c>
      <c r="C78" s="857"/>
      <c r="D78" s="857"/>
      <c r="E78" s="857"/>
      <c r="F78" s="857"/>
      <c r="G78" s="857"/>
      <c r="H78" s="857"/>
      <c r="I78" s="857"/>
      <c r="J78" s="857"/>
      <c r="K78" s="857"/>
      <c r="L78" s="857"/>
      <c r="M78" s="857"/>
      <c r="N78" s="857"/>
      <c r="O78" s="857"/>
      <c r="P78" s="858"/>
      <c r="Q78" s="859">
        <v>698021</v>
      </c>
      <c r="R78" s="813"/>
      <c r="S78" s="813"/>
      <c r="T78" s="813"/>
      <c r="U78" s="813"/>
      <c r="V78" s="813">
        <v>682226</v>
      </c>
      <c r="W78" s="813"/>
      <c r="X78" s="813"/>
      <c r="Y78" s="813"/>
      <c r="Z78" s="813"/>
      <c r="AA78" s="813">
        <v>15795</v>
      </c>
      <c r="AB78" s="813"/>
      <c r="AC78" s="813"/>
      <c r="AD78" s="813"/>
      <c r="AE78" s="813"/>
      <c r="AF78" s="813">
        <v>15795</v>
      </c>
      <c r="AG78" s="813"/>
      <c r="AH78" s="813"/>
      <c r="AI78" s="813"/>
      <c r="AJ78" s="813"/>
      <c r="AK78" s="813">
        <v>3838</v>
      </c>
      <c r="AL78" s="813"/>
      <c r="AM78" s="813"/>
      <c r="AN78" s="813"/>
      <c r="AO78" s="813"/>
      <c r="AP78" s="813" t="s">
        <v>583</v>
      </c>
      <c r="AQ78" s="813"/>
      <c r="AR78" s="813"/>
      <c r="AS78" s="813"/>
      <c r="AT78" s="813"/>
      <c r="AU78" s="813" t="s">
        <v>583</v>
      </c>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384</v>
      </c>
      <c r="B88" s="772" t="s">
        <v>414</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26257</v>
      </c>
      <c r="AG88" s="827"/>
      <c r="AH88" s="827"/>
      <c r="AI88" s="827"/>
      <c r="AJ88" s="827"/>
      <c r="AK88" s="824"/>
      <c r="AL88" s="824"/>
      <c r="AM88" s="824"/>
      <c r="AN88" s="824"/>
      <c r="AO88" s="824"/>
      <c r="AP88" s="827">
        <v>19561</v>
      </c>
      <c r="AQ88" s="827"/>
      <c r="AR88" s="827"/>
      <c r="AS88" s="827"/>
      <c r="AT88" s="827"/>
      <c r="AU88" s="827">
        <v>2363</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384</v>
      </c>
      <c r="BR102" s="772" t="s">
        <v>415</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416</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417</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418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420</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421</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422</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423</v>
      </c>
      <c r="AB109" s="876"/>
      <c r="AC109" s="876"/>
      <c r="AD109" s="876"/>
      <c r="AE109" s="877"/>
      <c r="AF109" s="875" t="s">
        <v>424</v>
      </c>
      <c r="AG109" s="876"/>
      <c r="AH109" s="876"/>
      <c r="AI109" s="876"/>
      <c r="AJ109" s="877"/>
      <c r="AK109" s="875" t="s">
        <v>299</v>
      </c>
      <c r="AL109" s="876"/>
      <c r="AM109" s="876"/>
      <c r="AN109" s="876"/>
      <c r="AO109" s="877"/>
      <c r="AP109" s="875" t="s">
        <v>425</v>
      </c>
      <c r="AQ109" s="876"/>
      <c r="AR109" s="876"/>
      <c r="AS109" s="876"/>
      <c r="AT109" s="878"/>
      <c r="AU109" s="895" t="s">
        <v>422</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423</v>
      </c>
      <c r="BR109" s="876"/>
      <c r="BS109" s="876"/>
      <c r="BT109" s="876"/>
      <c r="BU109" s="877"/>
      <c r="BV109" s="875" t="s">
        <v>424</v>
      </c>
      <c r="BW109" s="876"/>
      <c r="BX109" s="876"/>
      <c r="BY109" s="876"/>
      <c r="BZ109" s="877"/>
      <c r="CA109" s="875" t="s">
        <v>299</v>
      </c>
      <c r="CB109" s="876"/>
      <c r="CC109" s="876"/>
      <c r="CD109" s="876"/>
      <c r="CE109" s="877"/>
      <c r="CF109" s="896" t="s">
        <v>425</v>
      </c>
      <c r="CG109" s="896"/>
      <c r="CH109" s="896"/>
      <c r="CI109" s="896"/>
      <c r="CJ109" s="896"/>
      <c r="CK109" s="875" t="s">
        <v>426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423</v>
      </c>
      <c r="DH109" s="876"/>
      <c r="DI109" s="876"/>
      <c r="DJ109" s="876"/>
      <c r="DK109" s="877"/>
      <c r="DL109" s="875" t="s">
        <v>424</v>
      </c>
      <c r="DM109" s="876"/>
      <c r="DN109" s="876"/>
      <c r="DO109" s="876"/>
      <c r="DP109" s="877"/>
      <c r="DQ109" s="875" t="s">
        <v>299</v>
      </c>
      <c r="DR109" s="876"/>
      <c r="DS109" s="876"/>
      <c r="DT109" s="876"/>
      <c r="DU109" s="877"/>
      <c r="DV109" s="875" t="s">
        <v>425</v>
      </c>
      <c r="DW109" s="876"/>
      <c r="DX109" s="876"/>
      <c r="DY109" s="876"/>
      <c r="DZ109" s="878"/>
    </row>
    <row r="110" spans="1:131" s="216" customFormat="1" ht="26.25" customHeight="1" x14ac:dyDescent="0.2">
      <c r="A110" s="879" t="s">
        <v>427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3272688</v>
      </c>
      <c r="AB110" s="883"/>
      <c r="AC110" s="883"/>
      <c r="AD110" s="883"/>
      <c r="AE110" s="884"/>
      <c r="AF110" s="885">
        <v>3514354</v>
      </c>
      <c r="AG110" s="883"/>
      <c r="AH110" s="883"/>
      <c r="AI110" s="883"/>
      <c r="AJ110" s="884"/>
      <c r="AK110" s="885">
        <v>3728304</v>
      </c>
      <c r="AL110" s="883"/>
      <c r="AM110" s="883"/>
      <c r="AN110" s="883"/>
      <c r="AO110" s="884"/>
      <c r="AP110" s="886">
        <v>21.4</v>
      </c>
      <c r="AQ110" s="887"/>
      <c r="AR110" s="887"/>
      <c r="AS110" s="887"/>
      <c r="AT110" s="888"/>
      <c r="AU110" s="889" t="s">
        <v>73</v>
      </c>
      <c r="AV110" s="890"/>
      <c r="AW110" s="890"/>
      <c r="AX110" s="890"/>
      <c r="AY110" s="890"/>
      <c r="AZ110" s="912" t="s">
        <v>428</v>
      </c>
      <c r="BA110" s="880"/>
      <c r="BB110" s="880"/>
      <c r="BC110" s="880"/>
      <c r="BD110" s="880"/>
      <c r="BE110" s="880"/>
      <c r="BF110" s="880"/>
      <c r="BG110" s="880"/>
      <c r="BH110" s="880"/>
      <c r="BI110" s="880"/>
      <c r="BJ110" s="880"/>
      <c r="BK110" s="880"/>
      <c r="BL110" s="880"/>
      <c r="BM110" s="880"/>
      <c r="BN110" s="880"/>
      <c r="BO110" s="880"/>
      <c r="BP110" s="881"/>
      <c r="BQ110" s="913">
        <v>39616060</v>
      </c>
      <c r="BR110" s="914"/>
      <c r="BS110" s="914"/>
      <c r="BT110" s="914"/>
      <c r="BU110" s="914"/>
      <c r="BV110" s="914">
        <v>40007152</v>
      </c>
      <c r="BW110" s="914"/>
      <c r="BX110" s="914"/>
      <c r="BY110" s="914"/>
      <c r="BZ110" s="914"/>
      <c r="CA110" s="914">
        <v>39084490</v>
      </c>
      <c r="CB110" s="914"/>
      <c r="CC110" s="914"/>
      <c r="CD110" s="914"/>
      <c r="CE110" s="914"/>
      <c r="CF110" s="927">
        <v>223.9</v>
      </c>
      <c r="CG110" s="928"/>
      <c r="CH110" s="928"/>
      <c r="CI110" s="928"/>
      <c r="CJ110" s="928"/>
      <c r="CK110" s="929" t="s">
        <v>429</v>
      </c>
      <c r="CL110" s="930"/>
      <c r="CM110" s="912" t="s">
        <v>430</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1610176</v>
      </c>
      <c r="DH110" s="914"/>
      <c r="DI110" s="914"/>
      <c r="DJ110" s="914"/>
      <c r="DK110" s="914"/>
      <c r="DL110" s="914">
        <v>1502608</v>
      </c>
      <c r="DM110" s="914"/>
      <c r="DN110" s="914"/>
      <c r="DO110" s="914"/>
      <c r="DP110" s="914"/>
      <c r="DQ110" s="914">
        <v>1394533</v>
      </c>
      <c r="DR110" s="914"/>
      <c r="DS110" s="914"/>
      <c r="DT110" s="914"/>
      <c r="DU110" s="914"/>
      <c r="DV110" s="915">
        <v>8</v>
      </c>
      <c r="DW110" s="915"/>
      <c r="DX110" s="915"/>
      <c r="DY110" s="915"/>
      <c r="DZ110" s="916"/>
    </row>
    <row r="111" spans="1:131" s="216" customFormat="1" ht="26.25" customHeight="1" x14ac:dyDescent="0.2">
      <c r="A111" s="917" t="s">
        <v>431</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386</v>
      </c>
      <c r="AB111" s="921"/>
      <c r="AC111" s="921"/>
      <c r="AD111" s="921"/>
      <c r="AE111" s="922"/>
      <c r="AF111" s="923" t="s">
        <v>432</v>
      </c>
      <c r="AG111" s="921"/>
      <c r="AH111" s="921"/>
      <c r="AI111" s="921"/>
      <c r="AJ111" s="922"/>
      <c r="AK111" s="923" t="s">
        <v>432</v>
      </c>
      <c r="AL111" s="921"/>
      <c r="AM111" s="921"/>
      <c r="AN111" s="921"/>
      <c r="AO111" s="922"/>
      <c r="AP111" s="924" t="s">
        <v>432</v>
      </c>
      <c r="AQ111" s="925"/>
      <c r="AR111" s="925"/>
      <c r="AS111" s="925"/>
      <c r="AT111" s="926"/>
      <c r="AU111" s="891"/>
      <c r="AV111" s="892"/>
      <c r="AW111" s="892"/>
      <c r="AX111" s="892"/>
      <c r="AY111" s="892"/>
      <c r="AZ111" s="905" t="s">
        <v>433</v>
      </c>
      <c r="BA111" s="906"/>
      <c r="BB111" s="906"/>
      <c r="BC111" s="906"/>
      <c r="BD111" s="906"/>
      <c r="BE111" s="906"/>
      <c r="BF111" s="906"/>
      <c r="BG111" s="906"/>
      <c r="BH111" s="906"/>
      <c r="BI111" s="906"/>
      <c r="BJ111" s="906"/>
      <c r="BK111" s="906"/>
      <c r="BL111" s="906"/>
      <c r="BM111" s="906"/>
      <c r="BN111" s="906"/>
      <c r="BO111" s="906"/>
      <c r="BP111" s="907"/>
      <c r="BQ111" s="908">
        <v>1610176</v>
      </c>
      <c r="BR111" s="909"/>
      <c r="BS111" s="909"/>
      <c r="BT111" s="909"/>
      <c r="BU111" s="909"/>
      <c r="BV111" s="909">
        <v>1502608</v>
      </c>
      <c r="BW111" s="909"/>
      <c r="BX111" s="909"/>
      <c r="BY111" s="909"/>
      <c r="BZ111" s="909"/>
      <c r="CA111" s="909">
        <v>1394533</v>
      </c>
      <c r="CB111" s="909"/>
      <c r="CC111" s="909"/>
      <c r="CD111" s="909"/>
      <c r="CE111" s="909"/>
      <c r="CF111" s="903">
        <v>8</v>
      </c>
      <c r="CG111" s="904"/>
      <c r="CH111" s="904"/>
      <c r="CI111" s="904"/>
      <c r="CJ111" s="904"/>
      <c r="CK111" s="931"/>
      <c r="CL111" s="932"/>
      <c r="CM111" s="905" t="s">
        <v>434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134</v>
      </c>
      <c r="DH111" s="909"/>
      <c r="DI111" s="909"/>
      <c r="DJ111" s="909"/>
      <c r="DK111" s="909"/>
      <c r="DL111" s="909" t="s">
        <v>134</v>
      </c>
      <c r="DM111" s="909"/>
      <c r="DN111" s="909"/>
      <c r="DO111" s="909"/>
      <c r="DP111" s="909"/>
      <c r="DQ111" s="909" t="s">
        <v>134</v>
      </c>
      <c r="DR111" s="909"/>
      <c r="DS111" s="909"/>
      <c r="DT111" s="909"/>
      <c r="DU111" s="909"/>
      <c r="DV111" s="910" t="s">
        <v>134</v>
      </c>
      <c r="DW111" s="910"/>
      <c r="DX111" s="910"/>
      <c r="DY111" s="910"/>
      <c r="DZ111" s="911"/>
    </row>
    <row r="112" spans="1:131" s="216" customFormat="1" ht="26.25" customHeight="1" x14ac:dyDescent="0.2">
      <c r="A112" s="935" t="s">
        <v>435</v>
      </c>
      <c r="B112" s="936"/>
      <c r="C112" s="906" t="s">
        <v>436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386</v>
      </c>
      <c r="AB112" s="942"/>
      <c r="AC112" s="942"/>
      <c r="AD112" s="942"/>
      <c r="AE112" s="943"/>
      <c r="AF112" s="944" t="s">
        <v>386</v>
      </c>
      <c r="AG112" s="942"/>
      <c r="AH112" s="942"/>
      <c r="AI112" s="942"/>
      <c r="AJ112" s="943"/>
      <c r="AK112" s="944" t="s">
        <v>386</v>
      </c>
      <c r="AL112" s="942"/>
      <c r="AM112" s="942"/>
      <c r="AN112" s="942"/>
      <c r="AO112" s="943"/>
      <c r="AP112" s="945" t="s">
        <v>386</v>
      </c>
      <c r="AQ112" s="946"/>
      <c r="AR112" s="946"/>
      <c r="AS112" s="946"/>
      <c r="AT112" s="947"/>
      <c r="AU112" s="891"/>
      <c r="AV112" s="892"/>
      <c r="AW112" s="892"/>
      <c r="AX112" s="892"/>
      <c r="AY112" s="892"/>
      <c r="AZ112" s="905" t="s">
        <v>437</v>
      </c>
      <c r="BA112" s="906"/>
      <c r="BB112" s="906"/>
      <c r="BC112" s="906"/>
      <c r="BD112" s="906"/>
      <c r="BE112" s="906"/>
      <c r="BF112" s="906"/>
      <c r="BG112" s="906"/>
      <c r="BH112" s="906"/>
      <c r="BI112" s="906"/>
      <c r="BJ112" s="906"/>
      <c r="BK112" s="906"/>
      <c r="BL112" s="906"/>
      <c r="BM112" s="906"/>
      <c r="BN112" s="906"/>
      <c r="BO112" s="906"/>
      <c r="BP112" s="907"/>
      <c r="BQ112" s="908">
        <v>3786648</v>
      </c>
      <c r="BR112" s="909"/>
      <c r="BS112" s="909"/>
      <c r="BT112" s="909"/>
      <c r="BU112" s="909"/>
      <c r="BV112" s="909">
        <v>3678453</v>
      </c>
      <c r="BW112" s="909"/>
      <c r="BX112" s="909"/>
      <c r="BY112" s="909"/>
      <c r="BZ112" s="909"/>
      <c r="CA112" s="909">
        <v>3705814</v>
      </c>
      <c r="CB112" s="909"/>
      <c r="CC112" s="909"/>
      <c r="CD112" s="909"/>
      <c r="CE112" s="909"/>
      <c r="CF112" s="903">
        <v>21.2</v>
      </c>
      <c r="CG112" s="904"/>
      <c r="CH112" s="904"/>
      <c r="CI112" s="904"/>
      <c r="CJ112" s="904"/>
      <c r="CK112" s="931"/>
      <c r="CL112" s="932"/>
      <c r="CM112" s="905" t="s">
        <v>438</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386</v>
      </c>
      <c r="DH112" s="909"/>
      <c r="DI112" s="909"/>
      <c r="DJ112" s="909"/>
      <c r="DK112" s="909"/>
      <c r="DL112" s="909" t="s">
        <v>386</v>
      </c>
      <c r="DM112" s="909"/>
      <c r="DN112" s="909"/>
      <c r="DO112" s="909"/>
      <c r="DP112" s="909"/>
      <c r="DQ112" s="909" t="s">
        <v>386</v>
      </c>
      <c r="DR112" s="909"/>
      <c r="DS112" s="909"/>
      <c r="DT112" s="909"/>
      <c r="DU112" s="909"/>
      <c r="DV112" s="910" t="s">
        <v>386</v>
      </c>
      <c r="DW112" s="910"/>
      <c r="DX112" s="910"/>
      <c r="DY112" s="910"/>
      <c r="DZ112" s="911"/>
    </row>
    <row r="113" spans="1:130" s="216" customFormat="1" ht="26.25" customHeight="1" x14ac:dyDescent="0.2">
      <c r="A113" s="937"/>
      <c r="B113" s="938"/>
      <c r="C113" s="906" t="s">
        <v>439</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359502</v>
      </c>
      <c r="AB113" s="921"/>
      <c r="AC113" s="921"/>
      <c r="AD113" s="921"/>
      <c r="AE113" s="922"/>
      <c r="AF113" s="923">
        <v>424780</v>
      </c>
      <c r="AG113" s="921"/>
      <c r="AH113" s="921"/>
      <c r="AI113" s="921"/>
      <c r="AJ113" s="922"/>
      <c r="AK113" s="923">
        <v>433693</v>
      </c>
      <c r="AL113" s="921"/>
      <c r="AM113" s="921"/>
      <c r="AN113" s="921"/>
      <c r="AO113" s="922"/>
      <c r="AP113" s="924">
        <v>2.5</v>
      </c>
      <c r="AQ113" s="925"/>
      <c r="AR113" s="925"/>
      <c r="AS113" s="925"/>
      <c r="AT113" s="926"/>
      <c r="AU113" s="891"/>
      <c r="AV113" s="892"/>
      <c r="AW113" s="892"/>
      <c r="AX113" s="892"/>
      <c r="AY113" s="892"/>
      <c r="AZ113" s="905" t="s">
        <v>440</v>
      </c>
      <c r="BA113" s="906"/>
      <c r="BB113" s="906"/>
      <c r="BC113" s="906"/>
      <c r="BD113" s="906"/>
      <c r="BE113" s="906"/>
      <c r="BF113" s="906"/>
      <c r="BG113" s="906"/>
      <c r="BH113" s="906"/>
      <c r="BI113" s="906"/>
      <c r="BJ113" s="906"/>
      <c r="BK113" s="906"/>
      <c r="BL113" s="906"/>
      <c r="BM113" s="906"/>
      <c r="BN113" s="906"/>
      <c r="BO113" s="906"/>
      <c r="BP113" s="907"/>
      <c r="BQ113" s="908">
        <v>2383052</v>
      </c>
      <c r="BR113" s="909"/>
      <c r="BS113" s="909"/>
      <c r="BT113" s="909"/>
      <c r="BU113" s="909"/>
      <c r="BV113" s="909">
        <v>2412781</v>
      </c>
      <c r="BW113" s="909"/>
      <c r="BX113" s="909"/>
      <c r="BY113" s="909"/>
      <c r="BZ113" s="909"/>
      <c r="CA113" s="909">
        <v>2362834</v>
      </c>
      <c r="CB113" s="909"/>
      <c r="CC113" s="909"/>
      <c r="CD113" s="909"/>
      <c r="CE113" s="909"/>
      <c r="CF113" s="903">
        <v>13.5</v>
      </c>
      <c r="CG113" s="904"/>
      <c r="CH113" s="904"/>
      <c r="CI113" s="904"/>
      <c r="CJ113" s="904"/>
      <c r="CK113" s="931"/>
      <c r="CL113" s="932"/>
      <c r="CM113" s="905" t="s">
        <v>441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386</v>
      </c>
      <c r="DH113" s="942"/>
      <c r="DI113" s="942"/>
      <c r="DJ113" s="942"/>
      <c r="DK113" s="943"/>
      <c r="DL113" s="944" t="s">
        <v>386</v>
      </c>
      <c r="DM113" s="942"/>
      <c r="DN113" s="942"/>
      <c r="DO113" s="942"/>
      <c r="DP113" s="943"/>
      <c r="DQ113" s="944" t="s">
        <v>386</v>
      </c>
      <c r="DR113" s="942"/>
      <c r="DS113" s="942"/>
      <c r="DT113" s="942"/>
      <c r="DU113" s="943"/>
      <c r="DV113" s="945" t="s">
        <v>386</v>
      </c>
      <c r="DW113" s="946"/>
      <c r="DX113" s="946"/>
      <c r="DY113" s="946"/>
      <c r="DZ113" s="947"/>
    </row>
    <row r="114" spans="1:130" s="216" customFormat="1" ht="26.25" customHeight="1" x14ac:dyDescent="0.2">
      <c r="A114" s="937"/>
      <c r="B114" s="938"/>
      <c r="C114" s="906" t="s">
        <v>442</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397294</v>
      </c>
      <c r="AB114" s="942"/>
      <c r="AC114" s="942"/>
      <c r="AD114" s="942"/>
      <c r="AE114" s="943"/>
      <c r="AF114" s="944">
        <v>280120</v>
      </c>
      <c r="AG114" s="942"/>
      <c r="AH114" s="942"/>
      <c r="AI114" s="942"/>
      <c r="AJ114" s="943"/>
      <c r="AK114" s="944">
        <v>272157</v>
      </c>
      <c r="AL114" s="942"/>
      <c r="AM114" s="942"/>
      <c r="AN114" s="942"/>
      <c r="AO114" s="943"/>
      <c r="AP114" s="945">
        <v>1.6</v>
      </c>
      <c r="AQ114" s="946"/>
      <c r="AR114" s="946"/>
      <c r="AS114" s="946"/>
      <c r="AT114" s="947"/>
      <c r="AU114" s="891"/>
      <c r="AV114" s="892"/>
      <c r="AW114" s="892"/>
      <c r="AX114" s="892"/>
      <c r="AY114" s="892"/>
      <c r="AZ114" s="905" t="s">
        <v>443</v>
      </c>
      <c r="BA114" s="906"/>
      <c r="BB114" s="906"/>
      <c r="BC114" s="906"/>
      <c r="BD114" s="906"/>
      <c r="BE114" s="906"/>
      <c r="BF114" s="906"/>
      <c r="BG114" s="906"/>
      <c r="BH114" s="906"/>
      <c r="BI114" s="906"/>
      <c r="BJ114" s="906"/>
      <c r="BK114" s="906"/>
      <c r="BL114" s="906"/>
      <c r="BM114" s="906"/>
      <c r="BN114" s="906"/>
      <c r="BO114" s="906"/>
      <c r="BP114" s="907"/>
      <c r="BQ114" s="908">
        <v>5875408</v>
      </c>
      <c r="BR114" s="909"/>
      <c r="BS114" s="909"/>
      <c r="BT114" s="909"/>
      <c r="BU114" s="909"/>
      <c r="BV114" s="909">
        <v>5602559</v>
      </c>
      <c r="BW114" s="909"/>
      <c r="BX114" s="909"/>
      <c r="BY114" s="909"/>
      <c r="BZ114" s="909"/>
      <c r="CA114" s="909">
        <v>5464760</v>
      </c>
      <c r="CB114" s="909"/>
      <c r="CC114" s="909"/>
      <c r="CD114" s="909"/>
      <c r="CE114" s="909"/>
      <c r="CF114" s="903">
        <v>31.3</v>
      </c>
      <c r="CG114" s="904"/>
      <c r="CH114" s="904"/>
      <c r="CI114" s="904"/>
      <c r="CJ114" s="904"/>
      <c r="CK114" s="931"/>
      <c r="CL114" s="932"/>
      <c r="CM114" s="905" t="s">
        <v>444</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386</v>
      </c>
      <c r="DH114" s="942"/>
      <c r="DI114" s="942"/>
      <c r="DJ114" s="942"/>
      <c r="DK114" s="943"/>
      <c r="DL114" s="944" t="s">
        <v>386</v>
      </c>
      <c r="DM114" s="942"/>
      <c r="DN114" s="942"/>
      <c r="DO114" s="942"/>
      <c r="DP114" s="943"/>
      <c r="DQ114" s="944" t="s">
        <v>386</v>
      </c>
      <c r="DR114" s="942"/>
      <c r="DS114" s="942"/>
      <c r="DT114" s="942"/>
      <c r="DU114" s="943"/>
      <c r="DV114" s="945" t="s">
        <v>386</v>
      </c>
      <c r="DW114" s="946"/>
      <c r="DX114" s="946"/>
      <c r="DY114" s="946"/>
      <c r="DZ114" s="947"/>
    </row>
    <row r="115" spans="1:130" s="216" customFormat="1" ht="26.25" customHeight="1" x14ac:dyDescent="0.2">
      <c r="A115" s="937"/>
      <c r="B115" s="938"/>
      <c r="C115" s="906" t="s">
        <v>445</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81687</v>
      </c>
      <c r="AB115" s="921"/>
      <c r="AC115" s="921"/>
      <c r="AD115" s="921"/>
      <c r="AE115" s="922"/>
      <c r="AF115" s="923">
        <v>107569</v>
      </c>
      <c r="AG115" s="921"/>
      <c r="AH115" s="921"/>
      <c r="AI115" s="921"/>
      <c r="AJ115" s="922"/>
      <c r="AK115" s="923">
        <v>108074</v>
      </c>
      <c r="AL115" s="921"/>
      <c r="AM115" s="921"/>
      <c r="AN115" s="921"/>
      <c r="AO115" s="922"/>
      <c r="AP115" s="924">
        <v>0.6</v>
      </c>
      <c r="AQ115" s="925"/>
      <c r="AR115" s="925"/>
      <c r="AS115" s="925"/>
      <c r="AT115" s="926"/>
      <c r="AU115" s="891"/>
      <c r="AV115" s="892"/>
      <c r="AW115" s="892"/>
      <c r="AX115" s="892"/>
      <c r="AY115" s="892"/>
      <c r="AZ115" s="905" t="s">
        <v>446</v>
      </c>
      <c r="BA115" s="906"/>
      <c r="BB115" s="906"/>
      <c r="BC115" s="906"/>
      <c r="BD115" s="906"/>
      <c r="BE115" s="906"/>
      <c r="BF115" s="906"/>
      <c r="BG115" s="906"/>
      <c r="BH115" s="906"/>
      <c r="BI115" s="906"/>
      <c r="BJ115" s="906"/>
      <c r="BK115" s="906"/>
      <c r="BL115" s="906"/>
      <c r="BM115" s="906"/>
      <c r="BN115" s="906"/>
      <c r="BO115" s="906"/>
      <c r="BP115" s="907"/>
      <c r="BQ115" s="908" t="s">
        <v>386</v>
      </c>
      <c r="BR115" s="909"/>
      <c r="BS115" s="909"/>
      <c r="BT115" s="909"/>
      <c r="BU115" s="909"/>
      <c r="BV115" s="909" t="s">
        <v>386</v>
      </c>
      <c r="BW115" s="909"/>
      <c r="BX115" s="909"/>
      <c r="BY115" s="909"/>
      <c r="BZ115" s="909"/>
      <c r="CA115" s="909">
        <v>1993</v>
      </c>
      <c r="CB115" s="909"/>
      <c r="CC115" s="909"/>
      <c r="CD115" s="909"/>
      <c r="CE115" s="909"/>
      <c r="CF115" s="903">
        <v>0</v>
      </c>
      <c r="CG115" s="904"/>
      <c r="CH115" s="904"/>
      <c r="CI115" s="904"/>
      <c r="CJ115" s="904"/>
      <c r="CK115" s="931"/>
      <c r="CL115" s="932"/>
      <c r="CM115" s="905" t="s">
        <v>447</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386</v>
      </c>
      <c r="DH115" s="942"/>
      <c r="DI115" s="942"/>
      <c r="DJ115" s="942"/>
      <c r="DK115" s="943"/>
      <c r="DL115" s="944" t="s">
        <v>386</v>
      </c>
      <c r="DM115" s="942"/>
      <c r="DN115" s="942"/>
      <c r="DO115" s="942"/>
      <c r="DP115" s="943"/>
      <c r="DQ115" s="944" t="s">
        <v>386</v>
      </c>
      <c r="DR115" s="942"/>
      <c r="DS115" s="942"/>
      <c r="DT115" s="942"/>
      <c r="DU115" s="943"/>
      <c r="DV115" s="945" t="s">
        <v>386</v>
      </c>
      <c r="DW115" s="946"/>
      <c r="DX115" s="946"/>
      <c r="DY115" s="946"/>
      <c r="DZ115" s="947"/>
    </row>
    <row r="116" spans="1:130" s="216" customFormat="1" ht="26.25" customHeight="1" x14ac:dyDescent="0.2">
      <c r="A116" s="939"/>
      <c r="B116" s="940"/>
      <c r="C116" s="948" t="s">
        <v>448</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v>221</v>
      </c>
      <c r="AB116" s="942"/>
      <c r="AC116" s="942"/>
      <c r="AD116" s="942"/>
      <c r="AE116" s="943"/>
      <c r="AF116" s="944">
        <v>426</v>
      </c>
      <c r="AG116" s="942"/>
      <c r="AH116" s="942"/>
      <c r="AI116" s="942"/>
      <c r="AJ116" s="943"/>
      <c r="AK116" s="944">
        <v>562</v>
      </c>
      <c r="AL116" s="942"/>
      <c r="AM116" s="942"/>
      <c r="AN116" s="942"/>
      <c r="AO116" s="943"/>
      <c r="AP116" s="945">
        <v>0</v>
      </c>
      <c r="AQ116" s="946"/>
      <c r="AR116" s="946"/>
      <c r="AS116" s="946"/>
      <c r="AT116" s="947"/>
      <c r="AU116" s="891"/>
      <c r="AV116" s="892"/>
      <c r="AW116" s="892"/>
      <c r="AX116" s="892"/>
      <c r="AY116" s="892"/>
      <c r="AZ116" s="950" t="s">
        <v>449</v>
      </c>
      <c r="BA116" s="951"/>
      <c r="BB116" s="951"/>
      <c r="BC116" s="951"/>
      <c r="BD116" s="951"/>
      <c r="BE116" s="951"/>
      <c r="BF116" s="951"/>
      <c r="BG116" s="951"/>
      <c r="BH116" s="951"/>
      <c r="BI116" s="951"/>
      <c r="BJ116" s="951"/>
      <c r="BK116" s="951"/>
      <c r="BL116" s="951"/>
      <c r="BM116" s="951"/>
      <c r="BN116" s="951"/>
      <c r="BO116" s="951"/>
      <c r="BP116" s="952"/>
      <c r="BQ116" s="908" t="s">
        <v>386</v>
      </c>
      <c r="BR116" s="909"/>
      <c r="BS116" s="909"/>
      <c r="BT116" s="909"/>
      <c r="BU116" s="909"/>
      <c r="BV116" s="909" t="s">
        <v>386</v>
      </c>
      <c r="BW116" s="909"/>
      <c r="BX116" s="909"/>
      <c r="BY116" s="909"/>
      <c r="BZ116" s="909"/>
      <c r="CA116" s="909" t="s">
        <v>386</v>
      </c>
      <c r="CB116" s="909"/>
      <c r="CC116" s="909"/>
      <c r="CD116" s="909"/>
      <c r="CE116" s="909"/>
      <c r="CF116" s="903" t="s">
        <v>386</v>
      </c>
      <c r="CG116" s="904"/>
      <c r="CH116" s="904"/>
      <c r="CI116" s="904"/>
      <c r="CJ116" s="904"/>
      <c r="CK116" s="931"/>
      <c r="CL116" s="932"/>
      <c r="CM116" s="905" t="s">
        <v>450</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386</v>
      </c>
      <c r="DH116" s="942"/>
      <c r="DI116" s="942"/>
      <c r="DJ116" s="942"/>
      <c r="DK116" s="943"/>
      <c r="DL116" s="944" t="s">
        <v>386</v>
      </c>
      <c r="DM116" s="942"/>
      <c r="DN116" s="942"/>
      <c r="DO116" s="942"/>
      <c r="DP116" s="943"/>
      <c r="DQ116" s="944" t="s">
        <v>386</v>
      </c>
      <c r="DR116" s="942"/>
      <c r="DS116" s="942"/>
      <c r="DT116" s="942"/>
      <c r="DU116" s="943"/>
      <c r="DV116" s="945" t="s">
        <v>386</v>
      </c>
      <c r="DW116" s="946"/>
      <c r="DX116" s="946"/>
      <c r="DY116" s="946"/>
      <c r="DZ116" s="947"/>
    </row>
    <row r="117" spans="1:130" s="216" customFormat="1" ht="26.25" customHeight="1" x14ac:dyDescent="0.2">
      <c r="A117" s="895" t="s">
        <v>183</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451</v>
      </c>
      <c r="Z117" s="877"/>
      <c r="AA117" s="961">
        <v>4111392</v>
      </c>
      <c r="AB117" s="962"/>
      <c r="AC117" s="962"/>
      <c r="AD117" s="962"/>
      <c r="AE117" s="963"/>
      <c r="AF117" s="964">
        <v>4327249</v>
      </c>
      <c r="AG117" s="962"/>
      <c r="AH117" s="962"/>
      <c r="AI117" s="962"/>
      <c r="AJ117" s="963"/>
      <c r="AK117" s="964">
        <v>4542790</v>
      </c>
      <c r="AL117" s="962"/>
      <c r="AM117" s="962"/>
      <c r="AN117" s="962"/>
      <c r="AO117" s="963"/>
      <c r="AP117" s="965"/>
      <c r="AQ117" s="966"/>
      <c r="AR117" s="966"/>
      <c r="AS117" s="966"/>
      <c r="AT117" s="967"/>
      <c r="AU117" s="891"/>
      <c r="AV117" s="892"/>
      <c r="AW117" s="892"/>
      <c r="AX117" s="892"/>
      <c r="AY117" s="892"/>
      <c r="AZ117" s="957" t="s">
        <v>452</v>
      </c>
      <c r="BA117" s="958"/>
      <c r="BB117" s="958"/>
      <c r="BC117" s="958"/>
      <c r="BD117" s="958"/>
      <c r="BE117" s="958"/>
      <c r="BF117" s="958"/>
      <c r="BG117" s="958"/>
      <c r="BH117" s="958"/>
      <c r="BI117" s="958"/>
      <c r="BJ117" s="958"/>
      <c r="BK117" s="958"/>
      <c r="BL117" s="958"/>
      <c r="BM117" s="958"/>
      <c r="BN117" s="958"/>
      <c r="BO117" s="958"/>
      <c r="BP117" s="959"/>
      <c r="BQ117" s="908" t="s">
        <v>134</v>
      </c>
      <c r="BR117" s="909"/>
      <c r="BS117" s="909"/>
      <c r="BT117" s="909"/>
      <c r="BU117" s="909"/>
      <c r="BV117" s="909" t="s">
        <v>386</v>
      </c>
      <c r="BW117" s="909"/>
      <c r="BX117" s="909"/>
      <c r="BY117" s="909"/>
      <c r="BZ117" s="909"/>
      <c r="CA117" s="909" t="s">
        <v>386</v>
      </c>
      <c r="CB117" s="909"/>
      <c r="CC117" s="909"/>
      <c r="CD117" s="909"/>
      <c r="CE117" s="909"/>
      <c r="CF117" s="903" t="s">
        <v>386</v>
      </c>
      <c r="CG117" s="904"/>
      <c r="CH117" s="904"/>
      <c r="CI117" s="904"/>
      <c r="CJ117" s="904"/>
      <c r="CK117" s="931"/>
      <c r="CL117" s="932"/>
      <c r="CM117" s="905" t="s">
        <v>453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134</v>
      </c>
      <c r="DH117" s="942"/>
      <c r="DI117" s="942"/>
      <c r="DJ117" s="942"/>
      <c r="DK117" s="943"/>
      <c r="DL117" s="944" t="s">
        <v>386</v>
      </c>
      <c r="DM117" s="942"/>
      <c r="DN117" s="942"/>
      <c r="DO117" s="942"/>
      <c r="DP117" s="943"/>
      <c r="DQ117" s="944" t="s">
        <v>386</v>
      </c>
      <c r="DR117" s="942"/>
      <c r="DS117" s="942"/>
      <c r="DT117" s="942"/>
      <c r="DU117" s="943"/>
      <c r="DV117" s="945" t="s">
        <v>386</v>
      </c>
      <c r="DW117" s="946"/>
      <c r="DX117" s="946"/>
      <c r="DY117" s="946"/>
      <c r="DZ117" s="947"/>
    </row>
    <row r="118" spans="1:130" s="216" customFormat="1" ht="26.25" customHeight="1" x14ac:dyDescent="0.2">
      <c r="A118" s="895" t="s">
        <v>426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423</v>
      </c>
      <c r="AB118" s="876"/>
      <c r="AC118" s="876"/>
      <c r="AD118" s="876"/>
      <c r="AE118" s="877"/>
      <c r="AF118" s="875" t="s">
        <v>424</v>
      </c>
      <c r="AG118" s="876"/>
      <c r="AH118" s="876"/>
      <c r="AI118" s="876"/>
      <c r="AJ118" s="877"/>
      <c r="AK118" s="875" t="s">
        <v>299</v>
      </c>
      <c r="AL118" s="876"/>
      <c r="AM118" s="876"/>
      <c r="AN118" s="876"/>
      <c r="AO118" s="877"/>
      <c r="AP118" s="953" t="s">
        <v>425</v>
      </c>
      <c r="AQ118" s="954"/>
      <c r="AR118" s="954"/>
      <c r="AS118" s="954"/>
      <c r="AT118" s="955"/>
      <c r="AU118" s="891"/>
      <c r="AV118" s="892"/>
      <c r="AW118" s="892"/>
      <c r="AX118" s="892"/>
      <c r="AY118" s="892"/>
      <c r="AZ118" s="956" t="s">
        <v>454</v>
      </c>
      <c r="BA118" s="948"/>
      <c r="BB118" s="948"/>
      <c r="BC118" s="948"/>
      <c r="BD118" s="948"/>
      <c r="BE118" s="948"/>
      <c r="BF118" s="948"/>
      <c r="BG118" s="948"/>
      <c r="BH118" s="948"/>
      <c r="BI118" s="948"/>
      <c r="BJ118" s="948"/>
      <c r="BK118" s="948"/>
      <c r="BL118" s="948"/>
      <c r="BM118" s="948"/>
      <c r="BN118" s="948"/>
      <c r="BO118" s="948"/>
      <c r="BP118" s="949"/>
      <c r="BQ118" s="982" t="s">
        <v>386</v>
      </c>
      <c r="BR118" s="983"/>
      <c r="BS118" s="983"/>
      <c r="BT118" s="983"/>
      <c r="BU118" s="983"/>
      <c r="BV118" s="983" t="s">
        <v>134</v>
      </c>
      <c r="BW118" s="983"/>
      <c r="BX118" s="983"/>
      <c r="BY118" s="983"/>
      <c r="BZ118" s="983"/>
      <c r="CA118" s="983" t="s">
        <v>134</v>
      </c>
      <c r="CB118" s="983"/>
      <c r="CC118" s="983"/>
      <c r="CD118" s="983"/>
      <c r="CE118" s="983"/>
      <c r="CF118" s="903" t="s">
        <v>134</v>
      </c>
      <c r="CG118" s="904"/>
      <c r="CH118" s="904"/>
      <c r="CI118" s="904"/>
      <c r="CJ118" s="904"/>
      <c r="CK118" s="931"/>
      <c r="CL118" s="932"/>
      <c r="CM118" s="905" t="s">
        <v>455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386</v>
      </c>
      <c r="DH118" s="942"/>
      <c r="DI118" s="942"/>
      <c r="DJ118" s="942"/>
      <c r="DK118" s="943"/>
      <c r="DL118" s="944" t="s">
        <v>134</v>
      </c>
      <c r="DM118" s="942"/>
      <c r="DN118" s="942"/>
      <c r="DO118" s="942"/>
      <c r="DP118" s="943"/>
      <c r="DQ118" s="944" t="s">
        <v>386</v>
      </c>
      <c r="DR118" s="942"/>
      <c r="DS118" s="942"/>
      <c r="DT118" s="942"/>
      <c r="DU118" s="943"/>
      <c r="DV118" s="945" t="s">
        <v>386</v>
      </c>
      <c r="DW118" s="946"/>
      <c r="DX118" s="946"/>
      <c r="DY118" s="946"/>
      <c r="DZ118" s="947"/>
    </row>
    <row r="119" spans="1:130" s="216" customFormat="1" ht="26.25" customHeight="1" x14ac:dyDescent="0.2">
      <c r="A119" s="1039" t="s">
        <v>429</v>
      </c>
      <c r="B119" s="930"/>
      <c r="C119" s="912" t="s">
        <v>430</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81687</v>
      </c>
      <c r="AB119" s="883"/>
      <c r="AC119" s="883"/>
      <c r="AD119" s="883"/>
      <c r="AE119" s="884"/>
      <c r="AF119" s="885">
        <v>107569</v>
      </c>
      <c r="AG119" s="883"/>
      <c r="AH119" s="883"/>
      <c r="AI119" s="883"/>
      <c r="AJ119" s="884"/>
      <c r="AK119" s="885">
        <v>108074</v>
      </c>
      <c r="AL119" s="883"/>
      <c r="AM119" s="883"/>
      <c r="AN119" s="883"/>
      <c r="AO119" s="884"/>
      <c r="AP119" s="886">
        <v>0.6</v>
      </c>
      <c r="AQ119" s="887"/>
      <c r="AR119" s="887"/>
      <c r="AS119" s="887"/>
      <c r="AT119" s="888"/>
      <c r="AU119" s="893"/>
      <c r="AV119" s="894"/>
      <c r="AW119" s="894"/>
      <c r="AX119" s="894"/>
      <c r="AY119" s="894"/>
      <c r="AZ119" s="237" t="s">
        <v>183</v>
      </c>
      <c r="BA119" s="237"/>
      <c r="BB119" s="237"/>
      <c r="BC119" s="237"/>
      <c r="BD119" s="237"/>
      <c r="BE119" s="237"/>
      <c r="BF119" s="237"/>
      <c r="BG119" s="237"/>
      <c r="BH119" s="237"/>
      <c r="BI119" s="237"/>
      <c r="BJ119" s="237"/>
      <c r="BK119" s="237"/>
      <c r="BL119" s="237"/>
      <c r="BM119" s="237"/>
      <c r="BN119" s="237"/>
      <c r="BO119" s="960" t="s">
        <v>456</v>
      </c>
      <c r="BP119" s="988"/>
      <c r="BQ119" s="982">
        <v>53271344</v>
      </c>
      <c r="BR119" s="983"/>
      <c r="BS119" s="983"/>
      <c r="BT119" s="983"/>
      <c r="BU119" s="983"/>
      <c r="BV119" s="983">
        <v>53203553</v>
      </c>
      <c r="BW119" s="983"/>
      <c r="BX119" s="983"/>
      <c r="BY119" s="983"/>
      <c r="BZ119" s="983"/>
      <c r="CA119" s="983">
        <v>52014424</v>
      </c>
      <c r="CB119" s="983"/>
      <c r="CC119" s="983"/>
      <c r="CD119" s="983"/>
      <c r="CE119" s="983"/>
      <c r="CF119" s="984"/>
      <c r="CG119" s="985"/>
      <c r="CH119" s="985"/>
      <c r="CI119" s="985"/>
      <c r="CJ119" s="986"/>
      <c r="CK119" s="933"/>
      <c r="CL119" s="934"/>
      <c r="CM119" s="956" t="s">
        <v>457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134</v>
      </c>
      <c r="DH119" s="969"/>
      <c r="DI119" s="969"/>
      <c r="DJ119" s="969"/>
      <c r="DK119" s="970"/>
      <c r="DL119" s="968" t="s">
        <v>386</v>
      </c>
      <c r="DM119" s="969"/>
      <c r="DN119" s="969"/>
      <c r="DO119" s="969"/>
      <c r="DP119" s="970"/>
      <c r="DQ119" s="968" t="s">
        <v>134</v>
      </c>
      <c r="DR119" s="969"/>
      <c r="DS119" s="969"/>
      <c r="DT119" s="969"/>
      <c r="DU119" s="970"/>
      <c r="DV119" s="971" t="s">
        <v>134</v>
      </c>
      <c r="DW119" s="972"/>
      <c r="DX119" s="972"/>
      <c r="DY119" s="972"/>
      <c r="DZ119" s="973"/>
    </row>
    <row r="120" spans="1:130" s="216" customFormat="1" ht="26.25" customHeight="1" x14ac:dyDescent="0.2">
      <c r="A120" s="1040"/>
      <c r="B120" s="932"/>
      <c r="C120" s="905" t="s">
        <v>434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386</v>
      </c>
      <c r="AB120" s="942"/>
      <c r="AC120" s="942"/>
      <c r="AD120" s="942"/>
      <c r="AE120" s="943"/>
      <c r="AF120" s="944" t="s">
        <v>386</v>
      </c>
      <c r="AG120" s="942"/>
      <c r="AH120" s="942"/>
      <c r="AI120" s="942"/>
      <c r="AJ120" s="943"/>
      <c r="AK120" s="944" t="s">
        <v>386</v>
      </c>
      <c r="AL120" s="942"/>
      <c r="AM120" s="942"/>
      <c r="AN120" s="942"/>
      <c r="AO120" s="943"/>
      <c r="AP120" s="945" t="s">
        <v>386</v>
      </c>
      <c r="AQ120" s="946"/>
      <c r="AR120" s="946"/>
      <c r="AS120" s="946"/>
      <c r="AT120" s="947"/>
      <c r="AU120" s="974" t="s">
        <v>458</v>
      </c>
      <c r="AV120" s="975"/>
      <c r="AW120" s="975"/>
      <c r="AX120" s="975"/>
      <c r="AY120" s="976"/>
      <c r="AZ120" s="912" t="s">
        <v>459</v>
      </c>
      <c r="BA120" s="880"/>
      <c r="BB120" s="880"/>
      <c r="BC120" s="880"/>
      <c r="BD120" s="880"/>
      <c r="BE120" s="880"/>
      <c r="BF120" s="880"/>
      <c r="BG120" s="880"/>
      <c r="BH120" s="880"/>
      <c r="BI120" s="880"/>
      <c r="BJ120" s="880"/>
      <c r="BK120" s="880"/>
      <c r="BL120" s="880"/>
      <c r="BM120" s="880"/>
      <c r="BN120" s="880"/>
      <c r="BO120" s="880"/>
      <c r="BP120" s="881"/>
      <c r="BQ120" s="913">
        <v>5443515</v>
      </c>
      <c r="BR120" s="914"/>
      <c r="BS120" s="914"/>
      <c r="BT120" s="914"/>
      <c r="BU120" s="914"/>
      <c r="BV120" s="914">
        <v>5032087</v>
      </c>
      <c r="BW120" s="914"/>
      <c r="BX120" s="914"/>
      <c r="BY120" s="914"/>
      <c r="BZ120" s="914"/>
      <c r="CA120" s="914">
        <v>6780531</v>
      </c>
      <c r="CB120" s="914"/>
      <c r="CC120" s="914"/>
      <c r="CD120" s="914"/>
      <c r="CE120" s="914"/>
      <c r="CF120" s="927">
        <v>38.799999999999997</v>
      </c>
      <c r="CG120" s="928"/>
      <c r="CH120" s="928"/>
      <c r="CI120" s="928"/>
      <c r="CJ120" s="928"/>
      <c r="CK120" s="989" t="s">
        <v>460</v>
      </c>
      <c r="CL120" s="990"/>
      <c r="CM120" s="990"/>
      <c r="CN120" s="990"/>
      <c r="CO120" s="991"/>
      <c r="CP120" s="997" t="s">
        <v>461</v>
      </c>
      <c r="CQ120" s="998"/>
      <c r="CR120" s="998"/>
      <c r="CS120" s="998"/>
      <c r="CT120" s="998"/>
      <c r="CU120" s="998"/>
      <c r="CV120" s="998"/>
      <c r="CW120" s="998"/>
      <c r="CX120" s="998"/>
      <c r="CY120" s="998"/>
      <c r="CZ120" s="998"/>
      <c r="DA120" s="998"/>
      <c r="DB120" s="998"/>
      <c r="DC120" s="998"/>
      <c r="DD120" s="998"/>
      <c r="DE120" s="998"/>
      <c r="DF120" s="999"/>
      <c r="DG120" s="913">
        <v>1874410</v>
      </c>
      <c r="DH120" s="914"/>
      <c r="DI120" s="914"/>
      <c r="DJ120" s="914"/>
      <c r="DK120" s="914"/>
      <c r="DL120" s="914">
        <v>1900330</v>
      </c>
      <c r="DM120" s="914"/>
      <c r="DN120" s="914"/>
      <c r="DO120" s="914"/>
      <c r="DP120" s="914"/>
      <c r="DQ120" s="914">
        <v>2054997</v>
      </c>
      <c r="DR120" s="914"/>
      <c r="DS120" s="914"/>
      <c r="DT120" s="914"/>
      <c r="DU120" s="914"/>
      <c r="DV120" s="915">
        <v>11.8</v>
      </c>
      <c r="DW120" s="915"/>
      <c r="DX120" s="915"/>
      <c r="DY120" s="915"/>
      <c r="DZ120" s="916"/>
    </row>
    <row r="121" spans="1:130" s="216" customFormat="1" ht="26.25" customHeight="1" x14ac:dyDescent="0.2">
      <c r="A121" s="1040"/>
      <c r="B121" s="932"/>
      <c r="C121" s="957" t="s">
        <v>462</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386</v>
      </c>
      <c r="AB121" s="942"/>
      <c r="AC121" s="942"/>
      <c r="AD121" s="942"/>
      <c r="AE121" s="943"/>
      <c r="AF121" s="944" t="s">
        <v>386</v>
      </c>
      <c r="AG121" s="942"/>
      <c r="AH121" s="942"/>
      <c r="AI121" s="942"/>
      <c r="AJ121" s="943"/>
      <c r="AK121" s="944" t="s">
        <v>134</v>
      </c>
      <c r="AL121" s="942"/>
      <c r="AM121" s="942"/>
      <c r="AN121" s="942"/>
      <c r="AO121" s="943"/>
      <c r="AP121" s="945" t="s">
        <v>134</v>
      </c>
      <c r="AQ121" s="946"/>
      <c r="AR121" s="946"/>
      <c r="AS121" s="946"/>
      <c r="AT121" s="947"/>
      <c r="AU121" s="977"/>
      <c r="AV121" s="978"/>
      <c r="AW121" s="978"/>
      <c r="AX121" s="978"/>
      <c r="AY121" s="979"/>
      <c r="AZ121" s="905" t="s">
        <v>463</v>
      </c>
      <c r="BA121" s="906"/>
      <c r="BB121" s="906"/>
      <c r="BC121" s="906"/>
      <c r="BD121" s="906"/>
      <c r="BE121" s="906"/>
      <c r="BF121" s="906"/>
      <c r="BG121" s="906"/>
      <c r="BH121" s="906"/>
      <c r="BI121" s="906"/>
      <c r="BJ121" s="906"/>
      <c r="BK121" s="906"/>
      <c r="BL121" s="906"/>
      <c r="BM121" s="906"/>
      <c r="BN121" s="906"/>
      <c r="BO121" s="906"/>
      <c r="BP121" s="907"/>
      <c r="BQ121" s="908">
        <v>3147761</v>
      </c>
      <c r="BR121" s="909"/>
      <c r="BS121" s="909"/>
      <c r="BT121" s="909"/>
      <c r="BU121" s="909"/>
      <c r="BV121" s="909">
        <v>2995126</v>
      </c>
      <c r="BW121" s="909"/>
      <c r="BX121" s="909"/>
      <c r="BY121" s="909"/>
      <c r="BZ121" s="909"/>
      <c r="CA121" s="909">
        <v>3218988</v>
      </c>
      <c r="CB121" s="909"/>
      <c r="CC121" s="909"/>
      <c r="CD121" s="909"/>
      <c r="CE121" s="909"/>
      <c r="CF121" s="903">
        <v>18.399999999999999</v>
      </c>
      <c r="CG121" s="904"/>
      <c r="CH121" s="904"/>
      <c r="CI121" s="904"/>
      <c r="CJ121" s="904"/>
      <c r="CK121" s="992"/>
      <c r="CL121" s="993"/>
      <c r="CM121" s="993"/>
      <c r="CN121" s="993"/>
      <c r="CO121" s="994"/>
      <c r="CP121" s="1002" t="s">
        <v>464</v>
      </c>
      <c r="CQ121" s="1003"/>
      <c r="CR121" s="1003"/>
      <c r="CS121" s="1003"/>
      <c r="CT121" s="1003"/>
      <c r="CU121" s="1003"/>
      <c r="CV121" s="1003"/>
      <c r="CW121" s="1003"/>
      <c r="CX121" s="1003"/>
      <c r="CY121" s="1003"/>
      <c r="CZ121" s="1003"/>
      <c r="DA121" s="1003"/>
      <c r="DB121" s="1003"/>
      <c r="DC121" s="1003"/>
      <c r="DD121" s="1003"/>
      <c r="DE121" s="1003"/>
      <c r="DF121" s="1004"/>
      <c r="DG121" s="908">
        <v>1857647</v>
      </c>
      <c r="DH121" s="909"/>
      <c r="DI121" s="909"/>
      <c r="DJ121" s="909"/>
      <c r="DK121" s="909"/>
      <c r="DL121" s="909">
        <v>1751846</v>
      </c>
      <c r="DM121" s="909"/>
      <c r="DN121" s="909"/>
      <c r="DO121" s="909"/>
      <c r="DP121" s="909"/>
      <c r="DQ121" s="909">
        <v>1637829</v>
      </c>
      <c r="DR121" s="909"/>
      <c r="DS121" s="909"/>
      <c r="DT121" s="909"/>
      <c r="DU121" s="909"/>
      <c r="DV121" s="910">
        <v>9.4</v>
      </c>
      <c r="DW121" s="910"/>
      <c r="DX121" s="910"/>
      <c r="DY121" s="910"/>
      <c r="DZ121" s="911"/>
    </row>
    <row r="122" spans="1:130" s="216" customFormat="1" ht="26.25" customHeight="1" x14ac:dyDescent="0.2">
      <c r="A122" s="1040"/>
      <c r="B122" s="932"/>
      <c r="C122" s="905" t="s">
        <v>444</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134</v>
      </c>
      <c r="AB122" s="942"/>
      <c r="AC122" s="942"/>
      <c r="AD122" s="942"/>
      <c r="AE122" s="943"/>
      <c r="AF122" s="944" t="s">
        <v>134</v>
      </c>
      <c r="AG122" s="942"/>
      <c r="AH122" s="942"/>
      <c r="AI122" s="942"/>
      <c r="AJ122" s="943"/>
      <c r="AK122" s="944" t="s">
        <v>134</v>
      </c>
      <c r="AL122" s="942"/>
      <c r="AM122" s="942"/>
      <c r="AN122" s="942"/>
      <c r="AO122" s="943"/>
      <c r="AP122" s="945" t="s">
        <v>134</v>
      </c>
      <c r="AQ122" s="946"/>
      <c r="AR122" s="946"/>
      <c r="AS122" s="946"/>
      <c r="AT122" s="947"/>
      <c r="AU122" s="977"/>
      <c r="AV122" s="978"/>
      <c r="AW122" s="978"/>
      <c r="AX122" s="978"/>
      <c r="AY122" s="979"/>
      <c r="AZ122" s="956" t="s">
        <v>465</v>
      </c>
      <c r="BA122" s="948"/>
      <c r="BB122" s="948"/>
      <c r="BC122" s="948"/>
      <c r="BD122" s="948"/>
      <c r="BE122" s="948"/>
      <c r="BF122" s="948"/>
      <c r="BG122" s="948"/>
      <c r="BH122" s="948"/>
      <c r="BI122" s="948"/>
      <c r="BJ122" s="948"/>
      <c r="BK122" s="948"/>
      <c r="BL122" s="948"/>
      <c r="BM122" s="948"/>
      <c r="BN122" s="948"/>
      <c r="BO122" s="948"/>
      <c r="BP122" s="949"/>
      <c r="BQ122" s="982">
        <v>27225037</v>
      </c>
      <c r="BR122" s="983"/>
      <c r="BS122" s="983"/>
      <c r="BT122" s="983"/>
      <c r="BU122" s="983"/>
      <c r="BV122" s="983">
        <v>27376871</v>
      </c>
      <c r="BW122" s="983"/>
      <c r="BX122" s="983"/>
      <c r="BY122" s="983"/>
      <c r="BZ122" s="983"/>
      <c r="CA122" s="983">
        <v>27286949</v>
      </c>
      <c r="CB122" s="983"/>
      <c r="CC122" s="983"/>
      <c r="CD122" s="983"/>
      <c r="CE122" s="983"/>
      <c r="CF122" s="1000">
        <v>156.30000000000001</v>
      </c>
      <c r="CG122" s="1001"/>
      <c r="CH122" s="1001"/>
      <c r="CI122" s="1001"/>
      <c r="CJ122" s="1001"/>
      <c r="CK122" s="992"/>
      <c r="CL122" s="993"/>
      <c r="CM122" s="993"/>
      <c r="CN122" s="993"/>
      <c r="CO122" s="994"/>
      <c r="CP122" s="1002" t="s">
        <v>400</v>
      </c>
      <c r="CQ122" s="1003"/>
      <c r="CR122" s="1003"/>
      <c r="CS122" s="1003"/>
      <c r="CT122" s="1003"/>
      <c r="CU122" s="1003"/>
      <c r="CV122" s="1003"/>
      <c r="CW122" s="1003"/>
      <c r="CX122" s="1003"/>
      <c r="CY122" s="1003"/>
      <c r="CZ122" s="1003"/>
      <c r="DA122" s="1003"/>
      <c r="DB122" s="1003"/>
      <c r="DC122" s="1003"/>
      <c r="DD122" s="1003"/>
      <c r="DE122" s="1003"/>
      <c r="DF122" s="1004"/>
      <c r="DG122" s="908">
        <v>54591</v>
      </c>
      <c r="DH122" s="909"/>
      <c r="DI122" s="909"/>
      <c r="DJ122" s="909"/>
      <c r="DK122" s="909"/>
      <c r="DL122" s="909">
        <v>26277</v>
      </c>
      <c r="DM122" s="909"/>
      <c r="DN122" s="909"/>
      <c r="DO122" s="909"/>
      <c r="DP122" s="909"/>
      <c r="DQ122" s="909">
        <v>12988</v>
      </c>
      <c r="DR122" s="909"/>
      <c r="DS122" s="909"/>
      <c r="DT122" s="909"/>
      <c r="DU122" s="909"/>
      <c r="DV122" s="910">
        <v>0.1</v>
      </c>
      <c r="DW122" s="910"/>
      <c r="DX122" s="910"/>
      <c r="DY122" s="910"/>
      <c r="DZ122" s="911"/>
    </row>
    <row r="123" spans="1:130" s="216" customFormat="1" ht="26.25" customHeight="1" x14ac:dyDescent="0.2">
      <c r="A123" s="1040"/>
      <c r="B123" s="932"/>
      <c r="C123" s="905" t="s">
        <v>450</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386</v>
      </c>
      <c r="AB123" s="942"/>
      <c r="AC123" s="942"/>
      <c r="AD123" s="942"/>
      <c r="AE123" s="943"/>
      <c r="AF123" s="944" t="s">
        <v>134</v>
      </c>
      <c r="AG123" s="942"/>
      <c r="AH123" s="942"/>
      <c r="AI123" s="942"/>
      <c r="AJ123" s="943"/>
      <c r="AK123" s="944" t="s">
        <v>386</v>
      </c>
      <c r="AL123" s="942"/>
      <c r="AM123" s="942"/>
      <c r="AN123" s="942"/>
      <c r="AO123" s="943"/>
      <c r="AP123" s="945" t="s">
        <v>134</v>
      </c>
      <c r="AQ123" s="946"/>
      <c r="AR123" s="946"/>
      <c r="AS123" s="946"/>
      <c r="AT123" s="947"/>
      <c r="AU123" s="980"/>
      <c r="AV123" s="981"/>
      <c r="AW123" s="981"/>
      <c r="AX123" s="981"/>
      <c r="AY123" s="981"/>
      <c r="AZ123" s="237" t="s">
        <v>183</v>
      </c>
      <c r="BA123" s="237"/>
      <c r="BB123" s="237"/>
      <c r="BC123" s="237"/>
      <c r="BD123" s="237"/>
      <c r="BE123" s="237"/>
      <c r="BF123" s="237"/>
      <c r="BG123" s="237"/>
      <c r="BH123" s="237"/>
      <c r="BI123" s="237"/>
      <c r="BJ123" s="237"/>
      <c r="BK123" s="237"/>
      <c r="BL123" s="237"/>
      <c r="BM123" s="237"/>
      <c r="BN123" s="237"/>
      <c r="BO123" s="960" t="s">
        <v>466</v>
      </c>
      <c r="BP123" s="988"/>
      <c r="BQ123" s="1046">
        <v>35816313</v>
      </c>
      <c r="BR123" s="1047"/>
      <c r="BS123" s="1047"/>
      <c r="BT123" s="1047"/>
      <c r="BU123" s="1047"/>
      <c r="BV123" s="1047">
        <v>35404084</v>
      </c>
      <c r="BW123" s="1047"/>
      <c r="BX123" s="1047"/>
      <c r="BY123" s="1047"/>
      <c r="BZ123" s="1047"/>
      <c r="CA123" s="1047">
        <v>37286468</v>
      </c>
      <c r="CB123" s="1047"/>
      <c r="CC123" s="1047"/>
      <c r="CD123" s="1047"/>
      <c r="CE123" s="1047"/>
      <c r="CF123" s="984"/>
      <c r="CG123" s="985"/>
      <c r="CH123" s="985"/>
      <c r="CI123" s="985"/>
      <c r="CJ123" s="986"/>
      <c r="CK123" s="992"/>
      <c r="CL123" s="993"/>
      <c r="CM123" s="993"/>
      <c r="CN123" s="993"/>
      <c r="CO123" s="994"/>
      <c r="CP123" s="1002" t="s">
        <v>467</v>
      </c>
      <c r="CQ123" s="1003"/>
      <c r="CR123" s="1003"/>
      <c r="CS123" s="1003"/>
      <c r="CT123" s="1003"/>
      <c r="CU123" s="1003"/>
      <c r="CV123" s="1003"/>
      <c r="CW123" s="1003"/>
      <c r="CX123" s="1003"/>
      <c r="CY123" s="1003"/>
      <c r="CZ123" s="1003"/>
      <c r="DA123" s="1003"/>
      <c r="DB123" s="1003"/>
      <c r="DC123" s="1003"/>
      <c r="DD123" s="1003"/>
      <c r="DE123" s="1003"/>
      <c r="DF123" s="1004"/>
      <c r="DG123" s="941" t="s">
        <v>134</v>
      </c>
      <c r="DH123" s="942"/>
      <c r="DI123" s="942"/>
      <c r="DJ123" s="942"/>
      <c r="DK123" s="943"/>
      <c r="DL123" s="944" t="s">
        <v>134</v>
      </c>
      <c r="DM123" s="942"/>
      <c r="DN123" s="942"/>
      <c r="DO123" s="942"/>
      <c r="DP123" s="943"/>
      <c r="DQ123" s="944" t="s">
        <v>386</v>
      </c>
      <c r="DR123" s="942"/>
      <c r="DS123" s="942"/>
      <c r="DT123" s="942"/>
      <c r="DU123" s="943"/>
      <c r="DV123" s="945" t="s">
        <v>134</v>
      </c>
      <c r="DW123" s="946"/>
      <c r="DX123" s="946"/>
      <c r="DY123" s="946"/>
      <c r="DZ123" s="947"/>
    </row>
    <row r="124" spans="1:130" s="216" customFormat="1" ht="26.25" customHeight="1" thickBot="1" x14ac:dyDescent="0.25">
      <c r="A124" s="1040"/>
      <c r="B124" s="932"/>
      <c r="C124" s="905" t="s">
        <v>453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386</v>
      </c>
      <c r="AB124" s="942"/>
      <c r="AC124" s="942"/>
      <c r="AD124" s="942"/>
      <c r="AE124" s="943"/>
      <c r="AF124" s="944" t="s">
        <v>386</v>
      </c>
      <c r="AG124" s="942"/>
      <c r="AH124" s="942"/>
      <c r="AI124" s="942"/>
      <c r="AJ124" s="943"/>
      <c r="AK124" s="944" t="s">
        <v>386</v>
      </c>
      <c r="AL124" s="942"/>
      <c r="AM124" s="942"/>
      <c r="AN124" s="942"/>
      <c r="AO124" s="943"/>
      <c r="AP124" s="945" t="s">
        <v>386</v>
      </c>
      <c r="AQ124" s="946"/>
      <c r="AR124" s="946"/>
      <c r="AS124" s="946"/>
      <c r="AT124" s="947"/>
      <c r="AU124" s="1042" t="s">
        <v>468</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109.7</v>
      </c>
      <c r="BR124" s="1010"/>
      <c r="BS124" s="1010"/>
      <c r="BT124" s="1010"/>
      <c r="BU124" s="1010"/>
      <c r="BV124" s="1010">
        <v>107.4</v>
      </c>
      <c r="BW124" s="1010"/>
      <c r="BX124" s="1010"/>
      <c r="BY124" s="1010"/>
      <c r="BZ124" s="1010"/>
      <c r="CA124" s="1010">
        <v>84.3</v>
      </c>
      <c r="CB124" s="1010"/>
      <c r="CC124" s="1010"/>
      <c r="CD124" s="1010"/>
      <c r="CE124" s="1010"/>
      <c r="CF124" s="1011"/>
      <c r="CG124" s="1012"/>
      <c r="CH124" s="1012"/>
      <c r="CI124" s="1012"/>
      <c r="CJ124" s="1013"/>
      <c r="CK124" s="995"/>
      <c r="CL124" s="995"/>
      <c r="CM124" s="995"/>
      <c r="CN124" s="995"/>
      <c r="CO124" s="996"/>
      <c r="CP124" s="1002" t="s">
        <v>469</v>
      </c>
      <c r="CQ124" s="1003"/>
      <c r="CR124" s="1003"/>
      <c r="CS124" s="1003"/>
      <c r="CT124" s="1003"/>
      <c r="CU124" s="1003"/>
      <c r="CV124" s="1003"/>
      <c r="CW124" s="1003"/>
      <c r="CX124" s="1003"/>
      <c r="CY124" s="1003"/>
      <c r="CZ124" s="1003"/>
      <c r="DA124" s="1003"/>
      <c r="DB124" s="1003"/>
      <c r="DC124" s="1003"/>
      <c r="DD124" s="1003"/>
      <c r="DE124" s="1003"/>
      <c r="DF124" s="1004"/>
      <c r="DG124" s="987" t="s">
        <v>386</v>
      </c>
      <c r="DH124" s="969"/>
      <c r="DI124" s="969"/>
      <c r="DJ124" s="969"/>
      <c r="DK124" s="970"/>
      <c r="DL124" s="968" t="s">
        <v>386</v>
      </c>
      <c r="DM124" s="969"/>
      <c r="DN124" s="969"/>
      <c r="DO124" s="969"/>
      <c r="DP124" s="970"/>
      <c r="DQ124" s="968" t="s">
        <v>134</v>
      </c>
      <c r="DR124" s="969"/>
      <c r="DS124" s="969"/>
      <c r="DT124" s="969"/>
      <c r="DU124" s="970"/>
      <c r="DV124" s="971" t="s">
        <v>386</v>
      </c>
      <c r="DW124" s="972"/>
      <c r="DX124" s="972"/>
      <c r="DY124" s="972"/>
      <c r="DZ124" s="973"/>
    </row>
    <row r="125" spans="1:130" s="216" customFormat="1" ht="26.25" customHeight="1" x14ac:dyDescent="0.2">
      <c r="A125" s="1040"/>
      <c r="B125" s="932"/>
      <c r="C125" s="905" t="s">
        <v>455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134</v>
      </c>
      <c r="AB125" s="942"/>
      <c r="AC125" s="942"/>
      <c r="AD125" s="942"/>
      <c r="AE125" s="943"/>
      <c r="AF125" s="944" t="s">
        <v>386</v>
      </c>
      <c r="AG125" s="942"/>
      <c r="AH125" s="942"/>
      <c r="AI125" s="942"/>
      <c r="AJ125" s="943"/>
      <c r="AK125" s="944" t="s">
        <v>386</v>
      </c>
      <c r="AL125" s="942"/>
      <c r="AM125" s="942"/>
      <c r="AN125" s="942"/>
      <c r="AO125" s="943"/>
      <c r="AP125" s="945" t="s">
        <v>386</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470</v>
      </c>
      <c r="CL125" s="990"/>
      <c r="CM125" s="990"/>
      <c r="CN125" s="990"/>
      <c r="CO125" s="991"/>
      <c r="CP125" s="912" t="s">
        <v>471</v>
      </c>
      <c r="CQ125" s="880"/>
      <c r="CR125" s="880"/>
      <c r="CS125" s="880"/>
      <c r="CT125" s="880"/>
      <c r="CU125" s="880"/>
      <c r="CV125" s="880"/>
      <c r="CW125" s="880"/>
      <c r="CX125" s="880"/>
      <c r="CY125" s="880"/>
      <c r="CZ125" s="880"/>
      <c r="DA125" s="880"/>
      <c r="DB125" s="880"/>
      <c r="DC125" s="880"/>
      <c r="DD125" s="880"/>
      <c r="DE125" s="880"/>
      <c r="DF125" s="881"/>
      <c r="DG125" s="913" t="s">
        <v>134</v>
      </c>
      <c r="DH125" s="914"/>
      <c r="DI125" s="914"/>
      <c r="DJ125" s="914"/>
      <c r="DK125" s="914"/>
      <c r="DL125" s="914" t="s">
        <v>386</v>
      </c>
      <c r="DM125" s="914"/>
      <c r="DN125" s="914"/>
      <c r="DO125" s="914"/>
      <c r="DP125" s="914"/>
      <c r="DQ125" s="914" t="s">
        <v>386</v>
      </c>
      <c r="DR125" s="914"/>
      <c r="DS125" s="914"/>
      <c r="DT125" s="914"/>
      <c r="DU125" s="914"/>
      <c r="DV125" s="915" t="s">
        <v>386</v>
      </c>
      <c r="DW125" s="915"/>
      <c r="DX125" s="915"/>
      <c r="DY125" s="915"/>
      <c r="DZ125" s="916"/>
    </row>
    <row r="126" spans="1:130" s="216" customFormat="1" ht="26.25" customHeight="1" thickBot="1" x14ac:dyDescent="0.25">
      <c r="A126" s="1040"/>
      <c r="B126" s="932"/>
      <c r="C126" s="905" t="s">
        <v>457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386</v>
      </c>
      <c r="AB126" s="942"/>
      <c r="AC126" s="942"/>
      <c r="AD126" s="942"/>
      <c r="AE126" s="943"/>
      <c r="AF126" s="944" t="s">
        <v>386</v>
      </c>
      <c r="AG126" s="942"/>
      <c r="AH126" s="942"/>
      <c r="AI126" s="942"/>
      <c r="AJ126" s="943"/>
      <c r="AK126" s="944" t="s">
        <v>386</v>
      </c>
      <c r="AL126" s="942"/>
      <c r="AM126" s="942"/>
      <c r="AN126" s="942"/>
      <c r="AO126" s="943"/>
      <c r="AP126" s="945" t="s">
        <v>386</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472</v>
      </c>
      <c r="CQ126" s="906"/>
      <c r="CR126" s="906"/>
      <c r="CS126" s="906"/>
      <c r="CT126" s="906"/>
      <c r="CU126" s="906"/>
      <c r="CV126" s="906"/>
      <c r="CW126" s="906"/>
      <c r="CX126" s="906"/>
      <c r="CY126" s="906"/>
      <c r="CZ126" s="906"/>
      <c r="DA126" s="906"/>
      <c r="DB126" s="906"/>
      <c r="DC126" s="906"/>
      <c r="DD126" s="906"/>
      <c r="DE126" s="906"/>
      <c r="DF126" s="907"/>
      <c r="DG126" s="908" t="s">
        <v>134</v>
      </c>
      <c r="DH126" s="909"/>
      <c r="DI126" s="909"/>
      <c r="DJ126" s="909"/>
      <c r="DK126" s="909"/>
      <c r="DL126" s="909" t="s">
        <v>386</v>
      </c>
      <c r="DM126" s="909"/>
      <c r="DN126" s="909"/>
      <c r="DO126" s="909"/>
      <c r="DP126" s="909"/>
      <c r="DQ126" s="909" t="s">
        <v>386</v>
      </c>
      <c r="DR126" s="909"/>
      <c r="DS126" s="909"/>
      <c r="DT126" s="909"/>
      <c r="DU126" s="909"/>
      <c r="DV126" s="910" t="s">
        <v>134</v>
      </c>
      <c r="DW126" s="910"/>
      <c r="DX126" s="910"/>
      <c r="DY126" s="910"/>
      <c r="DZ126" s="911"/>
    </row>
    <row r="127" spans="1:130" s="216" customFormat="1" ht="26.25" customHeight="1" x14ac:dyDescent="0.2">
      <c r="A127" s="1041"/>
      <c r="B127" s="934"/>
      <c r="C127" s="956" t="s">
        <v>473</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386</v>
      </c>
      <c r="AB127" s="942"/>
      <c r="AC127" s="942"/>
      <c r="AD127" s="942"/>
      <c r="AE127" s="943"/>
      <c r="AF127" s="944" t="s">
        <v>386</v>
      </c>
      <c r="AG127" s="942"/>
      <c r="AH127" s="942"/>
      <c r="AI127" s="942"/>
      <c r="AJ127" s="943"/>
      <c r="AK127" s="944" t="s">
        <v>134</v>
      </c>
      <c r="AL127" s="942"/>
      <c r="AM127" s="942"/>
      <c r="AN127" s="942"/>
      <c r="AO127" s="943"/>
      <c r="AP127" s="945" t="s">
        <v>386</v>
      </c>
      <c r="AQ127" s="946"/>
      <c r="AR127" s="946"/>
      <c r="AS127" s="946"/>
      <c r="AT127" s="947"/>
      <c r="AU127" s="218"/>
      <c r="AV127" s="218"/>
      <c r="AW127" s="218"/>
      <c r="AX127" s="1014" t="s">
        <v>474</v>
      </c>
      <c r="AY127" s="1015"/>
      <c r="AZ127" s="1015"/>
      <c r="BA127" s="1015"/>
      <c r="BB127" s="1015"/>
      <c r="BC127" s="1015"/>
      <c r="BD127" s="1015"/>
      <c r="BE127" s="1016"/>
      <c r="BF127" s="1017" t="s">
        <v>475</v>
      </c>
      <c r="BG127" s="1015"/>
      <c r="BH127" s="1015"/>
      <c r="BI127" s="1015"/>
      <c r="BJ127" s="1015"/>
      <c r="BK127" s="1015"/>
      <c r="BL127" s="1016"/>
      <c r="BM127" s="1017" t="s">
        <v>476</v>
      </c>
      <c r="BN127" s="1015"/>
      <c r="BO127" s="1015"/>
      <c r="BP127" s="1015"/>
      <c r="BQ127" s="1015"/>
      <c r="BR127" s="1015"/>
      <c r="BS127" s="1016"/>
      <c r="BT127" s="1017" t="s">
        <v>477</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478</v>
      </c>
      <c r="CQ127" s="906"/>
      <c r="CR127" s="906"/>
      <c r="CS127" s="906"/>
      <c r="CT127" s="906"/>
      <c r="CU127" s="906"/>
      <c r="CV127" s="906"/>
      <c r="CW127" s="906"/>
      <c r="CX127" s="906"/>
      <c r="CY127" s="906"/>
      <c r="CZ127" s="906"/>
      <c r="DA127" s="906"/>
      <c r="DB127" s="906"/>
      <c r="DC127" s="906"/>
      <c r="DD127" s="906"/>
      <c r="DE127" s="906"/>
      <c r="DF127" s="907"/>
      <c r="DG127" s="908" t="s">
        <v>386</v>
      </c>
      <c r="DH127" s="909"/>
      <c r="DI127" s="909"/>
      <c r="DJ127" s="909"/>
      <c r="DK127" s="909"/>
      <c r="DL127" s="909" t="s">
        <v>134</v>
      </c>
      <c r="DM127" s="909"/>
      <c r="DN127" s="909"/>
      <c r="DO127" s="909"/>
      <c r="DP127" s="909"/>
      <c r="DQ127" s="909" t="s">
        <v>386</v>
      </c>
      <c r="DR127" s="909"/>
      <c r="DS127" s="909"/>
      <c r="DT127" s="909"/>
      <c r="DU127" s="909"/>
      <c r="DV127" s="910" t="s">
        <v>134</v>
      </c>
      <c r="DW127" s="910"/>
      <c r="DX127" s="910"/>
      <c r="DY127" s="910"/>
      <c r="DZ127" s="911"/>
    </row>
    <row r="128" spans="1:130" s="216" customFormat="1" ht="26.25" customHeight="1" thickBot="1" x14ac:dyDescent="0.25">
      <c r="A128" s="1024" t="s">
        <v>479</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480</v>
      </c>
      <c r="X128" s="1026"/>
      <c r="Y128" s="1026"/>
      <c r="Z128" s="1027"/>
      <c r="AA128" s="1028">
        <v>318316</v>
      </c>
      <c r="AB128" s="1029"/>
      <c r="AC128" s="1029"/>
      <c r="AD128" s="1029"/>
      <c r="AE128" s="1030"/>
      <c r="AF128" s="1031">
        <v>333515</v>
      </c>
      <c r="AG128" s="1029"/>
      <c r="AH128" s="1029"/>
      <c r="AI128" s="1029"/>
      <c r="AJ128" s="1030"/>
      <c r="AK128" s="1031">
        <v>374897</v>
      </c>
      <c r="AL128" s="1029"/>
      <c r="AM128" s="1029"/>
      <c r="AN128" s="1029"/>
      <c r="AO128" s="1030"/>
      <c r="AP128" s="1032"/>
      <c r="AQ128" s="1033"/>
      <c r="AR128" s="1033"/>
      <c r="AS128" s="1033"/>
      <c r="AT128" s="1034"/>
      <c r="AU128" s="218"/>
      <c r="AV128" s="218"/>
      <c r="AW128" s="218"/>
      <c r="AX128" s="879" t="s">
        <v>481</v>
      </c>
      <c r="AY128" s="880"/>
      <c r="AZ128" s="880"/>
      <c r="BA128" s="880"/>
      <c r="BB128" s="880"/>
      <c r="BC128" s="880"/>
      <c r="BD128" s="880"/>
      <c r="BE128" s="881"/>
      <c r="BF128" s="1035" t="s">
        <v>386</v>
      </c>
      <c r="BG128" s="1036"/>
      <c r="BH128" s="1036"/>
      <c r="BI128" s="1036"/>
      <c r="BJ128" s="1036"/>
      <c r="BK128" s="1036"/>
      <c r="BL128" s="1037"/>
      <c r="BM128" s="1035">
        <v>12.51</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482</v>
      </c>
      <c r="CQ128" s="709"/>
      <c r="CR128" s="709"/>
      <c r="CS128" s="709"/>
      <c r="CT128" s="709"/>
      <c r="CU128" s="709"/>
      <c r="CV128" s="709"/>
      <c r="CW128" s="709"/>
      <c r="CX128" s="709"/>
      <c r="CY128" s="709"/>
      <c r="CZ128" s="709"/>
      <c r="DA128" s="709"/>
      <c r="DB128" s="709"/>
      <c r="DC128" s="709"/>
      <c r="DD128" s="709"/>
      <c r="DE128" s="709"/>
      <c r="DF128" s="1019"/>
      <c r="DG128" s="1020" t="s">
        <v>134</v>
      </c>
      <c r="DH128" s="1021"/>
      <c r="DI128" s="1021"/>
      <c r="DJ128" s="1021"/>
      <c r="DK128" s="1021"/>
      <c r="DL128" s="1021" t="s">
        <v>134</v>
      </c>
      <c r="DM128" s="1021"/>
      <c r="DN128" s="1021"/>
      <c r="DO128" s="1021"/>
      <c r="DP128" s="1021"/>
      <c r="DQ128" s="1021">
        <v>1993</v>
      </c>
      <c r="DR128" s="1021"/>
      <c r="DS128" s="1021"/>
      <c r="DT128" s="1021"/>
      <c r="DU128" s="1021"/>
      <c r="DV128" s="1022">
        <v>0</v>
      </c>
      <c r="DW128" s="1022"/>
      <c r="DX128" s="1022"/>
      <c r="DY128" s="1022"/>
      <c r="DZ128" s="1023"/>
    </row>
    <row r="129" spans="1:131" s="216" customFormat="1" ht="26.25" customHeight="1" x14ac:dyDescent="0.2">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483</v>
      </c>
      <c r="X129" s="1054"/>
      <c r="Y129" s="1054"/>
      <c r="Z129" s="1055"/>
      <c r="AA129" s="941">
        <v>18140807</v>
      </c>
      <c r="AB129" s="942"/>
      <c r="AC129" s="942"/>
      <c r="AD129" s="942"/>
      <c r="AE129" s="943"/>
      <c r="AF129" s="944">
        <v>18752687</v>
      </c>
      <c r="AG129" s="942"/>
      <c r="AH129" s="942"/>
      <c r="AI129" s="942"/>
      <c r="AJ129" s="943"/>
      <c r="AK129" s="944">
        <v>19677640</v>
      </c>
      <c r="AL129" s="942"/>
      <c r="AM129" s="942"/>
      <c r="AN129" s="942"/>
      <c r="AO129" s="943"/>
      <c r="AP129" s="1056"/>
      <c r="AQ129" s="1057"/>
      <c r="AR129" s="1057"/>
      <c r="AS129" s="1057"/>
      <c r="AT129" s="1058"/>
      <c r="AU129" s="219"/>
      <c r="AV129" s="219"/>
      <c r="AW129" s="219"/>
      <c r="AX129" s="1048" t="s">
        <v>484</v>
      </c>
      <c r="AY129" s="906"/>
      <c r="AZ129" s="906"/>
      <c r="BA129" s="906"/>
      <c r="BB129" s="906"/>
      <c r="BC129" s="906"/>
      <c r="BD129" s="906"/>
      <c r="BE129" s="907"/>
      <c r="BF129" s="1049" t="s">
        <v>134</v>
      </c>
      <c r="BG129" s="1050"/>
      <c r="BH129" s="1050"/>
      <c r="BI129" s="1050"/>
      <c r="BJ129" s="1050"/>
      <c r="BK129" s="1050"/>
      <c r="BL129" s="1051"/>
      <c r="BM129" s="1049">
        <v>17.510000000000002</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485</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486</v>
      </c>
      <c r="X130" s="1054"/>
      <c r="Y130" s="1054"/>
      <c r="Z130" s="1055"/>
      <c r="AA130" s="941">
        <v>2240863</v>
      </c>
      <c r="AB130" s="942"/>
      <c r="AC130" s="942"/>
      <c r="AD130" s="942"/>
      <c r="AE130" s="943"/>
      <c r="AF130" s="944">
        <v>2183253</v>
      </c>
      <c r="AG130" s="942"/>
      <c r="AH130" s="942"/>
      <c r="AI130" s="942"/>
      <c r="AJ130" s="943"/>
      <c r="AK130" s="944">
        <v>2221929</v>
      </c>
      <c r="AL130" s="942"/>
      <c r="AM130" s="942"/>
      <c r="AN130" s="942"/>
      <c r="AO130" s="943"/>
      <c r="AP130" s="1056"/>
      <c r="AQ130" s="1057"/>
      <c r="AR130" s="1057"/>
      <c r="AS130" s="1057"/>
      <c r="AT130" s="1058"/>
      <c r="AU130" s="219"/>
      <c r="AV130" s="219"/>
      <c r="AW130" s="219"/>
      <c r="AX130" s="1048" t="s">
        <v>487</v>
      </c>
      <c r="AY130" s="906"/>
      <c r="AZ130" s="906"/>
      <c r="BA130" s="906"/>
      <c r="BB130" s="906"/>
      <c r="BC130" s="906"/>
      <c r="BD130" s="906"/>
      <c r="BE130" s="907"/>
      <c r="BF130" s="1084">
        <v>10.6</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488</v>
      </c>
      <c r="X131" s="1091"/>
      <c r="Y131" s="1091"/>
      <c r="Z131" s="1092"/>
      <c r="AA131" s="987">
        <v>15899944</v>
      </c>
      <c r="AB131" s="969"/>
      <c r="AC131" s="969"/>
      <c r="AD131" s="969"/>
      <c r="AE131" s="970"/>
      <c r="AF131" s="968">
        <v>16569434</v>
      </c>
      <c r="AG131" s="969"/>
      <c r="AH131" s="969"/>
      <c r="AI131" s="969"/>
      <c r="AJ131" s="970"/>
      <c r="AK131" s="968">
        <v>17455711</v>
      </c>
      <c r="AL131" s="969"/>
      <c r="AM131" s="969"/>
      <c r="AN131" s="969"/>
      <c r="AO131" s="970"/>
      <c r="AP131" s="1093"/>
      <c r="AQ131" s="1094"/>
      <c r="AR131" s="1094"/>
      <c r="AS131" s="1094"/>
      <c r="AT131" s="1095"/>
      <c r="AU131" s="219"/>
      <c r="AV131" s="219"/>
      <c r="AW131" s="219"/>
      <c r="AX131" s="1066" t="s">
        <v>489</v>
      </c>
      <c r="AY131" s="709"/>
      <c r="AZ131" s="709"/>
      <c r="BA131" s="709"/>
      <c r="BB131" s="709"/>
      <c r="BC131" s="709"/>
      <c r="BD131" s="709"/>
      <c r="BE131" s="1019"/>
      <c r="BF131" s="1067">
        <v>84.3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490</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491</v>
      </c>
      <c r="W132" s="1077"/>
      <c r="X132" s="1077"/>
      <c r="Y132" s="1077"/>
      <c r="Z132" s="1078"/>
      <c r="AA132" s="1079">
        <v>9.7623802949999998</v>
      </c>
      <c r="AB132" s="1080"/>
      <c r="AC132" s="1080"/>
      <c r="AD132" s="1080"/>
      <c r="AE132" s="1081"/>
      <c r="AF132" s="1082">
        <v>10.92663153</v>
      </c>
      <c r="AG132" s="1080"/>
      <c r="AH132" s="1080"/>
      <c r="AI132" s="1080"/>
      <c r="AJ132" s="1081"/>
      <c r="AK132" s="1082">
        <v>11.148007659999999</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492</v>
      </c>
      <c r="W133" s="1060"/>
      <c r="X133" s="1060"/>
      <c r="Y133" s="1060"/>
      <c r="Z133" s="1061"/>
      <c r="AA133" s="1062">
        <v>9.6999999999999993</v>
      </c>
      <c r="AB133" s="1063"/>
      <c r="AC133" s="1063"/>
      <c r="AD133" s="1063"/>
      <c r="AE133" s="1064"/>
      <c r="AF133" s="1062">
        <v>10.199999999999999</v>
      </c>
      <c r="AG133" s="1063"/>
      <c r="AH133" s="1063"/>
      <c r="AI133" s="1063"/>
      <c r="AJ133" s="1064"/>
      <c r="AK133" s="1062">
        <v>10.6</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fswO8rWLg5/ZtpdMZ5gmRgS4Qs1HXpVhgdiNs2VsV5VQ3T6x4F8I4j8XBiwAa105Y2hHMYhV1Cu7yTGgQxCHg==" saltValue="KSkAwBg0V7lLzin/0SZX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493</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lKQEuiZzDyUfX178smrKZbJEBOuxTdroRnDJ4fGf1Fwf7pmySjwqJa4MrTAS/QJ/ffSZ7xmcEy/Xr79AVWlbw==" saltValue="D8aw1H4hlE7v9SdE3GYFP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495</v>
      </c>
      <c r="AL6" s="252"/>
      <c r="AM6" s="252"/>
      <c r="AN6" s="252"/>
    </row>
    <row r="7" spans="1:46" ht="13.5" customHeight="1" x14ac:dyDescent="0.2">
      <c r="A7" s="251"/>
      <c r="AK7" s="254"/>
      <c r="AL7" s="255"/>
      <c r="AM7" s="255"/>
      <c r="AN7" s="256"/>
      <c r="AO7" s="1097" t="s">
        <v>496</v>
      </c>
      <c r="AP7" s="257"/>
      <c r="AQ7" s="258" t="s">
        <v>497</v>
      </c>
      <c r="AR7" s="259"/>
    </row>
    <row r="8" spans="1:46" ht="13.2" x14ac:dyDescent="0.2">
      <c r="A8" s="251"/>
      <c r="AK8" s="260"/>
      <c r="AL8" s="261"/>
      <c r="AM8" s="261"/>
      <c r="AN8" s="262"/>
      <c r="AO8" s="1098"/>
      <c r="AP8" s="263" t="s">
        <v>498</v>
      </c>
      <c r="AQ8" s="264" t="s">
        <v>499</v>
      </c>
      <c r="AR8" s="265" t="s">
        <v>500</v>
      </c>
    </row>
    <row r="9" spans="1:46" ht="13.2" x14ac:dyDescent="0.2">
      <c r="A9" s="251"/>
      <c r="AK9" s="1099" t="s">
        <v>501</v>
      </c>
      <c r="AL9" s="1100"/>
      <c r="AM9" s="1100"/>
      <c r="AN9" s="1101"/>
      <c r="AO9" s="266">
        <v>5432178</v>
      </c>
      <c r="AP9" s="266">
        <v>61860</v>
      </c>
      <c r="AQ9" s="267">
        <v>65025</v>
      </c>
      <c r="AR9" s="268">
        <v>-4.9000000000000004</v>
      </c>
    </row>
    <row r="10" spans="1:46" ht="13.5" customHeight="1" x14ac:dyDescent="0.2">
      <c r="A10" s="251"/>
      <c r="AK10" s="1099" t="s">
        <v>502</v>
      </c>
      <c r="AL10" s="1100"/>
      <c r="AM10" s="1100"/>
      <c r="AN10" s="1101"/>
      <c r="AO10" s="269">
        <v>947669</v>
      </c>
      <c r="AP10" s="269">
        <v>10792</v>
      </c>
      <c r="AQ10" s="270">
        <v>6119</v>
      </c>
      <c r="AR10" s="271">
        <v>76.400000000000006</v>
      </c>
    </row>
    <row r="11" spans="1:46" ht="13.5" customHeight="1" x14ac:dyDescent="0.2">
      <c r="A11" s="251"/>
      <c r="AK11" s="1099" t="s">
        <v>503</v>
      </c>
      <c r="AL11" s="1100"/>
      <c r="AM11" s="1100"/>
      <c r="AN11" s="1101"/>
      <c r="AO11" s="269">
        <v>421904</v>
      </c>
      <c r="AP11" s="269">
        <v>4805</v>
      </c>
      <c r="AQ11" s="270">
        <v>1220</v>
      </c>
      <c r="AR11" s="271">
        <v>293.89999999999998</v>
      </c>
    </row>
    <row r="12" spans="1:46" ht="13.5" customHeight="1" x14ac:dyDescent="0.2">
      <c r="A12" s="251"/>
      <c r="AK12" s="1099" t="s">
        <v>504</v>
      </c>
      <c r="AL12" s="1100"/>
      <c r="AM12" s="1100"/>
      <c r="AN12" s="1101"/>
      <c r="AO12" s="269" t="s">
        <v>505</v>
      </c>
      <c r="AP12" s="269" t="s">
        <v>505</v>
      </c>
      <c r="AQ12" s="270">
        <v>12</v>
      </c>
      <c r="AR12" s="271" t="s">
        <v>505</v>
      </c>
    </row>
    <row r="13" spans="1:46" ht="13.5" customHeight="1" x14ac:dyDescent="0.2">
      <c r="A13" s="251"/>
      <c r="AK13" s="1099" t="s">
        <v>506</v>
      </c>
      <c r="AL13" s="1100"/>
      <c r="AM13" s="1100"/>
      <c r="AN13" s="1101"/>
      <c r="AO13" s="269">
        <v>276882</v>
      </c>
      <c r="AP13" s="269">
        <v>3153</v>
      </c>
      <c r="AQ13" s="270">
        <v>2792</v>
      </c>
      <c r="AR13" s="271">
        <v>12.9</v>
      </c>
    </row>
    <row r="14" spans="1:46" ht="13.5" customHeight="1" x14ac:dyDescent="0.2">
      <c r="A14" s="251"/>
      <c r="AK14" s="1099" t="s">
        <v>507</v>
      </c>
      <c r="AL14" s="1100"/>
      <c r="AM14" s="1100"/>
      <c r="AN14" s="1101"/>
      <c r="AO14" s="269">
        <v>117704</v>
      </c>
      <c r="AP14" s="269">
        <v>1340</v>
      </c>
      <c r="AQ14" s="270">
        <v>1408</v>
      </c>
      <c r="AR14" s="271">
        <v>-4.8</v>
      </c>
    </row>
    <row r="15" spans="1:46" ht="13.5" customHeight="1" x14ac:dyDescent="0.2">
      <c r="A15" s="251"/>
      <c r="AK15" s="1102" t="s">
        <v>508</v>
      </c>
      <c r="AL15" s="1103"/>
      <c r="AM15" s="1103"/>
      <c r="AN15" s="1104"/>
      <c r="AO15" s="269">
        <v>-573293</v>
      </c>
      <c r="AP15" s="269">
        <v>-6528</v>
      </c>
      <c r="AQ15" s="270">
        <v>-3962</v>
      </c>
      <c r="AR15" s="271">
        <v>64.8</v>
      </c>
    </row>
    <row r="16" spans="1:46" ht="13.2" x14ac:dyDescent="0.2">
      <c r="A16" s="251"/>
      <c r="AK16" s="1102" t="s">
        <v>183</v>
      </c>
      <c r="AL16" s="1103"/>
      <c r="AM16" s="1103"/>
      <c r="AN16" s="1104"/>
      <c r="AO16" s="269">
        <v>6623044</v>
      </c>
      <c r="AP16" s="269">
        <v>75421</v>
      </c>
      <c r="AQ16" s="270">
        <v>72615</v>
      </c>
      <c r="AR16" s="271">
        <v>3.9</v>
      </c>
    </row>
    <row r="17" spans="1:46" ht="13.2" x14ac:dyDescent="0.2">
      <c r="A17" s="251"/>
    </row>
    <row r="18" spans="1:46" ht="13.2" x14ac:dyDescent="0.2">
      <c r="A18" s="251"/>
      <c r="AQ18" s="272"/>
      <c r="AR18" s="272"/>
    </row>
    <row r="19" spans="1:46" ht="13.2" x14ac:dyDescent="0.2">
      <c r="A19" s="251"/>
      <c r="AK19" s="247" t="s">
        <v>509</v>
      </c>
    </row>
    <row r="20" spans="1:46" ht="13.2" x14ac:dyDescent="0.2">
      <c r="A20" s="251"/>
      <c r="AK20" s="273"/>
      <c r="AL20" s="274"/>
      <c r="AM20" s="274"/>
      <c r="AN20" s="275"/>
      <c r="AO20" s="276" t="s">
        <v>510</v>
      </c>
      <c r="AP20" s="277" t="s">
        <v>511</v>
      </c>
      <c r="AQ20" s="278" t="s">
        <v>512</v>
      </c>
      <c r="AR20" s="279"/>
    </row>
    <row r="21" spans="1:46" s="252" customFormat="1" ht="13.2" x14ac:dyDescent="0.2">
      <c r="A21" s="280"/>
      <c r="AK21" s="1105" t="s">
        <v>513</v>
      </c>
      <c r="AL21" s="1106"/>
      <c r="AM21" s="1106"/>
      <c r="AN21" s="1107"/>
      <c r="AO21" s="281">
        <v>6.47</v>
      </c>
      <c r="AP21" s="282">
        <v>6.51</v>
      </c>
      <c r="AQ21" s="283">
        <v>-0.04</v>
      </c>
      <c r="AS21" s="284"/>
      <c r="AT21" s="280"/>
    </row>
    <row r="22" spans="1:46" s="252" customFormat="1" ht="13.2" x14ac:dyDescent="0.2">
      <c r="A22" s="280"/>
      <c r="AK22" s="1105" t="s">
        <v>514</v>
      </c>
      <c r="AL22" s="1106"/>
      <c r="AM22" s="1106"/>
      <c r="AN22" s="1107"/>
      <c r="AO22" s="285">
        <v>101.1</v>
      </c>
      <c r="AP22" s="286">
        <v>98.4</v>
      </c>
      <c r="AQ22" s="287">
        <v>2.7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515</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516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517</v>
      </c>
      <c r="AL29" s="252"/>
      <c r="AM29" s="252"/>
      <c r="AN29" s="252"/>
      <c r="AS29" s="294"/>
    </row>
    <row r="30" spans="1:46" ht="13.5" customHeight="1" x14ac:dyDescent="0.2">
      <c r="A30" s="251"/>
      <c r="AK30" s="254"/>
      <c r="AL30" s="255"/>
      <c r="AM30" s="255"/>
      <c r="AN30" s="256"/>
      <c r="AO30" s="1097" t="s">
        <v>496</v>
      </c>
      <c r="AP30" s="257"/>
      <c r="AQ30" s="258" t="s">
        <v>497</v>
      </c>
      <c r="AR30" s="259"/>
    </row>
    <row r="31" spans="1:46" ht="13.2" x14ac:dyDescent="0.2">
      <c r="A31" s="251"/>
      <c r="AK31" s="260"/>
      <c r="AL31" s="261"/>
      <c r="AM31" s="261"/>
      <c r="AN31" s="262"/>
      <c r="AO31" s="1098"/>
      <c r="AP31" s="263" t="s">
        <v>498</v>
      </c>
      <c r="AQ31" s="264" t="s">
        <v>499</v>
      </c>
      <c r="AR31" s="265" t="s">
        <v>500</v>
      </c>
    </row>
    <row r="32" spans="1:46" ht="27" customHeight="1" x14ac:dyDescent="0.2">
      <c r="A32" s="251"/>
      <c r="AK32" s="1113" t="s">
        <v>518</v>
      </c>
      <c r="AL32" s="1114"/>
      <c r="AM32" s="1114"/>
      <c r="AN32" s="1115"/>
      <c r="AO32" s="295">
        <v>3728304</v>
      </c>
      <c r="AP32" s="295">
        <v>42457</v>
      </c>
      <c r="AQ32" s="296">
        <v>34910</v>
      </c>
      <c r="AR32" s="297">
        <v>21.6</v>
      </c>
    </row>
    <row r="33" spans="1:46" ht="13.5" customHeight="1" x14ac:dyDescent="0.2">
      <c r="A33" s="251"/>
      <c r="AK33" s="1113" t="s">
        <v>519</v>
      </c>
      <c r="AL33" s="1114"/>
      <c r="AM33" s="1114"/>
      <c r="AN33" s="1115"/>
      <c r="AO33" s="295" t="s">
        <v>505</v>
      </c>
      <c r="AP33" s="295" t="s">
        <v>505</v>
      </c>
      <c r="AQ33" s="296" t="s">
        <v>505</v>
      </c>
      <c r="AR33" s="297" t="s">
        <v>505</v>
      </c>
    </row>
    <row r="34" spans="1:46" ht="27" customHeight="1" x14ac:dyDescent="0.2">
      <c r="A34" s="251"/>
      <c r="AK34" s="1113" t="s">
        <v>520</v>
      </c>
      <c r="AL34" s="1114"/>
      <c r="AM34" s="1114"/>
      <c r="AN34" s="1115"/>
      <c r="AO34" s="295" t="s">
        <v>505</v>
      </c>
      <c r="AP34" s="295" t="s">
        <v>505</v>
      </c>
      <c r="AQ34" s="296">
        <v>4</v>
      </c>
      <c r="AR34" s="297" t="s">
        <v>505</v>
      </c>
    </row>
    <row r="35" spans="1:46" ht="27" customHeight="1" x14ac:dyDescent="0.2">
      <c r="A35" s="251"/>
      <c r="AK35" s="1113" t="s">
        <v>521</v>
      </c>
      <c r="AL35" s="1114"/>
      <c r="AM35" s="1114"/>
      <c r="AN35" s="1115"/>
      <c r="AO35" s="295">
        <v>433693</v>
      </c>
      <c r="AP35" s="295">
        <v>4939</v>
      </c>
      <c r="AQ35" s="296">
        <v>8517</v>
      </c>
      <c r="AR35" s="297">
        <v>-42</v>
      </c>
    </row>
    <row r="36" spans="1:46" ht="27" customHeight="1" x14ac:dyDescent="0.2">
      <c r="A36" s="251"/>
      <c r="AK36" s="1113" t="s">
        <v>522</v>
      </c>
      <c r="AL36" s="1114"/>
      <c r="AM36" s="1114"/>
      <c r="AN36" s="1115"/>
      <c r="AO36" s="295">
        <v>272157</v>
      </c>
      <c r="AP36" s="295">
        <v>3099</v>
      </c>
      <c r="AQ36" s="296">
        <v>1600</v>
      </c>
      <c r="AR36" s="297">
        <v>93.7</v>
      </c>
    </row>
    <row r="37" spans="1:46" ht="13.5" customHeight="1" x14ac:dyDescent="0.2">
      <c r="A37" s="251"/>
      <c r="AK37" s="1113" t="s">
        <v>523</v>
      </c>
      <c r="AL37" s="1114"/>
      <c r="AM37" s="1114"/>
      <c r="AN37" s="1115"/>
      <c r="AO37" s="295">
        <v>108074</v>
      </c>
      <c r="AP37" s="295">
        <v>1231</v>
      </c>
      <c r="AQ37" s="296">
        <v>1669</v>
      </c>
      <c r="AR37" s="297">
        <v>-26.2</v>
      </c>
    </row>
    <row r="38" spans="1:46" ht="27" customHeight="1" x14ac:dyDescent="0.2">
      <c r="A38" s="251"/>
      <c r="AK38" s="1116" t="s">
        <v>524</v>
      </c>
      <c r="AL38" s="1117"/>
      <c r="AM38" s="1117"/>
      <c r="AN38" s="1118"/>
      <c r="AO38" s="298">
        <v>562</v>
      </c>
      <c r="AP38" s="298">
        <v>6</v>
      </c>
      <c r="AQ38" s="299">
        <v>1</v>
      </c>
      <c r="AR38" s="287">
        <v>500</v>
      </c>
      <c r="AS38" s="294"/>
    </row>
    <row r="39" spans="1:46" ht="13.2" x14ac:dyDescent="0.2">
      <c r="A39" s="251"/>
      <c r="AK39" s="1116" t="s">
        <v>525</v>
      </c>
      <c r="AL39" s="1117"/>
      <c r="AM39" s="1117"/>
      <c r="AN39" s="1118"/>
      <c r="AO39" s="295">
        <v>-374897</v>
      </c>
      <c r="AP39" s="295">
        <v>-4269</v>
      </c>
      <c r="AQ39" s="296">
        <v>-6461</v>
      </c>
      <c r="AR39" s="297">
        <v>-33.9</v>
      </c>
      <c r="AS39" s="294"/>
    </row>
    <row r="40" spans="1:46" ht="27" customHeight="1" x14ac:dyDescent="0.2">
      <c r="A40" s="251"/>
      <c r="AK40" s="1113" t="s">
        <v>526</v>
      </c>
      <c r="AL40" s="1114"/>
      <c r="AM40" s="1114"/>
      <c r="AN40" s="1115"/>
      <c r="AO40" s="295">
        <v>-2221929</v>
      </c>
      <c r="AP40" s="295">
        <v>-25303</v>
      </c>
      <c r="AQ40" s="296">
        <v>-28321</v>
      </c>
      <c r="AR40" s="297">
        <v>-10.7</v>
      </c>
      <c r="AS40" s="294"/>
    </row>
    <row r="41" spans="1:46" ht="13.2" x14ac:dyDescent="0.2">
      <c r="A41" s="251"/>
      <c r="AK41" s="1119" t="s">
        <v>292</v>
      </c>
      <c r="AL41" s="1120"/>
      <c r="AM41" s="1120"/>
      <c r="AN41" s="1121"/>
      <c r="AO41" s="295">
        <v>1945964</v>
      </c>
      <c r="AP41" s="295">
        <v>22160</v>
      </c>
      <c r="AQ41" s="296">
        <v>11918</v>
      </c>
      <c r="AR41" s="297">
        <v>85.9</v>
      </c>
      <c r="AS41" s="294"/>
    </row>
    <row r="42" spans="1:46" ht="13.2" x14ac:dyDescent="0.2">
      <c r="A42" s="251"/>
      <c r="AK42" s="300" t="s">
        <v>527</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528</v>
      </c>
    </row>
    <row r="48" spans="1:46" ht="13.2" x14ac:dyDescent="0.2">
      <c r="A48" s="251"/>
      <c r="AK48" s="305" t="s">
        <v>529</v>
      </c>
      <c r="AL48" s="305"/>
      <c r="AM48" s="305"/>
      <c r="AN48" s="305"/>
      <c r="AO48" s="305"/>
      <c r="AP48" s="305"/>
      <c r="AQ48" s="306"/>
      <c r="AR48" s="305"/>
    </row>
    <row r="49" spans="1:44" ht="13.5" customHeight="1" x14ac:dyDescent="0.2">
      <c r="A49" s="251"/>
      <c r="AK49" s="307"/>
      <c r="AL49" s="308"/>
      <c r="AM49" s="1108" t="s">
        <v>496</v>
      </c>
      <c r="AN49" s="1110" t="s">
        <v>530</v>
      </c>
      <c r="AO49" s="1111"/>
      <c r="AP49" s="1111"/>
      <c r="AQ49" s="1111"/>
      <c r="AR49" s="1112"/>
    </row>
    <row r="50" spans="1:44" ht="13.2" x14ac:dyDescent="0.2">
      <c r="A50" s="251"/>
      <c r="AK50" s="309"/>
      <c r="AL50" s="310"/>
      <c r="AM50" s="1109"/>
      <c r="AN50" s="311" t="s">
        <v>531</v>
      </c>
      <c r="AO50" s="312" t="s">
        <v>532</v>
      </c>
      <c r="AP50" s="313" t="s">
        <v>533</v>
      </c>
      <c r="AQ50" s="314" t="s">
        <v>534</v>
      </c>
      <c r="AR50" s="315" t="s">
        <v>535</v>
      </c>
    </row>
    <row r="51" spans="1:44" ht="13.2" x14ac:dyDescent="0.2">
      <c r="A51" s="251"/>
      <c r="AK51" s="307" t="s">
        <v>536</v>
      </c>
      <c r="AL51" s="308"/>
      <c r="AM51" s="316">
        <v>3254174</v>
      </c>
      <c r="AN51" s="317">
        <v>35965</v>
      </c>
      <c r="AO51" s="318">
        <v>16.8</v>
      </c>
      <c r="AP51" s="319">
        <v>47820</v>
      </c>
      <c r="AQ51" s="320">
        <v>7.5</v>
      </c>
      <c r="AR51" s="321">
        <v>9.3000000000000007</v>
      </c>
    </row>
    <row r="52" spans="1:44" ht="13.2" x14ac:dyDescent="0.2">
      <c r="A52" s="251"/>
      <c r="AK52" s="322"/>
      <c r="AL52" s="323" t="s">
        <v>537</v>
      </c>
      <c r="AM52" s="324">
        <v>1725568</v>
      </c>
      <c r="AN52" s="325">
        <v>19071</v>
      </c>
      <c r="AO52" s="326">
        <v>56.9</v>
      </c>
      <c r="AP52" s="327">
        <v>25855</v>
      </c>
      <c r="AQ52" s="328">
        <v>-0.1</v>
      </c>
      <c r="AR52" s="329">
        <v>57</v>
      </c>
    </row>
    <row r="53" spans="1:44" ht="13.2" x14ac:dyDescent="0.2">
      <c r="A53" s="251"/>
      <c r="AK53" s="307" t="s">
        <v>538</v>
      </c>
      <c r="AL53" s="308"/>
      <c r="AM53" s="316">
        <v>2477935</v>
      </c>
      <c r="AN53" s="317">
        <v>27609</v>
      </c>
      <c r="AO53" s="318">
        <v>-23.2</v>
      </c>
      <c r="AP53" s="319">
        <v>41934</v>
      </c>
      <c r="AQ53" s="320">
        <v>-12.3</v>
      </c>
      <c r="AR53" s="321">
        <v>-10.9</v>
      </c>
    </row>
    <row r="54" spans="1:44" ht="13.2" x14ac:dyDescent="0.2">
      <c r="A54" s="251"/>
      <c r="AK54" s="322"/>
      <c r="AL54" s="323" t="s">
        <v>537</v>
      </c>
      <c r="AM54" s="324">
        <v>1639756</v>
      </c>
      <c r="AN54" s="325">
        <v>18270</v>
      </c>
      <c r="AO54" s="326">
        <v>-4.2</v>
      </c>
      <c r="AP54" s="327">
        <v>23352</v>
      </c>
      <c r="AQ54" s="328">
        <v>-9.6999999999999993</v>
      </c>
      <c r="AR54" s="329">
        <v>5.5</v>
      </c>
    </row>
    <row r="55" spans="1:44" ht="13.2" x14ac:dyDescent="0.2">
      <c r="A55" s="251"/>
      <c r="AK55" s="307" t="s">
        <v>539</v>
      </c>
      <c r="AL55" s="308"/>
      <c r="AM55" s="316">
        <v>4471109</v>
      </c>
      <c r="AN55" s="317">
        <v>50165</v>
      </c>
      <c r="AO55" s="318">
        <v>81.7</v>
      </c>
      <c r="AP55" s="319">
        <v>45588</v>
      </c>
      <c r="AQ55" s="320">
        <v>8.6999999999999993</v>
      </c>
      <c r="AR55" s="321">
        <v>73</v>
      </c>
    </row>
    <row r="56" spans="1:44" ht="13.2" x14ac:dyDescent="0.2">
      <c r="A56" s="251"/>
      <c r="AK56" s="322"/>
      <c r="AL56" s="323" t="s">
        <v>537</v>
      </c>
      <c r="AM56" s="324">
        <v>1388822</v>
      </c>
      <c r="AN56" s="325">
        <v>15582</v>
      </c>
      <c r="AO56" s="326">
        <v>-14.7</v>
      </c>
      <c r="AP56" s="327">
        <v>24150</v>
      </c>
      <c r="AQ56" s="328">
        <v>3.4</v>
      </c>
      <c r="AR56" s="329">
        <v>-18.100000000000001</v>
      </c>
    </row>
    <row r="57" spans="1:44" ht="13.2" x14ac:dyDescent="0.2">
      <c r="A57" s="251"/>
      <c r="AK57" s="307" t="s">
        <v>540</v>
      </c>
      <c r="AL57" s="308"/>
      <c r="AM57" s="316">
        <v>4576887</v>
      </c>
      <c r="AN57" s="317">
        <v>51845</v>
      </c>
      <c r="AO57" s="318">
        <v>3.3</v>
      </c>
      <c r="AP57" s="319">
        <v>45483</v>
      </c>
      <c r="AQ57" s="320">
        <v>-0.2</v>
      </c>
      <c r="AR57" s="321">
        <v>3.5</v>
      </c>
    </row>
    <row r="58" spans="1:44" ht="13.2" x14ac:dyDescent="0.2">
      <c r="A58" s="251"/>
      <c r="AK58" s="322"/>
      <c r="AL58" s="323" t="s">
        <v>537</v>
      </c>
      <c r="AM58" s="324">
        <v>2072521</v>
      </c>
      <c r="AN58" s="325">
        <v>23477</v>
      </c>
      <c r="AO58" s="326">
        <v>50.7</v>
      </c>
      <c r="AP58" s="327">
        <v>24241</v>
      </c>
      <c r="AQ58" s="328">
        <v>0.4</v>
      </c>
      <c r="AR58" s="329">
        <v>50.3</v>
      </c>
    </row>
    <row r="59" spans="1:44" ht="13.2" x14ac:dyDescent="0.2">
      <c r="A59" s="251"/>
      <c r="AK59" s="307" t="s">
        <v>541</v>
      </c>
      <c r="AL59" s="308"/>
      <c r="AM59" s="316">
        <v>3562617</v>
      </c>
      <c r="AN59" s="317">
        <v>40570</v>
      </c>
      <c r="AO59" s="318">
        <v>-21.7</v>
      </c>
      <c r="AP59" s="319">
        <v>45945</v>
      </c>
      <c r="AQ59" s="320">
        <v>1</v>
      </c>
      <c r="AR59" s="321">
        <v>-22.7</v>
      </c>
    </row>
    <row r="60" spans="1:44" ht="13.2" x14ac:dyDescent="0.2">
      <c r="A60" s="251"/>
      <c r="AK60" s="322"/>
      <c r="AL60" s="323" t="s">
        <v>537</v>
      </c>
      <c r="AM60" s="324">
        <v>1400373</v>
      </c>
      <c r="AN60" s="325">
        <v>15947</v>
      </c>
      <c r="AO60" s="326">
        <v>-32.1</v>
      </c>
      <c r="AP60" s="327">
        <v>25180</v>
      </c>
      <c r="AQ60" s="328">
        <v>3.9</v>
      </c>
      <c r="AR60" s="329">
        <v>-36</v>
      </c>
    </row>
    <row r="61" spans="1:44" ht="13.2" x14ac:dyDescent="0.2">
      <c r="A61" s="251"/>
      <c r="AK61" s="307" t="s">
        <v>542</v>
      </c>
      <c r="AL61" s="330"/>
      <c r="AM61" s="316">
        <v>3668544</v>
      </c>
      <c r="AN61" s="317">
        <v>41231</v>
      </c>
      <c r="AO61" s="318">
        <v>11.4</v>
      </c>
      <c r="AP61" s="319">
        <v>45354</v>
      </c>
      <c r="AQ61" s="331">
        <v>0.9</v>
      </c>
      <c r="AR61" s="321">
        <v>10.5</v>
      </c>
    </row>
    <row r="62" spans="1:44" ht="13.2" x14ac:dyDescent="0.2">
      <c r="A62" s="251"/>
      <c r="AK62" s="322"/>
      <c r="AL62" s="323" t="s">
        <v>537</v>
      </c>
      <c r="AM62" s="324">
        <v>1645408</v>
      </c>
      <c r="AN62" s="325">
        <v>18469</v>
      </c>
      <c r="AO62" s="326">
        <v>11.3</v>
      </c>
      <c r="AP62" s="327">
        <v>24556</v>
      </c>
      <c r="AQ62" s="328">
        <v>-0.4</v>
      </c>
      <c r="AR62" s="329">
        <v>11.7</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5D0QBxZ4470mlUi9j1Idkx7Ng0Ozi36rmYihKSVOAAQHQR+o0wAguYDDY4REGq8/9vnY+loiG7/hf0+LPDtPdw==" saltValue="utjuYwJnxrK2VhK2RFLB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544</v>
      </c>
    </row>
    <row r="121" spans="125:125" ht="13.5" hidden="1" customHeight="1" x14ac:dyDescent="0.2">
      <c r="DU121" s="245"/>
    </row>
  </sheetData>
  <sheetProtection algorithmName="SHA-512" hashValue="yW+C690HYiY1V0okukGAyuyCeZNT6xnqWjNiN6XNiH9ax5TmKfU5Ls87dgHhxyUMTFqRao+lIFbe1PSehOJXuw==" saltValue="HL7qKBYXH7JiPAurhB1YS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545</v>
      </c>
    </row>
  </sheetData>
  <sheetProtection algorithmName="SHA-512" hashValue="dnmXe0Row8c+6oP+WL5mGibPP/jPF+cXD3MdnEmzCXqkkdkKQAolJj5CRqQ0Sp3877Mf6CtN2AQh3ooV7zqsCA==" saltValue="QSa7gijdoK/yowxhJV/VO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22" t="s">
        <v>3</v>
      </c>
      <c r="D47" s="1122"/>
      <c r="E47" s="1123"/>
      <c r="F47" s="11">
        <v>27.08</v>
      </c>
      <c r="G47" s="12">
        <v>27.56</v>
      </c>
      <c r="H47" s="12">
        <v>17.809999999999999</v>
      </c>
      <c r="I47" s="12">
        <v>14.64</v>
      </c>
      <c r="J47" s="13">
        <v>18.02</v>
      </c>
    </row>
    <row r="48" spans="2:10" ht="57.75" customHeight="1" x14ac:dyDescent="0.2">
      <c r="B48" s="14"/>
      <c r="C48" s="1124" t="s">
        <v>4</v>
      </c>
      <c r="D48" s="1124"/>
      <c r="E48" s="1125"/>
      <c r="F48" s="15">
        <v>2.88</v>
      </c>
      <c r="G48" s="16">
        <v>1.42</v>
      </c>
      <c r="H48" s="16">
        <v>8.59</v>
      </c>
      <c r="I48" s="16">
        <v>3.93</v>
      </c>
      <c r="J48" s="17">
        <v>6.6</v>
      </c>
    </row>
    <row r="49" spans="2:10" ht="57.75" customHeight="1" thickBot="1" x14ac:dyDescent="0.25">
      <c r="B49" s="18"/>
      <c r="C49" s="1126" t="s">
        <v>5</v>
      </c>
      <c r="D49" s="1126"/>
      <c r="E49" s="1127"/>
      <c r="F49" s="19" t="s">
        <v>551</v>
      </c>
      <c r="G49" s="20" t="s">
        <v>552</v>
      </c>
      <c r="H49" s="20" t="s">
        <v>553</v>
      </c>
      <c r="I49" s="20" t="s">
        <v>554</v>
      </c>
      <c r="J49" s="21">
        <v>5.19</v>
      </c>
    </row>
    <row r="50" spans="2:10" ht="13.2" x14ac:dyDescent="0.2"/>
  </sheetData>
  <sheetProtection algorithmName="SHA-512" hashValue="g3EC0FZSgaUKlZACY6Uu8OIWWQ96UWZDMFLvwLpvn/uzTsTSeoJ9GjvAxrwA0LV4TO+XXMgpmU/ifAI4vM/TKQ==" saltValue="enhhzLoUvuwa7GWb2As+y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2023-03-22T06:14:39Z</cp:lastPrinted>
  <dcterms:created xsi:type="dcterms:W3CDTF">2023-02-20T04:35:38Z</dcterms:created>
  <dcterms:modified xsi:type="dcterms:W3CDTF">2023-10-11T23:57:18Z</dcterms:modified>
  <cp:category/>
</cp:coreProperties>
</file>