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BE35" i="10"/>
  <c r="AM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<sst xmlns="http://schemas.openxmlformats.org/spreadsheetml/2006/main" count="1101" uniqueCount="613">
  <si>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</si>
  <si>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</si>
  <si>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</si>
  <si>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</si>
  <si>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</si>
  <si>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</si>
  <si>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</si>
  <si>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</si>
  <si>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</si>
  <si>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</si>
  <si>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</si>
  <si>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</si>
  <si>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</si>
  <si>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</si>
  <si>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</si>
  <si>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</si>
  <si>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</si>
  <si>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</si>
  <si>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</si>
  <si>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</si>
  <si>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</si>
  <si>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</si>
  <si>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</si>
  <si>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</si>
  <si>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</si>
  <si>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</si>
  <si>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</si>
  <si>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</si>
  <si>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</si>
  <si>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</si>
  <si>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</si>
  <si>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</si>
  <si>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</si>
  <si>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</si>
  <si>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</si>
  <si>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</si>
  <si>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</si>
  <si>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</si>
  <si>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</si>
  <si>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</si>
  <si>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</si>
  <si>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</si>
  <si>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</si>
  <si>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</si>
  <si>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</si>
  <si>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</si>
  <si>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</si>
  <si>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</si>
  <si>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</si>
  <si>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</si>
  <si>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</si>
  <si>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</si>
  <si>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</si>
  <si>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</si>
  <si>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</si>
  <si>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</si>
  <si>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</si>
  <si>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</si>
  <si>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</si>
  <si>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</si>
  <si>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</si>
  <si>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</si>
  <si>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</si>
  <si>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</si>
  <si>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</si>
  <si>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</si>
  <si>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</si>
  <si>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</si>
  <si>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</si>
  <si>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</si>
  <si>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</si>
  <si>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</si>
  <si>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</si>
  <si>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</si>
  <si>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</si>
  <si>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</si>
  <si>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</si>
  <si>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</si>
  <si>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</si>
  <si>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</si>
  <si>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</si>
  <si>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</si>
  <si>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</si>
  <si>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</si>
  <si>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</si>
  <si>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</si>
  <si>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</si>
  <si>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</si>
  <si>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</si>
  <si>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</si>
  <si>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</si>
  <si>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</si>
  <si>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</si>
  <si>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</si>
  <si>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</si>
  <si>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</si>
  <si>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</si>
  <si>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</si>
  <si>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</si>
  <si>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</si>
  <si>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</si>
  <si>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</si>
  <si>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</si>
  <si>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</si>
  <si>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</si>
  <si>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</si>
  <si>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</si>
  <si>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</si>
  <si>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</si>
  <si>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</si>
  <si>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</si>
  <si>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</si>
  <si>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</si>
  <si>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</si>
  <si>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</si>
  <si>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</si>
  <si>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</si>
  <si>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</si>
  <si>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</si>
  <si>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</si>
  <si>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</si>
  <si>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</si>
  <si>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</si>
  <si>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</si>
  <si>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</si>
  <si>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</si>
  <si>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</si>
  <si>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</si>
  <si>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</si>
  <si>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</si>
  <si>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</si>
  <si>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</si>
  <si>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</si>
  <si>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</si>
  <si>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</si>
  <si>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</si>
  <si>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</si>
  <si>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</si>
  <si>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</si>
  <si>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</si>
  <si>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</si>
  <si>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</si>
  <si>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</si>
  <si>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</si>
  <si>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</si>
  <si>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</si>
  <si>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</si>
  <si>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</si>
  <si>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</si>
  <si>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</si>
  <si>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</si>
  <si>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</si>
  <si>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</si>
  <si>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</si>
  <si>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</si>
  <si>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</si>
  <si>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</si>
  <si>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</si>
  <si>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</si>
  <si>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</si>
  <si>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</si>
  <si>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</si>
  <si>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</si>
  <si>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</si>
  <si>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</si>
  <si>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</si>
  <si>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</si>
  <si>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</si>
  <si>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</si>
  <si>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</si>
  <si>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</si>
  <si>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</si>
  <si>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</si>
  <si>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</si>
  <si>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</si>
  <si>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</si>
  <si>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</si>
  <si>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</si>
  <si>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</si>
  <si>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</si>
  <si>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</si>
  <si>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</si>
  <si>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</si>
  <si>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</si>
  <si>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</si>
  <si>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</si>
  <si>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</si>
  <si>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</si>
  <si>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</si>
  <si>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</si>
  <si>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</si>
  <si>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</si>
  <si>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</si>
  <si>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</si>
  <si>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</si>
  <si>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</si>
  <si>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</si>
  <si>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</si>
  <si>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</si>
  <si>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</si>
  <si>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</si>
  <si>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</si>
  <si>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</si>
  <si>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</si>
  <si>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</si>
  <si>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</si>
  <si>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</si>
  <si>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</si>
  <si>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</si>
  <si>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</si>
  <si>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</si>
  <si>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</si>
  <si>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</si>
  <si>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</si>
  <si>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</si>
  <si>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</si>
  <si>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</si>
  <si>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</si>
  <si>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</si>
  <si>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</si>
  <si>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</si>
  <si>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</si>
  <si>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</si>
  <si>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</si>
  <si>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</si>
  <si>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</si>
  <si>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</si>
  <si>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</si>
  <si>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</si>
  <si>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</si>
  <si>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</si>
  <si>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</si>
  <si>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</si>
  <si>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</si>
  <si>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</si>
  <si>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</si>
  <si>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</si>
  <si>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</si>
  <si>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</si>
  <si>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</si>
  <si>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</si>
  <si>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</si>
  <si>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</si>
  <si>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</si>
  <si>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</si>
  <si>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</si>
  <si>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</si>
  <si>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</si>
  <si>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</si>
  <si>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</si>
  <si>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</si>
  <si>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</si>
  <si>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</si>
  <si>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</si>
  <si>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</si>
  <si>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</si>
  <si>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</si>
  <si>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</si>
  <si>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</si>
  <si>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</si>
  <si>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</si>
  <si>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</si>
  <si>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</si>
  <si>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</si>
  <si>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</si>
  <si>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</si>
  <si>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</si>
  <si>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</si>
  <si>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</si>
  <si>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</si>
  <si>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</si>
  <si>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</si>
  <si>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</si>
  <si>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</si>
  <si>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</si>
  <si>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</si>
  <si>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</si>
  <si>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</si>
  <si>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</si>
  <si>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</si>
  <si>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</si>
  <si>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</si>
  <si>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</si>
  <si>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</si>
  <si>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</si>
  <si>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</si>
  <si>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</si>
  <si>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</si>
  <si>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</si>
  <si>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</si>
  <si>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</si>
  <si>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</si>
  <si>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</si>
  <si>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</si>
  <si>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</si>
  <si>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</si>
  <si>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</si>
  <si>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</si>
  <si>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</si>
  <si>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</si>
  <si>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</si>
  <si>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</si>
  <si>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</si>
  <si>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</si>
  <si>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</si>
  <si>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</si>
  <si>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</si>
  <si>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</si>
  <si>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</si>
  <si>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</si>
  <si>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</si>
  <si>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</si>
  <si>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</si>
  <si>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</si>
  <si>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</si>
  <si>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</si>
  <si>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</si>
  <si>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</si>
  <si>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</si>
  <si>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</si>
  <si>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</si>
  <si>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</si>
  <si>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</si>
  <si>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</si>
  <si>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</si>
  <si>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</si>
  <si>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</si>
  <si>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</si>
  <si>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</si>
  <si>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</si>
  <si>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</si>
  <si>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</si>
  <si>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</si>
  <si>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</si>
  <si>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</si>
  <si>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</si>
  <si>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</si>
  <si>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</si>
  <si>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</si>
  <si>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</si>
  <si>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</si>
  <si>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</si>
  <si>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</si>
  <si>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</si>
  <si>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</si>
  <si>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</si>
  <si>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</si>
  <si>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</si>
  <si>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</si>
  <si>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</si>
  <si>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</si>
  <si>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</si>
  <si>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</si>
  <si>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</si>
  <si>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</si>
  <si>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</si>
  <si>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</si>
  <si>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</si>
  <si>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</si>
  <si>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</si>
  <si>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</si>
  <si>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</si>
  <si>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</si>
  <si>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</si>
  <si>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</si>
  <si>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</si>
  <si>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</si>
  <si>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</si>
  <si>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</si>
  <si>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</si>
  <si>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</si>
  <si>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</si>
  <si>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</si>
  <si>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</si>
  <si>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</si>
  <si>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</si>
  <si>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</si>
  <si>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</si>
  <si>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</si>
  <si>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</si>
  <si>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</si>
  <si>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</si>
  <si>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</si>
  <si>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</si>
  <si>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</si>
  <si>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</si>
  <si>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</si>
  <si>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</si>
  <si>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</si>
  <si>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</si>
  <si>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</si>
  <si>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</si>
  <si>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次木親野井特定土地区画整理事業特別会計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</si>
  <si>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</si>
  <si>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</si>
  <si>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</si>
  <si>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</si>
  <si>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</si>
  <si>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</si>
  <si>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</si>
  <si>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</si>
  <si>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</si>
  <si>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</si>
  <si>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</si>
  <si>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</si>
  <si>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</si>
  <si>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</si>
  <si>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</si>
  <si>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</si>
  <si>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</si>
  <si>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</si>
  <si>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</si>
  <si>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</si>
  <si>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</si>
  <si>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</si>
  <si>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</si>
  <si>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</si>
  <si>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</si>
  <si>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</si>
  <si>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</si>
  <si>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</si>
  <si>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</si>
  <si>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</si>
  <si>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</si>
  <si>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</si>
  <si>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</si>
  <si>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</si>
  <si>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</si>
  <si>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</si>
  <si>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</si>
  <si>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</si>
  <si>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</si>
  <si>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</si>
  <si>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</si>
  <si>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</si>
  <si>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</si>
  <si>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</si>
  <si>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</si>
  <si>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</si>
  <si>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</si>
  <si>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</si>
  <si>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</si>
  <si>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</si>
  <si>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</si>
  <si>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</si>
  <si>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</si>
  <si>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</si>
  <si>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</si>
  <si>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</si>
  <si>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</si>
  <si>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</si>
  <si>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</si>
  <si>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</si>
  <si>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</si>
  <si>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</si>
  <si>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</si>
  <si>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</si>
  <si>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</si>
  <si>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</si>
  <si>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</si>
  <si>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</si>
  <si>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</si>
  <si>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</si>
  <si>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</si>
  <si>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</si>
  <si>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</si>
  <si>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</si>
  <si>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</si>
  <si>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</si>
  <si>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</si>
  <si>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</si>
  <si>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</si>
  <si>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</si>
  <si>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</si>
  <si>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</si>
  <si>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</si>
  <si>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</si>
  <si>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</si>
  <si>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</si>
  <si>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</si>
  <si>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</si>
  <si>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</si>
  <si>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</si>
  <si>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</si>
  <si>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</si>
  <si>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</si>
  <si>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</si>
  <si>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</si>
  <si>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</si>
  <si>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</si>
  <si>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</si>
  <si>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</si>
  <si>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</si>
  <si>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</si>
  <si>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</si>
  <si>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</si>
  <si>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</si>
  <si>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</si>
  <si>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</si>
  <si>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</si>
  <si>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</si>
  <si>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</si>
  <si>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</si>
  <si>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</si>
  <si>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</si>
  <si>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</si>
  <si>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</si>
  <si>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</si>
  <si>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</si>
  <si>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</si>
  <si>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</si>
  <si>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</si>
  <si>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</si>
  <si>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</si>
  <si>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</si>
  <si>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</si>
  <si>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</si>
  <si>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</si>
  <si>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</si>
  <si>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</si>
  <si>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</si>
  <si>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</si>
  <si>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</si>
  <si>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</si>
  <si>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</si>
  <si>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</si>
  <si>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</si>
  <si>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</si>
  <si>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</si>
  <si>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</si>
  <si>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</si>
  <si>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</si>
  <si>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</si>
  <si>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</si>
  <si>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</si>
  <si>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</si>
  <si>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</si>
  <si>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</si>
  <si>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</si>
  <si>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</si>
  <si>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</si>
  <si>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</si>
  <si>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</si>
  <si>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</si>
  <si>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</si>
  <si>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</si>
  <si>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</si>
  <si>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</si>
  <si>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</si>
  <si>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</si>
  <si>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</si>
  <si>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</si>
  <si>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</si>
  <si>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</si>
  <si>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</si>
  <si>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</si>
  <si>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</si>
  <si>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</si>
  <si>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</si>
  <si>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</si>
  <si>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水道事業会計</t>
  </si>
  <si>
    <t>一般会計</t>
  </si>
  <si>
    <t>介護保険特別会計</t>
  </si>
  <si>
    <t>用地取得特別会計</t>
  </si>
  <si>
    <t>国民健康保険特別会計</t>
  </si>
  <si>
    <t>後期高齢者医療特別会計</t>
  </si>
  <si>
    <t>下水道事業特別会計</t>
  </si>
  <si>
    <t>次木親野井特定土地区画整理事業特別会計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</si>
  <si>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</si>
  <si>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</si>
  <si>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</si>
  <si>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</si>
  <si>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</si>
  <si>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</si>
  <si>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</si>
  <si>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</si>
  <si>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廃棄物減量基金</t>
    <rPh sb="0" eb="3">
      <t>ハイキブツ</t>
    </rPh>
    <rPh sb="3" eb="5">
      <t>ゲンリョウ</t>
    </rPh>
    <rPh sb="5" eb="7">
      <t>キキン</t>
    </rPh>
    <phoneticPr fontId="2"/>
  </si>
  <si>
    <t>鉄道建設基金</t>
    <rPh sb="0" eb="2">
      <t>テツドウ</t>
    </rPh>
    <rPh sb="2" eb="4">
      <t>ケンセツ</t>
    </rPh>
    <rPh sb="4" eb="6">
      <t>キキン</t>
    </rPh>
    <phoneticPr fontId="2"/>
  </si>
  <si>
    <t>公共施設整備基金</t>
    <rPh sb="0" eb="2">
      <t>コウキョウ</t>
    </rPh>
    <rPh sb="2" eb="4">
      <t>シセツ</t>
    </rPh>
    <rPh sb="4" eb="6">
      <t>セイビ</t>
    </rPh>
    <rPh sb="6" eb="8">
      <t>キキン</t>
    </rPh>
    <phoneticPr fontId="2"/>
  </si>
  <si>
    <t>社会福祉施設整備基金</t>
    <rPh sb="0" eb="2">
      <t>シャカイ</t>
    </rPh>
    <rPh sb="2" eb="4">
      <t>フクシ</t>
    </rPh>
    <rPh sb="4" eb="6">
      <t>シセツ</t>
    </rPh>
    <rPh sb="6" eb="8">
      <t>セイビ</t>
    </rPh>
    <rPh sb="8" eb="10">
      <t>キキン</t>
    </rPh>
    <phoneticPr fontId="2"/>
  </si>
  <si>
    <t>みどりのふるさと基金</t>
    <rPh sb="8" eb="10">
      <t>キキン</t>
    </rPh>
    <phoneticPr fontId="5"/>
  </si>
  <si>
    <t>-</t>
    <phoneticPr fontId="2"/>
  </si>
  <si>
    <t>-</t>
    <phoneticPr fontId="2"/>
  </si>
  <si>
    <t>北千葉広域水道企業団（水道用水供給事業会計）</t>
    <rPh sb="7" eb="9">
      <t>キギョウ</t>
    </rPh>
    <phoneticPr fontId="19"/>
  </si>
  <si>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9"/>
  </si>
  <si>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9"/>
  </si>
  <si>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9"/>
  </si>
  <si>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9"/>
  </si>
  <si>
    <t>千葉県後期高齢医療広域連合（一般会計）</t>
    <rPh sb="0" eb="3">
      <t>チバケン</t>
    </rPh>
    <rPh sb="3" eb="5">
      <t>コウキ</t>
    </rPh>
    <rPh sb="5" eb="7">
      <t>コウレイ</t>
    </rPh>
    <rPh sb="7" eb="9">
      <t>イリョウ</t>
    </rPh>
    <rPh sb="9" eb="11">
      <t>コウイキ</t>
    </rPh>
    <rPh sb="11" eb="13">
      <t>レンゴウ</t>
    </rPh>
    <rPh sb="14" eb="16">
      <t>イッパン</t>
    </rPh>
    <rPh sb="16" eb="18">
      <t>カイケイ</t>
    </rPh>
    <phoneticPr fontId="19"/>
  </si>
  <si>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</si>
  <si>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野田市開発協会</t>
    <rPh sb="0" eb="3">
      <t>ノダシ</t>
    </rPh>
    <rPh sb="3" eb="5">
      <t>カイハツ</t>
    </rPh>
    <rPh sb="5" eb="7">
      <t>キョウカイ</t>
    </rPh>
    <phoneticPr fontId="11"/>
  </si>
  <si>
    <t>野田業務サービス</t>
    <rPh sb="0" eb="2">
      <t>ノダ</t>
    </rPh>
    <rPh sb="2" eb="4">
      <t>ギョウム</t>
    </rPh>
    <phoneticPr fontId="11"/>
  </si>
  <si>
    <t>野田市土地開発公社</t>
    <rPh sb="0" eb="3">
      <t>ノダシ</t>
    </rPh>
    <rPh sb="3" eb="5">
      <t>トチ</t>
    </rPh>
    <rPh sb="5" eb="7">
      <t>カイハツ</t>
    </rPh>
    <rPh sb="7" eb="9">
      <t>コウシャ</t>
    </rPh>
    <phoneticPr fontId="11"/>
  </si>
  <si>
    <t>野田自然共生ファーム</t>
    <rPh sb="0" eb="2">
      <t>ノダ</t>
    </rPh>
    <rPh sb="2" eb="4">
      <t>シゼン</t>
    </rPh>
    <rPh sb="4" eb="6">
      <t>キョウセイ</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</si>
  <si>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</si>
  <si>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</si>
  <si>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</si>
  <si>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</si>
  <si>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</si>
  <si>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</si>
  <si>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</si>
  <si>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</si>
  <si>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</si>
  <si>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</si>
  <si>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</si>
  <si>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</si>
  <si>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</si>
  <si>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</si>
  <si>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</si>
  <si>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</si>
  <si>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</si>
  <si>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合併特例債を有効活用して市内各駅の駅前広場等のインフラ整備を実施してきたことなどから、有形固定資産減価償却率は類似団体より低い水準にある。一方、合併特例債の発行増等により、将来負担額の大半を占める一般会計等に係る地方債の現在高は高い水準にあるが、合併特例債は70％が普通交付税の基準財政需要額に算入されるため、将来負担比率に大きな影響を与えておらず、将来負担比率が類似団体より高い水準にあるのは、将来負担額から控除される財政調整基金を始めとした充当可能財源が少ないことが主な要因となっている。
　今後は、多くの公共施設が大規模改修等の時期を迎えることから、野田市公共施設等総合管理計画に基づき、総合的かつ長期的な視点に立ち、建物等の維持管理に努めるとともに、将来負担の抑制に資する財政調整基金の増強に努める。</t>
    <phoneticPr fontId="5"/>
  </si>
  <si>
    <t>　実質公債費比率、将来負担比率ともに、本市独自のプライマリーバランスの遵守により地方債残高の抑制を図っていることなどから年々減少しているものの、類似団体と比較して高い水準にある。これは、類似団体と比較して、実質公債費比率においては、公債費に充当可能な特定財源が少ないこと、将来負担比率においては、将来負担額から控除される財政調整基金を始めとした充当可能財源が少ないことが主な内容となっている。
　今後は、引き続き本市独自のプライマリーバランスの遵守により地方債残高の抑制を図るとともに、将来負担の抑制に資する財政調整基金の増強に努める。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</si>
</sst>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66FC-4768-91C4-C7F93E8EE0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42373</c:v>
                </c:pt>
                <c:pt idx="1">
                  <c:v>40031</c:v>
                </c:pt>
                <c:pt idx="2">
                  <c:v>44672</c:v>
                </c:pt>
                <c:pt idx="3">
                  <c:v>26123</c:v>
                </c:pt>
                <c:pt idx="4">
                  <c:v>29305</c:v>
                </c:pt>
              </c:numCache>
            </c:numRef>
          </c:val>
          <c:smooth val="0"/>
          <c:extLst>
            <c:ext xmlns:c16="http://schemas.microsoft.com/office/drawing/2014/chart" uri="{C3380CC4-5D6E-409C-BE32-E72D297353CC}">
              <c16:uniqueId val="{00000001-66FC-4768-91C4-C7F93E8EE0CB}"/>
            </c:ext>
          </c:extLst>
        </c:ser>
        <c:dLbls>
          <c:showLegendKey val="0"/>
          <c:showVal val="0"/>
          <c:showCatName val="0"/>
          <c:showSerName val="0"/>
          <c:showPercent val="0"/>
          <c:showBubbleSize val="0"/>
        </c:dLbls>
        <c:marker val="1"/>
        <c:smooth val="0"/>
        <c:axId val="310432144"/>
        <c:axId val="310402744"/>
      </c:lineChart>
      <c:catAx>
        <c:axId val="31043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402744"/>
        <c:crosses val="autoZero"/>
        <c:auto val="1"/>
        <c:lblAlgn val="ctr"/>
        <c:lblOffset val="100"/>
        <c:tickLblSkip val="1"/>
        <c:tickMarkSkip val="1"/>
        <c:noMultiLvlLbl val="0"/>
      </c:catAx>
      <c:valAx>
        <c:axId val="3104027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43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6.62</c:v>
                </c:pt>
                <c:pt idx="1">
                  <c:v>4.1399999999999997</c:v>
                </c:pt>
                <c:pt idx="2">
                  <c:v>7.01</c:v>
                </c:pt>
                <c:pt idx="3">
                  <c:v>4.43</c:v>
                </c:pt>
                <c:pt idx="4">
                  <c:v>4.0199999999999996</c:v>
                </c:pt>
              </c:numCache>
            </c:numRef>
          </c:val>
          <c:extLst>
            <c:ext xmlns:c16="http://schemas.microsoft.com/office/drawing/2014/chart" uri="{C3380CC4-5D6E-409C-BE32-E72D297353CC}">
              <c16:uniqueId val="{00000000-2BBD-49A4-B1DC-20577FE2A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8.76</c:v>
                </c:pt>
                <c:pt idx="1">
                  <c:v>11.87</c:v>
                </c:pt>
                <c:pt idx="2">
                  <c:v>12.9</c:v>
                </c:pt>
                <c:pt idx="3">
                  <c:v>18.829999999999998</c:v>
                </c:pt>
                <c:pt idx="4">
                  <c:v>18.809999999999999</c:v>
                </c:pt>
              </c:numCache>
            </c:numRef>
          </c:val>
          <c:extLst>
            <c:ext xmlns:c16="http://schemas.microsoft.com/office/drawing/2014/chart" uri="{C3380CC4-5D6E-409C-BE32-E72D297353CC}">
              <c16:uniqueId val="{00000001-2BBD-49A4-B1DC-20577FE2A8F3}"/>
            </c:ext>
          </c:extLst>
        </c:ser>
        <c:dLbls>
          <c:showLegendKey val="0"/>
          <c:showVal val="0"/>
          <c:showCatName val="0"/>
          <c:showSerName val="0"/>
          <c:showPercent val="0"/>
          <c:showBubbleSize val="0"/>
        </c:dLbls>
        <c:gapWidth val="250"/>
        <c:overlap val="100"/>
        <c:axId val="310411760"/>
        <c:axId val="310412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0.75</c:v>
                </c:pt>
                <c:pt idx="1">
                  <c:v>0.54</c:v>
                </c:pt>
                <c:pt idx="2">
                  <c:v>3.98</c:v>
                </c:pt>
                <c:pt idx="3">
                  <c:v>3.48</c:v>
                </c:pt>
                <c:pt idx="4">
                  <c:v>-0.31</c:v>
                </c:pt>
              </c:numCache>
            </c:numRef>
          </c:val>
          <c:smooth val="0"/>
          <c:extLst>
            <c:ext xmlns:c16="http://schemas.microsoft.com/office/drawing/2014/chart" uri="{C3380CC4-5D6E-409C-BE32-E72D297353CC}">
              <c16:uniqueId val="{00000002-2BBD-49A4-B1DC-20577FE2A8F3}"/>
            </c:ext>
          </c:extLst>
        </c:ser>
        <c:dLbls>
          <c:showLegendKey val="0"/>
          <c:showVal val="0"/>
          <c:showCatName val="0"/>
          <c:showSerName val="0"/>
          <c:showPercent val="0"/>
          <c:showBubbleSize val="0"/>
        </c:dLbls>
        <c:marker val="1"/>
        <c:smooth val="0"/>
        <c:axId val="310411760"/>
        <c:axId val="310412152"/>
      </c:lineChart>
      <c:catAx>
        <c:axId val="31041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412152"/>
        <c:crosses val="autoZero"/>
        <c:auto val="1"/>
        <c:lblAlgn val="ctr"/>
        <c:lblOffset val="100"/>
        <c:tickLblSkip val="1"/>
        <c:tickMarkSkip val="1"/>
        <c:noMultiLvlLbl val="0"/>
      </c:catAx>
      <c:valAx>
        <c:axId val="31041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41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8B-4B6A-B0BD-9557113EF0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8B-4B6A-B0BD-9557113EF0FD}"/>
            </c:ext>
          </c:extLst>
        </c:ser>
        <c:ser>
          <c:idx val="2"/>
          <c:order val="2"/>
          <c:tx>
            <c:strRef>
              <c:f>データシート!$A$29</c:f>
              <c:strCache>
                <c:ptCount val="1"/>
                <c:pt idx="0">
                  <c:v>次木親野井特定土地区画整理事業特別会計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8B-4B6A-B0BD-9557113EF0F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0.15</c:v>
                </c:pt>
                <c:pt idx="4">
                  <c:v>#N/A</c:v>
                </c:pt>
                <c:pt idx="5">
                  <c:v>0.16</c:v>
                </c:pt>
                <c:pt idx="6">
                  <c:v>#N/A</c:v>
                </c:pt>
                <c:pt idx="7">
                  <c:v>0.16</c:v>
                </c:pt>
                <c:pt idx="8">
                  <c:v>#N/A</c:v>
                </c:pt>
                <c:pt idx="9">
                  <c:v>0.08</c:v>
                </c:pt>
              </c:numCache>
            </c:numRef>
          </c:val>
          <c:extLst>
            <c:ext xmlns:c16="http://schemas.microsoft.com/office/drawing/2014/chart" uri="{C3380CC4-5D6E-409C-BE32-E72D297353CC}">
              <c16:uniqueId val="{00000003-408B-4B6A-B0BD-9557113EF0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0.01</c:v>
                </c:pt>
                <c:pt idx="4">
                  <c:v>#N/A</c:v>
                </c:pt>
                <c:pt idx="5">
                  <c:v>0.16</c:v>
                </c:pt>
                <c:pt idx="6">
                  <c:v>#N/A</c:v>
                </c:pt>
                <c:pt idx="7">
                  <c:v>0.1</c:v>
                </c:pt>
                <c:pt idx="8">
                  <c:v>#N/A</c:v>
                </c:pt>
                <c:pt idx="9">
                  <c:v>0.28999999999999998</c:v>
                </c:pt>
              </c:numCache>
            </c:numRef>
          </c:val>
          <c:extLst>
            <c:ext xmlns:c16="http://schemas.microsoft.com/office/drawing/2014/chart" uri="{C3380CC4-5D6E-409C-BE32-E72D297353CC}">
              <c16:uniqueId val="{00000004-408B-4B6A-B0BD-9557113EF0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3.26</c:v>
                </c:pt>
                <c:pt idx="2">
                  <c:v>#N/A</c:v>
                </c:pt>
                <c:pt idx="3">
                  <c:v>5.16</c:v>
                </c:pt>
                <c:pt idx="4">
                  <c:v>#N/A</c:v>
                </c:pt>
                <c:pt idx="5">
                  <c:v>4.17</c:v>
                </c:pt>
                <c:pt idx="6">
                  <c:v>#N/A</c:v>
                </c:pt>
                <c:pt idx="7">
                  <c:v>0.24</c:v>
                </c:pt>
                <c:pt idx="8">
                  <c:v>#N/A</c:v>
                </c:pt>
                <c:pt idx="9">
                  <c:v>0.57999999999999996</c:v>
                </c:pt>
              </c:numCache>
            </c:numRef>
          </c:val>
          <c:extLst>
            <c:ext xmlns:c16="http://schemas.microsoft.com/office/drawing/2014/chart" uri="{C3380CC4-5D6E-409C-BE32-E72D297353CC}">
              <c16:uniqueId val="{00000005-408B-4B6A-B0BD-9557113EF0FD}"/>
            </c:ext>
          </c:extLst>
        </c:ser>
        <c:ser>
          <c:idx val="6"/>
          <c:order val="6"/>
          <c:tx>
            <c:strRef>
              <c:f>データシート!$A$33</c:f>
              <c:strCache>
                <c:ptCount val="1"/>
                <c:pt idx="0">
                  <c:v>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0.4</c:v>
                </c:pt>
                <c:pt idx="4">
                  <c:v>#N/A</c:v>
                </c:pt>
                <c:pt idx="5">
                  <c:v>0.47</c:v>
                </c:pt>
                <c:pt idx="6">
                  <c:v>#N/A</c:v>
                </c:pt>
                <c:pt idx="7">
                  <c:v>0.5</c:v>
                </c:pt>
                <c:pt idx="8">
                  <c:v>#N/A</c:v>
                </c:pt>
                <c:pt idx="9">
                  <c:v>0.61</c:v>
                </c:pt>
              </c:numCache>
            </c:numRef>
          </c:val>
          <c:extLst>
            <c:ext xmlns:c16="http://schemas.microsoft.com/office/drawing/2014/chart" uri="{C3380CC4-5D6E-409C-BE32-E72D297353CC}">
              <c16:uniqueId val="{00000006-408B-4B6A-B0BD-9557113EF0F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0.9</c:v>
                </c:pt>
                <c:pt idx="4">
                  <c:v>#N/A</c:v>
                </c:pt>
                <c:pt idx="5">
                  <c:v>0.91</c:v>
                </c:pt>
                <c:pt idx="6">
                  <c:v>#N/A</c:v>
                </c:pt>
                <c:pt idx="7">
                  <c:v>1.0900000000000001</c:v>
                </c:pt>
                <c:pt idx="8">
                  <c:v>#N/A</c:v>
                </c:pt>
                <c:pt idx="9">
                  <c:v>1.04</c:v>
                </c:pt>
              </c:numCache>
            </c:numRef>
          </c:val>
          <c:extLst>
            <c:ext xmlns:c16="http://schemas.microsoft.com/office/drawing/2014/chart" uri="{C3380CC4-5D6E-409C-BE32-E72D297353CC}">
              <c16:uniqueId val="{00000007-408B-4B6A-B0BD-9557113EF0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6.26</c:v>
                </c:pt>
                <c:pt idx="2">
                  <c:v>#N/A</c:v>
                </c:pt>
                <c:pt idx="3">
                  <c:v>3.72</c:v>
                </c:pt>
                <c:pt idx="4">
                  <c:v>#N/A</c:v>
                </c:pt>
                <c:pt idx="5">
                  <c:v>6.53</c:v>
                </c:pt>
                <c:pt idx="6">
                  <c:v>#N/A</c:v>
                </c:pt>
                <c:pt idx="7">
                  <c:v>3.92</c:v>
                </c:pt>
                <c:pt idx="8">
                  <c:v>#N/A</c:v>
                </c:pt>
                <c:pt idx="9">
                  <c:v>3.4</c:v>
                </c:pt>
              </c:numCache>
            </c:numRef>
          </c:val>
          <c:extLst>
            <c:ext xmlns:c16="http://schemas.microsoft.com/office/drawing/2014/chart" uri="{C3380CC4-5D6E-409C-BE32-E72D297353CC}">
              <c16:uniqueId val="{00000008-408B-4B6A-B0BD-9557113EF0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19.28</c:v>
                </c:pt>
                <c:pt idx="2">
                  <c:v>#N/A</c:v>
                </c:pt>
                <c:pt idx="3">
                  <c:v>18.690000000000001</c:v>
                </c:pt>
                <c:pt idx="4">
                  <c:v>#N/A</c:v>
                </c:pt>
                <c:pt idx="5">
                  <c:v>18.11</c:v>
                </c:pt>
                <c:pt idx="6">
                  <c:v>#N/A</c:v>
                </c:pt>
                <c:pt idx="7">
                  <c:v>17.98</c:v>
                </c:pt>
                <c:pt idx="8">
                  <c:v>#N/A</c:v>
                </c:pt>
                <c:pt idx="9">
                  <c:v>17.38</c:v>
                </c:pt>
              </c:numCache>
            </c:numRef>
          </c:val>
          <c:extLst>
            <c:ext xmlns:c16="http://schemas.microsoft.com/office/drawing/2014/chart" uri="{C3380CC4-5D6E-409C-BE32-E72D297353CC}">
              <c16:uniqueId val="{00000009-408B-4B6A-B0BD-9557113EF0FD}"/>
            </c:ext>
          </c:extLst>
        </c:ser>
        <c:dLbls>
          <c:showLegendKey val="0"/>
          <c:showVal val="0"/>
          <c:showCatName val="0"/>
          <c:showSerName val="0"/>
          <c:showPercent val="0"/>
          <c:showBubbleSize val="0"/>
        </c:dLbls>
        <c:gapWidth val="150"/>
        <c:overlap val="100"/>
        <c:axId val="310405880"/>
        <c:axId val="310403528"/>
      </c:barChart>
      <c:catAx>
        <c:axId val="31040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403528"/>
        <c:crosses val="autoZero"/>
        <c:auto val="1"/>
        <c:lblAlgn val="ctr"/>
        <c:lblOffset val="100"/>
        <c:tickLblSkip val="1"/>
        <c:tickMarkSkip val="1"/>
        <c:noMultiLvlLbl val="0"/>
      </c:catAx>
      <c:valAx>
        <c:axId val="31040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405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4703</c:v>
                </c:pt>
                <c:pt idx="5">
                  <c:v>5020</c:v>
                </c:pt>
                <c:pt idx="8">
                  <c:v>5198</c:v>
                </c:pt>
                <c:pt idx="11">
                  <c:v>5178</c:v>
                </c:pt>
                <c:pt idx="14">
                  <c:v>4920</c:v>
                </c:pt>
              </c:numCache>
            </c:numRef>
          </c:val>
          <c:extLst>
            <c:ext xmlns:c16="http://schemas.microsoft.com/office/drawing/2014/chart" uri="{C3380CC4-5D6E-409C-BE32-E72D297353CC}">
              <c16:uniqueId val="{00000000-8B6C-48C8-9C3A-606F352264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6C-48C8-9C3A-606F352264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448</c:v>
                </c:pt>
                <c:pt idx="3">
                  <c:v>451</c:v>
                </c:pt>
                <c:pt idx="6">
                  <c:v>404</c:v>
                </c:pt>
                <c:pt idx="9">
                  <c:v>177</c:v>
                </c:pt>
                <c:pt idx="12">
                  <c:v>175</c:v>
                </c:pt>
              </c:numCache>
            </c:numRef>
          </c:val>
          <c:extLst>
            <c:ext xmlns:c16="http://schemas.microsoft.com/office/drawing/2014/chart" uri="{C3380CC4-5D6E-409C-BE32-E72D297353CC}">
              <c16:uniqueId val="{00000002-8B6C-48C8-9C3A-606F352264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4</c:v>
                </c:pt>
                <c:pt idx="6">
                  <c:v>2</c:v>
                </c:pt>
                <c:pt idx="9">
                  <c:v>1</c:v>
                </c:pt>
                <c:pt idx="12">
                  <c:v>0</c:v>
                </c:pt>
              </c:numCache>
            </c:numRef>
          </c:val>
          <c:extLst>
            <c:ext xmlns:c16="http://schemas.microsoft.com/office/drawing/2014/chart" uri="{C3380CC4-5D6E-409C-BE32-E72D297353CC}">
              <c16:uniqueId val="{00000003-8B6C-48C8-9C3A-606F352264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1346</c:v>
                </c:pt>
                <c:pt idx="3">
                  <c:v>1306</c:v>
                </c:pt>
                <c:pt idx="6">
                  <c:v>1218</c:v>
                </c:pt>
                <c:pt idx="9">
                  <c:v>1159</c:v>
                </c:pt>
                <c:pt idx="12">
                  <c:v>1001</c:v>
                </c:pt>
              </c:numCache>
            </c:numRef>
          </c:val>
          <c:extLst>
            <c:ext xmlns:c16="http://schemas.microsoft.com/office/drawing/2014/chart" uri="{C3380CC4-5D6E-409C-BE32-E72D297353CC}">
              <c16:uniqueId val="{00000004-8B6C-48C8-9C3A-606F352264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6C-48C8-9C3A-606F352264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6C-48C8-9C3A-606F352264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5182</c:v>
                </c:pt>
                <c:pt idx="3">
                  <c:v>5197</c:v>
                </c:pt>
                <c:pt idx="6">
                  <c:v>5195</c:v>
                </c:pt>
                <c:pt idx="9">
                  <c:v>4899</c:v>
                </c:pt>
                <c:pt idx="12">
                  <c:v>4974</c:v>
                </c:pt>
              </c:numCache>
            </c:numRef>
          </c:val>
          <c:extLst>
            <c:ext xmlns:c16="http://schemas.microsoft.com/office/drawing/2014/chart" uri="{C3380CC4-5D6E-409C-BE32-E72D297353CC}">
              <c16:uniqueId val="{00000007-8B6C-48C8-9C3A-606F352264EC}"/>
            </c:ext>
          </c:extLst>
        </c:ser>
        <c:dLbls>
          <c:showLegendKey val="0"/>
          <c:showVal val="0"/>
          <c:showCatName val="0"/>
          <c:showSerName val="0"/>
          <c:showPercent val="0"/>
          <c:showBubbleSize val="0"/>
        </c:dLbls>
        <c:gapWidth val="100"/>
        <c:overlap val="100"/>
        <c:axId val="310409800"/>
        <c:axId val="31040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2280</c:v>
                </c:pt>
                <c:pt idx="2">
                  <c:v>#N/A</c:v>
                </c:pt>
                <c:pt idx="3">
                  <c:v>#N/A</c:v>
                </c:pt>
                <c:pt idx="4">
                  <c:v>1938</c:v>
                </c:pt>
                <c:pt idx="5">
                  <c:v>#N/A</c:v>
                </c:pt>
                <c:pt idx="6">
                  <c:v>#N/A</c:v>
                </c:pt>
                <c:pt idx="7">
                  <c:v>1621</c:v>
                </c:pt>
                <c:pt idx="8">
                  <c:v>#N/A</c:v>
                </c:pt>
                <c:pt idx="9">
                  <c:v>#N/A</c:v>
                </c:pt>
                <c:pt idx="10">
                  <c:v>1058</c:v>
                </c:pt>
                <c:pt idx="11">
                  <c:v>#N/A</c:v>
                </c:pt>
                <c:pt idx="12">
                  <c:v>#N/A</c:v>
                </c:pt>
                <c:pt idx="13">
                  <c:v>1230</c:v>
                </c:pt>
                <c:pt idx="14">
                  <c:v>#N/A</c:v>
                </c:pt>
              </c:numCache>
            </c:numRef>
          </c:val>
          <c:smooth val="0"/>
          <c:extLst>
            <c:ext xmlns:c16="http://schemas.microsoft.com/office/drawing/2014/chart" uri="{C3380CC4-5D6E-409C-BE32-E72D297353CC}">
              <c16:uniqueId val="{00000008-8B6C-48C8-9C3A-606F352264EC}"/>
            </c:ext>
          </c:extLst>
        </c:ser>
        <c:dLbls>
          <c:showLegendKey val="0"/>
          <c:showVal val="0"/>
          <c:showCatName val="0"/>
          <c:showSerName val="0"/>
          <c:showPercent val="0"/>
          <c:showBubbleSize val="0"/>
        </c:dLbls>
        <c:marker val="1"/>
        <c:smooth val="0"/>
        <c:axId val="310409800"/>
        <c:axId val="310408624"/>
      </c:lineChart>
      <c:catAx>
        <c:axId val="31040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408624"/>
        <c:crosses val="autoZero"/>
        <c:auto val="1"/>
        <c:lblAlgn val="ctr"/>
        <c:lblOffset val="100"/>
        <c:tickLblSkip val="1"/>
        <c:tickMarkSkip val="1"/>
        <c:noMultiLvlLbl val="0"/>
      </c:catAx>
      <c:valAx>
        <c:axId val="31040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40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43435</c:v>
                </c:pt>
                <c:pt idx="5">
                  <c:v>43417</c:v>
                </c:pt>
                <c:pt idx="8">
                  <c:v>42193</c:v>
                </c:pt>
                <c:pt idx="11">
                  <c:v>41249</c:v>
                </c:pt>
                <c:pt idx="14">
                  <c:v>40618</c:v>
                </c:pt>
              </c:numCache>
            </c:numRef>
          </c:val>
          <c:extLst>
            <c:ext xmlns:c16="http://schemas.microsoft.com/office/drawing/2014/chart" uri="{C3380CC4-5D6E-409C-BE32-E72D297353CC}">
              <c16:uniqueId val="{00000000-D415-4AE5-967B-83BFD1867C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5176</c:v>
                </c:pt>
                <c:pt idx="5">
                  <c:v>5713</c:v>
                </c:pt>
                <c:pt idx="8">
                  <c:v>6522</c:v>
                </c:pt>
                <c:pt idx="11">
                  <c:v>7070</c:v>
                </c:pt>
                <c:pt idx="14">
                  <c:v>7222</c:v>
                </c:pt>
              </c:numCache>
            </c:numRef>
          </c:val>
          <c:extLst>
            <c:ext xmlns:c16="http://schemas.microsoft.com/office/drawing/2014/chart" uri="{C3380CC4-5D6E-409C-BE32-E72D297353CC}">
              <c16:uniqueId val="{00000001-D415-4AE5-967B-83BFD1867C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6473</c:v>
                </c:pt>
                <c:pt idx="5">
                  <c:v>7322</c:v>
                </c:pt>
                <c:pt idx="8">
                  <c:v>8693</c:v>
                </c:pt>
                <c:pt idx="11">
                  <c:v>11120</c:v>
                </c:pt>
                <c:pt idx="14">
                  <c:v>10256</c:v>
                </c:pt>
              </c:numCache>
            </c:numRef>
          </c:val>
          <c:extLst>
            <c:ext xmlns:c16="http://schemas.microsoft.com/office/drawing/2014/chart" uri="{C3380CC4-5D6E-409C-BE32-E72D297353CC}">
              <c16:uniqueId val="{00000002-D415-4AE5-967B-83BFD1867C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15-4AE5-967B-83BFD1867C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15-4AE5-967B-83BFD1867C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154</c:v>
                </c:pt>
                <c:pt idx="3">
                  <c:v>128</c:v>
                </c:pt>
                <c:pt idx="6">
                  <c:v>106</c:v>
                </c:pt>
                <c:pt idx="9">
                  <c:v>84</c:v>
                </c:pt>
                <c:pt idx="12">
                  <c:v>63</c:v>
                </c:pt>
              </c:numCache>
            </c:numRef>
          </c:val>
          <c:extLst>
            <c:ext xmlns:c16="http://schemas.microsoft.com/office/drawing/2014/chart" uri="{C3380CC4-5D6E-409C-BE32-E72D297353CC}">
              <c16:uniqueId val="{00000005-D415-4AE5-967B-83BFD1867C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9374</c:v>
                </c:pt>
                <c:pt idx="3">
                  <c:v>9220</c:v>
                </c:pt>
                <c:pt idx="6">
                  <c:v>8822</c:v>
                </c:pt>
                <c:pt idx="9">
                  <c:v>8350</c:v>
                </c:pt>
                <c:pt idx="12">
                  <c:v>7791</c:v>
                </c:pt>
              </c:numCache>
            </c:numRef>
          </c:val>
          <c:extLst>
            <c:ext xmlns:c16="http://schemas.microsoft.com/office/drawing/2014/chart" uri="{C3380CC4-5D6E-409C-BE32-E72D297353CC}">
              <c16:uniqueId val="{00000006-D415-4AE5-967B-83BFD1867C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c:v>
                </c:pt>
                <c:pt idx="3">
                  <c:v>4</c:v>
                </c:pt>
                <c:pt idx="6">
                  <c:v>1</c:v>
                </c:pt>
                <c:pt idx="9">
                  <c:v>0</c:v>
                </c:pt>
                <c:pt idx="12">
                  <c:v>0</c:v>
                </c:pt>
              </c:numCache>
            </c:numRef>
          </c:val>
          <c:extLst>
            <c:ext xmlns:c16="http://schemas.microsoft.com/office/drawing/2014/chart" uri="{C3380CC4-5D6E-409C-BE32-E72D297353CC}">
              <c16:uniqueId val="{00000007-D415-4AE5-967B-83BFD1867C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13049</c:v>
                </c:pt>
                <c:pt idx="3">
                  <c:v>12436</c:v>
                </c:pt>
                <c:pt idx="6">
                  <c:v>11580</c:v>
                </c:pt>
                <c:pt idx="9">
                  <c:v>10650</c:v>
                </c:pt>
                <c:pt idx="12">
                  <c:v>10075</c:v>
                </c:pt>
              </c:numCache>
            </c:numRef>
          </c:val>
          <c:extLst>
            <c:ext xmlns:c16="http://schemas.microsoft.com/office/drawing/2014/chart" uri="{C3380CC4-5D6E-409C-BE32-E72D297353CC}">
              <c16:uniqueId val="{00000008-D415-4AE5-967B-83BFD1867C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2059</c:v>
                </c:pt>
                <c:pt idx="3">
                  <c:v>1602</c:v>
                </c:pt>
                <c:pt idx="6">
                  <c:v>1524</c:v>
                </c:pt>
                <c:pt idx="9">
                  <c:v>1221</c:v>
                </c:pt>
                <c:pt idx="12">
                  <c:v>1020</c:v>
                </c:pt>
              </c:numCache>
            </c:numRef>
          </c:val>
          <c:extLst>
            <c:ext xmlns:c16="http://schemas.microsoft.com/office/drawing/2014/chart" uri="{C3380CC4-5D6E-409C-BE32-E72D297353CC}">
              <c16:uniqueId val="{00000009-D415-4AE5-967B-83BFD1867C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46337</c:v>
                </c:pt>
                <c:pt idx="3">
                  <c:v>46550</c:v>
                </c:pt>
                <c:pt idx="6">
                  <c:v>47364</c:v>
                </c:pt>
                <c:pt idx="9">
                  <c:v>46150</c:v>
                </c:pt>
                <c:pt idx="12">
                  <c:v>45181</c:v>
                </c:pt>
              </c:numCache>
            </c:numRef>
          </c:val>
          <c:extLst>
            <c:ext xmlns:c16="http://schemas.microsoft.com/office/drawing/2014/chart" uri="{C3380CC4-5D6E-409C-BE32-E72D297353CC}">
              <c16:uniqueId val="{0000000A-D415-4AE5-967B-83BFD1867CFB}"/>
            </c:ext>
          </c:extLst>
        </c:ser>
        <c:dLbls>
          <c:showLegendKey val="0"/>
          <c:showVal val="0"/>
          <c:showCatName val="0"/>
          <c:showSerName val="0"/>
          <c:showPercent val="0"/>
          <c:showBubbleSize val="0"/>
        </c:dLbls>
        <c:gapWidth val="100"/>
        <c:overlap val="100"/>
        <c:axId val="310410192"/>
        <c:axId val="31040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15898</c:v>
                </c:pt>
                <c:pt idx="2">
                  <c:v>#N/A</c:v>
                </c:pt>
                <c:pt idx="3">
                  <c:v>#N/A</c:v>
                </c:pt>
                <c:pt idx="4">
                  <c:v>13488</c:v>
                </c:pt>
                <c:pt idx="5">
                  <c:v>#N/A</c:v>
                </c:pt>
                <c:pt idx="6">
                  <c:v>#N/A</c:v>
                </c:pt>
                <c:pt idx="7">
                  <c:v>11989</c:v>
                </c:pt>
                <c:pt idx="8">
                  <c:v>#N/A</c:v>
                </c:pt>
                <c:pt idx="9">
                  <c:v>#N/A</c:v>
                </c:pt>
                <c:pt idx="10">
                  <c:v>7016</c:v>
                </c:pt>
                <c:pt idx="11">
                  <c:v>#N/A</c:v>
                </c:pt>
                <c:pt idx="12">
                  <c:v>#N/A</c:v>
                </c:pt>
                <c:pt idx="13">
                  <c:v>6035</c:v>
                </c:pt>
                <c:pt idx="14">
                  <c:v>#N/A</c:v>
                </c:pt>
              </c:numCache>
            </c:numRef>
          </c:val>
          <c:smooth val="0"/>
          <c:extLst>
            <c:ext xmlns:c16="http://schemas.microsoft.com/office/drawing/2014/chart" uri="{C3380CC4-5D6E-409C-BE32-E72D297353CC}">
              <c16:uniqueId val="{0000000B-D415-4AE5-967B-83BFD1867CFB}"/>
            </c:ext>
          </c:extLst>
        </c:ser>
        <c:dLbls>
          <c:showLegendKey val="0"/>
          <c:showVal val="0"/>
          <c:showCatName val="0"/>
          <c:showSerName val="0"/>
          <c:showPercent val="0"/>
          <c:showBubbleSize val="0"/>
        </c:dLbls>
        <c:marker val="1"/>
        <c:smooth val="0"/>
        <c:axId val="310410192"/>
        <c:axId val="310404704"/>
      </c:lineChart>
      <c:catAx>
        <c:axId val="31041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404704"/>
        <c:crosses val="autoZero"/>
        <c:auto val="1"/>
        <c:lblAlgn val="ctr"/>
        <c:lblOffset val="100"/>
        <c:tickLblSkip val="1"/>
        <c:tickMarkSkip val="1"/>
        <c:noMultiLvlLbl val="0"/>
      </c:catAx>
      <c:valAx>
        <c:axId val="31040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41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3869</c:v>
                </c:pt>
                <c:pt idx="1">
                  <c:v>5685</c:v>
                </c:pt>
                <c:pt idx="2">
                  <c:v>5708</c:v>
                </c:pt>
              </c:numCache>
            </c:numRef>
          </c:val>
          <c:extLst>
            <c:ext xmlns:c16="http://schemas.microsoft.com/office/drawing/2014/chart" uri="{C3380CC4-5D6E-409C-BE32-E72D297353CC}">
              <c16:uniqueId val="{00000000-EB35-406A-9191-376A66DD5E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EB35-406A-9191-376A66DD5E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1741</c:v>
                </c:pt>
                <c:pt idx="1">
                  <c:v>1606</c:v>
                </c:pt>
                <c:pt idx="2">
                  <c:v>1602</c:v>
                </c:pt>
              </c:numCache>
            </c:numRef>
          </c:val>
          <c:extLst>
            <c:ext xmlns:c16="http://schemas.microsoft.com/office/drawing/2014/chart" uri="{C3380CC4-5D6E-409C-BE32-E72D297353CC}">
              <c16:uniqueId val="{00000002-EB35-406A-9191-376A66DD5E2B}"/>
            </c:ext>
          </c:extLst>
        </c:ser>
        <c:dLbls>
          <c:showLegendKey val="0"/>
          <c:showVal val="0"/>
          <c:showCatName val="0"/>
          <c:showSerName val="0"/>
          <c:showPercent val="0"/>
          <c:showBubbleSize val="0"/>
        </c:dLbls>
        <c:gapWidth val="120"/>
        <c:overlap val="100"/>
        <c:axId val="310407840"/>
        <c:axId val="310409408"/>
      </c:barChart>
      <c:catAx>
        <c:axId val="3104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0409408"/>
        <c:crosses val="autoZero"/>
        <c:auto val="1"/>
        <c:lblAlgn val="ctr"/>
        <c:lblOffset val="100"/>
        <c:tickLblSkip val="1"/>
        <c:tickMarkSkip val="1"/>
        <c:noMultiLvlLbl val="0"/>
      </c:catAx>
      <c:valAx>
        <c:axId val="310409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04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{C15E1578-DE72-4398-9CE9-BD1A002A1FE3}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D2-4F2E-AE1D-4446A7D040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{217BFEA6-FE45-4F18-8240-13FDE7F6AEAA}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D2-4F2E-AE1D-4446A7D040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{B88FCA24-B8A1-458C-9BA4-D120F86E9341}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D2-4F2E-AE1D-4446A7D040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{1804CE41-69B1-4A8A-B37D-6890A9D75864}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D2-4F2E-AE1D-4446A7D040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{18EA3423-1759-4EF0-B771-B73B501E01BC}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D2-4F2E-AE1D-4446A7D040B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{BC8B9B72-DE48-45A1-8B38-E7CF926FF477}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D2-4F2E-AE1D-4446A7D040B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{0B39D019-2BDC-4F4F-A4F5-018B5C6C6808}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D2-4F2E-AE1D-4446A7D040B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{D8FF77E2-FF32-4389-BFD1-70667B2EAAA1}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D2-4F2E-AE1D-4446A7D040B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{A9984138-0C85-40DE-A0CB-8DDDEA6FEB91}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D2-4F2E-AE1D-4446A7D040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50.8</c:v>
                </c:pt>
                <c:pt idx="24">
                  <c:v>52.3</c:v>
                </c:pt>
                <c:pt idx="32">
                  <c:v>54.3</c:v>
                </c:pt>
              </c:numCache>
            </c:numRef>
          </c:xVal>
          <c:yVal>
            <c:numRef>
              <c:f>公会計指標分析・財政指標組合せ分析表!$BP$51:$DC$51</c:f>
              <c:numCache>
                <c:formatCode>#,##0.0;"▲ "#,##0.0</c:formatCode>
                <c:ptCount val="40"/>
                <c:pt idx="8">
                  <c:v>52.3</c:v>
                </c:pt>
                <c:pt idx="16">
                  <c:v>46.4</c:v>
                </c:pt>
                <c:pt idx="24">
                  <c:v>26.9</c:v>
                </c:pt>
                <c:pt idx="32">
                  <c:v>22.9</c:v>
                </c:pt>
              </c:numCache>
            </c:numRef>
          </c:yVal>
          <c:smooth val="0"/>
          <c:extLst>
            <c:ext xmlns:c16="http://schemas.microsoft.com/office/drawing/2014/chart" uri="{C3380CC4-5D6E-409C-BE32-E72D297353CC}">
              <c16:uniqueId val="{00000009-88D2-4F2E-AE1D-4446A7D040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{D2DF5629-4F47-45DA-B81B-E914B7A69770}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D2-4F2E-AE1D-4446A7D040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{61111B44-EDEE-409E-8A1F-E444ECE0D96B}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D2-4F2E-AE1D-4446A7D040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{2DEDAF91-9703-4931-AD52-91F479509E99}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D2-4F2E-AE1D-4446A7D040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{58F11C5E-1C75-421B-88BB-49B8BDF80ABA}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D2-4F2E-AE1D-4446A7D040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{A57C4980-AB70-4BC9-855D-AA7E9232E406}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D2-4F2E-AE1D-4446A7D040B7}"/>
                </c:ext>
              </c:extLst>
            </c:dLbl>
            <c:dLbl>
              <c:idx val="8"/>
              <c:layout>
                <c:manualLayout>
                  <c:x val="-3.590026452029449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{01FBE1DD-0C4D-430F-BFAF-B88C064B26F5}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D2-4F2E-AE1D-4446A7D040B7}"/>
                </c:ext>
              </c:extLst>
            </c:dLbl>
            <c:dLbl>
              <c:idx val="16"/>
              <c:layout>
                <c:manualLayout>
                  <c:x val="-2.839013641885010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{0C3FB01C-2926-4AC2-A01F-53E6BB12861C}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D2-4F2E-AE1D-4446A7D040B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{0A56222B-6C1C-447D-A665-D0DF037F974F}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D2-4F2E-AE1D-4446A7D040B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{0A8CA7E2-DB65-4218-9802-48585CEE5C73}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D2-4F2E-AE1D-4446A7D040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88D2-4F2E-AE1D-4446A7D040B7}"/>
            </c:ext>
          </c:extLst>
        </c:ser>
        <c:dLbls>
          <c:showLegendKey val="0"/>
          <c:showVal val="1"/>
          <c:showCatName val="0"/>
          <c:showSerName val="0"/>
          <c:showPercent val="0"/>
          <c:showBubbleSize val="0"/>
        </c:dLbls>
        <c:axId val="312417088"/>
        <c:axId val="312415912"/>
      </c:scatterChart>
      <c:valAx>
        <c:axId val="312417088"/>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415912"/>
        <c:crosses val="autoZero"/>
        <c:crossBetween val="midCat"/>
      </c:valAx>
      <c:valAx>
        <c:axId val="312415912"/>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417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{FBA73352-D9EC-4663-8AB3-39D261E7D40C}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56D-49DC-B6C3-307F91DF30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{4E110C8D-21B1-4D3A-A4D5-B7E41BEEF0E2}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6D-49DC-B6C3-307F91DF30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{3842FF47-D37D-4280-8CA5-606D1CC3F6A1}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6D-49DC-B6C3-307F91DF30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{0893DDAF-86AB-4298-A3BD-4D54DD4FCAA6}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6D-49DC-B6C3-307F91DF30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{DCA0D4D1-6031-4B2F-8392-A92B57676806}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6D-49DC-B6C3-307F91DF309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{43E56138-7D1B-43EC-80BE-16E44CEF1AB4}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56D-49DC-B6C3-307F91DF309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{F8E52741-7F2E-454F-A719-6D40D3F80411}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56D-49DC-B6C3-307F91DF309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{CD4ED50E-5A07-4B30-ABB9-8798BE4C1E49}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56D-49DC-B6C3-307F91DF3096}"/>
                </c:ext>
              </c:extLst>
            </c:dLbl>
            <c:dLbl>
              <c:idx val="32"/>
              <c:layout>
                <c:manualLayout>
                  <c:x val="-3.0949256908260506E-2"/>
                  <c:y val="-5.84794099898144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{6ADCC3D0-0008-42AD-8A6E-5FB7CDBBE82B}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56D-49DC-B6C3-307F91DF30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8.5</c:v>
                </c:pt>
                <c:pt idx="16">
                  <c:v>7.5</c:v>
                </c:pt>
                <c:pt idx="24">
                  <c:v>5.9</c:v>
                </c:pt>
                <c:pt idx="32">
                  <c:v>5</c:v>
                </c:pt>
              </c:numCache>
            </c:numRef>
          </c:xVal>
          <c:yVal>
            <c:numRef>
              <c:f>公会計指標分析・財政指標組合せ分析表!$BP$73:$DC$73</c:f>
              <c:numCache>
                <c:formatCode>#,##0.0;"▲ "#,##0.0</c:formatCode>
                <c:ptCount val="40"/>
                <c:pt idx="0">
                  <c:v>61.1</c:v>
                </c:pt>
                <c:pt idx="8">
                  <c:v>52.3</c:v>
                </c:pt>
                <c:pt idx="16">
                  <c:v>46.4</c:v>
                </c:pt>
                <c:pt idx="24">
                  <c:v>26.9</c:v>
                </c:pt>
                <c:pt idx="32">
                  <c:v>22.9</c:v>
                </c:pt>
              </c:numCache>
            </c:numRef>
          </c:yVal>
          <c:smooth val="0"/>
          <c:extLst>
            <c:ext xmlns:c16="http://schemas.microsoft.com/office/drawing/2014/chart" uri="{C3380CC4-5D6E-409C-BE32-E72D297353CC}">
              <c16:uniqueId val="{00000009-B56D-49DC-B6C3-307F91DF30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319077435925714E-2"/>
                  <c:y val="-6.635388418577348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{DA64CBDC-E009-4EA0-A55D-4E8E3A67940D}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56D-49DC-B6C3-307F91DF30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{9EE34459-82C0-4E3D-B979-D9190C90A829}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6D-49DC-B6C3-307F91DF30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{14B53CE3-CAFD-44AA-A8CF-7F9A84833F52}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6D-49DC-B6C3-307F91DF30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{61036ABA-707D-47B4-BEDC-D260CA400E04}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6D-49DC-B6C3-307F91DF30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{14074206-D25E-4E71-85C8-B49D54CA896A}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6D-49DC-B6C3-307F91DF3096}"/>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{5AB0D5E2-81AA-4E94-A198-D563056C08CA}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56D-49DC-B6C3-307F91DF3096}"/>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{6F031659-5D86-4060-B175-65410C3F5AB5}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56D-49DC-B6C3-307F91DF3096}"/>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{DD573E38-CC2D-4664-B925-9DEFD97DF518}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56D-49DC-B6C3-307F91DF3096}"/>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{FC893D25-DFDB-4FC0-8EED-385F7C46753B}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56D-49DC-B6C3-307F91DF30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B56D-49DC-B6C3-307F91DF3096}"/>
            </c:ext>
          </c:extLst>
        </c:ser>
        <c:dLbls>
          <c:showLegendKey val="0"/>
          <c:showVal val="1"/>
          <c:showCatName val="0"/>
          <c:showSerName val="0"/>
          <c:showPercent val="0"/>
          <c:showBubbleSize val="0"/>
        </c:dLbls>
        <c:axId val="312417872"/>
        <c:axId val="312415520"/>
      </c:scatterChart>
      <c:valAx>
        <c:axId val="312417872"/>
        <c:scaling>
          <c:orientation val="minMax"/>
          <c:max val="9.799999999999998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415520"/>
        <c:crosses val="autoZero"/>
        <c:crossBetween val="midCat"/>
      </c:valAx>
      <c:valAx>
        <c:axId val="312415520"/>
        <c:scaling>
          <c:orientation val="minMax"/>
          <c:max val="7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417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元利償還金については、臨時財政対策債償還費、合併特例債償還費の占める割合が大きくなっているが、臨時財政対策債は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％、合併特例債は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％が普通交付税の基準財政需要額に算入されるため、元利償還金等が差し引かれる算入公債費等も大きくなっている。また、令和元年度は、平成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かけて実施した小中学校及び幼稚園空調設備設置事業に係る市債の償還本格化に伴い元利償還金が増加しているが、下水道事業に係る地方債の償還が進んだことにより、公営企業債の元利償還金に対する繰入金が大きく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今後多くの施設が大規模改修等の時期を迎えることから、各種事業の必要性や緊急性を見極めるとともに、地方債の発行額を公債費の元金償還額以内に収め、公債費残高を減少させる。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満期一括償還地方債の借入れは行っていない。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将来負担額の大半を占める一般会計等に係る地方債の現在高は、臨時財政対策債、合併特例債の現在高が占める割合が大きくなっているが、臨時財政対策債は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％、合併特例債は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％が普通交付税の基準財政需要額に算入されるため、将来負担比率に大きな影響を与えていない。</a:t>
          </a:r>
          <a:b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債務負担行為に基づく支出予定額は、新規設定を抑え、償還を進めているため年々減少傾向にあり、公営企業債等繰入見込額は、水道事業会計及び下水道事業特別会計における地方債残高の減などにより減少し、退職手当負担見込額は、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令和元年度にかけて定年退職者数がピークを迎え、後年度の負担が減少したことにより減少している。また、充当可能基金は、国民健康保険特別会計の財政調整基金の減などにより減少となったが、将来負担額の減少幅のほうが大きいことから、分子全体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多くの施設が大規模改修等の時期を迎えることから、各種事業の必要性や緊急性を見極めるとともに、地方債の発行額を公債費の元金償還額以内に収め、将来負担を減少させるとともに、将来負担の抑制に資する財政調整基金の増強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職員退職手当積立基金は、平成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令和元年度にかけて定年退職者数がピークを迎えていたため条例に基づく積立額を大きく上回る取崩しを行ったことなどから減少したものの、廃棄物減量基金や学校施設整備等基金は増加したことから、基金全体では前年度とほぼ同額を維持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公共施設の老朽化対策としての大規模改修や建替えなどの財政需要に対しても、柔軟で安定した財政運営を可能とするため、引き続き財政調整基金の増強を図る。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・廃棄物減量基金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廃棄物の発生を抑制し、再利用を促進する施策を推進するための基金。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公共施設の整備の費用に充てるための基金。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・廃棄物減量基金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啓発パンフレット作成や不法投棄監視システム関係費等に基金を活用したが、収集ごみ手数料等を原資とした積立額が取崩額を上回ったことから基金残高が増加した。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基金運用益の積立てのみで、取崩しを行っていないため、基金残高は横ばいの状況である。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・廃棄物減量基金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廃棄物の発生を抑制し、再利用を促進する施策を推進するため、引き続き基金の適正な活用を図る。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公共施設の老朽化対策としての大規模改修や建替えに備えるため、可能な限り基金を取り崩すことなく残高の確保に努める。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前年度決算剰余金の減少等により積立額が減少したが、各補正予算における収支調整のための取崩額が積立額を若干下回ったことから、前年度とほぼ同額を維持している。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公共施設の老朽化対策としての大規模改修や建替えなどの財政需要に対しても、柔軟で安定した財政運営を可能とするため、対標準財政規模比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を目標とし、当面は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％を目途に基金の増強を図ることとしてきた。当面の目標としていた</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達成できたが、今後は長期化する新型コロナウイルス感染症対策に加え、市税の大幅な減収も見込まれることから、財政調整基金に頼らざるを得ない状況が続くことが想定される。このため、行政改革の推進による経費削減、ゼロベースでの事業見直しや新たな財源確保に全庁を挙げて取り組むことで、一定の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基金運用益の積立てのみで、取崩しを行っていないため、基金残高は横ばいの状況である。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財源対策として幅広く使える財政調整基金の増強を図っているため、減債基金の残高は横ばいの状況であるが、今後は、平成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年度にかけて実施した小中学校及び幼稚園空調設備設置事業に係る地方債の償還が令和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年度以降にピークを迎えるため、減債基金の活用についても検討していく。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老朽化した公共施設が多く存在するため、事業用資産の減価償却率は高い水準にあるものの、合併時に決定した新市建設計画に基づき、合併特例債を有効活用して市内各駅の駅前広場等の整備を積極的に進めてきたことで、インフラ資産の減価償却率が低い水準にあることから、全体の減価償却率は類似団体より低い水準にある。　　</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79" name="楕円 78"/>
        <xdr:cNvSpPr/>
      </xdr:nvSpPr>
      <xdr:spPr>
        <a:xfrm>
          <a:off x="4711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59326</xdr:rowOff>
    </xdr:from>
    <xdr:ext cx="405111" cy="259045"/>
    <xdr:sp macro="" textlink="">
      <xdr:nvSpPr>
        <xdr:cNvPr id="80" name="有形固定資産減価償却率該当値テキスト"/>
        <xdr:cNvSpPr txBox="1"/>
      </xdr:nvSpPr>
      <xdr:spPr>
        <a:xfrm>
          <a:off x="4813300" y="58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81" name="楕円 80"/>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87249</xdr:rowOff>
    </xdr:to>
    <xdr:cxnSp macro="">
      <xdr:nvCxnSpPr>
        <xdr:cNvPr id="82" name="直線コネクタ 81"/>
        <xdr:cNvCxnSpPr/>
      </xdr:nvCxnSpPr>
      <xdr:spPr>
        <a:xfrm>
          <a:off x="4051300" y="5915914"/>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xdr:cNvSpPr/>
      </xdr:nvSpPr>
      <xdr:spPr>
        <a:xfrm>
          <a:off x="3238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30</xdr:row>
      <xdr:rowOff>889</xdr:rowOff>
    </xdr:to>
    <xdr:cxnSp macro="">
      <xdr:nvCxnSpPr>
        <xdr:cNvPr id="84" name="直線コネクタ 83"/>
        <xdr:cNvCxnSpPr/>
      </xdr:nvCxnSpPr>
      <xdr:spPr>
        <a:xfrm>
          <a:off x="3289300" y="585114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5" name="楕円 84"/>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107569</xdr:rowOff>
    </xdr:to>
    <xdr:cxnSp macro="">
      <xdr:nvCxnSpPr>
        <xdr:cNvPr id="86" name="直線コネクタ 85"/>
        <xdr:cNvCxnSpPr/>
      </xdr:nvCxnSpPr>
      <xdr:spPr>
        <a:xfrm>
          <a:off x="2527300" y="581660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7"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68216</xdr:rowOff>
    </xdr:from>
    <xdr:ext cx="405111" cy="259045"/>
    <xdr:sp macro="" textlink="">
      <xdr:nvSpPr>
        <xdr:cNvPr id="91" name="n_1mainValue有形固定資産減価償却率"/>
        <xdr:cNvSpPr txBox="1"/>
      </xdr:nvSpPr>
      <xdr:spPr>
        <a:xfrm>
          <a:off x="38360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3446</xdr:rowOff>
    </xdr:from>
    <xdr:ext cx="405111" cy="259045"/>
    <xdr:sp macro="" textlink="">
      <xdr:nvSpPr>
        <xdr:cNvPr id="92" name="n_2mainValue有形固定資産減価償却率"/>
        <xdr:cNvSpPr txBox="1"/>
      </xdr:nvSpPr>
      <xdr:spPr>
        <a:xfrm>
          <a:off x="3086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3"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一般会計等及び公営企業に係る既発債の償還終了等により、分子となる将来負担額は減少傾向にあるものの、将来負担額から控除される財政調整基金を始めとした充当可能財源が少ないこと、分母となる債務償還に回せる経常一般財源等が少ないことなどから、類似団体より債務償還比率が高く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は、引き続き本市独自のプライマリーバランスの遵守により地方債残高の抑制や、将来負担の抑制に資する財政調整基金の増強を図るとともに、市税等の徴収率向上により経常一般財源等の確保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124387</xdr:rowOff>
    </xdr:from>
    <xdr:to>
      <xdr:col>76</xdr:col>
      <xdr:colOff>73025</xdr:colOff>
      <xdr:row>32</xdr:row>
      <xdr:rowOff>54537</xdr:rowOff>
    </xdr:to>
    <xdr:sp macro="" textlink="">
      <xdr:nvSpPr>
        <xdr:cNvPr id="140" name="楕円 139"/>
        <xdr:cNvSpPr/>
      </xdr:nvSpPr>
      <xdr:spPr>
        <a:xfrm>
          <a:off x="14744700" y="62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102814</xdr:rowOff>
    </xdr:from>
    <xdr:ext cx="469744" cy="259045"/>
    <xdr:sp macro="" textlink="">
      <xdr:nvSpPr>
        <xdr:cNvPr id="141" name="債務償還比率該当値テキスト"/>
        <xdr:cNvSpPr txBox="1"/>
      </xdr:nvSpPr>
      <xdr:spPr>
        <a:xfrm>
          <a:off x="14846300" y="61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76427</xdr:rowOff>
    </xdr:from>
    <xdr:to>
      <xdr:col>72</xdr:col>
      <xdr:colOff>123825</xdr:colOff>
      <xdr:row>32</xdr:row>
      <xdr:rowOff>6577</xdr:rowOff>
    </xdr:to>
    <xdr:sp macro="" textlink="">
      <xdr:nvSpPr>
        <xdr:cNvPr id="142" name="楕円 141"/>
        <xdr:cNvSpPr/>
      </xdr:nvSpPr>
      <xdr:spPr>
        <a:xfrm>
          <a:off x="14033500" y="61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127227</xdr:rowOff>
    </xdr:from>
    <xdr:to>
      <xdr:col>76</xdr:col>
      <xdr:colOff>22225</xdr:colOff>
      <xdr:row>32</xdr:row>
      <xdr:rowOff>3737</xdr:rowOff>
    </xdr:to>
    <xdr:cxnSp macro="">
      <xdr:nvCxnSpPr>
        <xdr:cNvPr id="143" name="直線コネクタ 142"/>
        <xdr:cNvCxnSpPr/>
      </xdr:nvCxnSpPr>
      <xdr:spPr>
        <a:xfrm>
          <a:off x="14084300" y="6213702"/>
          <a:ext cx="711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137804</xdr:rowOff>
    </xdr:from>
    <xdr:to>
      <xdr:col>68</xdr:col>
      <xdr:colOff>123825</xdr:colOff>
      <xdr:row>32</xdr:row>
      <xdr:rowOff>67954</xdr:rowOff>
    </xdr:to>
    <xdr:sp macro="" textlink="">
      <xdr:nvSpPr>
        <xdr:cNvPr id="144" name="楕円 143"/>
        <xdr:cNvSpPr/>
      </xdr:nvSpPr>
      <xdr:spPr>
        <a:xfrm>
          <a:off x="13271500" y="62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127227</xdr:rowOff>
    </xdr:from>
    <xdr:to>
      <xdr:col>72</xdr:col>
      <xdr:colOff>73025</xdr:colOff>
      <xdr:row>32</xdr:row>
      <xdr:rowOff>17154</xdr:rowOff>
    </xdr:to>
    <xdr:cxnSp macro="">
      <xdr:nvCxnSpPr>
        <xdr:cNvPr id="145" name="直線コネクタ 144"/>
        <xdr:cNvCxnSpPr/>
      </xdr:nvCxnSpPr>
      <xdr:spPr>
        <a:xfrm flipV="1">
          <a:off x="13322300" y="6213702"/>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52406</xdr:rowOff>
    </xdr:from>
    <xdr:to>
      <xdr:col>64</xdr:col>
      <xdr:colOff>123825</xdr:colOff>
      <xdr:row>32</xdr:row>
      <xdr:rowOff>154006</xdr:rowOff>
    </xdr:to>
    <xdr:sp macro="" textlink="">
      <xdr:nvSpPr>
        <xdr:cNvPr id="146" name="楕円 145"/>
        <xdr:cNvSpPr/>
      </xdr:nvSpPr>
      <xdr:spPr>
        <a:xfrm>
          <a:off x="12509500" y="63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17154</xdr:rowOff>
    </xdr:from>
    <xdr:to>
      <xdr:col>68</xdr:col>
      <xdr:colOff>73025</xdr:colOff>
      <xdr:row>32</xdr:row>
      <xdr:rowOff>103206</xdr:rowOff>
    </xdr:to>
    <xdr:cxnSp macro="">
      <xdr:nvCxnSpPr>
        <xdr:cNvPr id="147" name="直線コネクタ 146"/>
        <xdr:cNvCxnSpPr/>
      </xdr:nvCxnSpPr>
      <xdr:spPr>
        <a:xfrm flipV="1">
          <a:off x="12560300" y="6275079"/>
          <a:ext cx="762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52406</xdr:rowOff>
    </xdr:from>
    <xdr:to>
      <xdr:col>60</xdr:col>
      <xdr:colOff>123825</xdr:colOff>
      <xdr:row>32</xdr:row>
      <xdr:rowOff>154006</xdr:rowOff>
    </xdr:to>
    <xdr:sp macro="" textlink="">
      <xdr:nvSpPr>
        <xdr:cNvPr id="148" name="楕円 147"/>
        <xdr:cNvSpPr/>
      </xdr:nvSpPr>
      <xdr:spPr>
        <a:xfrm>
          <a:off x="11747500" y="63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103206</xdr:rowOff>
    </xdr:from>
    <xdr:to>
      <xdr:col>64</xdr:col>
      <xdr:colOff>73025</xdr:colOff>
      <xdr:row>32</xdr:row>
      <xdr:rowOff>103206</xdr:rowOff>
    </xdr:to>
    <xdr:cxnSp macro="">
      <xdr:nvCxnSpPr>
        <xdr:cNvPr id="149" name="直線コネクタ 148"/>
        <xdr:cNvCxnSpPr/>
      </xdr:nvCxnSpPr>
      <xdr:spPr>
        <a:xfrm>
          <a:off x="11798300" y="63611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3"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169154</xdr:rowOff>
    </xdr:from>
    <xdr:ext cx="469744" cy="259045"/>
    <xdr:sp macro="" textlink="">
      <xdr:nvSpPr>
        <xdr:cNvPr id="154" name="n_1mainValue債務償還比率"/>
        <xdr:cNvSpPr txBox="1"/>
      </xdr:nvSpPr>
      <xdr:spPr>
        <a:xfrm>
          <a:off x="13836727" y="62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59081</xdr:rowOff>
    </xdr:from>
    <xdr:ext cx="469744" cy="259045"/>
    <xdr:sp macro="" textlink="">
      <xdr:nvSpPr>
        <xdr:cNvPr id="155" name="n_2mainValue債務償還比率"/>
        <xdr:cNvSpPr txBox="1"/>
      </xdr:nvSpPr>
      <xdr:spPr>
        <a:xfrm>
          <a:off x="13087427" y="631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145133</xdr:rowOff>
    </xdr:from>
    <xdr:ext cx="469744" cy="259045"/>
    <xdr:sp macro="" textlink="">
      <xdr:nvSpPr>
        <xdr:cNvPr id="156" name="n_3mainValue債務償還比率"/>
        <xdr:cNvSpPr txBox="1"/>
      </xdr:nvSpPr>
      <xdr:spPr>
        <a:xfrm>
          <a:off x="12325427" y="640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145133</xdr:rowOff>
    </xdr:from>
    <xdr:ext cx="469744" cy="259045"/>
    <xdr:sp macro="" textlink="">
      <xdr:nvSpPr>
        <xdr:cNvPr id="157" name="n_4mainValue債務償還比率"/>
        <xdr:cNvSpPr txBox="1"/>
      </xdr:nvSpPr>
      <xdr:spPr>
        <a:xfrm>
          <a:off x="11563427" y="640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146231</xdr:rowOff>
    </xdr:from>
    <xdr:to>
      <xdr:col>24</xdr:col>
      <xdr:colOff>114300</xdr:colOff>
      <xdr:row>36</xdr:row>
      <xdr:rowOff>76381</xdr:rowOff>
    </xdr:to>
    <xdr:sp macro="" textlink="">
      <xdr:nvSpPr>
        <xdr:cNvPr id="74" name="楕円 73"/>
        <xdr:cNvSpPr/>
      </xdr:nvSpPr>
      <xdr:spPr>
        <a:xfrm>
          <a:off x="4584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169108</xdr:rowOff>
    </xdr:from>
    <xdr:ext cx="405111" cy="259045"/>
    <xdr:sp macro="" textlink="">
      <xdr:nvSpPr>
        <xdr:cNvPr id="75" name="【道路】&#10;有形固定資産減価償却率該当値テキスト"/>
        <xdr:cNvSpPr txBox="1"/>
      </xdr:nvSpPr>
      <xdr:spPr>
        <a:xfrm>
          <a:off x="4673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111942</xdr:rowOff>
    </xdr:from>
    <xdr:to>
      <xdr:col>20</xdr:col>
      <xdr:colOff>38100</xdr:colOff>
      <xdr:row>36</xdr:row>
      <xdr:rowOff>42092</xdr:rowOff>
    </xdr:to>
    <xdr:sp macro="" textlink="">
      <xdr:nvSpPr>
        <xdr:cNvPr id="76" name="楕円 75"/>
        <xdr:cNvSpPr/>
      </xdr:nvSpPr>
      <xdr:spPr>
        <a:xfrm>
          <a:off x="3746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25581</xdr:rowOff>
    </xdr:to>
    <xdr:cxnSp macro="">
      <xdr:nvCxnSpPr>
        <xdr:cNvPr id="77" name="直線コネクタ 76"/>
        <xdr:cNvCxnSpPr/>
      </xdr:nvCxnSpPr>
      <xdr:spPr>
        <a:xfrm>
          <a:off x="3797300" y="61634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35</xdr:row>
      <xdr:rowOff>162742</xdr:rowOff>
    </xdr:to>
    <xdr:cxnSp macro="">
      <xdr:nvCxnSpPr>
        <xdr:cNvPr id="79" name="直線コネクタ 78"/>
        <xdr:cNvCxnSpPr/>
      </xdr:nvCxnSpPr>
      <xdr:spPr>
        <a:xfrm>
          <a:off x="2908300" y="61471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51526</xdr:rowOff>
    </xdr:from>
    <xdr:to>
      <xdr:col>10</xdr:col>
      <xdr:colOff>165100</xdr:colOff>
      <xdr:row>35</xdr:row>
      <xdr:rowOff>153126</xdr:rowOff>
    </xdr:to>
    <xdr:sp macro="" textlink="">
      <xdr:nvSpPr>
        <xdr:cNvPr id="80" name="楕円 79"/>
        <xdr:cNvSpPr/>
      </xdr:nvSpPr>
      <xdr:spPr>
        <a:xfrm>
          <a:off x="1968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146413</xdr:rowOff>
    </xdr:to>
    <xdr:cxnSp macro="">
      <xdr:nvCxnSpPr>
        <xdr:cNvPr id="81" name="直線コネクタ 80"/>
        <xdr:cNvCxnSpPr/>
      </xdr:nvCxnSpPr>
      <xdr:spPr>
        <a:xfrm>
          <a:off x="2019300" y="61030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58619</xdr:rowOff>
    </xdr:from>
    <xdr:ext cx="405111" cy="259045"/>
    <xdr:sp macro="" textlink="">
      <xdr:nvSpPr>
        <xdr:cNvPr id="86" name="n_1mainValue【道路】&#10;有形固定資産減価償却率"/>
        <xdr:cNvSpPr txBox="1"/>
      </xdr:nvSpPr>
      <xdr:spPr>
        <a:xfrm>
          <a:off x="3582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7" name="n_2main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169653</xdr:rowOff>
    </xdr:from>
    <xdr:ext cx="405111" cy="259045"/>
    <xdr:sp macro="" textlink="">
      <xdr:nvSpPr>
        <xdr:cNvPr id="88" name="n_3mainValue【道路】&#10;有形固定資産減価償却率"/>
        <xdr:cNvSpPr txBox="1"/>
      </xdr:nvSpPr>
      <xdr:spPr>
        <a:xfrm>
          <a:off x="1816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103947</xdr:rowOff>
    </xdr:from>
    <xdr:to>
      <xdr:col>55</xdr:col>
      <xdr:colOff>50800</xdr:colOff>
      <xdr:row>40</xdr:row>
      <xdr:rowOff>34097</xdr:rowOff>
    </xdr:to>
    <xdr:sp macro="" textlink="">
      <xdr:nvSpPr>
        <xdr:cNvPr id="126" name="楕円 125"/>
        <xdr:cNvSpPr/>
      </xdr:nvSpPr>
      <xdr:spPr>
        <a:xfrm>
          <a:off x="10426700" y="67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126824</xdr:rowOff>
    </xdr:from>
    <xdr:ext cx="469744" cy="259045"/>
    <xdr:sp macro="" textlink="">
      <xdr:nvSpPr>
        <xdr:cNvPr id="127" name="【道路】&#10;一人当たり延長該当値テキスト"/>
        <xdr:cNvSpPr txBox="1"/>
      </xdr:nvSpPr>
      <xdr:spPr>
        <a:xfrm>
          <a:off x="10515600" y="66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104815</xdr:rowOff>
    </xdr:from>
    <xdr:to>
      <xdr:col>50</xdr:col>
      <xdr:colOff>165100</xdr:colOff>
      <xdr:row>40</xdr:row>
      <xdr:rowOff>34965</xdr:rowOff>
    </xdr:to>
    <xdr:sp macro="" textlink="">
      <xdr:nvSpPr>
        <xdr:cNvPr id="128" name="楕円 127"/>
        <xdr:cNvSpPr/>
      </xdr:nvSpPr>
      <xdr:spPr>
        <a:xfrm>
          <a:off x="9588500" y="67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154747</xdr:rowOff>
    </xdr:from>
    <xdr:to>
      <xdr:col>55</xdr:col>
      <xdr:colOff>0</xdr:colOff>
      <xdr:row>39</xdr:row>
      <xdr:rowOff>155615</xdr:rowOff>
    </xdr:to>
    <xdr:cxnSp macro="">
      <xdr:nvCxnSpPr>
        <xdr:cNvPr id="129" name="直線コネクタ 128"/>
        <xdr:cNvCxnSpPr/>
      </xdr:nvCxnSpPr>
      <xdr:spPr>
        <a:xfrm flipV="1">
          <a:off x="9639300" y="6841297"/>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107376</xdr:rowOff>
    </xdr:from>
    <xdr:to>
      <xdr:col>46</xdr:col>
      <xdr:colOff>38100</xdr:colOff>
      <xdr:row>40</xdr:row>
      <xdr:rowOff>37526</xdr:rowOff>
    </xdr:to>
    <xdr:sp macro="" textlink="">
      <xdr:nvSpPr>
        <xdr:cNvPr id="130" name="楕円 129"/>
        <xdr:cNvSpPr/>
      </xdr:nvSpPr>
      <xdr:spPr>
        <a:xfrm>
          <a:off x="8699500" y="67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155615</xdr:rowOff>
    </xdr:from>
    <xdr:to>
      <xdr:col>50</xdr:col>
      <xdr:colOff>114300</xdr:colOff>
      <xdr:row>39</xdr:row>
      <xdr:rowOff>158176</xdr:rowOff>
    </xdr:to>
    <xdr:cxnSp macro="">
      <xdr:nvCxnSpPr>
        <xdr:cNvPr id="131" name="直線コネクタ 130"/>
        <xdr:cNvCxnSpPr/>
      </xdr:nvCxnSpPr>
      <xdr:spPr>
        <a:xfrm flipV="1">
          <a:off x="8750300" y="684216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112588</xdr:rowOff>
    </xdr:from>
    <xdr:to>
      <xdr:col>41</xdr:col>
      <xdr:colOff>101600</xdr:colOff>
      <xdr:row>40</xdr:row>
      <xdr:rowOff>42738</xdr:rowOff>
    </xdr:to>
    <xdr:sp macro="" textlink="">
      <xdr:nvSpPr>
        <xdr:cNvPr id="132" name="楕円 131"/>
        <xdr:cNvSpPr/>
      </xdr:nvSpPr>
      <xdr:spPr>
        <a:xfrm>
          <a:off x="7810500" y="6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158176</xdr:rowOff>
    </xdr:from>
    <xdr:to>
      <xdr:col>45</xdr:col>
      <xdr:colOff>177800</xdr:colOff>
      <xdr:row>39</xdr:row>
      <xdr:rowOff>163388</xdr:rowOff>
    </xdr:to>
    <xdr:cxnSp macro="">
      <xdr:nvCxnSpPr>
        <xdr:cNvPr id="133" name="直線コネクタ 132"/>
        <xdr:cNvCxnSpPr/>
      </xdr:nvCxnSpPr>
      <xdr:spPr>
        <a:xfrm flipV="1">
          <a:off x="7861300" y="684472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4" name="n_1aveValue【道路】&#10;一人当たり延長"/>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35" name="n_2aveValue【道路】&#10;一人当たり延長"/>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6" name="n_3aveValue【道路】&#10;一人当たり延長"/>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51492</xdr:rowOff>
    </xdr:from>
    <xdr:ext cx="469744" cy="259045"/>
    <xdr:sp macro="" textlink="">
      <xdr:nvSpPr>
        <xdr:cNvPr id="138" name="n_1mainValue【道路】&#10;一人当たり延長"/>
        <xdr:cNvSpPr txBox="1"/>
      </xdr:nvSpPr>
      <xdr:spPr>
        <a:xfrm>
          <a:off x="9391727" y="656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54053</xdr:rowOff>
    </xdr:from>
    <xdr:ext cx="469744" cy="259045"/>
    <xdr:sp macro="" textlink="">
      <xdr:nvSpPr>
        <xdr:cNvPr id="139" name="n_2mainValue【道路】&#10;一人当たり延長"/>
        <xdr:cNvSpPr txBox="1"/>
      </xdr:nvSpPr>
      <xdr:spPr>
        <a:xfrm>
          <a:off x="8515427" y="65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59265</xdr:rowOff>
    </xdr:from>
    <xdr:ext cx="469744" cy="259045"/>
    <xdr:sp macro="" textlink="">
      <xdr:nvSpPr>
        <xdr:cNvPr id="140" name="n_3mainValue【道路】&#10;一人当たり延長"/>
        <xdr:cNvSpPr txBox="1"/>
      </xdr:nvSpPr>
      <xdr:spPr>
        <a:xfrm>
          <a:off x="7626427" y="65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6" name="正方形/長方形 15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8" name="直線コネクタ 1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9" name="テキスト ボックス 1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0" name="直線コネクタ 1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1" name="テキスト ボックス 1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2" name="直線コネクタ 1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3" name="テキスト ボックス 1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4" name="直線コネクタ 1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5" name="テキスト ボックス 1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7" name="テキスト ボックス 1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179" name="直線コネクタ 178"/>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1" name="直線コネクタ 1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182"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183" name="直線コネクタ 182"/>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184"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85" name="フローチャート: 判断 18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86" name="フローチャート: 判断 18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7" name="フローチャート: 判断 18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188" name="フローチャート: 判断 187"/>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189" name="フローチャート: 判断 188"/>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39878</xdr:rowOff>
    </xdr:from>
    <xdr:to>
      <xdr:col>24</xdr:col>
      <xdr:colOff>114300</xdr:colOff>
      <xdr:row>83</xdr:row>
      <xdr:rowOff>141478</xdr:rowOff>
    </xdr:to>
    <xdr:sp macro="" textlink="">
      <xdr:nvSpPr>
        <xdr:cNvPr id="195" name="楕円 194"/>
        <xdr:cNvSpPr/>
      </xdr:nvSpPr>
      <xdr:spPr>
        <a:xfrm>
          <a:off x="4584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18305</xdr:rowOff>
    </xdr:from>
    <xdr:ext cx="405111" cy="259045"/>
    <xdr:sp macro="" textlink="">
      <xdr:nvSpPr>
        <xdr:cNvPr id="196" name="【公営住宅】&#10;有形固定資産減価償却率該当値テキスト"/>
        <xdr:cNvSpPr txBox="1"/>
      </xdr:nvSpPr>
      <xdr:spPr>
        <a:xfrm>
          <a:off x="4673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xdr:rowOff>
    </xdr:from>
    <xdr:to>
      <xdr:col>20</xdr:col>
      <xdr:colOff>38100</xdr:colOff>
      <xdr:row>83</xdr:row>
      <xdr:rowOff>104902</xdr:rowOff>
    </xdr:to>
    <xdr:sp macro="" textlink="">
      <xdr:nvSpPr>
        <xdr:cNvPr id="197" name="楕円 196"/>
        <xdr:cNvSpPr/>
      </xdr:nvSpPr>
      <xdr:spPr>
        <a:xfrm>
          <a:off x="3746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54102</xdr:rowOff>
    </xdr:from>
    <xdr:to>
      <xdr:col>24</xdr:col>
      <xdr:colOff>63500</xdr:colOff>
      <xdr:row>83</xdr:row>
      <xdr:rowOff>90678</xdr:rowOff>
    </xdr:to>
    <xdr:cxnSp macro="">
      <xdr:nvCxnSpPr>
        <xdr:cNvPr id="198" name="直線コネクタ 197"/>
        <xdr:cNvCxnSpPr/>
      </xdr:nvCxnSpPr>
      <xdr:spPr>
        <a:xfrm>
          <a:off x="3797300" y="14284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199" name="楕円 198"/>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54102</xdr:rowOff>
    </xdr:to>
    <xdr:cxnSp macro="">
      <xdr:nvCxnSpPr>
        <xdr:cNvPr id="200" name="直線コネクタ 199"/>
        <xdr:cNvCxnSpPr/>
      </xdr:nvCxnSpPr>
      <xdr:spPr>
        <a:xfrm>
          <a:off x="2908300" y="142455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94742</xdr:rowOff>
    </xdr:from>
    <xdr:to>
      <xdr:col>10</xdr:col>
      <xdr:colOff>165100</xdr:colOff>
      <xdr:row>83</xdr:row>
      <xdr:rowOff>24892</xdr:rowOff>
    </xdr:to>
    <xdr:sp macro="" textlink="">
      <xdr:nvSpPr>
        <xdr:cNvPr id="201" name="楕円 200"/>
        <xdr:cNvSpPr/>
      </xdr:nvSpPr>
      <xdr:spPr>
        <a:xfrm>
          <a:off x="1968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145542</xdr:rowOff>
    </xdr:from>
    <xdr:to>
      <xdr:col>15</xdr:col>
      <xdr:colOff>50800</xdr:colOff>
      <xdr:row>83</xdr:row>
      <xdr:rowOff>15239</xdr:rowOff>
    </xdr:to>
    <xdr:cxnSp macro="">
      <xdr:nvCxnSpPr>
        <xdr:cNvPr id="202" name="直線コネクタ 201"/>
        <xdr:cNvCxnSpPr/>
      </xdr:nvCxnSpPr>
      <xdr:spPr>
        <a:xfrm>
          <a:off x="2019300" y="1420444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03"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4"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05"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06"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96029</xdr:rowOff>
    </xdr:from>
    <xdr:ext cx="405111" cy="259045"/>
    <xdr:sp macro="" textlink="">
      <xdr:nvSpPr>
        <xdr:cNvPr id="207" name="n_1mainValue【公営住宅】&#10;有形固定資産減価償却率"/>
        <xdr:cNvSpPr txBox="1"/>
      </xdr:nvSpPr>
      <xdr:spPr>
        <a:xfrm>
          <a:off x="3582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08" name="n_2main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16019</xdr:rowOff>
    </xdr:from>
    <xdr:ext cx="405111" cy="259045"/>
    <xdr:sp macro="" textlink="">
      <xdr:nvSpPr>
        <xdr:cNvPr id="209" name="n_3mainValue【公営住宅】&#10;有形固定資産減価償却率"/>
        <xdr:cNvSpPr txBox="1"/>
      </xdr:nvSpPr>
      <xdr:spPr>
        <a:xfrm>
          <a:off x="1816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231" name="直線コネクタ 230"/>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3" name="直線コネクタ 23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234"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235" name="直線コネクタ 234"/>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236"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237" name="フローチャート: 判断 236"/>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238" name="フローチャート: 判断 237"/>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239" name="フローチャート: 判断 238"/>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240" name="フローチャート: 判断 239"/>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241" name="フローチャート: 判断 240"/>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247" name="楕円 246"/>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248" name="【公営住宅】&#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75540</xdr:rowOff>
    </xdr:from>
    <xdr:to>
      <xdr:col>50</xdr:col>
      <xdr:colOff>165100</xdr:colOff>
      <xdr:row>86</xdr:row>
      <xdr:rowOff>5690</xdr:rowOff>
    </xdr:to>
    <xdr:sp macro="" textlink="">
      <xdr:nvSpPr>
        <xdr:cNvPr id="249" name="楕円 248"/>
        <xdr:cNvSpPr/>
      </xdr:nvSpPr>
      <xdr:spPr>
        <a:xfrm>
          <a:off x="9588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126340</xdr:rowOff>
    </xdr:to>
    <xdr:cxnSp macro="">
      <xdr:nvCxnSpPr>
        <xdr:cNvPr id="250" name="直線コネクタ 249"/>
        <xdr:cNvCxnSpPr/>
      </xdr:nvCxnSpPr>
      <xdr:spPr>
        <a:xfrm flipV="1">
          <a:off x="9639300" y="1469913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75540</xdr:rowOff>
    </xdr:from>
    <xdr:to>
      <xdr:col>46</xdr:col>
      <xdr:colOff>38100</xdr:colOff>
      <xdr:row>86</xdr:row>
      <xdr:rowOff>5690</xdr:rowOff>
    </xdr:to>
    <xdr:sp macro="" textlink="">
      <xdr:nvSpPr>
        <xdr:cNvPr id="251" name="楕円 250"/>
        <xdr:cNvSpPr/>
      </xdr:nvSpPr>
      <xdr:spPr>
        <a:xfrm>
          <a:off x="8699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126340</xdr:rowOff>
    </xdr:from>
    <xdr:to>
      <xdr:col>50</xdr:col>
      <xdr:colOff>114300</xdr:colOff>
      <xdr:row>85</xdr:row>
      <xdr:rowOff>126340</xdr:rowOff>
    </xdr:to>
    <xdr:cxnSp macro="">
      <xdr:nvCxnSpPr>
        <xdr:cNvPr id="252" name="直線コネクタ 251"/>
        <xdr:cNvCxnSpPr/>
      </xdr:nvCxnSpPr>
      <xdr:spPr>
        <a:xfrm>
          <a:off x="8750300" y="14699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75540</xdr:rowOff>
    </xdr:from>
    <xdr:to>
      <xdr:col>41</xdr:col>
      <xdr:colOff>101600</xdr:colOff>
      <xdr:row>86</xdr:row>
      <xdr:rowOff>5690</xdr:rowOff>
    </xdr:to>
    <xdr:sp macro="" textlink="">
      <xdr:nvSpPr>
        <xdr:cNvPr id="253" name="楕円 252"/>
        <xdr:cNvSpPr/>
      </xdr:nvSpPr>
      <xdr:spPr>
        <a:xfrm>
          <a:off x="7810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126340</xdr:rowOff>
    </xdr:from>
    <xdr:to>
      <xdr:col>45</xdr:col>
      <xdr:colOff>177800</xdr:colOff>
      <xdr:row>85</xdr:row>
      <xdr:rowOff>126340</xdr:rowOff>
    </xdr:to>
    <xdr:cxnSp macro="">
      <xdr:nvCxnSpPr>
        <xdr:cNvPr id="254" name="直線コネクタ 253"/>
        <xdr:cNvCxnSpPr/>
      </xdr:nvCxnSpPr>
      <xdr:spPr>
        <a:xfrm>
          <a:off x="7861300" y="14699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255"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256"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257"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258"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168267</xdr:rowOff>
    </xdr:from>
    <xdr:ext cx="469744" cy="259045"/>
    <xdr:sp macro="" textlink="">
      <xdr:nvSpPr>
        <xdr:cNvPr id="259" name="n_1mainValue【公営住宅】&#10;一人当たり面積"/>
        <xdr:cNvSpPr txBox="1"/>
      </xdr:nvSpPr>
      <xdr:spPr>
        <a:xfrm>
          <a:off x="9391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168267</xdr:rowOff>
    </xdr:from>
    <xdr:ext cx="469744" cy="259045"/>
    <xdr:sp macro="" textlink="">
      <xdr:nvSpPr>
        <xdr:cNvPr id="260" name="n_2mainValue【公営住宅】&#10;一人当たり面積"/>
        <xdr:cNvSpPr txBox="1"/>
      </xdr:nvSpPr>
      <xdr:spPr>
        <a:xfrm>
          <a:off x="8515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168267</xdr:rowOff>
    </xdr:from>
    <xdr:ext cx="469744" cy="259045"/>
    <xdr:sp macro="" textlink="">
      <xdr:nvSpPr>
        <xdr:cNvPr id="261" name="n_3mainValue【公営住宅】&#10;一人当たり面積"/>
        <xdr:cNvSpPr txBox="1"/>
      </xdr:nvSpPr>
      <xdr:spPr>
        <a:xfrm>
          <a:off x="7626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8" name="テキスト ボックス 2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0" name="テキスト ボックス 2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0" name="テキスト ボックス 2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02" name="直線コネクタ 301"/>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03"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04" name="直線コネクタ 303"/>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05"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06" name="直線コネクタ 305"/>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07"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08" name="フローチャート: 判断 30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09" name="フローチャート: 判断 30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10" name="フローチャート: 判断 309"/>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11" name="フローチャート: 判断 310"/>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312" name="フローチャート: 判断 311"/>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318" name="楕円 317"/>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319" name="【認定こども園・幼稚園・保育所】&#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320" name="楕円 319"/>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89535</xdr:rowOff>
    </xdr:to>
    <xdr:cxnSp macro="">
      <xdr:nvCxnSpPr>
        <xdr:cNvPr id="321" name="直線コネクタ 320"/>
        <xdr:cNvCxnSpPr/>
      </xdr:nvCxnSpPr>
      <xdr:spPr>
        <a:xfrm>
          <a:off x="15481300" y="6947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22" name="楕円 321"/>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89535</xdr:rowOff>
    </xdr:to>
    <xdr:cxnSp macro="">
      <xdr:nvCxnSpPr>
        <xdr:cNvPr id="323" name="直線コネクタ 322"/>
        <xdr:cNvCxnSpPr/>
      </xdr:nvCxnSpPr>
      <xdr:spPr>
        <a:xfrm>
          <a:off x="14592300" y="6934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99695</xdr:rowOff>
    </xdr:from>
    <xdr:to>
      <xdr:col>72</xdr:col>
      <xdr:colOff>38100</xdr:colOff>
      <xdr:row>41</xdr:row>
      <xdr:rowOff>29845</xdr:rowOff>
    </xdr:to>
    <xdr:sp macro="" textlink="">
      <xdr:nvSpPr>
        <xdr:cNvPr id="324" name="楕円 323"/>
        <xdr:cNvSpPr/>
      </xdr:nvSpPr>
      <xdr:spPr>
        <a:xfrm>
          <a:off x="1365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150495</xdr:rowOff>
    </xdr:to>
    <xdr:cxnSp macro="">
      <xdr:nvCxnSpPr>
        <xdr:cNvPr id="325" name="直線コネクタ 324"/>
        <xdr:cNvCxnSpPr/>
      </xdr:nvCxnSpPr>
      <xdr:spPr>
        <a:xfrm flipV="1">
          <a:off x="13703300" y="69342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2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327"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28"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329"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330" name="n_1mainValue【認定こども園・幼稚園・保育所】&#10;有形固定資産減価償却率"/>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31"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20972</xdr:rowOff>
    </xdr:from>
    <xdr:ext cx="405111" cy="259045"/>
    <xdr:sp macro="" textlink="">
      <xdr:nvSpPr>
        <xdr:cNvPr id="332" name="n_3mainValue【認定こども園・幼稚園・保育所】&#10;有形固定資産減価償却率"/>
        <xdr:cNvSpPr txBox="1"/>
      </xdr:nvSpPr>
      <xdr:spPr>
        <a:xfrm>
          <a:off x="13500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4" name="テキスト ボックス 3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6" name="テキスト ボックス 3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8" name="テキスト ボックス 3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0" name="テキスト ボックス 3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2" name="テキスト ボックス 3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56" name="直線コネクタ 355"/>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57"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58" name="直線コネクタ 357"/>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59"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60" name="直線コネクタ 359"/>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61"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62" name="フローチャート: 判断 361"/>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363" name="フローチャート: 判断 362"/>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64" name="フローチャート: 判断 363"/>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65" name="フローチャート: 判断 364"/>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366" name="フローチャート: 判断 365"/>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72" name="楕円 371"/>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373"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78740</xdr:rowOff>
    </xdr:from>
    <xdr:to>
      <xdr:col>112</xdr:col>
      <xdr:colOff>38100</xdr:colOff>
      <xdr:row>39</xdr:row>
      <xdr:rowOff>8890</xdr:rowOff>
    </xdr:to>
    <xdr:sp macro="" textlink="">
      <xdr:nvSpPr>
        <xdr:cNvPr id="374" name="楕円 373"/>
        <xdr:cNvSpPr/>
      </xdr:nvSpPr>
      <xdr:spPr>
        <a:xfrm>
          <a:off x="2127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129540</xdr:rowOff>
    </xdr:to>
    <xdr:cxnSp macro="">
      <xdr:nvCxnSpPr>
        <xdr:cNvPr id="375" name="直線コネクタ 374"/>
        <xdr:cNvCxnSpPr/>
      </xdr:nvCxnSpPr>
      <xdr:spPr>
        <a:xfrm flipV="1">
          <a:off x="21323300" y="6629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78740</xdr:rowOff>
    </xdr:from>
    <xdr:to>
      <xdr:col>107</xdr:col>
      <xdr:colOff>101600</xdr:colOff>
      <xdr:row>39</xdr:row>
      <xdr:rowOff>8890</xdr:rowOff>
    </xdr:to>
    <xdr:sp macro="" textlink="">
      <xdr:nvSpPr>
        <xdr:cNvPr id="376" name="楕円 375"/>
        <xdr:cNvSpPr/>
      </xdr:nvSpPr>
      <xdr:spPr>
        <a:xfrm>
          <a:off x="2038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129540</xdr:rowOff>
    </xdr:from>
    <xdr:to>
      <xdr:col>111</xdr:col>
      <xdr:colOff>177800</xdr:colOff>
      <xdr:row>38</xdr:row>
      <xdr:rowOff>129540</xdr:rowOff>
    </xdr:to>
    <xdr:cxnSp macro="">
      <xdr:nvCxnSpPr>
        <xdr:cNvPr id="377" name="直線コネクタ 376"/>
        <xdr:cNvCxnSpPr/>
      </xdr:nvCxnSpPr>
      <xdr:spPr>
        <a:xfrm>
          <a:off x="20434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78740</xdr:rowOff>
    </xdr:from>
    <xdr:to>
      <xdr:col>102</xdr:col>
      <xdr:colOff>165100</xdr:colOff>
      <xdr:row>39</xdr:row>
      <xdr:rowOff>8890</xdr:rowOff>
    </xdr:to>
    <xdr:sp macro="" textlink="">
      <xdr:nvSpPr>
        <xdr:cNvPr id="378" name="楕円 377"/>
        <xdr:cNvSpPr/>
      </xdr:nvSpPr>
      <xdr:spPr>
        <a:xfrm>
          <a:off x="19494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129540</xdr:rowOff>
    </xdr:from>
    <xdr:to>
      <xdr:col>107</xdr:col>
      <xdr:colOff>50800</xdr:colOff>
      <xdr:row>38</xdr:row>
      <xdr:rowOff>129540</xdr:rowOff>
    </xdr:to>
    <xdr:cxnSp macro="">
      <xdr:nvCxnSpPr>
        <xdr:cNvPr id="379" name="直線コネクタ 378"/>
        <xdr:cNvCxnSpPr/>
      </xdr:nvCxnSpPr>
      <xdr:spPr>
        <a:xfrm>
          <a:off x="19545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380"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381"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382"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383"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25417</xdr:rowOff>
    </xdr:from>
    <xdr:ext cx="469744" cy="259045"/>
    <xdr:sp macro="" textlink="">
      <xdr:nvSpPr>
        <xdr:cNvPr id="384" name="n_1mainValue【認定こども園・幼稚園・保育所】&#10;一人当たり面積"/>
        <xdr:cNvSpPr txBox="1"/>
      </xdr:nvSpPr>
      <xdr:spPr>
        <a:xfrm>
          <a:off x="21075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25417</xdr:rowOff>
    </xdr:from>
    <xdr:ext cx="469744" cy="259045"/>
    <xdr:sp macro="" textlink="">
      <xdr:nvSpPr>
        <xdr:cNvPr id="385" name="n_2mainValue【認定こども園・幼稚園・保育所】&#10;一人当たり面積"/>
        <xdr:cNvSpPr txBox="1"/>
      </xdr:nvSpPr>
      <xdr:spPr>
        <a:xfrm>
          <a:off x="20199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25417</xdr:rowOff>
    </xdr:from>
    <xdr:ext cx="469744" cy="259045"/>
    <xdr:sp macro="" textlink="">
      <xdr:nvSpPr>
        <xdr:cNvPr id="386" name="n_3mainValue【認定こども園・幼稚園・保育所】&#10;一人当たり面積"/>
        <xdr:cNvSpPr txBox="1"/>
      </xdr:nvSpPr>
      <xdr:spPr>
        <a:xfrm>
          <a:off x="19310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9" name="テキスト ボックス 3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9" name="テキスト ボックス 4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413" name="直線コネクタ 412"/>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414"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415" name="直線コネクタ 414"/>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416"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417" name="直線コネクタ 416"/>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418"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19" name="フローチャート: 判断 418"/>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20" name="フローチャート: 判断 41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21" name="フローチャート: 判断 420"/>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22" name="フローチャート: 判断 421"/>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423" name="フローチャート: 判断 422"/>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29" name="楕円 428"/>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30" name="【学校施設】&#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431" name="楕円 430"/>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60416</xdr:rowOff>
    </xdr:to>
    <xdr:cxnSp macro="">
      <xdr:nvCxnSpPr>
        <xdr:cNvPr id="432" name="直線コネクタ 431"/>
        <xdr:cNvCxnSpPr/>
      </xdr:nvCxnSpPr>
      <xdr:spPr>
        <a:xfrm>
          <a:off x="15481300" y="1010085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433" name="楕円 432"/>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156754</xdr:rowOff>
    </xdr:to>
    <xdr:cxnSp macro="">
      <xdr:nvCxnSpPr>
        <xdr:cNvPr id="434" name="直線コネクタ 433"/>
        <xdr:cNvCxnSpPr/>
      </xdr:nvCxnSpPr>
      <xdr:spPr>
        <a:xfrm>
          <a:off x="14592300" y="1001921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435" name="楕円 434"/>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143691</xdr:rowOff>
    </xdr:to>
    <xdr:cxnSp macro="">
      <xdr:nvCxnSpPr>
        <xdr:cNvPr id="436" name="直線コネクタ 435"/>
        <xdr:cNvCxnSpPr/>
      </xdr:nvCxnSpPr>
      <xdr:spPr>
        <a:xfrm flipV="1">
          <a:off x="13703300" y="100192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37"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3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439"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440"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441" name="n_1mainValue【学校施設】&#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442" name="n_2mainValue【学校施設】&#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443" name="n_3mainValue【学校施設】&#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5" name="直線コネクタ 4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466" name="直線コネクタ 465"/>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467"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468" name="直線コネクタ 467"/>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469"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470" name="直線コネクタ 469"/>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471"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72" name="フローチャート: 判断 471"/>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473" name="フローチャート: 判断 472"/>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474" name="フローチャート: 判断 473"/>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475" name="フローチャート: 判断 474"/>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476" name="フローチャート: 判断 475"/>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160884</xdr:rowOff>
    </xdr:from>
    <xdr:to>
      <xdr:col>116</xdr:col>
      <xdr:colOff>114300</xdr:colOff>
      <xdr:row>63</xdr:row>
      <xdr:rowOff>91034</xdr:rowOff>
    </xdr:to>
    <xdr:sp macro="" textlink="">
      <xdr:nvSpPr>
        <xdr:cNvPr id="482" name="楕円 481"/>
        <xdr:cNvSpPr/>
      </xdr:nvSpPr>
      <xdr:spPr>
        <a:xfrm>
          <a:off x="221107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12311</xdr:rowOff>
    </xdr:from>
    <xdr:ext cx="469744" cy="259045"/>
    <xdr:sp macro="" textlink="">
      <xdr:nvSpPr>
        <xdr:cNvPr id="483" name="【学校施設】&#10;一人当たり面積該当値テキスト"/>
        <xdr:cNvSpPr txBox="1"/>
      </xdr:nvSpPr>
      <xdr:spPr>
        <a:xfrm>
          <a:off x="22199600" y="1064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164998</xdr:rowOff>
    </xdr:from>
    <xdr:to>
      <xdr:col>112</xdr:col>
      <xdr:colOff>38100</xdr:colOff>
      <xdr:row>63</xdr:row>
      <xdr:rowOff>95148</xdr:rowOff>
    </xdr:to>
    <xdr:sp macro="" textlink="">
      <xdr:nvSpPr>
        <xdr:cNvPr id="484" name="楕円 483"/>
        <xdr:cNvSpPr/>
      </xdr:nvSpPr>
      <xdr:spPr>
        <a:xfrm>
          <a:off x="21272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40234</xdr:rowOff>
    </xdr:from>
    <xdr:to>
      <xdr:col>116</xdr:col>
      <xdr:colOff>63500</xdr:colOff>
      <xdr:row>63</xdr:row>
      <xdr:rowOff>44348</xdr:rowOff>
    </xdr:to>
    <xdr:cxnSp macro="">
      <xdr:nvCxnSpPr>
        <xdr:cNvPr id="485" name="直線コネクタ 484"/>
        <xdr:cNvCxnSpPr/>
      </xdr:nvCxnSpPr>
      <xdr:spPr>
        <a:xfrm flipV="1">
          <a:off x="21323300" y="1084158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165456</xdr:rowOff>
    </xdr:from>
    <xdr:to>
      <xdr:col>107</xdr:col>
      <xdr:colOff>101600</xdr:colOff>
      <xdr:row>63</xdr:row>
      <xdr:rowOff>95606</xdr:rowOff>
    </xdr:to>
    <xdr:sp macro="" textlink="">
      <xdr:nvSpPr>
        <xdr:cNvPr id="486" name="楕円 485"/>
        <xdr:cNvSpPr/>
      </xdr:nvSpPr>
      <xdr:spPr>
        <a:xfrm>
          <a:off x="20383500" y="10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44348</xdr:rowOff>
    </xdr:from>
    <xdr:to>
      <xdr:col>111</xdr:col>
      <xdr:colOff>177800</xdr:colOff>
      <xdr:row>63</xdr:row>
      <xdr:rowOff>44806</xdr:rowOff>
    </xdr:to>
    <xdr:cxnSp macro="">
      <xdr:nvCxnSpPr>
        <xdr:cNvPr id="487" name="直線コネクタ 486"/>
        <xdr:cNvCxnSpPr/>
      </xdr:nvCxnSpPr>
      <xdr:spPr>
        <a:xfrm flipV="1">
          <a:off x="20434300" y="108456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488" name="楕円 487"/>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44806</xdr:rowOff>
    </xdr:from>
    <xdr:to>
      <xdr:col>107</xdr:col>
      <xdr:colOff>50800</xdr:colOff>
      <xdr:row>63</xdr:row>
      <xdr:rowOff>45720</xdr:rowOff>
    </xdr:to>
    <xdr:cxnSp macro="">
      <xdr:nvCxnSpPr>
        <xdr:cNvPr id="489" name="直線コネクタ 488"/>
        <xdr:cNvCxnSpPr/>
      </xdr:nvCxnSpPr>
      <xdr:spPr>
        <a:xfrm flipV="1">
          <a:off x="19545300" y="108461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490"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491" name="n_2ave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492" name="n_3aveValue【学校施設】&#10;一人当たり面積"/>
        <xdr:cNvSpPr txBox="1"/>
      </xdr:nvSpPr>
      <xdr:spPr>
        <a:xfrm>
          <a:off x="19310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493"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86275</xdr:rowOff>
    </xdr:from>
    <xdr:ext cx="469744" cy="259045"/>
    <xdr:sp macro="" textlink="">
      <xdr:nvSpPr>
        <xdr:cNvPr id="494" name="n_1mainValue【学校施設】&#10;一人当たり面積"/>
        <xdr:cNvSpPr txBox="1"/>
      </xdr:nvSpPr>
      <xdr:spPr>
        <a:xfrm>
          <a:off x="21075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112133</xdr:rowOff>
    </xdr:from>
    <xdr:ext cx="469744" cy="259045"/>
    <xdr:sp macro="" textlink="">
      <xdr:nvSpPr>
        <xdr:cNvPr id="495" name="n_2mainValue【学校施設】&#10;一人当たり面積"/>
        <xdr:cNvSpPr txBox="1"/>
      </xdr:nvSpPr>
      <xdr:spPr>
        <a:xfrm>
          <a:off x="20199427" y="105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496" name="n_3mainValue【学校施設】&#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9" name="テキスト ボックス 50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7" name="テキスト ボックス 51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9" name="テキスト ボックス 51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521" name="直線コネクタ 520"/>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3" name="直線コネクタ 52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2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25" name="直線コネクタ 52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526"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27" name="フローチャート: 判断 526"/>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28" name="フローチャート: 判断 527"/>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29" name="フローチャート: 判断 528"/>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30" name="フローチャート: 判断 529"/>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531" name="フローチャート: 判断 530"/>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537" name="楕円 536"/>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538" name="【児童館】&#10;有形固定資産減価償却率該当値テキスト"/>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539" name="楕円 538"/>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127636</xdr:rowOff>
    </xdr:to>
    <xdr:cxnSp macro="">
      <xdr:nvCxnSpPr>
        <xdr:cNvPr id="540" name="直線コネクタ 539"/>
        <xdr:cNvCxnSpPr/>
      </xdr:nvCxnSpPr>
      <xdr:spPr>
        <a:xfrm>
          <a:off x="15481300" y="143217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541" name="楕円 540"/>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91439</xdr:rowOff>
    </xdr:to>
    <xdr:cxnSp macro="">
      <xdr:nvCxnSpPr>
        <xdr:cNvPr id="542" name="直線コネクタ 541"/>
        <xdr:cNvCxnSpPr/>
      </xdr:nvCxnSpPr>
      <xdr:spPr>
        <a:xfrm>
          <a:off x="14592300" y="14285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43" name="楕円 542"/>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19050</xdr:rowOff>
    </xdr:from>
    <xdr:to>
      <xdr:col>76</xdr:col>
      <xdr:colOff>114300</xdr:colOff>
      <xdr:row>83</xdr:row>
      <xdr:rowOff>55245</xdr:rowOff>
    </xdr:to>
    <xdr:cxnSp macro="">
      <xdr:nvCxnSpPr>
        <xdr:cNvPr id="544" name="直線コネクタ 543"/>
        <xdr:cNvCxnSpPr/>
      </xdr:nvCxnSpPr>
      <xdr:spPr>
        <a:xfrm>
          <a:off x="13703300" y="1424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545"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546"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547"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548"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549" name="n_1mainValue【児童館】&#10;有形固定資産減価償却率"/>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50" name="n_2main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551" name="n_3main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2" name="直線コネクタ 5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3" name="テキスト ボックス 5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4" name="直線コネクタ 5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5" name="テキスト ボックス 5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8" name="直線コネクタ 5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9" name="テキスト ボックス 5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0" name="直線コネクタ 5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1" name="テキスト ボックス 5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75" name="直線コネクタ 574"/>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7" name="直線コネクタ 57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7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79" name="直線コネクタ 57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80"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81" name="フローチャート: 判断 58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82" name="フローチャート: 判断 58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83" name="フローチャート: 判断 58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84" name="フローチャート: 判断 58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585" name="フローチャート: 判断 584"/>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楕円 590"/>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592"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93" name="楕円 59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594" name="直線コネクタ 593"/>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595" name="楕円 59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596" name="直線コネクタ 595"/>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97" name="楕円 596"/>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598" name="直線コネクタ 597"/>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9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0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0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02"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03"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04"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05"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8" name="テキスト ボックス 62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630" name="直線コネクタ 629"/>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31"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32" name="直線コネクタ 631"/>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3"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4" name="直線コネクタ 633"/>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35"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36" name="フローチャート: 判断 635"/>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37" name="フローチャート: 判断 63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38" name="フローチャート: 判断 637"/>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39" name="フローチャート: 判断 63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640" name="フローチャート: 判断 639"/>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646" name="楕円 645"/>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647" name="【公民館】&#10;有形固定資産減価償却率該当値テキスト"/>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648" name="楕円 647"/>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60961</xdr:rowOff>
    </xdr:from>
    <xdr:to>
      <xdr:col>85</xdr:col>
      <xdr:colOff>127000</xdr:colOff>
      <xdr:row>103</xdr:row>
      <xdr:rowOff>104775</xdr:rowOff>
    </xdr:to>
    <xdr:cxnSp macro="">
      <xdr:nvCxnSpPr>
        <xdr:cNvPr id="649" name="直線コネクタ 648"/>
        <xdr:cNvCxnSpPr/>
      </xdr:nvCxnSpPr>
      <xdr:spPr>
        <a:xfrm>
          <a:off x="15481300" y="177203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50" name="楕円 649"/>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60961</xdr:rowOff>
    </xdr:to>
    <xdr:cxnSp macro="">
      <xdr:nvCxnSpPr>
        <xdr:cNvPr id="651" name="直線コネクタ 650"/>
        <xdr:cNvCxnSpPr/>
      </xdr:nvCxnSpPr>
      <xdr:spPr>
        <a:xfrm>
          <a:off x="14592300" y="17678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652" name="楕円 651"/>
        <xdr:cNvSpPr/>
      </xdr:nvSpPr>
      <xdr:spPr>
        <a:xfrm>
          <a:off x="1365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19050</xdr:rowOff>
    </xdr:to>
    <xdr:cxnSp macro="">
      <xdr:nvCxnSpPr>
        <xdr:cNvPr id="653" name="直線コネクタ 652"/>
        <xdr:cNvCxnSpPr/>
      </xdr:nvCxnSpPr>
      <xdr:spPr>
        <a:xfrm>
          <a:off x="13703300" y="1763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54"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655"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56"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657"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658"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59"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40657</xdr:rowOff>
    </xdr:from>
    <xdr:ext cx="405111" cy="259045"/>
    <xdr:sp macro="" textlink="">
      <xdr:nvSpPr>
        <xdr:cNvPr id="660" name="n_3mainValue【公民館】&#10;有形固定資産減価償却率"/>
        <xdr:cNvSpPr txBox="1"/>
      </xdr:nvSpPr>
      <xdr:spPr>
        <a:xfrm>
          <a:off x="13500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686" name="直線コネクタ 685"/>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7"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8" name="直線コネクタ 687"/>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689"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690" name="直線コネクタ 689"/>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691"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92" name="フローチャート: 判断 691"/>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693" name="フローチャート: 判断 692"/>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94" name="フローチャート: 判断 693"/>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5" name="フローチャート: 判断 69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696" name="フローチャート: 判断 695"/>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702" name="楕円 701"/>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703" name="【公民館】&#10;一人当たり面積該当値テキスト"/>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139700</xdr:rowOff>
    </xdr:from>
    <xdr:to>
      <xdr:col>112</xdr:col>
      <xdr:colOff>38100</xdr:colOff>
      <xdr:row>103</xdr:row>
      <xdr:rowOff>69850</xdr:rowOff>
    </xdr:to>
    <xdr:sp macro="" textlink="">
      <xdr:nvSpPr>
        <xdr:cNvPr id="704" name="楕円 703"/>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19050</xdr:rowOff>
    </xdr:to>
    <xdr:cxnSp macro="">
      <xdr:nvCxnSpPr>
        <xdr:cNvPr id="705" name="直線コネクタ 704"/>
        <xdr:cNvCxnSpPr/>
      </xdr:nvCxnSpPr>
      <xdr:spPr>
        <a:xfrm>
          <a:off x="21323300" y="1767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06" name="楕円 705"/>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19050</xdr:rowOff>
    </xdr:from>
    <xdr:to>
      <xdr:col>111</xdr:col>
      <xdr:colOff>177800</xdr:colOff>
      <xdr:row>103</xdr:row>
      <xdr:rowOff>19050</xdr:rowOff>
    </xdr:to>
    <xdr:cxnSp macro="">
      <xdr:nvCxnSpPr>
        <xdr:cNvPr id="707" name="直線コネクタ 706"/>
        <xdr:cNvCxnSpPr/>
      </xdr:nvCxnSpPr>
      <xdr:spPr>
        <a:xfrm>
          <a:off x="20434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708" name="楕円 707"/>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19050</xdr:rowOff>
    </xdr:from>
    <xdr:to>
      <xdr:col>107</xdr:col>
      <xdr:colOff>50800</xdr:colOff>
      <xdr:row>103</xdr:row>
      <xdr:rowOff>19050</xdr:rowOff>
    </xdr:to>
    <xdr:cxnSp macro="">
      <xdr:nvCxnSpPr>
        <xdr:cNvPr id="709" name="直線コネクタ 708"/>
        <xdr:cNvCxnSpPr/>
      </xdr:nvCxnSpPr>
      <xdr:spPr>
        <a:xfrm>
          <a:off x="19545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710"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711"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12"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713"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86377</xdr:rowOff>
    </xdr:from>
    <xdr:ext cx="469744" cy="259045"/>
    <xdr:sp macro="" textlink="">
      <xdr:nvSpPr>
        <xdr:cNvPr id="714" name="n_1mainValue【公民館】&#10;一人当たり面積"/>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15" name="n_2mainValue【公民館】&#10;一人当たり面積"/>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716" name="n_3mainValue【公民館】&#10;一人当たり面積"/>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であり、この中でも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が低くなっている。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年度の合併時に決定した新市建設計画に基づき、合併特例債を活用して市内各駅の駅前広場等のインフラ整備を実施してきたことから数値が低くなっており、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年度に川間公民館を新築したことなどから数値が低くなっている。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であり、この中でも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が高くなっている。これは、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施設を運営している市立幼稚園、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施設を運営している市立保育所、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施設を運営している児童館の、大部分が昭和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年代後半から昭和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年代に建設された施設であり、耐用年数を超過し老朽化した建物が多いことから数値が高くなっている。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144272</xdr:rowOff>
    </xdr:from>
    <xdr:to>
      <xdr:col>24</xdr:col>
      <xdr:colOff>114300</xdr:colOff>
      <xdr:row>37</xdr:row>
      <xdr:rowOff>74422</xdr:rowOff>
    </xdr:to>
    <xdr:sp macro="" textlink="">
      <xdr:nvSpPr>
        <xdr:cNvPr id="71" name="楕円 70"/>
        <xdr:cNvSpPr/>
      </xdr:nvSpPr>
      <xdr:spPr>
        <a:xfrm>
          <a:off x="4584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167149</xdr:rowOff>
    </xdr:from>
    <xdr:ext cx="405111" cy="259045"/>
    <xdr:sp macro="" textlink="">
      <xdr:nvSpPr>
        <xdr:cNvPr id="72" name="【図書館】&#10;有形固定資産減価償却率該当値テキスト"/>
        <xdr:cNvSpPr txBox="1"/>
      </xdr:nvSpPr>
      <xdr:spPr>
        <a:xfrm>
          <a:off x="4673600" y="616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3" name="楕円 72"/>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23622</xdr:rowOff>
    </xdr:to>
    <xdr:cxnSp macro="">
      <xdr:nvCxnSpPr>
        <xdr:cNvPr id="74" name="直線コネクタ 73"/>
        <xdr:cNvCxnSpPr/>
      </xdr:nvCxnSpPr>
      <xdr:spPr>
        <a:xfrm>
          <a:off x="3797300" y="63169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29972</xdr:rowOff>
    </xdr:from>
    <xdr:to>
      <xdr:col>15</xdr:col>
      <xdr:colOff>101600</xdr:colOff>
      <xdr:row>36</xdr:row>
      <xdr:rowOff>131572</xdr:rowOff>
    </xdr:to>
    <xdr:sp macro="" textlink="">
      <xdr:nvSpPr>
        <xdr:cNvPr id="75" name="楕円 74"/>
        <xdr:cNvSpPr/>
      </xdr:nvSpPr>
      <xdr:spPr>
        <a:xfrm>
          <a:off x="2857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80772</xdr:rowOff>
    </xdr:from>
    <xdr:to>
      <xdr:col>19</xdr:col>
      <xdr:colOff>177800</xdr:colOff>
      <xdr:row>36</xdr:row>
      <xdr:rowOff>144780</xdr:rowOff>
    </xdr:to>
    <xdr:cxnSp macro="">
      <xdr:nvCxnSpPr>
        <xdr:cNvPr id="76" name="直線コネクタ 75"/>
        <xdr:cNvCxnSpPr/>
      </xdr:nvCxnSpPr>
      <xdr:spPr>
        <a:xfrm>
          <a:off x="2908300" y="6252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55118</xdr:rowOff>
    </xdr:from>
    <xdr:to>
      <xdr:col>10</xdr:col>
      <xdr:colOff>165100</xdr:colOff>
      <xdr:row>36</xdr:row>
      <xdr:rowOff>156718</xdr:rowOff>
    </xdr:to>
    <xdr:sp macro="" textlink="">
      <xdr:nvSpPr>
        <xdr:cNvPr id="77" name="楕円 76"/>
        <xdr:cNvSpPr/>
      </xdr:nvSpPr>
      <xdr:spPr>
        <a:xfrm>
          <a:off x="1968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80772</xdr:rowOff>
    </xdr:from>
    <xdr:to>
      <xdr:col>15</xdr:col>
      <xdr:colOff>50800</xdr:colOff>
      <xdr:row>36</xdr:row>
      <xdr:rowOff>105918</xdr:rowOff>
    </xdr:to>
    <xdr:cxnSp macro="">
      <xdr:nvCxnSpPr>
        <xdr:cNvPr id="78" name="直線コネクタ 77"/>
        <xdr:cNvCxnSpPr/>
      </xdr:nvCxnSpPr>
      <xdr:spPr>
        <a:xfrm flipV="1">
          <a:off x="2019300" y="62529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3" name="n_1mainValue【図書館】&#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148099</xdr:rowOff>
    </xdr:from>
    <xdr:ext cx="405111" cy="259045"/>
    <xdr:sp macro="" textlink="">
      <xdr:nvSpPr>
        <xdr:cNvPr id="84" name="n_2mainValue【図書館】&#10;有形固定資産減価償却率"/>
        <xdr:cNvSpPr txBox="1"/>
      </xdr:nvSpPr>
      <xdr:spPr>
        <a:xfrm>
          <a:off x="2705744"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5" name="n_3mainValue【図書館】&#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123" name="楕円 122"/>
        <xdr:cNvSpPr/>
      </xdr:nvSpPr>
      <xdr:spPr>
        <a:xfrm>
          <a:off x="10426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24" name="【図書館】&#10;一人当たり面積該当値テキスト"/>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xdr:rowOff>
    </xdr:from>
    <xdr:to>
      <xdr:col>50</xdr:col>
      <xdr:colOff>165100</xdr:colOff>
      <xdr:row>34</xdr:row>
      <xdr:rowOff>104140</xdr:rowOff>
    </xdr:to>
    <xdr:sp macro="" textlink="">
      <xdr:nvSpPr>
        <xdr:cNvPr id="125" name="楕円 124"/>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53340</xdr:rowOff>
    </xdr:from>
    <xdr:to>
      <xdr:col>55</xdr:col>
      <xdr:colOff>0</xdr:colOff>
      <xdr:row>34</xdr:row>
      <xdr:rowOff>53340</xdr:rowOff>
    </xdr:to>
    <xdr:cxnSp macro="">
      <xdr:nvCxnSpPr>
        <xdr:cNvPr id="126" name="直線コネクタ 125"/>
        <xdr:cNvCxnSpPr/>
      </xdr:nvCxnSpPr>
      <xdr:spPr>
        <a:xfrm>
          <a:off x="9639300" y="5882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127" name="楕円 126"/>
        <xdr:cNvSpPr/>
      </xdr:nvSpPr>
      <xdr:spPr>
        <a:xfrm>
          <a:off x="869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53340</xdr:rowOff>
    </xdr:from>
    <xdr:to>
      <xdr:col>50</xdr:col>
      <xdr:colOff>114300</xdr:colOff>
      <xdr:row>34</xdr:row>
      <xdr:rowOff>53340</xdr:rowOff>
    </xdr:to>
    <xdr:cxnSp macro="">
      <xdr:nvCxnSpPr>
        <xdr:cNvPr id="128" name="直線コネクタ 127"/>
        <xdr:cNvCxnSpPr/>
      </xdr:nvCxnSpPr>
      <xdr:spPr>
        <a:xfrm>
          <a:off x="8750300" y="588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xdr:rowOff>
    </xdr:from>
    <xdr:to>
      <xdr:col>41</xdr:col>
      <xdr:colOff>101600</xdr:colOff>
      <xdr:row>34</xdr:row>
      <xdr:rowOff>104140</xdr:rowOff>
    </xdr:to>
    <xdr:sp macro="" textlink="">
      <xdr:nvSpPr>
        <xdr:cNvPr id="129" name="楕円 128"/>
        <xdr:cNvSpPr/>
      </xdr:nvSpPr>
      <xdr:spPr>
        <a:xfrm>
          <a:off x="781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53340</xdr:rowOff>
    </xdr:from>
    <xdr:to>
      <xdr:col>45</xdr:col>
      <xdr:colOff>177800</xdr:colOff>
      <xdr:row>34</xdr:row>
      <xdr:rowOff>53340</xdr:rowOff>
    </xdr:to>
    <xdr:cxnSp macro="">
      <xdr:nvCxnSpPr>
        <xdr:cNvPr id="130" name="直線コネクタ 129"/>
        <xdr:cNvCxnSpPr/>
      </xdr:nvCxnSpPr>
      <xdr:spPr>
        <a:xfrm>
          <a:off x="7861300" y="588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120667</xdr:rowOff>
    </xdr:from>
    <xdr:ext cx="469744" cy="259045"/>
    <xdr:sp macro="" textlink="">
      <xdr:nvSpPr>
        <xdr:cNvPr id="135"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120667</xdr:rowOff>
    </xdr:from>
    <xdr:ext cx="469744" cy="259045"/>
    <xdr:sp macro="" textlink="">
      <xdr:nvSpPr>
        <xdr:cNvPr id="136" name="n_2mainValue【図書館】&#10;一人当たり面積"/>
        <xdr:cNvSpPr txBox="1"/>
      </xdr:nvSpPr>
      <xdr:spPr>
        <a:xfrm>
          <a:off x="8515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120667</xdr:rowOff>
    </xdr:from>
    <xdr:ext cx="469744" cy="259045"/>
    <xdr:sp macro="" textlink="">
      <xdr:nvSpPr>
        <xdr:cNvPr id="137" name="n_3mainValue【図書館】&#10;一人当たり面積"/>
        <xdr:cNvSpPr txBox="1"/>
      </xdr:nvSpPr>
      <xdr:spPr>
        <a:xfrm>
          <a:off x="7626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78" name="楕円 177"/>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122572</xdr:rowOff>
    </xdr:from>
    <xdr:ext cx="405111" cy="259045"/>
    <xdr:sp macro="" textlink="">
      <xdr:nvSpPr>
        <xdr:cNvPr id="179" name="【体育館・プール】&#10;有形固定資産減価償却率該当値テキスト"/>
        <xdr:cNvSpPr txBox="1"/>
      </xdr:nvSpPr>
      <xdr:spPr>
        <a:xfrm>
          <a:off x="4673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80" name="楕円 179"/>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150495</xdr:rowOff>
    </xdr:to>
    <xdr:cxnSp macro="">
      <xdr:nvCxnSpPr>
        <xdr:cNvPr id="181" name="直線コネクタ 180"/>
        <xdr:cNvCxnSpPr/>
      </xdr:nvCxnSpPr>
      <xdr:spPr>
        <a:xfrm>
          <a:off x="3797300" y="100488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82" name="楕円 181"/>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104775</xdr:rowOff>
    </xdr:to>
    <xdr:cxnSp macro="">
      <xdr:nvCxnSpPr>
        <xdr:cNvPr id="183" name="直線コネクタ 182"/>
        <xdr:cNvCxnSpPr/>
      </xdr:nvCxnSpPr>
      <xdr:spPr>
        <a:xfrm>
          <a:off x="2908300" y="10005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137795</xdr:rowOff>
    </xdr:from>
    <xdr:to>
      <xdr:col>10</xdr:col>
      <xdr:colOff>165100</xdr:colOff>
      <xdr:row>58</xdr:row>
      <xdr:rowOff>67945</xdr:rowOff>
    </xdr:to>
    <xdr:sp macro="" textlink="">
      <xdr:nvSpPr>
        <xdr:cNvPr id="184" name="楕円 183"/>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17145</xdr:rowOff>
    </xdr:from>
    <xdr:to>
      <xdr:col>15</xdr:col>
      <xdr:colOff>50800</xdr:colOff>
      <xdr:row>58</xdr:row>
      <xdr:rowOff>60960</xdr:rowOff>
    </xdr:to>
    <xdr:cxnSp macro="">
      <xdr:nvCxnSpPr>
        <xdr:cNvPr id="185" name="直線コネクタ 184"/>
        <xdr:cNvCxnSpPr/>
      </xdr:nvCxnSpPr>
      <xdr:spPr>
        <a:xfrm>
          <a:off x="2019300" y="9961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652</xdr:rowOff>
    </xdr:from>
    <xdr:ext cx="405111" cy="259045"/>
    <xdr:sp macro="" textlink="">
      <xdr:nvSpPr>
        <xdr:cNvPr id="190" name="n_1mainValue【体育館・プール】&#10;有形固定資産減価償却率"/>
        <xdr:cNvSpPr txBox="1"/>
      </xdr:nvSpPr>
      <xdr:spPr>
        <a:xfrm>
          <a:off x="3582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191" name="n_2mainValue【体育館・プール】&#10;有形固定資産減価償却率"/>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84472</xdr:rowOff>
    </xdr:from>
    <xdr:ext cx="405111" cy="259045"/>
    <xdr:sp macro="" textlink="">
      <xdr:nvSpPr>
        <xdr:cNvPr id="192" name="n_3mainValue【体育館・プール】&#10;有形固定資産減価償却率"/>
        <xdr:cNvSpPr txBox="1"/>
      </xdr:nvSpPr>
      <xdr:spPr>
        <a:xfrm>
          <a:off x="1816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56642</xdr:rowOff>
    </xdr:from>
    <xdr:to>
      <xdr:col>55</xdr:col>
      <xdr:colOff>50800</xdr:colOff>
      <xdr:row>61</xdr:row>
      <xdr:rowOff>158242</xdr:rowOff>
    </xdr:to>
    <xdr:sp macro="" textlink="">
      <xdr:nvSpPr>
        <xdr:cNvPr id="230" name="楕円 229"/>
        <xdr:cNvSpPr/>
      </xdr:nvSpPr>
      <xdr:spPr>
        <a:xfrm>
          <a:off x="10426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79519</xdr:rowOff>
    </xdr:from>
    <xdr:ext cx="469744" cy="259045"/>
    <xdr:sp macro="" textlink="">
      <xdr:nvSpPr>
        <xdr:cNvPr id="231" name="【体育館・プール】&#10;一人当たり面積該当値テキスト"/>
        <xdr:cNvSpPr txBox="1"/>
      </xdr:nvSpPr>
      <xdr:spPr>
        <a:xfrm>
          <a:off x="10515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56642</xdr:rowOff>
    </xdr:from>
    <xdr:to>
      <xdr:col>50</xdr:col>
      <xdr:colOff>165100</xdr:colOff>
      <xdr:row>61</xdr:row>
      <xdr:rowOff>158242</xdr:rowOff>
    </xdr:to>
    <xdr:sp macro="" textlink="">
      <xdr:nvSpPr>
        <xdr:cNvPr id="232" name="楕円 231"/>
        <xdr:cNvSpPr/>
      </xdr:nvSpPr>
      <xdr:spPr>
        <a:xfrm>
          <a:off x="9588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107442</xdr:rowOff>
    </xdr:from>
    <xdr:to>
      <xdr:col>55</xdr:col>
      <xdr:colOff>0</xdr:colOff>
      <xdr:row>61</xdr:row>
      <xdr:rowOff>107442</xdr:rowOff>
    </xdr:to>
    <xdr:cxnSp macro="">
      <xdr:nvCxnSpPr>
        <xdr:cNvPr id="233" name="直線コネクタ 232"/>
        <xdr:cNvCxnSpPr/>
      </xdr:nvCxnSpPr>
      <xdr:spPr>
        <a:xfrm>
          <a:off x="9639300" y="1056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56642</xdr:rowOff>
    </xdr:from>
    <xdr:to>
      <xdr:col>46</xdr:col>
      <xdr:colOff>38100</xdr:colOff>
      <xdr:row>61</xdr:row>
      <xdr:rowOff>158242</xdr:rowOff>
    </xdr:to>
    <xdr:sp macro="" textlink="">
      <xdr:nvSpPr>
        <xdr:cNvPr id="234" name="楕円 233"/>
        <xdr:cNvSpPr/>
      </xdr:nvSpPr>
      <xdr:spPr>
        <a:xfrm>
          <a:off x="8699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107442</xdr:rowOff>
    </xdr:from>
    <xdr:to>
      <xdr:col>50</xdr:col>
      <xdr:colOff>114300</xdr:colOff>
      <xdr:row>61</xdr:row>
      <xdr:rowOff>107442</xdr:rowOff>
    </xdr:to>
    <xdr:cxnSp macro="">
      <xdr:nvCxnSpPr>
        <xdr:cNvPr id="235" name="直線コネクタ 234"/>
        <xdr:cNvCxnSpPr/>
      </xdr:nvCxnSpPr>
      <xdr:spPr>
        <a:xfrm>
          <a:off x="8750300" y="1056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36" name="楕円 235"/>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107442</xdr:rowOff>
    </xdr:from>
    <xdr:to>
      <xdr:col>45</xdr:col>
      <xdr:colOff>177800</xdr:colOff>
      <xdr:row>62</xdr:row>
      <xdr:rowOff>155448</xdr:rowOff>
    </xdr:to>
    <xdr:cxnSp macro="">
      <xdr:nvCxnSpPr>
        <xdr:cNvPr id="237" name="直線コネクタ 236"/>
        <xdr:cNvCxnSpPr/>
      </xdr:nvCxnSpPr>
      <xdr:spPr>
        <a:xfrm flipV="1">
          <a:off x="7861300" y="1056589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3319</xdr:rowOff>
    </xdr:from>
    <xdr:ext cx="469744" cy="259045"/>
    <xdr:sp macro="" textlink="">
      <xdr:nvSpPr>
        <xdr:cNvPr id="242" name="n_1mainValue【体育館・プール】&#10;一人当たり面積"/>
        <xdr:cNvSpPr txBox="1"/>
      </xdr:nvSpPr>
      <xdr:spPr>
        <a:xfrm>
          <a:off x="93917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3319</xdr:rowOff>
    </xdr:from>
    <xdr:ext cx="469744" cy="259045"/>
    <xdr:sp macro="" textlink="">
      <xdr:nvSpPr>
        <xdr:cNvPr id="243" name="n_2mainValue【体育館・プール】&#10;一人当たり面積"/>
        <xdr:cNvSpPr txBox="1"/>
      </xdr:nvSpPr>
      <xdr:spPr>
        <a:xfrm>
          <a:off x="8515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44" name="n_3mainValue【体育館・プール】&#10;一人当たり面積"/>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86" name="楕円 285"/>
        <xdr:cNvSpPr/>
      </xdr:nvSpPr>
      <xdr:spPr>
        <a:xfrm>
          <a:off x="4584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75128</xdr:rowOff>
    </xdr:from>
    <xdr:ext cx="405111" cy="259045"/>
    <xdr:sp macro="" textlink="">
      <xdr:nvSpPr>
        <xdr:cNvPr id="287" name="【福祉施設】&#10;有形固定資産減価償却率該当値テキスト"/>
        <xdr:cNvSpPr txBox="1"/>
      </xdr:nvSpPr>
      <xdr:spPr>
        <a:xfrm>
          <a:off x="4673600"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288" name="楕円 287"/>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83</xdr:row>
      <xdr:rowOff>147501</xdr:rowOff>
    </xdr:to>
    <xdr:cxnSp macro="">
      <xdr:nvCxnSpPr>
        <xdr:cNvPr id="289" name="直線コネクタ 288"/>
        <xdr:cNvCxnSpPr/>
      </xdr:nvCxnSpPr>
      <xdr:spPr>
        <a:xfrm>
          <a:off x="3797300" y="143468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39551</xdr:rowOff>
    </xdr:from>
    <xdr:to>
      <xdr:col>15</xdr:col>
      <xdr:colOff>101600</xdr:colOff>
      <xdr:row>83</xdr:row>
      <xdr:rowOff>141151</xdr:rowOff>
    </xdr:to>
    <xdr:sp macro="" textlink="">
      <xdr:nvSpPr>
        <xdr:cNvPr id="290" name="楕円 289"/>
        <xdr:cNvSpPr/>
      </xdr:nvSpPr>
      <xdr:spPr>
        <a:xfrm>
          <a:off x="2857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116477</xdr:rowOff>
    </xdr:to>
    <xdr:cxnSp macro="">
      <xdr:nvCxnSpPr>
        <xdr:cNvPr id="291" name="直線コネクタ 290"/>
        <xdr:cNvCxnSpPr/>
      </xdr:nvCxnSpPr>
      <xdr:spPr>
        <a:xfrm>
          <a:off x="2908300" y="143207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292" name="楕円 291"/>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90351</xdr:rowOff>
    </xdr:to>
    <xdr:cxnSp macro="">
      <xdr:nvCxnSpPr>
        <xdr:cNvPr id="293" name="直線コネクタ 292"/>
        <xdr:cNvCxnSpPr/>
      </xdr:nvCxnSpPr>
      <xdr:spPr>
        <a:xfrm>
          <a:off x="2019300" y="1429784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298" name="n_1mainValue【福祉施設】&#10;有形固定資産減価償却率"/>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132278</xdr:rowOff>
    </xdr:from>
    <xdr:ext cx="405111" cy="259045"/>
    <xdr:sp macro="" textlink="">
      <xdr:nvSpPr>
        <xdr:cNvPr id="299" name="n_2mainValue【福祉施設】&#10;有形固定資産減価償却率"/>
        <xdr:cNvSpPr txBox="1"/>
      </xdr:nvSpPr>
      <xdr:spPr>
        <a:xfrm>
          <a:off x="2705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109419</xdr:rowOff>
    </xdr:from>
    <xdr:ext cx="405111" cy="259045"/>
    <xdr:sp macro="" textlink="">
      <xdr:nvSpPr>
        <xdr:cNvPr id="300" name="n_3mainValue【福祉施設】&#10;有形固定資産減価償却率"/>
        <xdr:cNvSpPr txBox="1"/>
      </xdr:nvSpPr>
      <xdr:spPr>
        <a:xfrm>
          <a:off x="1816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40" name="楕円 339"/>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41" name="【福祉施設】&#10;一人当たり面積該当値テキスト"/>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76200</xdr:rowOff>
    </xdr:from>
    <xdr:to>
      <xdr:col>50</xdr:col>
      <xdr:colOff>165100</xdr:colOff>
      <xdr:row>81</xdr:row>
      <xdr:rowOff>6350</xdr:rowOff>
    </xdr:to>
    <xdr:sp macro="" textlink="">
      <xdr:nvSpPr>
        <xdr:cNvPr id="342" name="楕円 341"/>
        <xdr:cNvSpPr/>
      </xdr:nvSpPr>
      <xdr:spPr>
        <a:xfrm>
          <a:off x="9588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127000</xdr:rowOff>
    </xdr:to>
    <xdr:cxnSp macro="">
      <xdr:nvCxnSpPr>
        <xdr:cNvPr id="343" name="直線コネクタ 342"/>
        <xdr:cNvCxnSpPr/>
      </xdr:nvCxnSpPr>
      <xdr:spPr>
        <a:xfrm flipV="1">
          <a:off x="9639300" y="1383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76200</xdr:rowOff>
    </xdr:from>
    <xdr:to>
      <xdr:col>46</xdr:col>
      <xdr:colOff>38100</xdr:colOff>
      <xdr:row>81</xdr:row>
      <xdr:rowOff>6350</xdr:rowOff>
    </xdr:to>
    <xdr:sp macro="" textlink="">
      <xdr:nvSpPr>
        <xdr:cNvPr id="344" name="楕円 343"/>
        <xdr:cNvSpPr/>
      </xdr:nvSpPr>
      <xdr:spPr>
        <a:xfrm>
          <a:off x="8699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127000</xdr:rowOff>
    </xdr:from>
    <xdr:to>
      <xdr:col>50</xdr:col>
      <xdr:colOff>114300</xdr:colOff>
      <xdr:row>80</xdr:row>
      <xdr:rowOff>127000</xdr:rowOff>
    </xdr:to>
    <xdr:cxnSp macro="">
      <xdr:nvCxnSpPr>
        <xdr:cNvPr id="345" name="直線コネクタ 344"/>
        <xdr:cNvCxnSpPr/>
      </xdr:nvCxnSpPr>
      <xdr:spPr>
        <a:xfrm>
          <a:off x="8750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76200</xdr:rowOff>
    </xdr:from>
    <xdr:to>
      <xdr:col>41</xdr:col>
      <xdr:colOff>101600</xdr:colOff>
      <xdr:row>81</xdr:row>
      <xdr:rowOff>6350</xdr:rowOff>
    </xdr:to>
    <xdr:sp macro="" textlink="">
      <xdr:nvSpPr>
        <xdr:cNvPr id="346" name="楕円 345"/>
        <xdr:cNvSpPr/>
      </xdr:nvSpPr>
      <xdr:spPr>
        <a:xfrm>
          <a:off x="7810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127000</xdr:rowOff>
    </xdr:from>
    <xdr:to>
      <xdr:col>45</xdr:col>
      <xdr:colOff>177800</xdr:colOff>
      <xdr:row>80</xdr:row>
      <xdr:rowOff>127000</xdr:rowOff>
    </xdr:to>
    <xdr:cxnSp macro="">
      <xdr:nvCxnSpPr>
        <xdr:cNvPr id="347" name="直線コネクタ 346"/>
        <xdr:cNvCxnSpPr/>
      </xdr:nvCxnSpPr>
      <xdr:spPr>
        <a:xfrm>
          <a:off x="7861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22877</xdr:rowOff>
    </xdr:from>
    <xdr:ext cx="469744" cy="259045"/>
    <xdr:sp macro="" textlink="">
      <xdr:nvSpPr>
        <xdr:cNvPr id="352" name="n_1mainValue【福祉施設】&#10;一人当たり面積"/>
        <xdr:cNvSpPr txBox="1"/>
      </xdr:nvSpPr>
      <xdr:spPr>
        <a:xfrm>
          <a:off x="93917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22877</xdr:rowOff>
    </xdr:from>
    <xdr:ext cx="469744" cy="259045"/>
    <xdr:sp macro="" textlink="">
      <xdr:nvSpPr>
        <xdr:cNvPr id="353" name="n_2mainValue【福祉施設】&#10;一人当たり面積"/>
        <xdr:cNvSpPr txBox="1"/>
      </xdr:nvSpPr>
      <xdr:spPr>
        <a:xfrm>
          <a:off x="8515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22877</xdr:rowOff>
    </xdr:from>
    <xdr:ext cx="469744" cy="259045"/>
    <xdr:sp macro="" textlink="">
      <xdr:nvSpPr>
        <xdr:cNvPr id="354" name="n_3mainValue【福祉施設】&#10;一人当たり面積"/>
        <xdr:cNvSpPr txBox="1"/>
      </xdr:nvSpPr>
      <xdr:spPr>
        <a:xfrm>
          <a:off x="7626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96" name="楕円 395"/>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97"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98" name="楕円 397"/>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161108</xdr:rowOff>
    </xdr:to>
    <xdr:cxnSp macro="">
      <xdr:nvCxnSpPr>
        <xdr:cNvPr id="399" name="直線コネクタ 398"/>
        <xdr:cNvCxnSpPr/>
      </xdr:nvCxnSpPr>
      <xdr:spPr>
        <a:xfrm>
          <a:off x="3797300" y="179641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400" name="楕円 399"/>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133350</xdr:rowOff>
    </xdr:to>
    <xdr:cxnSp macro="">
      <xdr:nvCxnSpPr>
        <xdr:cNvPr id="401" name="直線コネクタ 400"/>
        <xdr:cNvCxnSpPr/>
      </xdr:nvCxnSpPr>
      <xdr:spPr>
        <a:xfrm>
          <a:off x="2908300" y="17929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02" name="楕円 401"/>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99061</xdr:rowOff>
    </xdr:to>
    <xdr:cxnSp macro="">
      <xdr:nvCxnSpPr>
        <xdr:cNvPr id="403" name="直線コネクタ 402"/>
        <xdr:cNvCxnSpPr/>
      </xdr:nvCxnSpPr>
      <xdr:spPr>
        <a:xfrm>
          <a:off x="2019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08" name="n_1mainValue【市民会館】&#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09" name="n_2main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main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50" name="楕円 449"/>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451"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52" name="楕円 451"/>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26670</xdr:rowOff>
    </xdr:to>
    <xdr:cxnSp macro="">
      <xdr:nvCxnSpPr>
        <xdr:cNvPr id="453" name="直線コネクタ 452"/>
        <xdr:cNvCxnSpPr/>
      </xdr:nvCxnSpPr>
      <xdr:spPr>
        <a:xfrm>
          <a:off x="9639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54" name="楕円 453"/>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26670</xdr:rowOff>
    </xdr:to>
    <xdr:cxnSp macro="">
      <xdr:nvCxnSpPr>
        <xdr:cNvPr id="455" name="直線コネクタ 454"/>
        <xdr:cNvCxnSpPr/>
      </xdr:nvCxnSpPr>
      <xdr:spPr>
        <a:xfrm>
          <a:off x="8750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56" name="楕円 455"/>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26670</xdr:rowOff>
    </xdr:to>
    <xdr:cxnSp macro="">
      <xdr:nvCxnSpPr>
        <xdr:cNvPr id="457" name="直線コネクタ 456"/>
        <xdr:cNvCxnSpPr/>
      </xdr:nvCxnSpPr>
      <xdr:spPr>
        <a:xfrm>
          <a:off x="7861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62"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63"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464"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05" name="楕円 504"/>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06" name="【一般廃棄物処理施設】&#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507" name="楕円 506"/>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156210</xdr:rowOff>
    </xdr:to>
    <xdr:cxnSp macro="">
      <xdr:nvCxnSpPr>
        <xdr:cNvPr id="508" name="直線コネクタ 507"/>
        <xdr:cNvCxnSpPr/>
      </xdr:nvCxnSpPr>
      <xdr:spPr>
        <a:xfrm>
          <a:off x="15481300" y="67913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509" name="楕円 508"/>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104775</xdr:rowOff>
    </xdr:to>
    <xdr:cxnSp macro="">
      <xdr:nvCxnSpPr>
        <xdr:cNvPr id="510" name="直線コネクタ 509"/>
        <xdr:cNvCxnSpPr/>
      </xdr:nvCxnSpPr>
      <xdr:spPr>
        <a:xfrm>
          <a:off x="14592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511" name="楕円 510"/>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59055</xdr:rowOff>
    </xdr:to>
    <xdr:cxnSp macro="">
      <xdr:nvCxnSpPr>
        <xdr:cNvPr id="512" name="直線コネクタ 511"/>
        <xdr:cNvCxnSpPr/>
      </xdr:nvCxnSpPr>
      <xdr:spPr>
        <a:xfrm>
          <a:off x="13703300" y="66922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517" name="n_1mainValue【一般廃棄物処理施設】&#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518" name="n_2mainValue【一般廃棄物処理施設】&#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519" name="n_3mainValue【一般廃棄物処理施設】&#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8"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143860</xdr:rowOff>
    </xdr:from>
    <xdr:to>
      <xdr:col>116</xdr:col>
      <xdr:colOff>114300</xdr:colOff>
      <xdr:row>40</xdr:row>
      <xdr:rowOff>74010</xdr:rowOff>
    </xdr:to>
    <xdr:sp macro="" textlink="">
      <xdr:nvSpPr>
        <xdr:cNvPr id="559" name="楕円 558"/>
        <xdr:cNvSpPr/>
      </xdr:nvSpPr>
      <xdr:spPr>
        <a:xfrm>
          <a:off x="22110700" y="68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122287</xdr:rowOff>
    </xdr:from>
    <xdr:ext cx="534377" cy="259045"/>
    <xdr:sp macro="" textlink="">
      <xdr:nvSpPr>
        <xdr:cNvPr id="560" name="【一般廃棄物処理施設】&#10;一人当たり有形固定資産（償却資産）額該当値テキスト"/>
        <xdr:cNvSpPr txBox="1"/>
      </xdr:nvSpPr>
      <xdr:spPr>
        <a:xfrm>
          <a:off x="22199600" y="68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144676</xdr:rowOff>
    </xdr:from>
    <xdr:to>
      <xdr:col>112</xdr:col>
      <xdr:colOff>38100</xdr:colOff>
      <xdr:row>40</xdr:row>
      <xdr:rowOff>74826</xdr:rowOff>
    </xdr:to>
    <xdr:sp macro="" textlink="">
      <xdr:nvSpPr>
        <xdr:cNvPr id="561" name="楕円 560"/>
        <xdr:cNvSpPr/>
      </xdr:nvSpPr>
      <xdr:spPr>
        <a:xfrm>
          <a:off x="21272500" y="68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23210</xdr:rowOff>
    </xdr:from>
    <xdr:to>
      <xdr:col>116</xdr:col>
      <xdr:colOff>63500</xdr:colOff>
      <xdr:row>40</xdr:row>
      <xdr:rowOff>24026</xdr:rowOff>
    </xdr:to>
    <xdr:cxnSp macro="">
      <xdr:nvCxnSpPr>
        <xdr:cNvPr id="562" name="直線コネクタ 561"/>
        <xdr:cNvCxnSpPr/>
      </xdr:nvCxnSpPr>
      <xdr:spPr>
        <a:xfrm flipV="1">
          <a:off x="21323300" y="688121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146428</xdr:rowOff>
    </xdr:from>
    <xdr:to>
      <xdr:col>107</xdr:col>
      <xdr:colOff>101600</xdr:colOff>
      <xdr:row>40</xdr:row>
      <xdr:rowOff>76578</xdr:rowOff>
    </xdr:to>
    <xdr:sp macro="" textlink="">
      <xdr:nvSpPr>
        <xdr:cNvPr id="563" name="楕円 562"/>
        <xdr:cNvSpPr/>
      </xdr:nvSpPr>
      <xdr:spPr>
        <a:xfrm>
          <a:off x="20383500" y="68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24026</xdr:rowOff>
    </xdr:from>
    <xdr:to>
      <xdr:col>111</xdr:col>
      <xdr:colOff>177800</xdr:colOff>
      <xdr:row>40</xdr:row>
      <xdr:rowOff>25778</xdr:rowOff>
    </xdr:to>
    <xdr:cxnSp macro="">
      <xdr:nvCxnSpPr>
        <xdr:cNvPr id="564" name="直線コネクタ 563"/>
        <xdr:cNvCxnSpPr/>
      </xdr:nvCxnSpPr>
      <xdr:spPr>
        <a:xfrm flipV="1">
          <a:off x="20434300" y="688202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147038</xdr:rowOff>
    </xdr:from>
    <xdr:to>
      <xdr:col>102</xdr:col>
      <xdr:colOff>165100</xdr:colOff>
      <xdr:row>40</xdr:row>
      <xdr:rowOff>77188</xdr:rowOff>
    </xdr:to>
    <xdr:sp macro="" textlink="">
      <xdr:nvSpPr>
        <xdr:cNvPr id="565" name="楕円 564"/>
        <xdr:cNvSpPr/>
      </xdr:nvSpPr>
      <xdr:spPr>
        <a:xfrm>
          <a:off x="19494500" y="68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25778</xdr:rowOff>
    </xdr:from>
    <xdr:to>
      <xdr:col>107</xdr:col>
      <xdr:colOff>50800</xdr:colOff>
      <xdr:row>40</xdr:row>
      <xdr:rowOff>26388</xdr:rowOff>
    </xdr:to>
    <xdr:cxnSp macro="">
      <xdr:nvCxnSpPr>
        <xdr:cNvPr id="566" name="直線コネクタ 565"/>
        <xdr:cNvCxnSpPr/>
      </xdr:nvCxnSpPr>
      <xdr:spPr>
        <a:xfrm flipV="1">
          <a:off x="19545300" y="688377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65953</xdr:rowOff>
    </xdr:from>
    <xdr:ext cx="534377" cy="259045"/>
    <xdr:sp macro="" textlink="">
      <xdr:nvSpPr>
        <xdr:cNvPr id="571" name="n_1mainValue【一般廃棄物処理施設】&#10;一人当たり有形固定資産（償却資産）額"/>
        <xdr:cNvSpPr txBox="1"/>
      </xdr:nvSpPr>
      <xdr:spPr>
        <a:xfrm>
          <a:off x="21043411" y="692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67705</xdr:rowOff>
    </xdr:from>
    <xdr:ext cx="534377" cy="259045"/>
    <xdr:sp macro="" textlink="">
      <xdr:nvSpPr>
        <xdr:cNvPr id="572" name="n_2mainValue【一般廃棄物処理施設】&#10;一人当たり有形固定資産（償却資産）額"/>
        <xdr:cNvSpPr txBox="1"/>
      </xdr:nvSpPr>
      <xdr:spPr>
        <a:xfrm>
          <a:off x="20167111" y="69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68315</xdr:rowOff>
    </xdr:from>
    <xdr:ext cx="534377" cy="259045"/>
    <xdr:sp macro="" textlink="">
      <xdr:nvSpPr>
        <xdr:cNvPr id="573" name="n_3mainValue【一般廃棄物処理施設】&#10;一人当たり有形固定資産（償却資産）額"/>
        <xdr:cNvSpPr txBox="1"/>
      </xdr:nvSpPr>
      <xdr:spPr>
        <a:xfrm>
          <a:off x="19278111" y="69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8" name="楕円 617"/>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19" name="【保健センター・保健所】&#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60643</xdr:rowOff>
    </xdr:from>
    <xdr:to>
      <xdr:col>81</xdr:col>
      <xdr:colOff>101600</xdr:colOff>
      <xdr:row>60</xdr:row>
      <xdr:rowOff>162243</xdr:rowOff>
    </xdr:to>
    <xdr:sp macro="" textlink="">
      <xdr:nvSpPr>
        <xdr:cNvPr id="620" name="楕円 619"/>
        <xdr:cNvSpPr/>
      </xdr:nvSpPr>
      <xdr:spPr>
        <a:xfrm>
          <a:off x="15430500" y="10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111443</xdr:rowOff>
    </xdr:from>
    <xdr:to>
      <xdr:col>85</xdr:col>
      <xdr:colOff>127000</xdr:colOff>
      <xdr:row>60</xdr:row>
      <xdr:rowOff>160020</xdr:rowOff>
    </xdr:to>
    <xdr:cxnSp macro="">
      <xdr:nvCxnSpPr>
        <xdr:cNvPr id="621" name="直線コネクタ 620"/>
        <xdr:cNvCxnSpPr/>
      </xdr:nvCxnSpPr>
      <xdr:spPr>
        <a:xfrm>
          <a:off x="15481300" y="10398443"/>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112078</xdr:rowOff>
    </xdr:from>
    <xdr:to>
      <xdr:col>76</xdr:col>
      <xdr:colOff>165100</xdr:colOff>
      <xdr:row>62</xdr:row>
      <xdr:rowOff>42228</xdr:rowOff>
    </xdr:to>
    <xdr:sp macro="" textlink="">
      <xdr:nvSpPr>
        <xdr:cNvPr id="622" name="楕円 621"/>
        <xdr:cNvSpPr/>
      </xdr:nvSpPr>
      <xdr:spPr>
        <a:xfrm>
          <a:off x="145415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111443</xdr:rowOff>
    </xdr:from>
    <xdr:to>
      <xdr:col>81</xdr:col>
      <xdr:colOff>50800</xdr:colOff>
      <xdr:row>61</xdr:row>
      <xdr:rowOff>162878</xdr:rowOff>
    </xdr:to>
    <xdr:cxnSp macro="">
      <xdr:nvCxnSpPr>
        <xdr:cNvPr id="623" name="直線コネクタ 622"/>
        <xdr:cNvCxnSpPr/>
      </xdr:nvCxnSpPr>
      <xdr:spPr>
        <a:xfrm flipV="1">
          <a:off x="14592300" y="10398443"/>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37782</xdr:rowOff>
    </xdr:from>
    <xdr:to>
      <xdr:col>72</xdr:col>
      <xdr:colOff>38100</xdr:colOff>
      <xdr:row>62</xdr:row>
      <xdr:rowOff>139382</xdr:rowOff>
    </xdr:to>
    <xdr:sp macro="" textlink="">
      <xdr:nvSpPr>
        <xdr:cNvPr id="624" name="楕円 623"/>
        <xdr:cNvSpPr/>
      </xdr:nvSpPr>
      <xdr:spPr>
        <a:xfrm>
          <a:off x="13652500" y="106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162878</xdr:rowOff>
    </xdr:from>
    <xdr:to>
      <xdr:col>76</xdr:col>
      <xdr:colOff>114300</xdr:colOff>
      <xdr:row>62</xdr:row>
      <xdr:rowOff>88582</xdr:rowOff>
    </xdr:to>
    <xdr:cxnSp macro="">
      <xdr:nvCxnSpPr>
        <xdr:cNvPr id="625" name="直線コネクタ 624"/>
        <xdr:cNvCxnSpPr/>
      </xdr:nvCxnSpPr>
      <xdr:spPr>
        <a:xfrm flipV="1">
          <a:off x="13703300" y="10621328"/>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153370</xdr:rowOff>
    </xdr:from>
    <xdr:ext cx="405111" cy="259045"/>
    <xdr:sp macro="" textlink="">
      <xdr:nvSpPr>
        <xdr:cNvPr id="630" name="n_1mainValue【保健センター・保健所】&#10;有形固定資産減価償却率"/>
        <xdr:cNvSpPr txBox="1"/>
      </xdr:nvSpPr>
      <xdr:spPr>
        <a:xfrm>
          <a:off x="15266044" y="1044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33355</xdr:rowOff>
    </xdr:from>
    <xdr:ext cx="405111" cy="259045"/>
    <xdr:sp macro="" textlink="">
      <xdr:nvSpPr>
        <xdr:cNvPr id="631" name="n_2mainValue【保健センター・保健所】&#10;有形固定資産減価償却率"/>
        <xdr:cNvSpPr txBox="1"/>
      </xdr:nvSpPr>
      <xdr:spPr>
        <a:xfrm>
          <a:off x="14389744" y="1066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130509</xdr:rowOff>
    </xdr:from>
    <xdr:ext cx="405111" cy="259045"/>
    <xdr:sp macro="" textlink="">
      <xdr:nvSpPr>
        <xdr:cNvPr id="632" name="n_3mainValue【保健センター・保健所】&#10;有形固定資産減価償却率"/>
        <xdr:cNvSpPr txBox="1"/>
      </xdr:nvSpPr>
      <xdr:spPr>
        <a:xfrm>
          <a:off x="13500744" y="1076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670" name="楕円 669"/>
        <xdr:cNvSpPr/>
      </xdr:nvSpPr>
      <xdr:spPr>
        <a:xfrm>
          <a:off x="22110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63517</xdr:rowOff>
    </xdr:from>
    <xdr:ext cx="469744" cy="259045"/>
    <xdr:sp macro="" textlink="">
      <xdr:nvSpPr>
        <xdr:cNvPr id="671" name="【保健センター・保健所】&#10;一人当たり面積該当値テキスト"/>
        <xdr:cNvSpPr txBox="1"/>
      </xdr:nvSpPr>
      <xdr:spPr>
        <a:xfrm>
          <a:off x="22199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672" name="楕円 671"/>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91440</xdr:rowOff>
    </xdr:to>
    <xdr:cxnSp macro="">
      <xdr:nvCxnSpPr>
        <xdr:cNvPr id="673" name="直線コネクタ 672"/>
        <xdr:cNvCxnSpPr/>
      </xdr:nvCxnSpPr>
      <xdr:spPr>
        <a:xfrm>
          <a:off x="21323300" y="1037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40640</xdr:rowOff>
    </xdr:from>
    <xdr:to>
      <xdr:col>107</xdr:col>
      <xdr:colOff>101600</xdr:colOff>
      <xdr:row>60</xdr:row>
      <xdr:rowOff>142240</xdr:rowOff>
    </xdr:to>
    <xdr:sp macro="" textlink="">
      <xdr:nvSpPr>
        <xdr:cNvPr id="674" name="楕円 673"/>
        <xdr:cNvSpPr/>
      </xdr:nvSpPr>
      <xdr:spPr>
        <a:xfrm>
          <a:off x="2038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91440</xdr:rowOff>
    </xdr:from>
    <xdr:to>
      <xdr:col>111</xdr:col>
      <xdr:colOff>177800</xdr:colOff>
      <xdr:row>60</xdr:row>
      <xdr:rowOff>91440</xdr:rowOff>
    </xdr:to>
    <xdr:cxnSp macro="">
      <xdr:nvCxnSpPr>
        <xdr:cNvPr id="675" name="直線コネクタ 674"/>
        <xdr:cNvCxnSpPr/>
      </xdr:nvCxnSpPr>
      <xdr:spPr>
        <a:xfrm>
          <a:off x="20434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40640</xdr:rowOff>
    </xdr:from>
    <xdr:to>
      <xdr:col>102</xdr:col>
      <xdr:colOff>165100</xdr:colOff>
      <xdr:row>60</xdr:row>
      <xdr:rowOff>142240</xdr:rowOff>
    </xdr:to>
    <xdr:sp macro="" textlink="">
      <xdr:nvSpPr>
        <xdr:cNvPr id="676" name="楕円 675"/>
        <xdr:cNvSpPr/>
      </xdr:nvSpPr>
      <xdr:spPr>
        <a:xfrm>
          <a:off x="19494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91440</xdr:rowOff>
    </xdr:from>
    <xdr:to>
      <xdr:col>107</xdr:col>
      <xdr:colOff>50800</xdr:colOff>
      <xdr:row>60</xdr:row>
      <xdr:rowOff>91440</xdr:rowOff>
    </xdr:to>
    <xdr:cxnSp macro="">
      <xdr:nvCxnSpPr>
        <xdr:cNvPr id="677" name="直線コネクタ 676"/>
        <xdr:cNvCxnSpPr/>
      </xdr:nvCxnSpPr>
      <xdr:spPr>
        <a:xfrm>
          <a:off x="19545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158767</xdr:rowOff>
    </xdr:from>
    <xdr:ext cx="469744" cy="259045"/>
    <xdr:sp macro="" textlink="">
      <xdr:nvSpPr>
        <xdr:cNvPr id="682" name="n_1mainValue【保健センター・保健所】&#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683" name="n_2mainValue【保健センター・保健所】&#10;一人当たり面積"/>
        <xdr:cNvSpPr txBox="1"/>
      </xdr:nvSpPr>
      <xdr:spPr>
        <a:xfrm>
          <a:off x="20199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158767</xdr:rowOff>
    </xdr:from>
    <xdr:ext cx="469744" cy="259045"/>
    <xdr:sp macro="" textlink="">
      <xdr:nvSpPr>
        <xdr:cNvPr id="684" name="n_3mainValue【保健センター・保健所】&#10;一人当たり面積"/>
        <xdr:cNvSpPr txBox="1"/>
      </xdr:nvSpPr>
      <xdr:spPr>
        <a:xfrm>
          <a:off x="19310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145035</xdr:rowOff>
    </xdr:from>
    <xdr:to>
      <xdr:col>85</xdr:col>
      <xdr:colOff>177800</xdr:colOff>
      <xdr:row>83</xdr:row>
      <xdr:rowOff>75185</xdr:rowOff>
    </xdr:to>
    <xdr:sp macro="" textlink="">
      <xdr:nvSpPr>
        <xdr:cNvPr id="723" name="楕円 722"/>
        <xdr:cNvSpPr/>
      </xdr:nvSpPr>
      <xdr:spPr>
        <a:xfrm>
          <a:off x="16268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167912</xdr:rowOff>
    </xdr:from>
    <xdr:ext cx="405111" cy="259045"/>
    <xdr:sp macro="" textlink="">
      <xdr:nvSpPr>
        <xdr:cNvPr id="724" name="【消防施設】&#10;有形固定資産減価償却率該当値テキスト"/>
        <xdr:cNvSpPr txBox="1"/>
      </xdr:nvSpPr>
      <xdr:spPr>
        <a:xfrm>
          <a:off x="16357600" y="1405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142748</xdr:rowOff>
    </xdr:from>
    <xdr:to>
      <xdr:col>81</xdr:col>
      <xdr:colOff>101600</xdr:colOff>
      <xdr:row>83</xdr:row>
      <xdr:rowOff>72898</xdr:rowOff>
    </xdr:to>
    <xdr:sp macro="" textlink="">
      <xdr:nvSpPr>
        <xdr:cNvPr id="725" name="楕円 724"/>
        <xdr:cNvSpPr/>
      </xdr:nvSpPr>
      <xdr:spPr>
        <a:xfrm>
          <a:off x="15430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22098</xdr:rowOff>
    </xdr:from>
    <xdr:to>
      <xdr:col>85</xdr:col>
      <xdr:colOff>127000</xdr:colOff>
      <xdr:row>83</xdr:row>
      <xdr:rowOff>24385</xdr:rowOff>
    </xdr:to>
    <xdr:cxnSp macro="">
      <xdr:nvCxnSpPr>
        <xdr:cNvPr id="726" name="直線コネクタ 725"/>
        <xdr:cNvCxnSpPr/>
      </xdr:nvCxnSpPr>
      <xdr:spPr>
        <a:xfrm>
          <a:off x="15481300" y="142524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138176</xdr:rowOff>
    </xdr:from>
    <xdr:to>
      <xdr:col>76</xdr:col>
      <xdr:colOff>165100</xdr:colOff>
      <xdr:row>83</xdr:row>
      <xdr:rowOff>68326</xdr:rowOff>
    </xdr:to>
    <xdr:sp macro="" textlink="">
      <xdr:nvSpPr>
        <xdr:cNvPr id="727" name="楕円 726"/>
        <xdr:cNvSpPr/>
      </xdr:nvSpPr>
      <xdr:spPr>
        <a:xfrm>
          <a:off x="1454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17526</xdr:rowOff>
    </xdr:from>
    <xdr:to>
      <xdr:col>81</xdr:col>
      <xdr:colOff>50800</xdr:colOff>
      <xdr:row>83</xdr:row>
      <xdr:rowOff>22098</xdr:rowOff>
    </xdr:to>
    <xdr:cxnSp macro="">
      <xdr:nvCxnSpPr>
        <xdr:cNvPr id="728" name="直線コネクタ 727"/>
        <xdr:cNvCxnSpPr/>
      </xdr:nvCxnSpPr>
      <xdr:spPr>
        <a:xfrm>
          <a:off x="14592300" y="1424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140463</xdr:rowOff>
    </xdr:from>
    <xdr:to>
      <xdr:col>72</xdr:col>
      <xdr:colOff>38100</xdr:colOff>
      <xdr:row>83</xdr:row>
      <xdr:rowOff>70613</xdr:rowOff>
    </xdr:to>
    <xdr:sp macro="" textlink="">
      <xdr:nvSpPr>
        <xdr:cNvPr id="729" name="楕円 728"/>
        <xdr:cNvSpPr/>
      </xdr:nvSpPr>
      <xdr:spPr>
        <a:xfrm>
          <a:off x="13652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17526</xdr:rowOff>
    </xdr:from>
    <xdr:to>
      <xdr:col>76</xdr:col>
      <xdr:colOff>114300</xdr:colOff>
      <xdr:row>83</xdr:row>
      <xdr:rowOff>19813</xdr:rowOff>
    </xdr:to>
    <xdr:cxnSp macro="">
      <xdr:nvCxnSpPr>
        <xdr:cNvPr id="730" name="直線コネクタ 729"/>
        <xdr:cNvCxnSpPr/>
      </xdr:nvCxnSpPr>
      <xdr:spPr>
        <a:xfrm flipV="1">
          <a:off x="13703300" y="1424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33"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89425</xdr:rowOff>
    </xdr:from>
    <xdr:ext cx="405111" cy="259045"/>
    <xdr:sp macro="" textlink="">
      <xdr:nvSpPr>
        <xdr:cNvPr id="735" name="n_1mainValue【消防施設】&#10;有形固定資産減価償却率"/>
        <xdr:cNvSpPr txBox="1"/>
      </xdr:nvSpPr>
      <xdr:spPr>
        <a:xfrm>
          <a:off x="15266044" y="1397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84853</xdr:rowOff>
    </xdr:from>
    <xdr:ext cx="405111" cy="259045"/>
    <xdr:sp macro="" textlink="">
      <xdr:nvSpPr>
        <xdr:cNvPr id="736" name="n_2mainValue【消防施設】&#10;有形固定資産減価償却率"/>
        <xdr:cNvSpPr txBox="1"/>
      </xdr:nvSpPr>
      <xdr:spPr>
        <a:xfrm>
          <a:off x="14389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61740</xdr:rowOff>
    </xdr:from>
    <xdr:ext cx="405111" cy="259045"/>
    <xdr:sp macro="" textlink="">
      <xdr:nvSpPr>
        <xdr:cNvPr id="737" name="n_3mainValue【消防施設】&#10;有形固定資産減価償却率"/>
        <xdr:cNvSpPr txBox="1"/>
      </xdr:nvSpPr>
      <xdr:spPr>
        <a:xfrm>
          <a:off x="135007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66"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77" name="楕円 77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778" name="【消防施設】&#10;一人当たり面積該当値テキスト"/>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40639</xdr:rowOff>
    </xdr:from>
    <xdr:to>
      <xdr:col>112</xdr:col>
      <xdr:colOff>38100</xdr:colOff>
      <xdr:row>84</xdr:row>
      <xdr:rowOff>142239</xdr:rowOff>
    </xdr:to>
    <xdr:sp macro="" textlink="">
      <xdr:nvSpPr>
        <xdr:cNvPr id="779" name="楕円 778"/>
        <xdr:cNvSpPr/>
      </xdr:nvSpPr>
      <xdr:spPr>
        <a:xfrm>
          <a:off x="21272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91439</xdr:rowOff>
    </xdr:to>
    <xdr:cxnSp macro="">
      <xdr:nvCxnSpPr>
        <xdr:cNvPr id="780" name="直線コネクタ 779"/>
        <xdr:cNvCxnSpPr/>
      </xdr:nvCxnSpPr>
      <xdr:spPr>
        <a:xfrm flipV="1">
          <a:off x="21323300" y="14478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40639</xdr:rowOff>
    </xdr:from>
    <xdr:to>
      <xdr:col>107</xdr:col>
      <xdr:colOff>101600</xdr:colOff>
      <xdr:row>84</xdr:row>
      <xdr:rowOff>142239</xdr:rowOff>
    </xdr:to>
    <xdr:sp macro="" textlink="">
      <xdr:nvSpPr>
        <xdr:cNvPr id="781" name="楕円 780"/>
        <xdr:cNvSpPr/>
      </xdr:nvSpPr>
      <xdr:spPr>
        <a:xfrm>
          <a:off x="20383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91439</xdr:rowOff>
    </xdr:from>
    <xdr:to>
      <xdr:col>111</xdr:col>
      <xdr:colOff>177800</xdr:colOff>
      <xdr:row>84</xdr:row>
      <xdr:rowOff>91439</xdr:rowOff>
    </xdr:to>
    <xdr:cxnSp macro="">
      <xdr:nvCxnSpPr>
        <xdr:cNvPr id="782" name="直線コネクタ 781"/>
        <xdr:cNvCxnSpPr/>
      </xdr:nvCxnSpPr>
      <xdr:spPr>
        <a:xfrm>
          <a:off x="20434300" y="1449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48261</xdr:rowOff>
    </xdr:from>
    <xdr:to>
      <xdr:col>102</xdr:col>
      <xdr:colOff>165100</xdr:colOff>
      <xdr:row>84</xdr:row>
      <xdr:rowOff>149861</xdr:rowOff>
    </xdr:to>
    <xdr:sp macro="" textlink="">
      <xdr:nvSpPr>
        <xdr:cNvPr id="783" name="楕円 782"/>
        <xdr:cNvSpPr/>
      </xdr:nvSpPr>
      <xdr:spPr>
        <a:xfrm>
          <a:off x="19494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91439</xdr:rowOff>
    </xdr:from>
    <xdr:to>
      <xdr:col>107</xdr:col>
      <xdr:colOff>50800</xdr:colOff>
      <xdr:row>84</xdr:row>
      <xdr:rowOff>99061</xdr:rowOff>
    </xdr:to>
    <xdr:cxnSp macro="">
      <xdr:nvCxnSpPr>
        <xdr:cNvPr id="784" name="直線コネクタ 783"/>
        <xdr:cNvCxnSpPr/>
      </xdr:nvCxnSpPr>
      <xdr:spPr>
        <a:xfrm flipV="1">
          <a:off x="19545300" y="14493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8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86"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7"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158766</xdr:rowOff>
    </xdr:from>
    <xdr:ext cx="469744" cy="259045"/>
    <xdr:sp macro="" textlink="">
      <xdr:nvSpPr>
        <xdr:cNvPr id="789" name="n_1mainValue【消防施設】&#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790" name="n_2main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166388</xdr:rowOff>
    </xdr:from>
    <xdr:ext cx="469744" cy="259045"/>
    <xdr:sp macro="" textlink="">
      <xdr:nvSpPr>
        <xdr:cNvPr id="791" name="n_3mainValue【消防施設】&#10;一人当たり面積"/>
        <xdr:cNvSpPr txBox="1"/>
      </xdr:nvSpPr>
      <xdr:spPr>
        <a:xfrm>
          <a:off x="19310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833" name="楕円 832"/>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834"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35" name="楕円 834"/>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133350</xdr:rowOff>
    </xdr:to>
    <xdr:cxnSp macro="">
      <xdr:nvCxnSpPr>
        <xdr:cNvPr id="836" name="直線コネクタ 835"/>
        <xdr:cNvCxnSpPr/>
      </xdr:nvCxnSpPr>
      <xdr:spPr>
        <a:xfrm>
          <a:off x="15481300" y="17929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837" name="楕円 836"/>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99061</xdr:rowOff>
    </xdr:to>
    <xdr:cxnSp macro="">
      <xdr:nvCxnSpPr>
        <xdr:cNvPr id="838" name="直線コネクタ 837"/>
        <xdr:cNvCxnSpPr/>
      </xdr:nvCxnSpPr>
      <xdr:spPr>
        <a:xfrm>
          <a:off x="14592300" y="1790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9" name="楕円 838"/>
        <xdr:cNvSpPr/>
      </xdr:nvSpPr>
      <xdr:spPr>
        <a:xfrm>
          <a:off x="1365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37012</xdr:rowOff>
    </xdr:from>
    <xdr:to>
      <xdr:col>76</xdr:col>
      <xdr:colOff>114300</xdr:colOff>
      <xdr:row>104</xdr:row>
      <xdr:rowOff>71301</xdr:rowOff>
    </xdr:to>
    <xdr:cxnSp macro="">
      <xdr:nvCxnSpPr>
        <xdr:cNvPr id="840" name="直線コネクタ 839"/>
        <xdr:cNvCxnSpPr/>
      </xdr:nvCxnSpPr>
      <xdr:spPr>
        <a:xfrm>
          <a:off x="13703300" y="178678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43"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845" name="n_1main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846" name="n_2main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main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85" name="楕円 884"/>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886" name="【庁舎】&#10;一人当たり面積該当値テキスト"/>
        <xdr:cNvSpPr txBox="1"/>
      </xdr:nvSpPr>
      <xdr:spPr>
        <a:xfrm>
          <a:off x="22199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887" name="楕円 886"/>
        <xdr:cNvSpPr/>
      </xdr:nvSpPr>
      <xdr:spPr>
        <a:xfrm>
          <a:off x="2127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112776</xdr:rowOff>
    </xdr:to>
    <xdr:cxnSp macro="">
      <xdr:nvCxnSpPr>
        <xdr:cNvPr id="888" name="直線コネクタ 887"/>
        <xdr:cNvCxnSpPr/>
      </xdr:nvCxnSpPr>
      <xdr:spPr>
        <a:xfrm flipV="1">
          <a:off x="21323300" y="17939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889" name="楕円 888"/>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112776</xdr:rowOff>
    </xdr:to>
    <xdr:cxnSp macro="">
      <xdr:nvCxnSpPr>
        <xdr:cNvPr id="890" name="直線コネクタ 889"/>
        <xdr:cNvCxnSpPr/>
      </xdr:nvCxnSpPr>
      <xdr:spPr>
        <a:xfrm>
          <a:off x="20434300" y="1794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91" name="楕円 890"/>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112776</xdr:rowOff>
    </xdr:to>
    <xdr:cxnSp macro="">
      <xdr:nvCxnSpPr>
        <xdr:cNvPr id="892" name="直線コネクタ 891"/>
        <xdr:cNvCxnSpPr/>
      </xdr:nvCxnSpPr>
      <xdr:spPr>
        <a:xfrm>
          <a:off x="19545300" y="1794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5"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897" name="n_1mainValue【庁舎】&#10;一人当たり面積"/>
        <xdr:cNvSpPr txBox="1"/>
      </xdr:nvSpPr>
      <xdr:spPr>
        <a:xfrm>
          <a:off x="21075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898" name="n_2mainValue【庁舎】&#10;一人当たり面積"/>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99" name="n_3mainValue【庁舎】&#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であり、この中でも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が低くなっている。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年度の合併時に決定した新市建設計画に基づき、合併特例債を活用して関宿総合体育館整備事業を実施したことから数値が低くなっている。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であり、この中でも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が高くなっている。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については、市内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箇所の保健センターが、いずれも昭和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年代に建設された施設で、平成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箇所の保健センターの耐震補強工事を実施したことから、数値は減少したものの依然として高い状況であり、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については、福祉型児童発達支援センターや総合福祉会館が昭和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年代に建設された施設であるなど、耐用年数を経過し老朽化した建物が多いことから数値が高くなっている。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税法人税割、固定資産税家屋等の増により、分子となる基準財政収入額が前年度に引き続き増加したが、社会保障関係経費の増により分母となる基準財政需要額が分子の伸びを上回る増加となったため、単年度の財政力指数は低下した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年平均では横ばいの状況となっている。今後数年間においては、新型コロナウイルス感染症の影響により、市税の大幅な減少が見込まれる一方で、社会保障関係経費等の伸びが見込まれることから、引き続き市税等の徴収率向上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9172</xdr:rowOff>
    </xdr:to>
    <xdr:cxnSp macro="">
      <xdr:nvCxnSpPr>
        <xdr:cNvPr id="69" name="直線コネクタ 68"/>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101899</xdr:rowOff>
    </xdr:from>
    <xdr:ext cx="762000" cy="259045"/>
    <xdr:sp macro="" textlink="">
      <xdr:nvSpPr>
        <xdr:cNvPr id="89" name="財政力該当値テキスト"/>
        <xdr:cNvSpPr txBox="1"/>
      </xdr:nvSpPr>
      <xdr:spPr>
        <a:xfrm>
          <a:off x="5041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44749</xdr:rowOff>
    </xdr:from>
    <xdr:ext cx="736600" cy="259045"/>
    <xdr:sp macro="" textlink="">
      <xdr:nvSpPr>
        <xdr:cNvPr id="91" name="テキスト ボックス 90"/>
        <xdr:cNvSpPr txBox="1"/>
      </xdr:nvSpPr>
      <xdr:spPr>
        <a:xfrm>
          <a:off x="3733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44749</xdr:rowOff>
    </xdr:from>
    <xdr:ext cx="762000" cy="259045"/>
    <xdr:sp macro="" textlink="">
      <xdr:nvSpPr>
        <xdr:cNvPr id="93" name="テキスト ボックス 92"/>
        <xdr:cNvSpPr txBox="1"/>
      </xdr:nvSpPr>
      <xdr:spPr>
        <a:xfrm>
          <a:off x="2844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扶助費、物件費等の増により、分子となる一般財源充当経常経費が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％の増となる。一方で、分母となる経常一般財源が、個人所得割等の減による市税の減、地方消費税交付金の減等により、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％の減となったことから、経常収支比率は前年度から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類似団体平均値より高い状況が続いていることから、更なる行政改革の推進に加え、ゼロベースでの全事業見直しにより経常経費の削減に努めるとともに、引き続き市税等の徴収率向上に取り組み、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63</xdr:row>
      <xdr:rowOff>143026</xdr:rowOff>
    </xdr:to>
    <xdr:cxnSp macro="">
      <xdr:nvCxnSpPr>
        <xdr:cNvPr id="134" name="直線コネクタ 133"/>
        <xdr:cNvCxnSpPr/>
      </xdr:nvCxnSpPr>
      <xdr:spPr>
        <a:xfrm>
          <a:off x="4114800" y="1074903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119138</xdr:rowOff>
    </xdr:from>
    <xdr:to>
      <xdr:col>19</xdr:col>
      <xdr:colOff>133350</xdr:colOff>
      <xdr:row>62</xdr:row>
      <xdr:rowOff>142119</xdr:rowOff>
    </xdr:to>
    <xdr:cxnSp macro="">
      <xdr:nvCxnSpPr>
        <xdr:cNvPr id="137" name="直線コネクタ 136"/>
        <xdr:cNvCxnSpPr/>
      </xdr:nvCxnSpPr>
      <xdr:spPr>
        <a:xfrm flipV="1">
          <a:off x="3225800" y="107490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142119</xdr:rowOff>
    </xdr:from>
    <xdr:to>
      <xdr:col>15</xdr:col>
      <xdr:colOff>82550</xdr:colOff>
      <xdr:row>63</xdr:row>
      <xdr:rowOff>74083</xdr:rowOff>
    </xdr:to>
    <xdr:cxnSp macro="">
      <xdr:nvCxnSpPr>
        <xdr:cNvPr id="140" name="直線コネクタ 139"/>
        <xdr:cNvCxnSpPr/>
      </xdr:nvCxnSpPr>
      <xdr:spPr>
        <a:xfrm flipV="1">
          <a:off x="2336800" y="10772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74083</xdr:rowOff>
    </xdr:to>
    <xdr:cxnSp macro="">
      <xdr:nvCxnSpPr>
        <xdr:cNvPr id="143" name="直線コネクタ 142"/>
        <xdr:cNvCxnSpPr/>
      </xdr:nvCxnSpPr>
      <xdr:spPr>
        <a:xfrm>
          <a:off x="1447800" y="107260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92226</xdr:rowOff>
    </xdr:from>
    <xdr:to>
      <xdr:col>23</xdr:col>
      <xdr:colOff>184150</xdr:colOff>
      <xdr:row>64</xdr:row>
      <xdr:rowOff>22376</xdr:rowOff>
    </xdr:to>
    <xdr:sp macro="" textlink="">
      <xdr:nvSpPr>
        <xdr:cNvPr id="153" name="楕円 152"/>
        <xdr:cNvSpPr/>
      </xdr:nvSpPr>
      <xdr:spPr>
        <a:xfrm>
          <a:off x="49022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64303</xdr:rowOff>
    </xdr:from>
    <xdr:ext cx="762000" cy="259045"/>
    <xdr:sp macro="" textlink="">
      <xdr:nvSpPr>
        <xdr:cNvPr id="154" name="財政構造の弾力性該当値テキスト"/>
        <xdr:cNvSpPr txBox="1"/>
      </xdr:nvSpPr>
      <xdr:spPr>
        <a:xfrm>
          <a:off x="5041900" y="108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68338</xdr:rowOff>
    </xdr:from>
    <xdr:to>
      <xdr:col>19</xdr:col>
      <xdr:colOff>184150</xdr:colOff>
      <xdr:row>62</xdr:row>
      <xdr:rowOff>169938</xdr:rowOff>
    </xdr:to>
    <xdr:sp macro="" textlink="">
      <xdr:nvSpPr>
        <xdr:cNvPr id="155" name="楕円 154"/>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154715</xdr:rowOff>
    </xdr:from>
    <xdr:ext cx="736600" cy="259045"/>
    <xdr:sp macro="" textlink="">
      <xdr:nvSpPr>
        <xdr:cNvPr id="156" name="テキスト ボックス 155"/>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91319</xdr:rowOff>
    </xdr:from>
    <xdr:to>
      <xdr:col>15</xdr:col>
      <xdr:colOff>133350</xdr:colOff>
      <xdr:row>63</xdr:row>
      <xdr:rowOff>21469</xdr:rowOff>
    </xdr:to>
    <xdr:sp macro="" textlink="">
      <xdr:nvSpPr>
        <xdr:cNvPr id="157" name="楕円 156"/>
        <xdr:cNvSpPr/>
      </xdr:nvSpPr>
      <xdr:spPr>
        <a:xfrm>
          <a:off x="3175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6246</xdr:rowOff>
    </xdr:from>
    <xdr:ext cx="762000" cy="259045"/>
    <xdr:sp macro="" textlink="">
      <xdr:nvSpPr>
        <xdr:cNvPr id="158" name="テキスト ボックス 157"/>
        <xdr:cNvSpPr txBox="1"/>
      </xdr:nvSpPr>
      <xdr:spPr>
        <a:xfrm>
          <a:off x="2844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9" name="楕円 158"/>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60" name="テキスト ボックス 159"/>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1" name="楕円 160"/>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2" name="テキスト ボックス 161"/>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退職手当の減に加え、ここ数年の退職者の増に伴う職員の若返りにより減少したものの、物件費については、消費税率引上げの影響に加え、臨時的な事業を多く実施したことから、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今後も行政改革大綱に基づき、民間活力の有効活用、定員の適正化、給与の適正化等の実施に加え、ゼロベースでの全事業見直しにより更なる経常経費の削減に努める。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104797</xdr:rowOff>
    </xdr:from>
    <xdr:to>
      <xdr:col>23</xdr:col>
      <xdr:colOff>133350</xdr:colOff>
      <xdr:row>83</xdr:row>
      <xdr:rowOff>147461</xdr:rowOff>
    </xdr:to>
    <xdr:cxnSp macro="">
      <xdr:nvCxnSpPr>
        <xdr:cNvPr id="199" name="直線コネクタ 198"/>
        <xdr:cNvCxnSpPr/>
      </xdr:nvCxnSpPr>
      <xdr:spPr>
        <a:xfrm>
          <a:off x="4114800" y="14335147"/>
          <a:ext cx="8382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95340</xdr:rowOff>
    </xdr:from>
    <xdr:to>
      <xdr:col>19</xdr:col>
      <xdr:colOff>133350</xdr:colOff>
      <xdr:row>83</xdr:row>
      <xdr:rowOff>104797</xdr:rowOff>
    </xdr:to>
    <xdr:cxnSp macro="">
      <xdr:nvCxnSpPr>
        <xdr:cNvPr id="202" name="直線コネクタ 201"/>
        <xdr:cNvCxnSpPr/>
      </xdr:nvCxnSpPr>
      <xdr:spPr>
        <a:xfrm>
          <a:off x="3225800" y="1432569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95340</xdr:rowOff>
    </xdr:from>
    <xdr:to>
      <xdr:col>15</xdr:col>
      <xdr:colOff>82550</xdr:colOff>
      <xdr:row>83</xdr:row>
      <xdr:rowOff>104693</xdr:rowOff>
    </xdr:to>
    <xdr:cxnSp macro="">
      <xdr:nvCxnSpPr>
        <xdr:cNvPr id="205" name="直線コネクタ 204"/>
        <xdr:cNvCxnSpPr/>
      </xdr:nvCxnSpPr>
      <xdr:spPr>
        <a:xfrm flipV="1">
          <a:off x="2336800" y="14325690"/>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104693</xdr:rowOff>
    </xdr:from>
    <xdr:to>
      <xdr:col>11</xdr:col>
      <xdr:colOff>31750</xdr:colOff>
      <xdr:row>84</xdr:row>
      <xdr:rowOff>8127</xdr:rowOff>
    </xdr:to>
    <xdr:cxnSp macro="">
      <xdr:nvCxnSpPr>
        <xdr:cNvPr id="208" name="直線コネクタ 207"/>
        <xdr:cNvCxnSpPr/>
      </xdr:nvCxnSpPr>
      <xdr:spPr>
        <a:xfrm flipV="1">
          <a:off x="1447800" y="14335043"/>
          <a:ext cx="889000" cy="7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96661</xdr:rowOff>
    </xdr:from>
    <xdr:to>
      <xdr:col>23</xdr:col>
      <xdr:colOff>184150</xdr:colOff>
      <xdr:row>84</xdr:row>
      <xdr:rowOff>26811</xdr:rowOff>
    </xdr:to>
    <xdr:sp macro="" textlink="">
      <xdr:nvSpPr>
        <xdr:cNvPr id="218" name="楕円 217"/>
        <xdr:cNvSpPr/>
      </xdr:nvSpPr>
      <xdr:spPr>
        <a:xfrm>
          <a:off x="4902200" y="14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68738</xdr:rowOff>
    </xdr:from>
    <xdr:ext cx="762000" cy="259045"/>
    <xdr:sp macro="" textlink="">
      <xdr:nvSpPr>
        <xdr:cNvPr id="219" name="人件費・物件費等の状況該当値テキスト"/>
        <xdr:cNvSpPr txBox="1"/>
      </xdr:nvSpPr>
      <xdr:spPr>
        <a:xfrm>
          <a:off x="5041900" y="142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53997</xdr:rowOff>
    </xdr:from>
    <xdr:to>
      <xdr:col>19</xdr:col>
      <xdr:colOff>184150</xdr:colOff>
      <xdr:row>83</xdr:row>
      <xdr:rowOff>155597</xdr:rowOff>
    </xdr:to>
    <xdr:sp macro="" textlink="">
      <xdr:nvSpPr>
        <xdr:cNvPr id="220" name="楕円 219"/>
        <xdr:cNvSpPr/>
      </xdr:nvSpPr>
      <xdr:spPr>
        <a:xfrm>
          <a:off x="4064000" y="142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140374</xdr:rowOff>
    </xdr:from>
    <xdr:ext cx="736600" cy="259045"/>
    <xdr:sp macro="" textlink="">
      <xdr:nvSpPr>
        <xdr:cNvPr id="221" name="テキスト ボックス 220"/>
        <xdr:cNvSpPr txBox="1"/>
      </xdr:nvSpPr>
      <xdr:spPr>
        <a:xfrm>
          <a:off x="3733800" y="1437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44540</xdr:rowOff>
    </xdr:from>
    <xdr:to>
      <xdr:col>15</xdr:col>
      <xdr:colOff>133350</xdr:colOff>
      <xdr:row>83</xdr:row>
      <xdr:rowOff>146140</xdr:rowOff>
    </xdr:to>
    <xdr:sp macro="" textlink="">
      <xdr:nvSpPr>
        <xdr:cNvPr id="222" name="楕円 221"/>
        <xdr:cNvSpPr/>
      </xdr:nvSpPr>
      <xdr:spPr>
        <a:xfrm>
          <a:off x="3175000" y="14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156317</xdr:rowOff>
    </xdr:from>
    <xdr:ext cx="762000" cy="259045"/>
    <xdr:sp macro="" textlink="">
      <xdr:nvSpPr>
        <xdr:cNvPr id="223" name="テキスト ボックス 222"/>
        <xdr:cNvSpPr txBox="1"/>
      </xdr:nvSpPr>
      <xdr:spPr>
        <a:xfrm>
          <a:off x="2844800" y="140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53893</xdr:rowOff>
    </xdr:from>
    <xdr:to>
      <xdr:col>11</xdr:col>
      <xdr:colOff>82550</xdr:colOff>
      <xdr:row>83</xdr:row>
      <xdr:rowOff>155493</xdr:rowOff>
    </xdr:to>
    <xdr:sp macro="" textlink="">
      <xdr:nvSpPr>
        <xdr:cNvPr id="224" name="楕円 223"/>
        <xdr:cNvSpPr/>
      </xdr:nvSpPr>
      <xdr:spPr>
        <a:xfrm>
          <a:off x="2286000" y="142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165670</xdr:rowOff>
    </xdr:from>
    <xdr:ext cx="762000" cy="259045"/>
    <xdr:sp macro="" textlink="">
      <xdr:nvSpPr>
        <xdr:cNvPr id="225" name="テキスト ボックス 224"/>
        <xdr:cNvSpPr txBox="1"/>
      </xdr:nvSpPr>
      <xdr:spPr>
        <a:xfrm>
          <a:off x="1955800" y="1405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128777</xdr:rowOff>
    </xdr:from>
    <xdr:to>
      <xdr:col>7</xdr:col>
      <xdr:colOff>31750</xdr:colOff>
      <xdr:row>84</xdr:row>
      <xdr:rowOff>58927</xdr:rowOff>
    </xdr:to>
    <xdr:sp macro="" textlink="">
      <xdr:nvSpPr>
        <xdr:cNvPr id="226" name="楕円 225"/>
        <xdr:cNvSpPr/>
      </xdr:nvSpPr>
      <xdr:spPr>
        <a:xfrm>
          <a:off x="1397000" y="143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69104</xdr:rowOff>
    </xdr:from>
    <xdr:ext cx="762000" cy="259045"/>
    <xdr:sp macro="" textlink="">
      <xdr:nvSpPr>
        <xdr:cNvPr id="227" name="テキスト ボックス 226"/>
        <xdr:cNvSpPr txBox="1"/>
      </xdr:nvSpPr>
      <xdr:spPr>
        <a:xfrm>
          <a:off x="1066800" y="141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年度からは、国家公務員俸給表を基本とした給料表へ切り替え、令和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年度からは国家公務員俸給表に継ぎ足しをしていた部分を廃止するなど給与の適正化に取り組んでいる。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82550</xdr:rowOff>
    </xdr:to>
    <xdr:cxnSp macro="">
      <xdr:nvCxnSpPr>
        <xdr:cNvPr id="261" name="直線コネクタ 260"/>
        <xdr:cNvCxnSpPr/>
      </xdr:nvCxnSpPr>
      <xdr:spPr>
        <a:xfrm flipV="1">
          <a:off x="16179800" y="1434359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64" name="直線コネクタ 263"/>
        <xdr:cNvCxnSpPr/>
      </xdr:nvCxnSpPr>
      <xdr:spPr>
        <a:xfrm>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7" name="直線コネクタ 266"/>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85</xdr:row>
      <xdr:rowOff>11641</xdr:rowOff>
    </xdr:to>
    <xdr:cxnSp macro="">
      <xdr:nvCxnSpPr>
        <xdr:cNvPr id="270" name="直線コネクタ 269"/>
        <xdr:cNvCxnSpPr/>
      </xdr:nvCxnSpPr>
      <xdr:spPr>
        <a:xfrm flipV="1">
          <a:off x="13512800" y="1440391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80" name="楕円 279"/>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81"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8" name="楕円 287"/>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9" name="テキスト ボックス 288"/>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令和元年度は、土木部門が減少したが、児童虐待の防止対策強化に伴い民生部門が増加したため</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人の増加となった。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引き続き行政改革大綱に基づき、適正な定員管理及び職員配置に努める。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54791</xdr:rowOff>
    </xdr:to>
    <xdr:cxnSp macro="">
      <xdr:nvCxnSpPr>
        <xdr:cNvPr id="326" name="直線コネクタ 325"/>
        <xdr:cNvCxnSpPr/>
      </xdr:nvCxnSpPr>
      <xdr:spPr>
        <a:xfrm>
          <a:off x="16179800" y="106502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3084</xdr:rowOff>
    </xdr:from>
    <xdr:to>
      <xdr:col>77</xdr:col>
      <xdr:colOff>44450</xdr:colOff>
      <xdr:row>62</xdr:row>
      <xdr:rowOff>20320</xdr:rowOff>
    </xdr:to>
    <xdr:cxnSp macro="">
      <xdr:nvCxnSpPr>
        <xdr:cNvPr id="329" name="直線コネクタ 328"/>
        <xdr:cNvCxnSpPr/>
      </xdr:nvCxnSpPr>
      <xdr:spPr>
        <a:xfrm>
          <a:off x="15290800" y="1063298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6531</xdr:rowOff>
    </xdr:to>
    <xdr:cxnSp macro="">
      <xdr:nvCxnSpPr>
        <xdr:cNvPr id="332" name="直線コネクタ 331"/>
        <xdr:cNvCxnSpPr/>
      </xdr:nvCxnSpPr>
      <xdr:spPr>
        <a:xfrm flipV="1">
          <a:off x="14401800" y="106329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164193</xdr:rowOff>
    </xdr:from>
    <xdr:to>
      <xdr:col>68</xdr:col>
      <xdr:colOff>152400</xdr:colOff>
      <xdr:row>62</xdr:row>
      <xdr:rowOff>6531</xdr:rowOff>
    </xdr:to>
    <xdr:cxnSp macro="">
      <xdr:nvCxnSpPr>
        <xdr:cNvPr id="335" name="直線コネクタ 334"/>
        <xdr:cNvCxnSpPr/>
      </xdr:nvCxnSpPr>
      <xdr:spPr>
        <a:xfrm>
          <a:off x="13512800" y="106226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45" name="楕円 344"/>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147518</xdr:rowOff>
    </xdr:from>
    <xdr:ext cx="762000" cy="259045"/>
    <xdr:sp macro="" textlink="">
      <xdr:nvSpPr>
        <xdr:cNvPr id="346"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7" name="楕円 346"/>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8" name="テキスト ボックス 347"/>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9" name="楕円 348"/>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64061</xdr:rowOff>
    </xdr:from>
    <xdr:ext cx="762000" cy="259045"/>
    <xdr:sp macro="" textlink="">
      <xdr:nvSpPr>
        <xdr:cNvPr id="350" name="テキスト ボックス 349"/>
        <xdr:cNvSpPr txBox="1"/>
      </xdr:nvSpPr>
      <xdr:spPr>
        <a:xfrm>
          <a:off x="14909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127181</xdr:rowOff>
    </xdr:from>
    <xdr:to>
      <xdr:col>68</xdr:col>
      <xdr:colOff>203200</xdr:colOff>
      <xdr:row>62</xdr:row>
      <xdr:rowOff>57331</xdr:rowOff>
    </xdr:to>
    <xdr:sp macro="" textlink="">
      <xdr:nvSpPr>
        <xdr:cNvPr id="351" name="楕円 350"/>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67508</xdr:rowOff>
    </xdr:from>
    <xdr:ext cx="762000" cy="259045"/>
    <xdr:sp macro="" textlink="">
      <xdr:nvSpPr>
        <xdr:cNvPr id="352" name="テキスト ボックス 351"/>
        <xdr:cNvSpPr txBox="1"/>
      </xdr:nvSpPr>
      <xdr:spPr>
        <a:xfrm>
          <a:off x="14020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53" name="楕円 352"/>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53720</xdr:rowOff>
    </xdr:from>
    <xdr:ext cx="762000" cy="259045"/>
    <xdr:sp macro="" textlink="">
      <xdr:nvSpPr>
        <xdr:cNvPr id="354" name="テキスト ボックス 353"/>
        <xdr:cNvSpPr txBox="1"/>
      </xdr:nvSpPr>
      <xdr:spPr>
        <a:xfrm>
          <a:off x="13131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か年平均の実質公債費比率は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ポイント改善したものの、公債費から差し引かれる特定財源等の減により分子が増加したことから、単年度の比率は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ポイント悪化しており、依然として類似団体より高い水準にある。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今後は、合併特例債の償還の減少が見込まれるものの、平成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実施した小中学校及び幼稚園空調設備設置事業に係る地方債の償還が本格化してくることや、多くの施設が大規模改修等の時期を迎えることから、各種事業の必要性や緊急性を見極めるとともに、地方債の発行額を公債費の元金償還額以内に収め、公債費残高を減少させ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116417</xdr:rowOff>
    </xdr:to>
    <xdr:cxnSp macro="">
      <xdr:nvCxnSpPr>
        <xdr:cNvPr id="389" name="直線コネクタ 388"/>
        <xdr:cNvCxnSpPr/>
      </xdr:nvCxnSpPr>
      <xdr:spPr>
        <a:xfrm flipV="1">
          <a:off x="16179800" y="704245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128815</xdr:rowOff>
    </xdr:to>
    <xdr:cxnSp macro="">
      <xdr:nvCxnSpPr>
        <xdr:cNvPr id="392" name="直線コネクタ 391"/>
        <xdr:cNvCxnSpPr/>
      </xdr:nvCxnSpPr>
      <xdr:spPr>
        <a:xfrm flipV="1">
          <a:off x="15290800" y="71458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72269</xdr:rowOff>
    </xdr:to>
    <xdr:cxnSp macro="">
      <xdr:nvCxnSpPr>
        <xdr:cNvPr id="395" name="直線コネクタ 394"/>
        <xdr:cNvCxnSpPr/>
      </xdr:nvCxnSpPr>
      <xdr:spPr>
        <a:xfrm flipV="1">
          <a:off x="14401800" y="73297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43</xdr:row>
      <xdr:rowOff>164193</xdr:rowOff>
    </xdr:to>
    <xdr:cxnSp macro="">
      <xdr:nvCxnSpPr>
        <xdr:cNvPr id="398" name="直線コネクタ 397"/>
        <xdr:cNvCxnSpPr/>
      </xdr:nvCxnSpPr>
      <xdr:spPr>
        <a:xfrm flipV="1">
          <a:off x="13512800" y="74446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8" name="楕円 407"/>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9" name="公債費負担の状況該当値テキスト"/>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0" name="楕円 409"/>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1" name="テキスト ボックス 410"/>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12" name="楕円 411"/>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13" name="テキスト ボックス 412"/>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4" name="楕円 413"/>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5" name="テキスト ボックス 414"/>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6" name="楕円 415"/>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7" name="テキスト ボックス 416"/>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分子において地方債現在高などの将来負担額がいずれも減少したことに加え、分母の標準財政規模が増加したことから、将来負担比率は前年度比で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ポイント改善したが、依然として類似団体より高い水準にある。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今後は、多くの施設が大規模改修等の時期を迎えることから、地方債の発行額を公債費の元金償還額以内に収め、将来負担を減少させるとともに、将来負担の抑制に資する財政調整基金の増強に努める。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105904</xdr:rowOff>
    </xdr:from>
    <xdr:to>
      <xdr:col>81</xdr:col>
      <xdr:colOff>44450</xdr:colOff>
      <xdr:row>15</xdr:row>
      <xdr:rowOff>159526</xdr:rowOff>
    </xdr:to>
    <xdr:cxnSp macro="">
      <xdr:nvCxnSpPr>
        <xdr:cNvPr id="451" name="直線コネクタ 450"/>
        <xdr:cNvCxnSpPr/>
      </xdr:nvCxnSpPr>
      <xdr:spPr>
        <a:xfrm flipV="1">
          <a:off x="16179800" y="2677654"/>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159526</xdr:rowOff>
    </xdr:from>
    <xdr:to>
      <xdr:col>77</xdr:col>
      <xdr:colOff>44450</xdr:colOff>
      <xdr:row>17</xdr:row>
      <xdr:rowOff>78034</xdr:rowOff>
    </xdr:to>
    <xdr:cxnSp macro="">
      <xdr:nvCxnSpPr>
        <xdr:cNvPr id="454" name="直線コネクタ 453"/>
        <xdr:cNvCxnSpPr/>
      </xdr:nvCxnSpPr>
      <xdr:spPr>
        <a:xfrm flipV="1">
          <a:off x="15290800" y="2731276"/>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78034</xdr:rowOff>
    </xdr:from>
    <xdr:to>
      <xdr:col>72</xdr:col>
      <xdr:colOff>203200</xdr:colOff>
      <xdr:row>17</xdr:row>
      <xdr:rowOff>157127</xdr:rowOff>
    </xdr:to>
    <xdr:cxnSp macro="">
      <xdr:nvCxnSpPr>
        <xdr:cNvPr id="457" name="直線コネクタ 456"/>
        <xdr:cNvCxnSpPr/>
      </xdr:nvCxnSpPr>
      <xdr:spPr>
        <a:xfrm flipV="1">
          <a:off x="14401800" y="2992684"/>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157127</xdr:rowOff>
    </xdr:from>
    <xdr:to>
      <xdr:col>68</xdr:col>
      <xdr:colOff>152400</xdr:colOff>
      <xdr:row>18</xdr:row>
      <xdr:rowOff>103646</xdr:rowOff>
    </xdr:to>
    <xdr:cxnSp macro="">
      <xdr:nvCxnSpPr>
        <xdr:cNvPr id="460" name="直線コネクタ 459"/>
        <xdr:cNvCxnSpPr/>
      </xdr:nvCxnSpPr>
      <xdr:spPr>
        <a:xfrm flipV="1">
          <a:off x="13512800" y="3071777"/>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55104</xdr:rowOff>
    </xdr:from>
    <xdr:to>
      <xdr:col>81</xdr:col>
      <xdr:colOff>95250</xdr:colOff>
      <xdr:row>15</xdr:row>
      <xdr:rowOff>156704</xdr:rowOff>
    </xdr:to>
    <xdr:sp macro="" textlink="">
      <xdr:nvSpPr>
        <xdr:cNvPr id="470" name="楕円 469"/>
        <xdr:cNvSpPr/>
      </xdr:nvSpPr>
      <xdr:spPr>
        <a:xfrm>
          <a:off x="169672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27181</xdr:rowOff>
    </xdr:from>
    <xdr:ext cx="762000" cy="259045"/>
    <xdr:sp macro="" textlink="">
      <xdr:nvSpPr>
        <xdr:cNvPr id="471" name="将来負担の状況該当値テキスト"/>
        <xdr:cNvSpPr txBox="1"/>
      </xdr:nvSpPr>
      <xdr:spPr>
        <a:xfrm>
          <a:off x="17106900" y="25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108726</xdr:rowOff>
    </xdr:from>
    <xdr:to>
      <xdr:col>77</xdr:col>
      <xdr:colOff>95250</xdr:colOff>
      <xdr:row>16</xdr:row>
      <xdr:rowOff>38876</xdr:rowOff>
    </xdr:to>
    <xdr:sp macro="" textlink="">
      <xdr:nvSpPr>
        <xdr:cNvPr id="472" name="楕円 471"/>
        <xdr:cNvSpPr/>
      </xdr:nvSpPr>
      <xdr:spPr>
        <a:xfrm>
          <a:off x="16129000" y="2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23653</xdr:rowOff>
    </xdr:from>
    <xdr:ext cx="736600" cy="259045"/>
    <xdr:sp macro="" textlink="">
      <xdr:nvSpPr>
        <xdr:cNvPr id="473" name="テキスト ボックス 472"/>
        <xdr:cNvSpPr txBox="1"/>
      </xdr:nvSpPr>
      <xdr:spPr>
        <a:xfrm>
          <a:off x="15798800" y="2766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27234</xdr:rowOff>
    </xdr:from>
    <xdr:to>
      <xdr:col>73</xdr:col>
      <xdr:colOff>44450</xdr:colOff>
      <xdr:row>17</xdr:row>
      <xdr:rowOff>128834</xdr:rowOff>
    </xdr:to>
    <xdr:sp macro="" textlink="">
      <xdr:nvSpPr>
        <xdr:cNvPr id="474" name="楕円 473"/>
        <xdr:cNvSpPr/>
      </xdr:nvSpPr>
      <xdr:spPr>
        <a:xfrm>
          <a:off x="152400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113611</xdr:rowOff>
    </xdr:from>
    <xdr:ext cx="762000" cy="259045"/>
    <xdr:sp macro="" textlink="">
      <xdr:nvSpPr>
        <xdr:cNvPr id="475" name="テキスト ボックス 474"/>
        <xdr:cNvSpPr txBox="1"/>
      </xdr:nvSpPr>
      <xdr:spPr>
        <a:xfrm>
          <a:off x="149098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106327</xdr:rowOff>
    </xdr:from>
    <xdr:to>
      <xdr:col>68</xdr:col>
      <xdr:colOff>203200</xdr:colOff>
      <xdr:row>18</xdr:row>
      <xdr:rowOff>36477</xdr:rowOff>
    </xdr:to>
    <xdr:sp macro="" textlink="">
      <xdr:nvSpPr>
        <xdr:cNvPr id="476" name="楕円 475"/>
        <xdr:cNvSpPr/>
      </xdr:nvSpPr>
      <xdr:spPr>
        <a:xfrm>
          <a:off x="14351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21254</xdr:rowOff>
    </xdr:from>
    <xdr:ext cx="762000" cy="259045"/>
    <xdr:sp macro="" textlink="">
      <xdr:nvSpPr>
        <xdr:cNvPr id="477" name="テキスト ボックス 476"/>
        <xdr:cNvSpPr txBox="1"/>
      </xdr:nvSpPr>
      <xdr:spPr>
        <a:xfrm>
          <a:off x="14020800" y="31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52846</xdr:rowOff>
    </xdr:from>
    <xdr:to>
      <xdr:col>64</xdr:col>
      <xdr:colOff>152400</xdr:colOff>
      <xdr:row>18</xdr:row>
      <xdr:rowOff>154446</xdr:rowOff>
    </xdr:to>
    <xdr:sp macro="" textlink="">
      <xdr:nvSpPr>
        <xdr:cNvPr id="478" name="楕円 477"/>
        <xdr:cNvSpPr/>
      </xdr:nvSpPr>
      <xdr:spPr>
        <a:xfrm>
          <a:off x="134620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139223</xdr:rowOff>
    </xdr:from>
    <xdr:ext cx="762000" cy="259045"/>
    <xdr:sp macro="" textlink="">
      <xdr:nvSpPr>
        <xdr:cNvPr id="479" name="テキスト ボックス 478"/>
        <xdr:cNvSpPr txBox="1"/>
      </xdr:nvSpPr>
      <xdr:spPr>
        <a:xfrm>
          <a:off x="13131800" y="32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人件費に係る経常収支比率は、行政改革大綱実施計画に基づく職員削減計画を推進してきたことに加え、ここ数年の退職者の増に伴う職員の若返りにより、類似団体内平均値より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地域手当は、平成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％だった支給率を段階的に引き下げ、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％としていたが、国基準の引上げにより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％としている。国の俸給表を基本とした給料表への切替えや、令和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年度から国の俸給表に継ぎ足しをしていた部分を廃止するなど給与の適正化に取り組んでいる。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xdr:cNvCxnSpPr/>
      </xdr:nvCxnSpPr>
      <xdr:spPr>
        <a:xfrm flipV="1">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107950</xdr:rowOff>
    </xdr:to>
    <xdr:cxnSp macro="">
      <xdr:nvCxnSpPr>
        <xdr:cNvPr id="69" name="直線コネクタ 68"/>
        <xdr:cNvCxnSpPr/>
      </xdr:nvCxnSpPr>
      <xdr:spPr>
        <a:xfrm>
          <a:off x="3098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107950</xdr:rowOff>
    </xdr:to>
    <xdr:cxnSp macro="">
      <xdr:nvCxnSpPr>
        <xdr:cNvPr id="72" name="直線コネクタ 71"/>
        <xdr:cNvCxnSpPr/>
      </xdr:nvCxnSpPr>
      <xdr:spPr>
        <a:xfrm>
          <a:off x="2209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69850</xdr:rowOff>
    </xdr:to>
    <xdr:cxnSp macro="">
      <xdr:nvCxnSpPr>
        <xdr:cNvPr id="75" name="直線コネクタ 74"/>
        <xdr:cNvCxnSpPr/>
      </xdr:nvCxnSpPr>
      <xdr:spPr>
        <a:xfrm flipV="1">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43197</xdr:rowOff>
    </xdr:from>
    <xdr:ext cx="762000" cy="259045"/>
    <xdr:sp macro="" textlink="">
      <xdr:nvSpPr>
        <xdr:cNvPr id="86" name="人件費該当値テキスト"/>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123207</xdr:rowOff>
    </xdr:from>
    <xdr:ext cx="762000" cy="259045"/>
    <xdr:sp macro="" textlink="">
      <xdr:nvSpPr>
        <xdr:cNvPr id="92" name="テキスト ボックス 91"/>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と比べて高い水準にある。要因としては、行政改革大綱実施計画に基づき民間活力の有効活用を推進していること、備品等の更新の際に予算の平均化を図るためリースとしているケースが多いことが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民間活力の有効活用は、人件費の抑制につながるとともに、効率化が図れることから今後も推進し、併せてゼロベースでの全事業見直しにより需用費等の経常経費の削減に努める。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81280</xdr:rowOff>
    </xdr:to>
    <xdr:cxnSp macro="">
      <xdr:nvCxnSpPr>
        <xdr:cNvPr id="125" name="直線コネクタ 124"/>
        <xdr:cNvCxnSpPr/>
      </xdr:nvCxnSpPr>
      <xdr:spPr>
        <a:xfrm>
          <a:off x="15671800" y="27970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53848</xdr:rowOff>
    </xdr:to>
    <xdr:cxnSp macro="">
      <xdr:nvCxnSpPr>
        <xdr:cNvPr id="128" name="直線コネクタ 127"/>
        <xdr:cNvCxnSpPr/>
      </xdr:nvCxnSpPr>
      <xdr:spPr>
        <a:xfrm>
          <a:off x="14782800" y="2783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67564</xdr:rowOff>
    </xdr:to>
    <xdr:cxnSp macro="">
      <xdr:nvCxnSpPr>
        <xdr:cNvPr id="131" name="直線コネクタ 130"/>
        <xdr:cNvCxnSpPr/>
      </xdr:nvCxnSpPr>
      <xdr:spPr>
        <a:xfrm flipV="1">
          <a:off x="13893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131572</xdr:rowOff>
    </xdr:to>
    <xdr:cxnSp macro="">
      <xdr:nvCxnSpPr>
        <xdr:cNvPr id="134" name="直線コネクタ 133"/>
        <xdr:cNvCxnSpPr/>
      </xdr:nvCxnSpPr>
      <xdr:spPr>
        <a:xfrm flipV="1">
          <a:off x="13004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6" name="楕円 145"/>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89425</xdr:rowOff>
    </xdr:from>
    <xdr:ext cx="736600" cy="259045"/>
    <xdr:sp macro="" textlink="">
      <xdr:nvSpPr>
        <xdr:cNvPr id="147" name="テキスト ボックス 146"/>
        <xdr:cNvSpPr txBox="1"/>
      </xdr:nvSpPr>
      <xdr:spPr>
        <a:xfrm>
          <a:off x="15290800" y="283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75709</xdr:rowOff>
    </xdr:from>
    <xdr:ext cx="762000" cy="259045"/>
    <xdr:sp macro="" textlink="">
      <xdr:nvSpPr>
        <xdr:cNvPr id="149" name="テキスト ボックス 148"/>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103141</xdr:rowOff>
    </xdr:from>
    <xdr:ext cx="762000" cy="259045"/>
    <xdr:sp macro="" textlink="">
      <xdr:nvSpPr>
        <xdr:cNvPr id="151" name="テキスト ボックス 150"/>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扶助費に係る経常収支比率は、生活保護費、児童扶養手当、障がい者給付費、公立保育所扶助費及び障害児通所給付費の増などにより、前年度に比べ大幅に増加している。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今後も高齢化の進展、幼児教育・保育の無償化等により社会保障関係経費の増加が見込まれることから、引き続き給付の適正化、ゼロベースでの事業見直し等を実施し、真に必要な給付に努める。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146050</xdr:rowOff>
    </xdr:to>
    <xdr:cxnSp macro="">
      <xdr:nvCxnSpPr>
        <xdr:cNvPr id="186" name="直線コネクタ 185"/>
        <xdr:cNvCxnSpPr/>
      </xdr:nvCxnSpPr>
      <xdr:spPr>
        <a:xfrm>
          <a:off x="3987800" y="100139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69850</xdr:rowOff>
    </xdr:to>
    <xdr:cxnSp macro="">
      <xdr:nvCxnSpPr>
        <xdr:cNvPr id="189" name="直線コネクタ 188"/>
        <xdr:cNvCxnSpPr/>
      </xdr:nvCxnSpPr>
      <xdr:spPr>
        <a:xfrm>
          <a:off x="3098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31750</xdr:rowOff>
    </xdr:to>
    <xdr:cxnSp macro="">
      <xdr:nvCxnSpPr>
        <xdr:cNvPr id="192" name="直線コネクタ 191"/>
        <xdr:cNvCxnSpPr/>
      </xdr:nvCxnSpPr>
      <xdr:spPr>
        <a:xfrm>
          <a:off x="2209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165100</xdr:rowOff>
    </xdr:to>
    <xdr:cxnSp macro="">
      <xdr:nvCxnSpPr>
        <xdr:cNvPr id="195" name="直線コネクタ 194"/>
        <xdr:cNvCxnSpPr/>
      </xdr:nvCxnSpPr>
      <xdr:spPr>
        <a:xfrm>
          <a:off x="1320800" y="9613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5" name="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9" name="楕円 208"/>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0" name="テキスト ボックス 209"/>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1" name="楕円 210"/>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2" name="テキスト ボックス 211"/>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主に維持補修費と特別会計への繰出金であるが、維持補修費の減に加え、公債費等の減に伴う下水道事業特別会計繰出金の減等により繰出金も減となったことから、前年度と比べ減少している。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しかしながら、高齢化により医療関連特別会計への繰出金は年々増加傾向にあることから、引き続き繰出基準に基づく適正な繰出しを行う。</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29028</xdr:rowOff>
    </xdr:to>
    <xdr:cxnSp macro="">
      <xdr:nvCxnSpPr>
        <xdr:cNvPr id="249" name="直線コネクタ 248"/>
        <xdr:cNvCxnSpPr/>
      </xdr:nvCxnSpPr>
      <xdr:spPr>
        <a:xfrm flipV="1">
          <a:off x="15671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29028</xdr:rowOff>
    </xdr:to>
    <xdr:cxnSp macro="">
      <xdr:nvCxnSpPr>
        <xdr:cNvPr id="252" name="直線コネクタ 251"/>
        <xdr:cNvCxnSpPr/>
      </xdr:nvCxnSpPr>
      <xdr:spPr>
        <a:xfrm>
          <a:off x="14782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39915</xdr:rowOff>
    </xdr:to>
    <xdr:cxnSp macro="">
      <xdr:nvCxnSpPr>
        <xdr:cNvPr id="255" name="直線コネクタ 254"/>
        <xdr:cNvCxnSpPr/>
      </xdr:nvCxnSpPr>
      <xdr:spPr>
        <a:xfrm flipV="1">
          <a:off x="13893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39915</xdr:rowOff>
    </xdr:to>
    <xdr:cxnSp macro="">
      <xdr:nvCxnSpPr>
        <xdr:cNvPr id="258" name="直線コネクタ 257"/>
        <xdr:cNvCxnSpPr/>
      </xdr:nvCxnSpPr>
      <xdr:spPr>
        <a:xfrm>
          <a:off x="13004800" y="9929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68" name="楕円 267"/>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69"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0" name="楕円 269"/>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1" name="テキスト ボックス 270"/>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4" name="楕円 273"/>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5" name="テキスト ボックス 274"/>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76" name="楕円 275"/>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77" name="テキスト ボックス 276"/>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比べてかなり低い水準にある。各種団体への補助金支出が大きな要因の一つになっており、これまでも交付に一定の基準を設け、公平・公正な審査、執行等に努めてきた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年度からは補助金等交付規則を全部改正し、精算・返納の規定を盛り込むなど、更なる適正性の確保を図っている。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27940</xdr:rowOff>
    </xdr:to>
    <xdr:cxnSp macro="">
      <xdr:nvCxnSpPr>
        <xdr:cNvPr id="309" name="直線コネクタ 308"/>
        <xdr:cNvCxnSpPr/>
      </xdr:nvCxnSpPr>
      <xdr:spPr>
        <a:xfrm>
          <a:off x="15671800" y="584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20320</xdr:rowOff>
    </xdr:to>
    <xdr:cxnSp macro="">
      <xdr:nvCxnSpPr>
        <xdr:cNvPr id="312" name="直線コネクタ 311"/>
        <xdr:cNvCxnSpPr/>
      </xdr:nvCxnSpPr>
      <xdr:spPr>
        <a:xfrm>
          <a:off x="14782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35560</xdr:rowOff>
    </xdr:to>
    <xdr:cxnSp macro="">
      <xdr:nvCxnSpPr>
        <xdr:cNvPr id="315" name="直線コネクタ 314"/>
        <xdr:cNvCxnSpPr/>
      </xdr:nvCxnSpPr>
      <xdr:spPr>
        <a:xfrm flipV="1">
          <a:off x="13893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35560</xdr:rowOff>
    </xdr:to>
    <xdr:cxnSp macro="">
      <xdr:nvCxnSpPr>
        <xdr:cNvPr id="318" name="直線コネクタ 317"/>
        <xdr:cNvCxnSpPr/>
      </xdr:nvCxnSpPr>
      <xdr:spPr>
        <a:xfrm>
          <a:off x="13004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28" name="楕円 327"/>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57167</xdr:rowOff>
    </xdr:from>
    <xdr:ext cx="762000" cy="259045"/>
    <xdr:sp macro="" textlink="">
      <xdr:nvSpPr>
        <xdr:cNvPr id="329" name="補助費等該当値テキスト"/>
        <xdr:cNvSpPr txBox="1"/>
      </xdr:nvSpPr>
      <xdr:spPr>
        <a:xfrm>
          <a:off x="16598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0" name="楕円 329"/>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1" name="テキスト ボックス 330"/>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2" name="楕円 331"/>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3" name="テキスト ボックス 332"/>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4" name="楕円 333"/>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5" name="テキスト ボックス 334"/>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6" name="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公債費に係る経常収支比率は、類似団体と比べて高い水準にあるが、これは合併時に決定した新市建設計画に基づき、合併特例債を有効活用してきたことが一因である。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今後は、合併特例債の償還の減少が見込まれるものの、臨時財政対策債の増加に加え、平成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実施した小中学校及び幼稚園空調設備設置事業に係る地方債の償還が本格化してくることから、各種事業の必要性や緊急性を見極めるとともに、地方債の発行額を公債費の元金償還額以内に収め、将来負担を減少させ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138430</xdr:rowOff>
    </xdr:to>
    <xdr:cxnSp macro="">
      <xdr:nvCxnSpPr>
        <xdr:cNvPr id="370" name="直線コネクタ 369"/>
        <xdr:cNvCxnSpPr/>
      </xdr:nvCxnSpPr>
      <xdr:spPr>
        <a:xfrm>
          <a:off x="3987800" y="1330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12700</xdr:rowOff>
    </xdr:to>
    <xdr:cxnSp macro="">
      <xdr:nvCxnSpPr>
        <xdr:cNvPr id="373" name="直線コネクタ 372"/>
        <xdr:cNvCxnSpPr/>
      </xdr:nvCxnSpPr>
      <xdr:spPr>
        <a:xfrm flipV="1">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50800</xdr:rowOff>
    </xdr:to>
    <xdr:cxnSp macro="">
      <xdr:nvCxnSpPr>
        <xdr:cNvPr id="376" name="直線コネクタ 375"/>
        <xdr:cNvCxnSpPr/>
      </xdr:nvCxnSpPr>
      <xdr:spPr>
        <a:xfrm flipV="1">
          <a:off x="2209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50800</xdr:rowOff>
    </xdr:to>
    <xdr:cxnSp macro="">
      <xdr:nvCxnSpPr>
        <xdr:cNvPr id="379" name="直線コネクタ 378"/>
        <xdr:cNvCxnSpPr/>
      </xdr:nvCxnSpPr>
      <xdr:spPr>
        <a:xfrm>
          <a:off x="1320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9" name="楕円 38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0"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2" name="テキスト ボックス 391"/>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7" name="楕円 396"/>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8" name="テキスト ボックス 39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公債費以外に係る経常収支比率は、前年度に比べ増加している。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扶助費などの義務的経費の増加が見込まれることから、更なる行政改革の推進やゼロベースでの全事業見直しによる経常経費の削減に努めるとともに、市税等の徴収率向上に取り組み、経常一般財源の確保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62230</xdr:rowOff>
    </xdr:to>
    <xdr:cxnSp macro="">
      <xdr:nvCxnSpPr>
        <xdr:cNvPr id="431" name="直線コネクタ 430"/>
        <xdr:cNvCxnSpPr/>
      </xdr:nvCxnSpPr>
      <xdr:spPr>
        <a:xfrm>
          <a:off x="15671800" y="13164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134620</xdr:rowOff>
    </xdr:to>
    <xdr:cxnSp macro="">
      <xdr:nvCxnSpPr>
        <xdr:cNvPr id="434" name="直線コネクタ 433"/>
        <xdr:cNvCxnSpPr/>
      </xdr:nvCxnSpPr>
      <xdr:spPr>
        <a:xfrm>
          <a:off x="14782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104139</xdr:rowOff>
    </xdr:to>
    <xdr:cxnSp macro="">
      <xdr:nvCxnSpPr>
        <xdr:cNvPr id="437" name="直線コネクタ 436"/>
        <xdr:cNvCxnSpPr/>
      </xdr:nvCxnSpPr>
      <xdr:spPr>
        <a:xfrm flipV="1">
          <a:off x="13893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104139</xdr:rowOff>
    </xdr:to>
    <xdr:cxnSp macro="">
      <xdr:nvCxnSpPr>
        <xdr:cNvPr id="440" name="直線コネクタ 439"/>
        <xdr:cNvCxnSpPr/>
      </xdr:nvCxnSpPr>
      <xdr:spPr>
        <a:xfrm>
          <a:off x="13004800" y="13058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0" name="楕円 449"/>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1"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2" name="楕円 451"/>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3" name="テキスト ボックス 452"/>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6" name="楕円 45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7" name="テキスト ボックス 456"/>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8" name="楕円 457"/>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59" name="テキスト ボックス 458"/>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51318</xdr:rowOff>
    </xdr:from>
    <xdr:to>
      <xdr:col>29</xdr:col>
      <xdr:colOff>127000</xdr:colOff>
      <xdr:row>18</xdr:row>
      <xdr:rowOff>54427</xdr:rowOff>
    </xdr:to>
    <xdr:cxnSp macro="">
      <xdr:nvCxnSpPr>
        <xdr:cNvPr id="48" name="直線コネクタ 47"/>
        <xdr:cNvCxnSpPr/>
      </xdr:nvCxnSpPr>
      <xdr:spPr bwMode="auto">
        <a:xfrm flipV="1">
          <a:off x="5003800" y="3185043"/>
          <a:ext cx="647700" cy="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34127</xdr:rowOff>
    </xdr:from>
    <xdr:to>
      <xdr:col>26</xdr:col>
      <xdr:colOff>50800</xdr:colOff>
      <xdr:row>18</xdr:row>
      <xdr:rowOff>54427</xdr:rowOff>
    </xdr:to>
    <xdr:cxnSp macro="">
      <xdr:nvCxnSpPr>
        <xdr:cNvPr id="51" name="直線コネクタ 50"/>
        <xdr:cNvCxnSpPr/>
      </xdr:nvCxnSpPr>
      <xdr:spPr bwMode="auto">
        <a:xfrm>
          <a:off x="4305300" y="3167852"/>
          <a:ext cx="6985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34127</xdr:rowOff>
    </xdr:from>
    <xdr:to>
      <xdr:col>22</xdr:col>
      <xdr:colOff>114300</xdr:colOff>
      <xdr:row>18</xdr:row>
      <xdr:rowOff>52004</xdr:rowOff>
    </xdr:to>
    <xdr:cxnSp macro="">
      <xdr:nvCxnSpPr>
        <xdr:cNvPr id="54" name="直線コネクタ 53"/>
        <xdr:cNvCxnSpPr/>
      </xdr:nvCxnSpPr>
      <xdr:spPr bwMode="auto">
        <a:xfrm flipV="1">
          <a:off x="3606800" y="3167852"/>
          <a:ext cx="698500" cy="1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30470</xdr:rowOff>
    </xdr:from>
    <xdr:to>
      <xdr:col>18</xdr:col>
      <xdr:colOff>177800</xdr:colOff>
      <xdr:row>18</xdr:row>
      <xdr:rowOff>52004</xdr:rowOff>
    </xdr:to>
    <xdr:cxnSp macro="">
      <xdr:nvCxnSpPr>
        <xdr:cNvPr id="57" name="直線コネクタ 56"/>
        <xdr:cNvCxnSpPr/>
      </xdr:nvCxnSpPr>
      <xdr:spPr bwMode="auto">
        <a:xfrm>
          <a:off x="2908300" y="3164195"/>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518</xdr:rowOff>
    </xdr:from>
    <xdr:to>
      <xdr:col>29</xdr:col>
      <xdr:colOff>177800</xdr:colOff>
      <xdr:row>18</xdr:row>
      <xdr:rowOff>102118</xdr:rowOff>
    </xdr:to>
    <xdr:sp macro="" textlink="">
      <xdr:nvSpPr>
        <xdr:cNvPr id="67" name="楕円 66"/>
        <xdr:cNvSpPr/>
      </xdr:nvSpPr>
      <xdr:spPr bwMode="auto">
        <a:xfrm>
          <a:off x="5600700" y="313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144045</xdr:rowOff>
    </xdr:from>
    <xdr:ext cx="762000" cy="259045"/>
    <xdr:sp macro="" textlink="">
      <xdr:nvSpPr>
        <xdr:cNvPr id="68" name="人口1人当たり決算額の推移該当値テキスト130"/>
        <xdr:cNvSpPr txBox="1"/>
      </xdr:nvSpPr>
      <xdr:spPr>
        <a:xfrm>
          <a:off x="5740400" y="310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3627</xdr:rowOff>
    </xdr:from>
    <xdr:to>
      <xdr:col>26</xdr:col>
      <xdr:colOff>101600</xdr:colOff>
      <xdr:row>18</xdr:row>
      <xdr:rowOff>105227</xdr:rowOff>
    </xdr:to>
    <xdr:sp macro="" textlink="">
      <xdr:nvSpPr>
        <xdr:cNvPr id="69" name="楕円 68"/>
        <xdr:cNvSpPr/>
      </xdr:nvSpPr>
      <xdr:spPr bwMode="auto">
        <a:xfrm>
          <a:off x="4953000" y="313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90004</xdr:rowOff>
    </xdr:from>
    <xdr:ext cx="736600" cy="259045"/>
    <xdr:sp macro="" textlink="">
      <xdr:nvSpPr>
        <xdr:cNvPr id="70" name="テキスト ボックス 69"/>
        <xdr:cNvSpPr txBox="1"/>
      </xdr:nvSpPr>
      <xdr:spPr>
        <a:xfrm>
          <a:off x="4622800" y="322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154777</xdr:rowOff>
    </xdr:from>
    <xdr:to>
      <xdr:col>22</xdr:col>
      <xdr:colOff>165100</xdr:colOff>
      <xdr:row>18</xdr:row>
      <xdr:rowOff>84927</xdr:rowOff>
    </xdr:to>
    <xdr:sp macro="" textlink="">
      <xdr:nvSpPr>
        <xdr:cNvPr id="71" name="楕円 70"/>
        <xdr:cNvSpPr/>
      </xdr:nvSpPr>
      <xdr:spPr bwMode="auto">
        <a:xfrm>
          <a:off x="4254500" y="311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69704</xdr:rowOff>
    </xdr:from>
    <xdr:ext cx="762000" cy="259045"/>
    <xdr:sp macro="" textlink="">
      <xdr:nvSpPr>
        <xdr:cNvPr id="72" name="テキスト ボックス 71"/>
        <xdr:cNvSpPr txBox="1"/>
      </xdr:nvSpPr>
      <xdr:spPr>
        <a:xfrm>
          <a:off x="3924300" y="320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1204</xdr:rowOff>
    </xdr:from>
    <xdr:to>
      <xdr:col>19</xdr:col>
      <xdr:colOff>38100</xdr:colOff>
      <xdr:row>18</xdr:row>
      <xdr:rowOff>102804</xdr:rowOff>
    </xdr:to>
    <xdr:sp macro="" textlink="">
      <xdr:nvSpPr>
        <xdr:cNvPr id="73" name="楕円 72"/>
        <xdr:cNvSpPr/>
      </xdr:nvSpPr>
      <xdr:spPr bwMode="auto">
        <a:xfrm>
          <a:off x="3556000" y="313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87581</xdr:rowOff>
    </xdr:from>
    <xdr:ext cx="762000" cy="259045"/>
    <xdr:sp macro="" textlink="">
      <xdr:nvSpPr>
        <xdr:cNvPr id="74" name="テキスト ボックス 73"/>
        <xdr:cNvSpPr txBox="1"/>
      </xdr:nvSpPr>
      <xdr:spPr>
        <a:xfrm>
          <a:off x="3225800" y="322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151120</xdr:rowOff>
    </xdr:from>
    <xdr:to>
      <xdr:col>15</xdr:col>
      <xdr:colOff>101600</xdr:colOff>
      <xdr:row>18</xdr:row>
      <xdr:rowOff>81270</xdr:rowOff>
    </xdr:to>
    <xdr:sp macro="" textlink="">
      <xdr:nvSpPr>
        <xdr:cNvPr id="75" name="楕円 74"/>
        <xdr:cNvSpPr/>
      </xdr:nvSpPr>
      <xdr:spPr bwMode="auto">
        <a:xfrm>
          <a:off x="2857500" y="311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66047</xdr:rowOff>
    </xdr:from>
    <xdr:ext cx="762000" cy="259045"/>
    <xdr:sp macro="" textlink="">
      <xdr:nvSpPr>
        <xdr:cNvPr id="76" name="テキスト ボックス 75"/>
        <xdr:cNvSpPr txBox="1"/>
      </xdr:nvSpPr>
      <xdr:spPr>
        <a:xfrm>
          <a:off x="2527300" y="31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261645</xdr:rowOff>
    </xdr:from>
    <xdr:to>
      <xdr:col>29</xdr:col>
      <xdr:colOff>127000</xdr:colOff>
      <xdr:row>35</xdr:row>
      <xdr:rowOff>304508</xdr:rowOff>
    </xdr:to>
    <xdr:cxnSp macro="">
      <xdr:nvCxnSpPr>
        <xdr:cNvPr id="109" name="直線コネクタ 108"/>
        <xdr:cNvCxnSpPr/>
      </xdr:nvCxnSpPr>
      <xdr:spPr bwMode="auto">
        <a:xfrm flipV="1">
          <a:off x="5003800" y="6871995"/>
          <a:ext cx="6477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246423</xdr:rowOff>
    </xdr:from>
    <xdr:ext cx="762000" cy="259045"/>
    <xdr:sp macro="" textlink="">
      <xdr:nvSpPr>
        <xdr:cNvPr id="110" name="人口1人当たり決算額の推移平均値テキスト445"/>
        <xdr:cNvSpPr txBox="1"/>
      </xdr:nvSpPr>
      <xdr:spPr>
        <a:xfrm>
          <a:off x="5740400" y="685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166319</xdr:rowOff>
    </xdr:from>
    <xdr:to>
      <xdr:col>26</xdr:col>
      <xdr:colOff>50800</xdr:colOff>
      <xdr:row>35</xdr:row>
      <xdr:rowOff>304508</xdr:rowOff>
    </xdr:to>
    <xdr:cxnSp macro="">
      <xdr:nvCxnSpPr>
        <xdr:cNvPr id="112" name="直線コネクタ 111"/>
        <xdr:cNvCxnSpPr/>
      </xdr:nvCxnSpPr>
      <xdr:spPr bwMode="auto">
        <a:xfrm>
          <a:off x="4305300" y="6776669"/>
          <a:ext cx="698500" cy="13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89129</xdr:rowOff>
    </xdr:from>
    <xdr:to>
      <xdr:col>22</xdr:col>
      <xdr:colOff>114300</xdr:colOff>
      <xdr:row>35</xdr:row>
      <xdr:rowOff>166319</xdr:rowOff>
    </xdr:to>
    <xdr:cxnSp macro="">
      <xdr:nvCxnSpPr>
        <xdr:cNvPr id="115" name="直線コネクタ 114"/>
        <xdr:cNvCxnSpPr/>
      </xdr:nvCxnSpPr>
      <xdr:spPr bwMode="auto">
        <a:xfrm>
          <a:off x="3606800" y="6699479"/>
          <a:ext cx="698500" cy="7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5842</xdr:rowOff>
    </xdr:from>
    <xdr:to>
      <xdr:col>18</xdr:col>
      <xdr:colOff>177800</xdr:colOff>
      <xdr:row>35</xdr:row>
      <xdr:rowOff>89129</xdr:rowOff>
    </xdr:to>
    <xdr:cxnSp macro="">
      <xdr:nvCxnSpPr>
        <xdr:cNvPr id="118" name="直線コネクタ 117"/>
        <xdr:cNvCxnSpPr/>
      </xdr:nvCxnSpPr>
      <xdr:spPr bwMode="auto">
        <a:xfrm>
          <a:off x="2908300" y="6616192"/>
          <a:ext cx="698500" cy="8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210845</xdr:rowOff>
    </xdr:from>
    <xdr:to>
      <xdr:col>29</xdr:col>
      <xdr:colOff>177800</xdr:colOff>
      <xdr:row>35</xdr:row>
      <xdr:rowOff>312445</xdr:rowOff>
    </xdr:to>
    <xdr:sp macro="" textlink="">
      <xdr:nvSpPr>
        <xdr:cNvPr id="128" name="楕円 127"/>
        <xdr:cNvSpPr/>
      </xdr:nvSpPr>
      <xdr:spPr bwMode="auto">
        <a:xfrm>
          <a:off x="5600700" y="682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55922</xdr:rowOff>
    </xdr:from>
    <xdr:ext cx="762000" cy="259045"/>
    <xdr:sp macro="" textlink="">
      <xdr:nvSpPr>
        <xdr:cNvPr id="129" name="人口1人当たり決算額の推移該当値テキスト445"/>
        <xdr:cNvSpPr txBox="1"/>
      </xdr:nvSpPr>
      <xdr:spPr>
        <a:xfrm>
          <a:off x="5740400" y="666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253708</xdr:rowOff>
    </xdr:from>
    <xdr:to>
      <xdr:col>26</xdr:col>
      <xdr:colOff>101600</xdr:colOff>
      <xdr:row>36</xdr:row>
      <xdr:rowOff>12408</xdr:rowOff>
    </xdr:to>
    <xdr:sp macro="" textlink="">
      <xdr:nvSpPr>
        <xdr:cNvPr id="130" name="楕円 129"/>
        <xdr:cNvSpPr/>
      </xdr:nvSpPr>
      <xdr:spPr bwMode="auto">
        <a:xfrm>
          <a:off x="4953000" y="686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22585</xdr:rowOff>
    </xdr:from>
    <xdr:ext cx="736600" cy="259045"/>
    <xdr:sp macro="" textlink="">
      <xdr:nvSpPr>
        <xdr:cNvPr id="131" name="テキスト ボックス 130"/>
        <xdr:cNvSpPr txBox="1"/>
      </xdr:nvSpPr>
      <xdr:spPr>
        <a:xfrm>
          <a:off x="4622800" y="663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115519</xdr:rowOff>
    </xdr:from>
    <xdr:to>
      <xdr:col>22</xdr:col>
      <xdr:colOff>165100</xdr:colOff>
      <xdr:row>35</xdr:row>
      <xdr:rowOff>217119</xdr:rowOff>
    </xdr:to>
    <xdr:sp macro="" textlink="">
      <xdr:nvSpPr>
        <xdr:cNvPr id="132" name="楕円 131"/>
        <xdr:cNvSpPr/>
      </xdr:nvSpPr>
      <xdr:spPr bwMode="auto">
        <a:xfrm>
          <a:off x="4254500" y="67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227296</xdr:rowOff>
    </xdr:from>
    <xdr:ext cx="762000" cy="259045"/>
    <xdr:sp macro="" textlink="">
      <xdr:nvSpPr>
        <xdr:cNvPr id="133" name="テキスト ボックス 132"/>
        <xdr:cNvSpPr txBox="1"/>
      </xdr:nvSpPr>
      <xdr:spPr>
        <a:xfrm>
          <a:off x="3924300" y="64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38329</xdr:rowOff>
    </xdr:from>
    <xdr:to>
      <xdr:col>19</xdr:col>
      <xdr:colOff>38100</xdr:colOff>
      <xdr:row>35</xdr:row>
      <xdr:rowOff>139929</xdr:rowOff>
    </xdr:to>
    <xdr:sp macro="" textlink="">
      <xdr:nvSpPr>
        <xdr:cNvPr id="134" name="楕円 133"/>
        <xdr:cNvSpPr/>
      </xdr:nvSpPr>
      <xdr:spPr bwMode="auto">
        <a:xfrm>
          <a:off x="3556000" y="66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150106</xdr:rowOff>
    </xdr:from>
    <xdr:ext cx="762000" cy="259045"/>
    <xdr:sp macro="" textlink="">
      <xdr:nvSpPr>
        <xdr:cNvPr id="135" name="テキスト ボックス 134"/>
        <xdr:cNvSpPr txBox="1"/>
      </xdr:nvSpPr>
      <xdr:spPr>
        <a:xfrm>
          <a:off x="3225800" y="641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297942</xdr:rowOff>
    </xdr:from>
    <xdr:to>
      <xdr:col>15</xdr:col>
      <xdr:colOff>101600</xdr:colOff>
      <xdr:row>35</xdr:row>
      <xdr:rowOff>56642</xdr:rowOff>
    </xdr:to>
    <xdr:sp macro="" textlink="">
      <xdr:nvSpPr>
        <xdr:cNvPr id="136" name="楕円 135"/>
        <xdr:cNvSpPr/>
      </xdr:nvSpPr>
      <xdr:spPr bwMode="auto">
        <a:xfrm>
          <a:off x="2857500" y="656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66819</xdr:rowOff>
    </xdr:from>
    <xdr:ext cx="762000" cy="259045"/>
    <xdr:sp macro="" textlink="">
      <xdr:nvSpPr>
        <xdr:cNvPr id="137" name="テキスト ボックス 136"/>
        <xdr:cNvSpPr txBox="1"/>
      </xdr:nvSpPr>
      <xdr:spPr>
        <a:xfrm>
          <a:off x="2527300" y="63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117602</xdr:rowOff>
    </xdr:from>
    <xdr:to>
      <xdr:col>24</xdr:col>
      <xdr:colOff>63500</xdr:colOff>
      <xdr:row>35</xdr:row>
      <xdr:rowOff>134252</xdr:rowOff>
    </xdr:to>
    <xdr:cxnSp macro="">
      <xdr:nvCxnSpPr>
        <xdr:cNvPr id="61" name="直線コネクタ 60"/>
        <xdr:cNvCxnSpPr/>
      </xdr:nvCxnSpPr>
      <xdr:spPr>
        <a:xfrm>
          <a:off x="3797300" y="6118352"/>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117602</xdr:rowOff>
    </xdr:from>
    <xdr:to>
      <xdr:col>19</xdr:col>
      <xdr:colOff>177800</xdr:colOff>
      <xdr:row>35</xdr:row>
      <xdr:rowOff>128232</xdr:rowOff>
    </xdr:to>
    <xdr:cxnSp macro="">
      <xdr:nvCxnSpPr>
        <xdr:cNvPr id="64" name="直線コネクタ 63"/>
        <xdr:cNvCxnSpPr/>
      </xdr:nvCxnSpPr>
      <xdr:spPr>
        <a:xfrm flipV="1">
          <a:off x="2908300" y="611835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128232</xdr:rowOff>
    </xdr:from>
    <xdr:to>
      <xdr:col>15</xdr:col>
      <xdr:colOff>50800</xdr:colOff>
      <xdr:row>36</xdr:row>
      <xdr:rowOff>30848</xdr:rowOff>
    </xdr:to>
    <xdr:cxnSp macro="">
      <xdr:nvCxnSpPr>
        <xdr:cNvPr id="67" name="直線コネクタ 66"/>
        <xdr:cNvCxnSpPr/>
      </xdr:nvCxnSpPr>
      <xdr:spPr>
        <a:xfrm flipV="1">
          <a:off x="2019300" y="6128982"/>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18123</xdr:rowOff>
    </xdr:from>
    <xdr:to>
      <xdr:col>10</xdr:col>
      <xdr:colOff>114300</xdr:colOff>
      <xdr:row>36</xdr:row>
      <xdr:rowOff>30848</xdr:rowOff>
    </xdr:to>
    <xdr:cxnSp macro="">
      <xdr:nvCxnSpPr>
        <xdr:cNvPr id="70" name="直線コネクタ 69"/>
        <xdr:cNvCxnSpPr/>
      </xdr:nvCxnSpPr>
      <xdr:spPr>
        <a:xfrm>
          <a:off x="1130300" y="619032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83452</xdr:rowOff>
    </xdr:from>
    <xdr:to>
      <xdr:col>24</xdr:col>
      <xdr:colOff>114300</xdr:colOff>
      <xdr:row>36</xdr:row>
      <xdr:rowOff>13602</xdr:rowOff>
    </xdr:to>
    <xdr:sp macro="" textlink="">
      <xdr:nvSpPr>
        <xdr:cNvPr id="80" name="楕円 79"/>
        <xdr:cNvSpPr/>
      </xdr:nvSpPr>
      <xdr:spPr>
        <a:xfrm>
          <a:off x="4584700" y="60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61879</xdr:rowOff>
    </xdr:from>
    <xdr:ext cx="534377" cy="259045"/>
    <xdr:sp macro="" textlink="">
      <xdr:nvSpPr>
        <xdr:cNvPr id="81" name="人件費該当値テキスト"/>
        <xdr:cNvSpPr txBox="1"/>
      </xdr:nvSpPr>
      <xdr:spPr>
        <a:xfrm>
          <a:off x="4686300" y="60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66802</xdr:rowOff>
    </xdr:from>
    <xdr:to>
      <xdr:col>20</xdr:col>
      <xdr:colOff>38100</xdr:colOff>
      <xdr:row>35</xdr:row>
      <xdr:rowOff>168402</xdr:rowOff>
    </xdr:to>
    <xdr:sp macro="" textlink="">
      <xdr:nvSpPr>
        <xdr:cNvPr id="82" name="楕円 81"/>
        <xdr:cNvSpPr/>
      </xdr:nvSpPr>
      <xdr:spPr>
        <a:xfrm>
          <a:off x="3746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13479</xdr:rowOff>
    </xdr:from>
    <xdr:ext cx="534377" cy="259045"/>
    <xdr:sp macro="" textlink="">
      <xdr:nvSpPr>
        <xdr:cNvPr id="83" name="テキスト ボックス 82"/>
        <xdr:cNvSpPr txBox="1"/>
      </xdr:nvSpPr>
      <xdr:spPr>
        <a:xfrm>
          <a:off x="3530111"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77432</xdr:rowOff>
    </xdr:from>
    <xdr:to>
      <xdr:col>15</xdr:col>
      <xdr:colOff>101600</xdr:colOff>
      <xdr:row>36</xdr:row>
      <xdr:rowOff>7582</xdr:rowOff>
    </xdr:to>
    <xdr:sp macro="" textlink="">
      <xdr:nvSpPr>
        <xdr:cNvPr id="84" name="楕円 83"/>
        <xdr:cNvSpPr/>
      </xdr:nvSpPr>
      <xdr:spPr>
        <a:xfrm>
          <a:off x="2857500" y="60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170159</xdr:rowOff>
    </xdr:from>
    <xdr:ext cx="534377" cy="259045"/>
    <xdr:sp macro="" textlink="">
      <xdr:nvSpPr>
        <xdr:cNvPr id="85" name="テキスト ボックス 84"/>
        <xdr:cNvSpPr txBox="1"/>
      </xdr:nvSpPr>
      <xdr:spPr>
        <a:xfrm>
          <a:off x="2641111" y="61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151498</xdr:rowOff>
    </xdr:from>
    <xdr:to>
      <xdr:col>10</xdr:col>
      <xdr:colOff>165100</xdr:colOff>
      <xdr:row>36</xdr:row>
      <xdr:rowOff>81648</xdr:rowOff>
    </xdr:to>
    <xdr:sp macro="" textlink="">
      <xdr:nvSpPr>
        <xdr:cNvPr id="86" name="楕円 85"/>
        <xdr:cNvSpPr/>
      </xdr:nvSpPr>
      <xdr:spPr>
        <a:xfrm>
          <a:off x="1968500" y="61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72775</xdr:rowOff>
    </xdr:from>
    <xdr:ext cx="534377" cy="259045"/>
    <xdr:sp macro="" textlink="">
      <xdr:nvSpPr>
        <xdr:cNvPr id="87" name="テキスト ボックス 86"/>
        <xdr:cNvSpPr txBox="1"/>
      </xdr:nvSpPr>
      <xdr:spPr>
        <a:xfrm>
          <a:off x="1752111" y="62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138773</xdr:rowOff>
    </xdr:from>
    <xdr:to>
      <xdr:col>6</xdr:col>
      <xdr:colOff>38100</xdr:colOff>
      <xdr:row>36</xdr:row>
      <xdr:rowOff>68923</xdr:rowOff>
    </xdr:to>
    <xdr:sp macro="" textlink="">
      <xdr:nvSpPr>
        <xdr:cNvPr id="88" name="楕円 87"/>
        <xdr:cNvSpPr/>
      </xdr:nvSpPr>
      <xdr:spPr>
        <a:xfrm>
          <a:off x="1079500" y="61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60050</xdr:rowOff>
    </xdr:from>
    <xdr:ext cx="534377" cy="259045"/>
    <xdr:sp macro="" textlink="">
      <xdr:nvSpPr>
        <xdr:cNvPr id="89" name="テキスト ボックス 88"/>
        <xdr:cNvSpPr txBox="1"/>
      </xdr:nvSpPr>
      <xdr:spPr>
        <a:xfrm>
          <a:off x="863111" y="62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63168</xdr:rowOff>
    </xdr:from>
    <xdr:to>
      <xdr:col>24</xdr:col>
      <xdr:colOff>63500</xdr:colOff>
      <xdr:row>55</xdr:row>
      <xdr:rowOff>124874</xdr:rowOff>
    </xdr:to>
    <xdr:cxnSp macro="">
      <xdr:nvCxnSpPr>
        <xdr:cNvPr id="121" name="直線コネクタ 120"/>
        <xdr:cNvCxnSpPr/>
      </xdr:nvCxnSpPr>
      <xdr:spPr>
        <a:xfrm flipV="1">
          <a:off x="3797300" y="9492918"/>
          <a:ext cx="838200" cy="6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124874</xdr:rowOff>
    </xdr:from>
    <xdr:to>
      <xdr:col>19</xdr:col>
      <xdr:colOff>177800</xdr:colOff>
      <xdr:row>55</xdr:row>
      <xdr:rowOff>149023</xdr:rowOff>
    </xdr:to>
    <xdr:cxnSp macro="">
      <xdr:nvCxnSpPr>
        <xdr:cNvPr id="124" name="直線コネクタ 123"/>
        <xdr:cNvCxnSpPr/>
      </xdr:nvCxnSpPr>
      <xdr:spPr>
        <a:xfrm flipV="1">
          <a:off x="2908300" y="9554624"/>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134606</xdr:rowOff>
    </xdr:from>
    <xdr:to>
      <xdr:col>15</xdr:col>
      <xdr:colOff>50800</xdr:colOff>
      <xdr:row>55</xdr:row>
      <xdr:rowOff>149023</xdr:rowOff>
    </xdr:to>
    <xdr:cxnSp macro="">
      <xdr:nvCxnSpPr>
        <xdr:cNvPr id="127" name="直線コネクタ 126"/>
        <xdr:cNvCxnSpPr/>
      </xdr:nvCxnSpPr>
      <xdr:spPr>
        <a:xfrm>
          <a:off x="2019300" y="9564356"/>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37205</xdr:rowOff>
    </xdr:from>
    <xdr:to>
      <xdr:col>10</xdr:col>
      <xdr:colOff>114300</xdr:colOff>
      <xdr:row>55</xdr:row>
      <xdr:rowOff>134606</xdr:rowOff>
    </xdr:to>
    <xdr:cxnSp macro="">
      <xdr:nvCxnSpPr>
        <xdr:cNvPr id="130" name="直線コネクタ 129"/>
        <xdr:cNvCxnSpPr/>
      </xdr:nvCxnSpPr>
      <xdr:spPr>
        <a:xfrm>
          <a:off x="1130300" y="9466955"/>
          <a:ext cx="889000" cy="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12368</xdr:rowOff>
    </xdr:from>
    <xdr:to>
      <xdr:col>24</xdr:col>
      <xdr:colOff>114300</xdr:colOff>
      <xdr:row>55</xdr:row>
      <xdr:rowOff>113968</xdr:rowOff>
    </xdr:to>
    <xdr:sp macro="" textlink="">
      <xdr:nvSpPr>
        <xdr:cNvPr id="140" name="楕円 139"/>
        <xdr:cNvSpPr/>
      </xdr:nvSpPr>
      <xdr:spPr>
        <a:xfrm>
          <a:off x="4584700" y="94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35245</xdr:rowOff>
    </xdr:from>
    <xdr:ext cx="534377" cy="259045"/>
    <xdr:sp macro="" textlink="">
      <xdr:nvSpPr>
        <xdr:cNvPr id="141" name="物件費該当値テキスト"/>
        <xdr:cNvSpPr txBox="1"/>
      </xdr:nvSpPr>
      <xdr:spPr>
        <a:xfrm>
          <a:off x="4686300" y="92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74074</xdr:rowOff>
    </xdr:from>
    <xdr:to>
      <xdr:col>20</xdr:col>
      <xdr:colOff>38100</xdr:colOff>
      <xdr:row>56</xdr:row>
      <xdr:rowOff>4224</xdr:rowOff>
    </xdr:to>
    <xdr:sp macro="" textlink="">
      <xdr:nvSpPr>
        <xdr:cNvPr id="142" name="楕円 141"/>
        <xdr:cNvSpPr/>
      </xdr:nvSpPr>
      <xdr:spPr>
        <a:xfrm>
          <a:off x="3746500" y="95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20751</xdr:rowOff>
    </xdr:from>
    <xdr:ext cx="534377" cy="259045"/>
    <xdr:sp macro="" textlink="">
      <xdr:nvSpPr>
        <xdr:cNvPr id="143" name="テキスト ボックス 142"/>
        <xdr:cNvSpPr txBox="1"/>
      </xdr:nvSpPr>
      <xdr:spPr>
        <a:xfrm>
          <a:off x="3530111" y="92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98223</xdr:rowOff>
    </xdr:from>
    <xdr:to>
      <xdr:col>15</xdr:col>
      <xdr:colOff>101600</xdr:colOff>
      <xdr:row>56</xdr:row>
      <xdr:rowOff>28373</xdr:rowOff>
    </xdr:to>
    <xdr:sp macro="" textlink="">
      <xdr:nvSpPr>
        <xdr:cNvPr id="144" name="楕円 143"/>
        <xdr:cNvSpPr/>
      </xdr:nvSpPr>
      <xdr:spPr>
        <a:xfrm>
          <a:off x="2857500" y="95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44900</xdr:rowOff>
    </xdr:from>
    <xdr:ext cx="534377" cy="259045"/>
    <xdr:sp macro="" textlink="">
      <xdr:nvSpPr>
        <xdr:cNvPr id="145" name="テキスト ボックス 144"/>
        <xdr:cNvSpPr txBox="1"/>
      </xdr:nvSpPr>
      <xdr:spPr>
        <a:xfrm>
          <a:off x="2641111" y="93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83806</xdr:rowOff>
    </xdr:from>
    <xdr:to>
      <xdr:col>10</xdr:col>
      <xdr:colOff>165100</xdr:colOff>
      <xdr:row>56</xdr:row>
      <xdr:rowOff>13956</xdr:rowOff>
    </xdr:to>
    <xdr:sp macro="" textlink="">
      <xdr:nvSpPr>
        <xdr:cNvPr id="146" name="楕円 145"/>
        <xdr:cNvSpPr/>
      </xdr:nvSpPr>
      <xdr:spPr>
        <a:xfrm>
          <a:off x="1968500" y="95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5083</xdr:rowOff>
    </xdr:from>
    <xdr:ext cx="534377" cy="259045"/>
    <xdr:sp macro="" textlink="">
      <xdr:nvSpPr>
        <xdr:cNvPr id="147" name="テキスト ボックス 146"/>
        <xdr:cNvSpPr txBox="1"/>
      </xdr:nvSpPr>
      <xdr:spPr>
        <a:xfrm>
          <a:off x="1752111" y="96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157855</xdr:rowOff>
    </xdr:from>
    <xdr:to>
      <xdr:col>6</xdr:col>
      <xdr:colOff>38100</xdr:colOff>
      <xdr:row>55</xdr:row>
      <xdr:rowOff>88005</xdr:rowOff>
    </xdr:to>
    <xdr:sp macro="" textlink="">
      <xdr:nvSpPr>
        <xdr:cNvPr id="148" name="楕円 147"/>
        <xdr:cNvSpPr/>
      </xdr:nvSpPr>
      <xdr:spPr>
        <a:xfrm>
          <a:off x="1079500" y="9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104532</xdr:rowOff>
    </xdr:from>
    <xdr:ext cx="534377" cy="259045"/>
    <xdr:sp macro="" textlink="">
      <xdr:nvSpPr>
        <xdr:cNvPr id="149" name="テキスト ボックス 148"/>
        <xdr:cNvSpPr txBox="1"/>
      </xdr:nvSpPr>
      <xdr:spPr>
        <a:xfrm>
          <a:off x="863111" y="9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5043</xdr:rowOff>
    </xdr:from>
    <xdr:to>
      <xdr:col>24</xdr:col>
      <xdr:colOff>63500</xdr:colOff>
      <xdr:row>79</xdr:row>
      <xdr:rowOff>5262</xdr:rowOff>
    </xdr:to>
    <xdr:cxnSp macro="">
      <xdr:nvCxnSpPr>
        <xdr:cNvPr id="180" name="直線コネクタ 179"/>
        <xdr:cNvCxnSpPr/>
      </xdr:nvCxnSpPr>
      <xdr:spPr>
        <a:xfrm>
          <a:off x="3797300" y="13549593"/>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167568</xdr:rowOff>
    </xdr:from>
    <xdr:to>
      <xdr:col>19</xdr:col>
      <xdr:colOff>177800</xdr:colOff>
      <xdr:row>79</xdr:row>
      <xdr:rowOff>5043</xdr:rowOff>
    </xdr:to>
    <xdr:cxnSp macro="">
      <xdr:nvCxnSpPr>
        <xdr:cNvPr id="183" name="直線コネクタ 182"/>
        <xdr:cNvCxnSpPr/>
      </xdr:nvCxnSpPr>
      <xdr:spPr>
        <a:xfrm>
          <a:off x="2908300" y="13540668"/>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167568</xdr:rowOff>
    </xdr:from>
    <xdr:to>
      <xdr:col>15</xdr:col>
      <xdr:colOff>50800</xdr:colOff>
      <xdr:row>79</xdr:row>
      <xdr:rowOff>254</xdr:rowOff>
    </xdr:to>
    <xdr:cxnSp macro="">
      <xdr:nvCxnSpPr>
        <xdr:cNvPr id="186" name="直線コネクタ 185"/>
        <xdr:cNvCxnSpPr/>
      </xdr:nvCxnSpPr>
      <xdr:spPr>
        <a:xfrm flipV="1">
          <a:off x="2019300" y="13540668"/>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254</xdr:rowOff>
    </xdr:from>
    <xdr:to>
      <xdr:col>10</xdr:col>
      <xdr:colOff>114300</xdr:colOff>
      <xdr:row>79</xdr:row>
      <xdr:rowOff>1670</xdr:rowOff>
    </xdr:to>
    <xdr:cxnSp macro="">
      <xdr:nvCxnSpPr>
        <xdr:cNvPr id="189" name="直線コネクタ 188"/>
        <xdr:cNvCxnSpPr/>
      </xdr:nvCxnSpPr>
      <xdr:spPr>
        <a:xfrm flipV="1">
          <a:off x="1130300" y="1354480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125912</xdr:rowOff>
    </xdr:from>
    <xdr:to>
      <xdr:col>24</xdr:col>
      <xdr:colOff>114300</xdr:colOff>
      <xdr:row>79</xdr:row>
      <xdr:rowOff>56062</xdr:rowOff>
    </xdr:to>
    <xdr:sp macro="" textlink="">
      <xdr:nvSpPr>
        <xdr:cNvPr id="199" name="楕円 198"/>
        <xdr:cNvSpPr/>
      </xdr:nvSpPr>
      <xdr:spPr>
        <a:xfrm>
          <a:off x="4584700" y="134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40839</xdr:rowOff>
    </xdr:from>
    <xdr:ext cx="378565" cy="259045"/>
    <xdr:sp macro="" textlink="">
      <xdr:nvSpPr>
        <xdr:cNvPr id="200" name="維持補修費該当値テキスト"/>
        <xdr:cNvSpPr txBox="1"/>
      </xdr:nvSpPr>
      <xdr:spPr>
        <a:xfrm>
          <a:off x="4686300" y="13413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125693</xdr:rowOff>
    </xdr:from>
    <xdr:to>
      <xdr:col>20</xdr:col>
      <xdr:colOff>38100</xdr:colOff>
      <xdr:row>79</xdr:row>
      <xdr:rowOff>55843</xdr:rowOff>
    </xdr:to>
    <xdr:sp macro="" textlink="">
      <xdr:nvSpPr>
        <xdr:cNvPr id="201" name="楕円 200"/>
        <xdr:cNvSpPr/>
      </xdr:nvSpPr>
      <xdr:spPr>
        <a:xfrm>
          <a:off x="3746500" y="13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46970</xdr:rowOff>
    </xdr:from>
    <xdr:ext cx="378565" cy="259045"/>
    <xdr:sp macro="" textlink="">
      <xdr:nvSpPr>
        <xdr:cNvPr id="202" name="テキスト ボックス 201"/>
        <xdr:cNvSpPr txBox="1"/>
      </xdr:nvSpPr>
      <xdr:spPr>
        <a:xfrm>
          <a:off x="3608017" y="135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116768</xdr:rowOff>
    </xdr:from>
    <xdr:to>
      <xdr:col>15</xdr:col>
      <xdr:colOff>101600</xdr:colOff>
      <xdr:row>79</xdr:row>
      <xdr:rowOff>46918</xdr:rowOff>
    </xdr:to>
    <xdr:sp macro="" textlink="">
      <xdr:nvSpPr>
        <xdr:cNvPr id="203" name="楕円 202"/>
        <xdr:cNvSpPr/>
      </xdr:nvSpPr>
      <xdr:spPr>
        <a:xfrm>
          <a:off x="2857500" y="134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38045</xdr:rowOff>
    </xdr:from>
    <xdr:ext cx="378565" cy="259045"/>
    <xdr:sp macro="" textlink="">
      <xdr:nvSpPr>
        <xdr:cNvPr id="204" name="テキスト ボックス 203"/>
        <xdr:cNvSpPr txBox="1"/>
      </xdr:nvSpPr>
      <xdr:spPr>
        <a:xfrm>
          <a:off x="2719017" y="1358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120904</xdr:rowOff>
    </xdr:from>
    <xdr:to>
      <xdr:col>10</xdr:col>
      <xdr:colOff>165100</xdr:colOff>
      <xdr:row>79</xdr:row>
      <xdr:rowOff>51054</xdr:rowOff>
    </xdr:to>
    <xdr:sp macro="" textlink="">
      <xdr:nvSpPr>
        <xdr:cNvPr id="205" name="楕円 204"/>
        <xdr:cNvSpPr/>
      </xdr:nvSpPr>
      <xdr:spPr>
        <a:xfrm>
          <a:off x="1968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42181</xdr:rowOff>
    </xdr:from>
    <xdr:ext cx="378565" cy="259045"/>
    <xdr:sp macro="" textlink="">
      <xdr:nvSpPr>
        <xdr:cNvPr id="206" name="テキスト ボックス 205"/>
        <xdr:cNvSpPr txBox="1"/>
      </xdr:nvSpPr>
      <xdr:spPr>
        <a:xfrm>
          <a:off x="1830017" y="1358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122320</xdr:rowOff>
    </xdr:from>
    <xdr:to>
      <xdr:col>6</xdr:col>
      <xdr:colOff>38100</xdr:colOff>
      <xdr:row>79</xdr:row>
      <xdr:rowOff>52470</xdr:rowOff>
    </xdr:to>
    <xdr:sp macro="" textlink="">
      <xdr:nvSpPr>
        <xdr:cNvPr id="207" name="楕円 206"/>
        <xdr:cNvSpPr/>
      </xdr:nvSpPr>
      <xdr:spPr>
        <a:xfrm>
          <a:off x="1079500" y="134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43597</xdr:rowOff>
    </xdr:from>
    <xdr:ext cx="378565" cy="259045"/>
    <xdr:sp macro="" textlink="">
      <xdr:nvSpPr>
        <xdr:cNvPr id="208" name="テキスト ボックス 207"/>
        <xdr:cNvSpPr txBox="1"/>
      </xdr:nvSpPr>
      <xdr:spPr>
        <a:xfrm>
          <a:off x="941017" y="1358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59474</xdr:rowOff>
    </xdr:from>
    <xdr:to>
      <xdr:col>24</xdr:col>
      <xdr:colOff>63500</xdr:colOff>
      <xdr:row>97</xdr:row>
      <xdr:rowOff>141796</xdr:rowOff>
    </xdr:to>
    <xdr:cxnSp macro="">
      <xdr:nvCxnSpPr>
        <xdr:cNvPr id="238" name="直線コネクタ 237"/>
        <xdr:cNvCxnSpPr/>
      </xdr:nvCxnSpPr>
      <xdr:spPr>
        <a:xfrm flipV="1">
          <a:off x="3797300" y="16690124"/>
          <a:ext cx="838200" cy="8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122010</xdr:rowOff>
    </xdr:from>
    <xdr:to>
      <xdr:col>19</xdr:col>
      <xdr:colOff>177800</xdr:colOff>
      <xdr:row>97</xdr:row>
      <xdr:rowOff>141796</xdr:rowOff>
    </xdr:to>
    <xdr:cxnSp macro="">
      <xdr:nvCxnSpPr>
        <xdr:cNvPr id="241" name="直線コネクタ 240"/>
        <xdr:cNvCxnSpPr/>
      </xdr:nvCxnSpPr>
      <xdr:spPr>
        <a:xfrm>
          <a:off x="2908300" y="16752660"/>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122010</xdr:rowOff>
    </xdr:from>
    <xdr:to>
      <xdr:col>15</xdr:col>
      <xdr:colOff>50800</xdr:colOff>
      <xdr:row>97</xdr:row>
      <xdr:rowOff>136271</xdr:rowOff>
    </xdr:to>
    <xdr:cxnSp macro="">
      <xdr:nvCxnSpPr>
        <xdr:cNvPr id="244" name="直線コネクタ 243"/>
        <xdr:cNvCxnSpPr/>
      </xdr:nvCxnSpPr>
      <xdr:spPr>
        <a:xfrm flipV="1">
          <a:off x="2019300" y="16752660"/>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136271</xdr:rowOff>
    </xdr:from>
    <xdr:to>
      <xdr:col>10</xdr:col>
      <xdr:colOff>114300</xdr:colOff>
      <xdr:row>98</xdr:row>
      <xdr:rowOff>109919</xdr:rowOff>
    </xdr:to>
    <xdr:cxnSp macro="">
      <xdr:nvCxnSpPr>
        <xdr:cNvPr id="247" name="直線コネクタ 246"/>
        <xdr:cNvCxnSpPr/>
      </xdr:nvCxnSpPr>
      <xdr:spPr>
        <a:xfrm flipV="1">
          <a:off x="1130300" y="16766921"/>
          <a:ext cx="889000" cy="1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8674</xdr:rowOff>
    </xdr:from>
    <xdr:to>
      <xdr:col>24</xdr:col>
      <xdr:colOff>114300</xdr:colOff>
      <xdr:row>97</xdr:row>
      <xdr:rowOff>110274</xdr:rowOff>
    </xdr:to>
    <xdr:sp macro="" textlink="">
      <xdr:nvSpPr>
        <xdr:cNvPr id="257" name="楕円 256"/>
        <xdr:cNvSpPr/>
      </xdr:nvSpPr>
      <xdr:spPr>
        <a:xfrm>
          <a:off x="4584700" y="166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158551</xdr:rowOff>
    </xdr:from>
    <xdr:ext cx="534377" cy="259045"/>
    <xdr:sp macro="" textlink="">
      <xdr:nvSpPr>
        <xdr:cNvPr id="258" name="扶助費該当値テキスト"/>
        <xdr:cNvSpPr txBox="1"/>
      </xdr:nvSpPr>
      <xdr:spPr>
        <a:xfrm>
          <a:off x="4686300" y="166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90996</xdr:rowOff>
    </xdr:from>
    <xdr:to>
      <xdr:col>20</xdr:col>
      <xdr:colOff>38100</xdr:colOff>
      <xdr:row>98</xdr:row>
      <xdr:rowOff>21146</xdr:rowOff>
    </xdr:to>
    <xdr:sp macro="" textlink="">
      <xdr:nvSpPr>
        <xdr:cNvPr id="259" name="楕円 258"/>
        <xdr:cNvSpPr/>
      </xdr:nvSpPr>
      <xdr:spPr>
        <a:xfrm>
          <a:off x="3746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12273</xdr:rowOff>
    </xdr:from>
    <xdr:ext cx="534377" cy="259045"/>
    <xdr:sp macro="" textlink="">
      <xdr:nvSpPr>
        <xdr:cNvPr id="260" name="テキスト ボックス 259"/>
        <xdr:cNvSpPr txBox="1"/>
      </xdr:nvSpPr>
      <xdr:spPr>
        <a:xfrm>
          <a:off x="3530111" y="168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71210</xdr:rowOff>
    </xdr:from>
    <xdr:to>
      <xdr:col>15</xdr:col>
      <xdr:colOff>101600</xdr:colOff>
      <xdr:row>98</xdr:row>
      <xdr:rowOff>1360</xdr:rowOff>
    </xdr:to>
    <xdr:sp macro="" textlink="">
      <xdr:nvSpPr>
        <xdr:cNvPr id="261" name="楕円 260"/>
        <xdr:cNvSpPr/>
      </xdr:nvSpPr>
      <xdr:spPr>
        <a:xfrm>
          <a:off x="2857500" y="16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163937</xdr:rowOff>
    </xdr:from>
    <xdr:ext cx="534377" cy="259045"/>
    <xdr:sp macro="" textlink="">
      <xdr:nvSpPr>
        <xdr:cNvPr id="262" name="テキスト ボックス 261"/>
        <xdr:cNvSpPr txBox="1"/>
      </xdr:nvSpPr>
      <xdr:spPr>
        <a:xfrm>
          <a:off x="2641111" y="167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85471</xdr:rowOff>
    </xdr:from>
    <xdr:to>
      <xdr:col>10</xdr:col>
      <xdr:colOff>165100</xdr:colOff>
      <xdr:row>98</xdr:row>
      <xdr:rowOff>15621</xdr:rowOff>
    </xdr:to>
    <xdr:sp macro="" textlink="">
      <xdr:nvSpPr>
        <xdr:cNvPr id="263" name="楕円 262"/>
        <xdr:cNvSpPr/>
      </xdr:nvSpPr>
      <xdr:spPr>
        <a:xfrm>
          <a:off x="1968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6748</xdr:rowOff>
    </xdr:from>
    <xdr:ext cx="534377" cy="259045"/>
    <xdr:sp macro="" textlink="">
      <xdr:nvSpPr>
        <xdr:cNvPr id="264" name="テキスト ボックス 263"/>
        <xdr:cNvSpPr txBox="1"/>
      </xdr:nvSpPr>
      <xdr:spPr>
        <a:xfrm>
          <a:off x="1752111" y="16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59119</xdr:rowOff>
    </xdr:from>
    <xdr:to>
      <xdr:col>6</xdr:col>
      <xdr:colOff>38100</xdr:colOff>
      <xdr:row>98</xdr:row>
      <xdr:rowOff>160719</xdr:rowOff>
    </xdr:to>
    <xdr:sp macro="" textlink="">
      <xdr:nvSpPr>
        <xdr:cNvPr id="265" name="楕円 264"/>
        <xdr:cNvSpPr/>
      </xdr:nvSpPr>
      <xdr:spPr>
        <a:xfrm>
          <a:off x="1079500" y="168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151846</xdr:rowOff>
    </xdr:from>
    <xdr:ext cx="534377" cy="259045"/>
    <xdr:sp macro="" textlink="">
      <xdr:nvSpPr>
        <xdr:cNvPr id="266" name="テキスト ボックス 265"/>
        <xdr:cNvSpPr txBox="1"/>
      </xdr:nvSpPr>
      <xdr:spPr>
        <a:xfrm>
          <a:off x="863111" y="16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69138</xdr:rowOff>
    </xdr:from>
    <xdr:to>
      <xdr:col>55</xdr:col>
      <xdr:colOff>0</xdr:colOff>
      <xdr:row>39</xdr:row>
      <xdr:rowOff>76950</xdr:rowOff>
    </xdr:to>
    <xdr:cxnSp macro="">
      <xdr:nvCxnSpPr>
        <xdr:cNvPr id="296" name="直線コネクタ 295"/>
        <xdr:cNvCxnSpPr/>
      </xdr:nvCxnSpPr>
      <xdr:spPr>
        <a:xfrm flipV="1">
          <a:off x="9639300" y="6755688"/>
          <a:ext cx="8382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297"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70510</xdr:rowOff>
    </xdr:from>
    <xdr:to>
      <xdr:col>50</xdr:col>
      <xdr:colOff>114300</xdr:colOff>
      <xdr:row>39</xdr:row>
      <xdr:rowOff>76950</xdr:rowOff>
    </xdr:to>
    <xdr:cxnSp macro="">
      <xdr:nvCxnSpPr>
        <xdr:cNvPr id="299" name="直線コネクタ 298"/>
        <xdr:cNvCxnSpPr/>
      </xdr:nvCxnSpPr>
      <xdr:spPr>
        <a:xfrm>
          <a:off x="8750300" y="6757060"/>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1" name="テキスト ボックス 300"/>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70510</xdr:rowOff>
    </xdr:from>
    <xdr:to>
      <xdr:col>45</xdr:col>
      <xdr:colOff>177800</xdr:colOff>
      <xdr:row>39</xdr:row>
      <xdr:rowOff>80111</xdr:rowOff>
    </xdr:to>
    <xdr:cxnSp macro="">
      <xdr:nvCxnSpPr>
        <xdr:cNvPr id="302" name="直線コネクタ 301"/>
        <xdr:cNvCxnSpPr/>
      </xdr:nvCxnSpPr>
      <xdr:spPr>
        <a:xfrm flipV="1">
          <a:off x="7861300" y="675706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4" name="テキスト ボックス 303"/>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27572</xdr:rowOff>
    </xdr:from>
    <xdr:to>
      <xdr:col>41</xdr:col>
      <xdr:colOff>50800</xdr:colOff>
      <xdr:row>39</xdr:row>
      <xdr:rowOff>80111</xdr:rowOff>
    </xdr:to>
    <xdr:cxnSp macro="">
      <xdr:nvCxnSpPr>
        <xdr:cNvPr id="305" name="直線コネクタ 304"/>
        <xdr:cNvCxnSpPr/>
      </xdr:nvCxnSpPr>
      <xdr:spPr>
        <a:xfrm>
          <a:off x="6972300" y="6714122"/>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07" name="テキスト ボックス 306"/>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09" name="テキスト ボックス 308"/>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18338</xdr:rowOff>
    </xdr:from>
    <xdr:to>
      <xdr:col>55</xdr:col>
      <xdr:colOff>50800</xdr:colOff>
      <xdr:row>39</xdr:row>
      <xdr:rowOff>119938</xdr:rowOff>
    </xdr:to>
    <xdr:sp macro="" textlink="">
      <xdr:nvSpPr>
        <xdr:cNvPr id="315" name="楕円 314"/>
        <xdr:cNvSpPr/>
      </xdr:nvSpPr>
      <xdr:spPr>
        <a:xfrm>
          <a:off x="10426700" y="67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104715</xdr:rowOff>
    </xdr:from>
    <xdr:ext cx="469744" cy="259045"/>
    <xdr:sp macro="" textlink="">
      <xdr:nvSpPr>
        <xdr:cNvPr id="316" name="補助費等該当値テキスト"/>
        <xdr:cNvSpPr txBox="1"/>
      </xdr:nvSpPr>
      <xdr:spPr>
        <a:xfrm>
          <a:off x="10528300" y="661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26150</xdr:rowOff>
    </xdr:from>
    <xdr:to>
      <xdr:col>50</xdr:col>
      <xdr:colOff>165100</xdr:colOff>
      <xdr:row>39</xdr:row>
      <xdr:rowOff>127750</xdr:rowOff>
    </xdr:to>
    <xdr:sp macro="" textlink="">
      <xdr:nvSpPr>
        <xdr:cNvPr id="317" name="楕円 316"/>
        <xdr:cNvSpPr/>
      </xdr:nvSpPr>
      <xdr:spPr>
        <a:xfrm>
          <a:off x="9588500" y="6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118877</xdr:rowOff>
    </xdr:from>
    <xdr:ext cx="469744" cy="259045"/>
    <xdr:sp macro="" textlink="">
      <xdr:nvSpPr>
        <xdr:cNvPr id="318" name="テキスト ボックス 317"/>
        <xdr:cNvSpPr txBox="1"/>
      </xdr:nvSpPr>
      <xdr:spPr>
        <a:xfrm>
          <a:off x="9404428" y="6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19710</xdr:rowOff>
    </xdr:from>
    <xdr:to>
      <xdr:col>46</xdr:col>
      <xdr:colOff>38100</xdr:colOff>
      <xdr:row>39</xdr:row>
      <xdr:rowOff>121310</xdr:rowOff>
    </xdr:to>
    <xdr:sp macro="" textlink="">
      <xdr:nvSpPr>
        <xdr:cNvPr id="319" name="楕円 318"/>
        <xdr:cNvSpPr/>
      </xdr:nvSpPr>
      <xdr:spPr>
        <a:xfrm>
          <a:off x="8699500" y="67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112437</xdr:rowOff>
    </xdr:from>
    <xdr:ext cx="469744" cy="259045"/>
    <xdr:sp macro="" textlink="">
      <xdr:nvSpPr>
        <xdr:cNvPr id="320" name="テキスト ボックス 319"/>
        <xdr:cNvSpPr txBox="1"/>
      </xdr:nvSpPr>
      <xdr:spPr>
        <a:xfrm>
          <a:off x="8515428" y="67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29311</xdr:rowOff>
    </xdr:from>
    <xdr:to>
      <xdr:col>41</xdr:col>
      <xdr:colOff>101600</xdr:colOff>
      <xdr:row>39</xdr:row>
      <xdr:rowOff>130911</xdr:rowOff>
    </xdr:to>
    <xdr:sp macro="" textlink="">
      <xdr:nvSpPr>
        <xdr:cNvPr id="321" name="楕円 320"/>
        <xdr:cNvSpPr/>
      </xdr:nvSpPr>
      <xdr:spPr>
        <a:xfrm>
          <a:off x="7810500" y="67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122038</xdr:rowOff>
    </xdr:from>
    <xdr:ext cx="469744" cy="259045"/>
    <xdr:sp macro="" textlink="">
      <xdr:nvSpPr>
        <xdr:cNvPr id="322" name="テキスト ボックス 321"/>
        <xdr:cNvSpPr txBox="1"/>
      </xdr:nvSpPr>
      <xdr:spPr>
        <a:xfrm>
          <a:off x="7626428" y="680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148222</xdr:rowOff>
    </xdr:from>
    <xdr:to>
      <xdr:col>36</xdr:col>
      <xdr:colOff>165100</xdr:colOff>
      <xdr:row>39</xdr:row>
      <xdr:rowOff>78372</xdr:rowOff>
    </xdr:to>
    <xdr:sp macro="" textlink="">
      <xdr:nvSpPr>
        <xdr:cNvPr id="323" name="楕円 322"/>
        <xdr:cNvSpPr/>
      </xdr:nvSpPr>
      <xdr:spPr>
        <a:xfrm>
          <a:off x="6921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69499</xdr:rowOff>
    </xdr:from>
    <xdr:ext cx="534377" cy="259045"/>
    <xdr:sp macro="" textlink="">
      <xdr:nvSpPr>
        <xdr:cNvPr id="324" name="テキスト ボックス 323"/>
        <xdr:cNvSpPr txBox="1"/>
      </xdr:nvSpPr>
      <xdr:spPr>
        <a:xfrm>
          <a:off x="6705111" y="67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38640</xdr:rowOff>
    </xdr:from>
    <xdr:to>
      <xdr:col>55</xdr:col>
      <xdr:colOff>0</xdr:colOff>
      <xdr:row>58</xdr:row>
      <xdr:rowOff>99257</xdr:rowOff>
    </xdr:to>
    <xdr:cxnSp macro="">
      <xdr:nvCxnSpPr>
        <xdr:cNvPr id="354" name="直線コネクタ 353"/>
        <xdr:cNvCxnSpPr/>
      </xdr:nvCxnSpPr>
      <xdr:spPr>
        <a:xfrm flipV="1">
          <a:off x="9639300" y="9982740"/>
          <a:ext cx="8382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88798</xdr:rowOff>
    </xdr:from>
    <xdr:to>
      <xdr:col>50</xdr:col>
      <xdr:colOff>114300</xdr:colOff>
      <xdr:row>58</xdr:row>
      <xdr:rowOff>99257</xdr:rowOff>
    </xdr:to>
    <xdr:cxnSp macro="">
      <xdr:nvCxnSpPr>
        <xdr:cNvPr id="357" name="直線コネクタ 356"/>
        <xdr:cNvCxnSpPr/>
      </xdr:nvCxnSpPr>
      <xdr:spPr>
        <a:xfrm>
          <a:off x="8750300" y="9689998"/>
          <a:ext cx="889000" cy="3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88798</xdr:rowOff>
    </xdr:from>
    <xdr:to>
      <xdr:col>45</xdr:col>
      <xdr:colOff>177800</xdr:colOff>
      <xdr:row>57</xdr:row>
      <xdr:rowOff>5759</xdr:rowOff>
    </xdr:to>
    <xdr:cxnSp macro="">
      <xdr:nvCxnSpPr>
        <xdr:cNvPr id="360" name="直線コネクタ 359"/>
        <xdr:cNvCxnSpPr/>
      </xdr:nvCxnSpPr>
      <xdr:spPr>
        <a:xfrm flipV="1">
          <a:off x="7861300" y="9689998"/>
          <a:ext cx="8890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2" name="テキスト ボックス 361"/>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132594</xdr:rowOff>
    </xdr:from>
    <xdr:to>
      <xdr:col>41</xdr:col>
      <xdr:colOff>50800</xdr:colOff>
      <xdr:row>57</xdr:row>
      <xdr:rowOff>5759</xdr:rowOff>
    </xdr:to>
    <xdr:cxnSp macro="">
      <xdr:nvCxnSpPr>
        <xdr:cNvPr id="363" name="直線コネクタ 362"/>
        <xdr:cNvCxnSpPr/>
      </xdr:nvCxnSpPr>
      <xdr:spPr>
        <a:xfrm>
          <a:off x="6972300" y="9733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5" name="テキスト ボックス 364"/>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67" name="テキスト ボックス 366"/>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159290</xdr:rowOff>
    </xdr:from>
    <xdr:to>
      <xdr:col>55</xdr:col>
      <xdr:colOff>50800</xdr:colOff>
      <xdr:row>58</xdr:row>
      <xdr:rowOff>89440</xdr:rowOff>
    </xdr:to>
    <xdr:sp macro="" textlink="">
      <xdr:nvSpPr>
        <xdr:cNvPr id="373" name="楕円 372"/>
        <xdr:cNvSpPr/>
      </xdr:nvSpPr>
      <xdr:spPr>
        <a:xfrm>
          <a:off x="104267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137717</xdr:rowOff>
    </xdr:from>
    <xdr:ext cx="534377" cy="259045"/>
    <xdr:sp macro="" textlink="">
      <xdr:nvSpPr>
        <xdr:cNvPr id="374" name="普通建設事業費該当値テキスト"/>
        <xdr:cNvSpPr txBox="1"/>
      </xdr:nvSpPr>
      <xdr:spPr>
        <a:xfrm>
          <a:off x="10528300" y="99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48457</xdr:rowOff>
    </xdr:from>
    <xdr:to>
      <xdr:col>50</xdr:col>
      <xdr:colOff>165100</xdr:colOff>
      <xdr:row>58</xdr:row>
      <xdr:rowOff>150057</xdr:rowOff>
    </xdr:to>
    <xdr:sp macro="" textlink="">
      <xdr:nvSpPr>
        <xdr:cNvPr id="375" name="楕円 374"/>
        <xdr:cNvSpPr/>
      </xdr:nvSpPr>
      <xdr:spPr>
        <a:xfrm>
          <a:off x="9588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141184</xdr:rowOff>
    </xdr:from>
    <xdr:ext cx="534377" cy="259045"/>
    <xdr:sp macro="" textlink="">
      <xdr:nvSpPr>
        <xdr:cNvPr id="376" name="テキスト ボックス 375"/>
        <xdr:cNvSpPr txBox="1"/>
      </xdr:nvSpPr>
      <xdr:spPr>
        <a:xfrm>
          <a:off x="9372111" y="10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37998</xdr:rowOff>
    </xdr:from>
    <xdr:to>
      <xdr:col>46</xdr:col>
      <xdr:colOff>38100</xdr:colOff>
      <xdr:row>56</xdr:row>
      <xdr:rowOff>139598</xdr:rowOff>
    </xdr:to>
    <xdr:sp macro="" textlink="">
      <xdr:nvSpPr>
        <xdr:cNvPr id="377" name="楕円 376"/>
        <xdr:cNvSpPr/>
      </xdr:nvSpPr>
      <xdr:spPr>
        <a:xfrm>
          <a:off x="8699500" y="96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156125</xdr:rowOff>
    </xdr:from>
    <xdr:ext cx="534377" cy="259045"/>
    <xdr:sp macro="" textlink="">
      <xdr:nvSpPr>
        <xdr:cNvPr id="378" name="テキスト ボックス 377"/>
        <xdr:cNvSpPr txBox="1"/>
      </xdr:nvSpPr>
      <xdr:spPr>
        <a:xfrm>
          <a:off x="8483111" y="94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126409</xdr:rowOff>
    </xdr:from>
    <xdr:to>
      <xdr:col>41</xdr:col>
      <xdr:colOff>101600</xdr:colOff>
      <xdr:row>57</xdr:row>
      <xdr:rowOff>56559</xdr:rowOff>
    </xdr:to>
    <xdr:sp macro="" textlink="">
      <xdr:nvSpPr>
        <xdr:cNvPr id="379" name="楕円 378"/>
        <xdr:cNvSpPr/>
      </xdr:nvSpPr>
      <xdr:spPr>
        <a:xfrm>
          <a:off x="78105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73086</xdr:rowOff>
    </xdr:from>
    <xdr:ext cx="534377" cy="259045"/>
    <xdr:sp macro="" textlink="">
      <xdr:nvSpPr>
        <xdr:cNvPr id="380" name="テキスト ボックス 379"/>
        <xdr:cNvSpPr txBox="1"/>
      </xdr:nvSpPr>
      <xdr:spPr>
        <a:xfrm>
          <a:off x="7594111" y="9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81794</xdr:rowOff>
    </xdr:from>
    <xdr:to>
      <xdr:col>36</xdr:col>
      <xdr:colOff>165100</xdr:colOff>
      <xdr:row>57</xdr:row>
      <xdr:rowOff>11944</xdr:rowOff>
    </xdr:to>
    <xdr:sp macro="" textlink="">
      <xdr:nvSpPr>
        <xdr:cNvPr id="381" name="楕円 380"/>
        <xdr:cNvSpPr/>
      </xdr:nvSpPr>
      <xdr:spPr>
        <a:xfrm>
          <a:off x="6921500" y="96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28471</xdr:rowOff>
    </xdr:from>
    <xdr:ext cx="534377" cy="259045"/>
    <xdr:sp macro="" textlink="">
      <xdr:nvSpPr>
        <xdr:cNvPr id="382" name="テキスト ボックス 381"/>
        <xdr:cNvSpPr txBox="1"/>
      </xdr:nvSpPr>
      <xdr:spPr>
        <a:xfrm>
          <a:off x="6705111" y="9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43779</xdr:rowOff>
    </xdr:from>
    <xdr:to>
      <xdr:col>55</xdr:col>
      <xdr:colOff>0</xdr:colOff>
      <xdr:row>77</xdr:row>
      <xdr:rowOff>100199</xdr:rowOff>
    </xdr:to>
    <xdr:cxnSp macro="">
      <xdr:nvCxnSpPr>
        <xdr:cNvPr id="409" name="直線コネクタ 408"/>
        <xdr:cNvCxnSpPr/>
      </xdr:nvCxnSpPr>
      <xdr:spPr>
        <a:xfrm>
          <a:off x="9639300" y="13245429"/>
          <a:ext cx="838200" cy="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0"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101569</xdr:rowOff>
    </xdr:from>
    <xdr:to>
      <xdr:col>50</xdr:col>
      <xdr:colOff>114300</xdr:colOff>
      <xdr:row>77</xdr:row>
      <xdr:rowOff>43779</xdr:rowOff>
    </xdr:to>
    <xdr:cxnSp macro="">
      <xdr:nvCxnSpPr>
        <xdr:cNvPr id="412" name="直線コネクタ 411"/>
        <xdr:cNvCxnSpPr/>
      </xdr:nvCxnSpPr>
      <xdr:spPr>
        <a:xfrm>
          <a:off x="8750300" y="13131769"/>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4" name="テキスト ボックス 413"/>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101569</xdr:rowOff>
    </xdr:from>
    <xdr:to>
      <xdr:col>45</xdr:col>
      <xdr:colOff>177800</xdr:colOff>
      <xdr:row>77</xdr:row>
      <xdr:rowOff>93111</xdr:rowOff>
    </xdr:to>
    <xdr:cxnSp macro="">
      <xdr:nvCxnSpPr>
        <xdr:cNvPr id="415" name="直線コネクタ 414"/>
        <xdr:cNvCxnSpPr/>
      </xdr:nvCxnSpPr>
      <xdr:spPr>
        <a:xfrm flipV="1">
          <a:off x="7861300" y="13131769"/>
          <a:ext cx="8890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17" name="テキスト ボックス 416"/>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81361</xdr:rowOff>
    </xdr:from>
    <xdr:to>
      <xdr:col>41</xdr:col>
      <xdr:colOff>50800</xdr:colOff>
      <xdr:row>77</xdr:row>
      <xdr:rowOff>93111</xdr:rowOff>
    </xdr:to>
    <xdr:cxnSp macro="">
      <xdr:nvCxnSpPr>
        <xdr:cNvPr id="418" name="直線コネクタ 417"/>
        <xdr:cNvCxnSpPr/>
      </xdr:nvCxnSpPr>
      <xdr:spPr>
        <a:xfrm>
          <a:off x="6972300" y="12940111"/>
          <a:ext cx="889000" cy="35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0" name="テキスト ボックス 419"/>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49399</xdr:rowOff>
    </xdr:from>
    <xdr:to>
      <xdr:col>55</xdr:col>
      <xdr:colOff>50800</xdr:colOff>
      <xdr:row>77</xdr:row>
      <xdr:rowOff>150999</xdr:rowOff>
    </xdr:to>
    <xdr:sp macro="" textlink="">
      <xdr:nvSpPr>
        <xdr:cNvPr id="428" name="楕円 427"/>
        <xdr:cNvSpPr/>
      </xdr:nvSpPr>
      <xdr:spPr>
        <a:xfrm>
          <a:off x="104267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27826</xdr:rowOff>
    </xdr:from>
    <xdr:ext cx="469744" cy="259045"/>
    <xdr:sp macro="" textlink="">
      <xdr:nvSpPr>
        <xdr:cNvPr id="429" name="普通建設事業費 （ うち新規整備　）該当値テキスト"/>
        <xdr:cNvSpPr txBox="1"/>
      </xdr:nvSpPr>
      <xdr:spPr>
        <a:xfrm>
          <a:off x="10528300" y="132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164429</xdr:rowOff>
    </xdr:from>
    <xdr:to>
      <xdr:col>50</xdr:col>
      <xdr:colOff>165100</xdr:colOff>
      <xdr:row>77</xdr:row>
      <xdr:rowOff>94579</xdr:rowOff>
    </xdr:to>
    <xdr:sp macro="" textlink="">
      <xdr:nvSpPr>
        <xdr:cNvPr id="430" name="楕円 429"/>
        <xdr:cNvSpPr/>
      </xdr:nvSpPr>
      <xdr:spPr>
        <a:xfrm>
          <a:off x="9588500" y="131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85706</xdr:rowOff>
    </xdr:from>
    <xdr:ext cx="469744" cy="259045"/>
    <xdr:sp macro="" textlink="">
      <xdr:nvSpPr>
        <xdr:cNvPr id="431" name="テキスト ボックス 430"/>
        <xdr:cNvSpPr txBox="1"/>
      </xdr:nvSpPr>
      <xdr:spPr>
        <a:xfrm>
          <a:off x="9404428" y="132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50769</xdr:rowOff>
    </xdr:from>
    <xdr:to>
      <xdr:col>46</xdr:col>
      <xdr:colOff>38100</xdr:colOff>
      <xdr:row>76</xdr:row>
      <xdr:rowOff>152369</xdr:rowOff>
    </xdr:to>
    <xdr:sp macro="" textlink="">
      <xdr:nvSpPr>
        <xdr:cNvPr id="432" name="楕円 431"/>
        <xdr:cNvSpPr/>
      </xdr:nvSpPr>
      <xdr:spPr>
        <a:xfrm>
          <a:off x="8699500" y="130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143496</xdr:rowOff>
    </xdr:from>
    <xdr:ext cx="469744" cy="259045"/>
    <xdr:sp macro="" textlink="">
      <xdr:nvSpPr>
        <xdr:cNvPr id="433" name="テキスト ボックス 432"/>
        <xdr:cNvSpPr txBox="1"/>
      </xdr:nvSpPr>
      <xdr:spPr>
        <a:xfrm>
          <a:off x="8515428" y="131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42311</xdr:rowOff>
    </xdr:from>
    <xdr:to>
      <xdr:col>41</xdr:col>
      <xdr:colOff>101600</xdr:colOff>
      <xdr:row>77</xdr:row>
      <xdr:rowOff>143911</xdr:rowOff>
    </xdr:to>
    <xdr:sp macro="" textlink="">
      <xdr:nvSpPr>
        <xdr:cNvPr id="434" name="楕円 433"/>
        <xdr:cNvSpPr/>
      </xdr:nvSpPr>
      <xdr:spPr>
        <a:xfrm>
          <a:off x="7810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135038</xdr:rowOff>
    </xdr:from>
    <xdr:ext cx="469744" cy="259045"/>
    <xdr:sp macro="" textlink="">
      <xdr:nvSpPr>
        <xdr:cNvPr id="435" name="テキスト ボックス 434"/>
        <xdr:cNvSpPr txBox="1"/>
      </xdr:nvSpPr>
      <xdr:spPr>
        <a:xfrm>
          <a:off x="7626428"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30561</xdr:rowOff>
    </xdr:from>
    <xdr:to>
      <xdr:col>36</xdr:col>
      <xdr:colOff>165100</xdr:colOff>
      <xdr:row>75</xdr:row>
      <xdr:rowOff>132161</xdr:rowOff>
    </xdr:to>
    <xdr:sp macro="" textlink="">
      <xdr:nvSpPr>
        <xdr:cNvPr id="436" name="楕円 435"/>
        <xdr:cNvSpPr/>
      </xdr:nvSpPr>
      <xdr:spPr>
        <a:xfrm>
          <a:off x="6921500" y="128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123288</xdr:rowOff>
    </xdr:from>
    <xdr:ext cx="534377" cy="259045"/>
    <xdr:sp macro="" textlink="">
      <xdr:nvSpPr>
        <xdr:cNvPr id="437" name="テキスト ボックス 436"/>
        <xdr:cNvSpPr txBox="1"/>
      </xdr:nvSpPr>
      <xdr:spPr>
        <a:xfrm>
          <a:off x="6705111" y="129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168641</xdr:rowOff>
    </xdr:from>
    <xdr:to>
      <xdr:col>55</xdr:col>
      <xdr:colOff>0</xdr:colOff>
      <xdr:row>97</xdr:row>
      <xdr:rowOff>7294</xdr:rowOff>
    </xdr:to>
    <xdr:cxnSp macro="">
      <xdr:nvCxnSpPr>
        <xdr:cNvPr id="464" name="直線コネクタ 463"/>
        <xdr:cNvCxnSpPr/>
      </xdr:nvCxnSpPr>
      <xdr:spPr>
        <a:xfrm flipV="1">
          <a:off x="9639300" y="16627841"/>
          <a:ext cx="8382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17284</xdr:rowOff>
    </xdr:from>
    <xdr:to>
      <xdr:col>50</xdr:col>
      <xdr:colOff>114300</xdr:colOff>
      <xdr:row>97</xdr:row>
      <xdr:rowOff>7294</xdr:rowOff>
    </xdr:to>
    <xdr:cxnSp macro="">
      <xdr:nvCxnSpPr>
        <xdr:cNvPr id="467" name="直線コネクタ 466"/>
        <xdr:cNvCxnSpPr/>
      </xdr:nvCxnSpPr>
      <xdr:spPr>
        <a:xfrm>
          <a:off x="8750300" y="16305034"/>
          <a:ext cx="889000" cy="3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17284</xdr:rowOff>
    </xdr:from>
    <xdr:to>
      <xdr:col>45</xdr:col>
      <xdr:colOff>177800</xdr:colOff>
      <xdr:row>95</xdr:row>
      <xdr:rowOff>49540</xdr:rowOff>
    </xdr:to>
    <xdr:cxnSp macro="">
      <xdr:nvCxnSpPr>
        <xdr:cNvPr id="470" name="直線コネクタ 469"/>
        <xdr:cNvCxnSpPr/>
      </xdr:nvCxnSpPr>
      <xdr:spPr>
        <a:xfrm flipV="1">
          <a:off x="7861300" y="16305034"/>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2" name="テキスト ボックス 471"/>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49540</xdr:rowOff>
    </xdr:from>
    <xdr:to>
      <xdr:col>41</xdr:col>
      <xdr:colOff>50800</xdr:colOff>
      <xdr:row>95</xdr:row>
      <xdr:rowOff>144546</xdr:rowOff>
    </xdr:to>
    <xdr:cxnSp macro="">
      <xdr:nvCxnSpPr>
        <xdr:cNvPr id="473" name="直線コネクタ 472"/>
        <xdr:cNvCxnSpPr/>
      </xdr:nvCxnSpPr>
      <xdr:spPr>
        <a:xfrm flipV="1">
          <a:off x="6972300" y="16337290"/>
          <a:ext cx="8890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5" name="テキスト ボックス 474"/>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117841</xdr:rowOff>
    </xdr:from>
    <xdr:to>
      <xdr:col>55</xdr:col>
      <xdr:colOff>50800</xdr:colOff>
      <xdr:row>97</xdr:row>
      <xdr:rowOff>47991</xdr:rowOff>
    </xdr:to>
    <xdr:sp macro="" textlink="">
      <xdr:nvSpPr>
        <xdr:cNvPr id="483" name="楕円 482"/>
        <xdr:cNvSpPr/>
      </xdr:nvSpPr>
      <xdr:spPr>
        <a:xfrm>
          <a:off x="10426700" y="165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96268</xdr:rowOff>
    </xdr:from>
    <xdr:ext cx="534377" cy="259045"/>
    <xdr:sp macro="" textlink="">
      <xdr:nvSpPr>
        <xdr:cNvPr id="484" name="普通建設事業費 （ うち更新整備　）該当値テキスト"/>
        <xdr:cNvSpPr txBox="1"/>
      </xdr:nvSpPr>
      <xdr:spPr>
        <a:xfrm>
          <a:off x="10528300" y="165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127944</xdr:rowOff>
    </xdr:from>
    <xdr:to>
      <xdr:col>50</xdr:col>
      <xdr:colOff>165100</xdr:colOff>
      <xdr:row>97</xdr:row>
      <xdr:rowOff>58094</xdr:rowOff>
    </xdr:to>
    <xdr:sp macro="" textlink="">
      <xdr:nvSpPr>
        <xdr:cNvPr id="485" name="楕円 484"/>
        <xdr:cNvSpPr/>
      </xdr:nvSpPr>
      <xdr:spPr>
        <a:xfrm>
          <a:off x="9588500" y="16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49221</xdr:rowOff>
    </xdr:from>
    <xdr:ext cx="534377" cy="259045"/>
    <xdr:sp macro="" textlink="">
      <xdr:nvSpPr>
        <xdr:cNvPr id="486" name="テキスト ボックス 485"/>
        <xdr:cNvSpPr txBox="1"/>
      </xdr:nvSpPr>
      <xdr:spPr>
        <a:xfrm>
          <a:off x="9372111" y="166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137934</xdr:rowOff>
    </xdr:from>
    <xdr:to>
      <xdr:col>46</xdr:col>
      <xdr:colOff>38100</xdr:colOff>
      <xdr:row>95</xdr:row>
      <xdr:rowOff>68084</xdr:rowOff>
    </xdr:to>
    <xdr:sp macro="" textlink="">
      <xdr:nvSpPr>
        <xdr:cNvPr id="487" name="楕円 486"/>
        <xdr:cNvSpPr/>
      </xdr:nvSpPr>
      <xdr:spPr>
        <a:xfrm>
          <a:off x="86995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84611</xdr:rowOff>
    </xdr:from>
    <xdr:ext cx="534377" cy="259045"/>
    <xdr:sp macro="" textlink="">
      <xdr:nvSpPr>
        <xdr:cNvPr id="488" name="テキスト ボックス 487"/>
        <xdr:cNvSpPr txBox="1"/>
      </xdr:nvSpPr>
      <xdr:spPr>
        <a:xfrm>
          <a:off x="848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170190</xdr:rowOff>
    </xdr:from>
    <xdr:to>
      <xdr:col>41</xdr:col>
      <xdr:colOff>101600</xdr:colOff>
      <xdr:row>95</xdr:row>
      <xdr:rowOff>100340</xdr:rowOff>
    </xdr:to>
    <xdr:sp macro="" textlink="">
      <xdr:nvSpPr>
        <xdr:cNvPr id="489" name="楕円 488"/>
        <xdr:cNvSpPr/>
      </xdr:nvSpPr>
      <xdr:spPr>
        <a:xfrm>
          <a:off x="7810500" y="16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116867</xdr:rowOff>
    </xdr:from>
    <xdr:ext cx="534377" cy="259045"/>
    <xdr:sp macro="" textlink="">
      <xdr:nvSpPr>
        <xdr:cNvPr id="490" name="テキスト ボックス 489"/>
        <xdr:cNvSpPr txBox="1"/>
      </xdr:nvSpPr>
      <xdr:spPr>
        <a:xfrm>
          <a:off x="7594111" y="160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93746</xdr:rowOff>
    </xdr:from>
    <xdr:to>
      <xdr:col>36</xdr:col>
      <xdr:colOff>165100</xdr:colOff>
      <xdr:row>96</xdr:row>
      <xdr:rowOff>23896</xdr:rowOff>
    </xdr:to>
    <xdr:sp macro="" textlink="">
      <xdr:nvSpPr>
        <xdr:cNvPr id="491" name="楕円 490"/>
        <xdr:cNvSpPr/>
      </xdr:nvSpPr>
      <xdr:spPr>
        <a:xfrm>
          <a:off x="69215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40423</xdr:rowOff>
    </xdr:from>
    <xdr:ext cx="534377" cy="259045"/>
    <xdr:sp macro="" textlink="">
      <xdr:nvSpPr>
        <xdr:cNvPr id="492" name="テキスト ボックス 491"/>
        <xdr:cNvSpPr txBox="1"/>
      </xdr:nvSpPr>
      <xdr:spPr>
        <a:xfrm>
          <a:off x="6705111" y="161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87775</xdr:rowOff>
    </xdr:from>
    <xdr:to>
      <xdr:col>85</xdr:col>
      <xdr:colOff>127000</xdr:colOff>
      <xdr:row>39</xdr:row>
      <xdr:rowOff>89081</xdr:rowOff>
    </xdr:to>
    <xdr:cxnSp macro="">
      <xdr:nvCxnSpPr>
        <xdr:cNvPr id="523" name="直線コネクタ 522"/>
        <xdr:cNvCxnSpPr/>
      </xdr:nvCxnSpPr>
      <xdr:spPr>
        <a:xfrm>
          <a:off x="15481300" y="677432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4"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87775</xdr:rowOff>
    </xdr:from>
    <xdr:to>
      <xdr:col>81</xdr:col>
      <xdr:colOff>50800</xdr:colOff>
      <xdr:row>39</xdr:row>
      <xdr:rowOff>98878</xdr:rowOff>
    </xdr:to>
    <xdr:cxnSp macro="">
      <xdr:nvCxnSpPr>
        <xdr:cNvPr id="526" name="直線コネクタ 525"/>
        <xdr:cNvCxnSpPr/>
      </xdr:nvCxnSpPr>
      <xdr:spPr>
        <a:xfrm flipV="1">
          <a:off x="14592300" y="6774325"/>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95613</xdr:rowOff>
    </xdr:from>
    <xdr:to>
      <xdr:col>76</xdr:col>
      <xdr:colOff>114300</xdr:colOff>
      <xdr:row>39</xdr:row>
      <xdr:rowOff>98878</xdr:rowOff>
    </xdr:to>
    <xdr:cxnSp macro="">
      <xdr:nvCxnSpPr>
        <xdr:cNvPr id="529" name="直線コネクタ 528"/>
        <xdr:cNvCxnSpPr/>
      </xdr:nvCxnSpPr>
      <xdr:spPr>
        <a:xfrm>
          <a:off x="13703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88428</xdr:rowOff>
    </xdr:from>
    <xdr:to>
      <xdr:col>71</xdr:col>
      <xdr:colOff>177800</xdr:colOff>
      <xdr:row>39</xdr:row>
      <xdr:rowOff>95613</xdr:rowOff>
    </xdr:to>
    <xdr:cxnSp macro="">
      <xdr:nvCxnSpPr>
        <xdr:cNvPr id="532" name="直線コネクタ 531"/>
        <xdr:cNvCxnSpPr/>
      </xdr:nvCxnSpPr>
      <xdr:spPr>
        <a:xfrm>
          <a:off x="12814300" y="677497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38281</xdr:rowOff>
    </xdr:from>
    <xdr:to>
      <xdr:col>85</xdr:col>
      <xdr:colOff>177800</xdr:colOff>
      <xdr:row>39</xdr:row>
      <xdr:rowOff>139881</xdr:rowOff>
    </xdr:to>
    <xdr:sp macro="" textlink="">
      <xdr:nvSpPr>
        <xdr:cNvPr id="542" name="楕円 541"/>
        <xdr:cNvSpPr/>
      </xdr:nvSpPr>
      <xdr:spPr>
        <a:xfrm>
          <a:off x="16268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3"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36975</xdr:rowOff>
    </xdr:from>
    <xdr:to>
      <xdr:col>81</xdr:col>
      <xdr:colOff>101600</xdr:colOff>
      <xdr:row>39</xdr:row>
      <xdr:rowOff>138575</xdr:rowOff>
    </xdr:to>
    <xdr:sp macro="" textlink="">
      <xdr:nvSpPr>
        <xdr:cNvPr id="544" name="楕円 543"/>
        <xdr:cNvSpPr/>
      </xdr:nvSpPr>
      <xdr:spPr>
        <a:xfrm>
          <a:off x="15430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129702</xdr:rowOff>
    </xdr:from>
    <xdr:ext cx="313932" cy="259045"/>
    <xdr:sp macro="" textlink="">
      <xdr:nvSpPr>
        <xdr:cNvPr id="545" name="テキスト ボックス 544"/>
        <xdr:cNvSpPr txBox="1"/>
      </xdr:nvSpPr>
      <xdr:spPr>
        <a:xfrm>
          <a:off x="15324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44813</xdr:rowOff>
    </xdr:from>
    <xdr:to>
      <xdr:col>72</xdr:col>
      <xdr:colOff>38100</xdr:colOff>
      <xdr:row>39</xdr:row>
      <xdr:rowOff>146413</xdr:rowOff>
    </xdr:to>
    <xdr:sp macro="" textlink="">
      <xdr:nvSpPr>
        <xdr:cNvPr id="548" name="楕円 547"/>
        <xdr:cNvSpPr/>
      </xdr:nvSpPr>
      <xdr:spPr>
        <a:xfrm>
          <a:off x="1365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137540</xdr:rowOff>
    </xdr:from>
    <xdr:ext cx="313932" cy="259045"/>
    <xdr:sp macro="" textlink="">
      <xdr:nvSpPr>
        <xdr:cNvPr id="549" name="テキスト ボックス 548"/>
        <xdr:cNvSpPr txBox="1"/>
      </xdr:nvSpPr>
      <xdr:spPr>
        <a:xfrm>
          <a:off x="1354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37628</xdr:rowOff>
    </xdr:from>
    <xdr:to>
      <xdr:col>67</xdr:col>
      <xdr:colOff>101600</xdr:colOff>
      <xdr:row>39</xdr:row>
      <xdr:rowOff>139228</xdr:rowOff>
    </xdr:to>
    <xdr:sp macro="" textlink="">
      <xdr:nvSpPr>
        <xdr:cNvPr id="550" name="楕円 549"/>
        <xdr:cNvSpPr/>
      </xdr:nvSpPr>
      <xdr:spPr>
        <a:xfrm>
          <a:off x="12763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130355</xdr:rowOff>
    </xdr:from>
    <xdr:ext cx="313932" cy="259045"/>
    <xdr:sp macro="" textlink="">
      <xdr:nvSpPr>
        <xdr:cNvPr id="551" name="テキスト ボックス 550"/>
        <xdr:cNvSpPr txBox="1"/>
      </xdr:nvSpPr>
      <xdr:spPr>
        <a:xfrm>
          <a:off x="12657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32303</xdr:rowOff>
    </xdr:from>
    <xdr:to>
      <xdr:col>85</xdr:col>
      <xdr:colOff>127000</xdr:colOff>
      <xdr:row>77</xdr:row>
      <xdr:rowOff>44740</xdr:rowOff>
    </xdr:to>
    <xdr:cxnSp macro="">
      <xdr:nvCxnSpPr>
        <xdr:cNvPr id="628" name="直線コネクタ 627"/>
        <xdr:cNvCxnSpPr/>
      </xdr:nvCxnSpPr>
      <xdr:spPr>
        <a:xfrm flipV="1">
          <a:off x="15481300" y="13233953"/>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29"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552</xdr:rowOff>
    </xdr:from>
    <xdr:to>
      <xdr:col>81</xdr:col>
      <xdr:colOff>50800</xdr:colOff>
      <xdr:row>77</xdr:row>
      <xdr:rowOff>44740</xdr:rowOff>
    </xdr:to>
    <xdr:cxnSp macro="">
      <xdr:nvCxnSpPr>
        <xdr:cNvPr id="631" name="直線コネクタ 630"/>
        <xdr:cNvCxnSpPr/>
      </xdr:nvCxnSpPr>
      <xdr:spPr>
        <a:xfrm>
          <a:off x="14592300" y="13202202"/>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3" name="テキスト ボックス 632"/>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xdr:rowOff>
    </xdr:from>
    <xdr:to>
      <xdr:col>76</xdr:col>
      <xdr:colOff>114300</xdr:colOff>
      <xdr:row>77</xdr:row>
      <xdr:rowOff>552</xdr:rowOff>
    </xdr:to>
    <xdr:cxnSp macro="">
      <xdr:nvCxnSpPr>
        <xdr:cNvPr id="634" name="直線コネクタ 633"/>
        <xdr:cNvCxnSpPr/>
      </xdr:nvCxnSpPr>
      <xdr:spPr>
        <a:xfrm>
          <a:off x="13703300" y="13202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36" name="テキスト ボックス 635"/>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xdr:rowOff>
    </xdr:from>
    <xdr:to>
      <xdr:col>71</xdr:col>
      <xdr:colOff>177800</xdr:colOff>
      <xdr:row>77</xdr:row>
      <xdr:rowOff>5741</xdr:rowOff>
    </xdr:to>
    <xdr:cxnSp macro="">
      <xdr:nvCxnSpPr>
        <xdr:cNvPr id="637" name="直線コネクタ 636"/>
        <xdr:cNvCxnSpPr/>
      </xdr:nvCxnSpPr>
      <xdr:spPr>
        <a:xfrm flipV="1">
          <a:off x="12814300" y="13202202"/>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39" name="テキスト ボックス 638"/>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1" name="テキスト ボックス 640"/>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152953</xdr:rowOff>
    </xdr:from>
    <xdr:to>
      <xdr:col>85</xdr:col>
      <xdr:colOff>177800</xdr:colOff>
      <xdr:row>77</xdr:row>
      <xdr:rowOff>83103</xdr:rowOff>
    </xdr:to>
    <xdr:sp macro="" textlink="">
      <xdr:nvSpPr>
        <xdr:cNvPr id="647" name="楕円 646"/>
        <xdr:cNvSpPr/>
      </xdr:nvSpPr>
      <xdr:spPr>
        <a:xfrm>
          <a:off x="16268700" y="131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4380</xdr:rowOff>
    </xdr:from>
    <xdr:ext cx="534377" cy="259045"/>
    <xdr:sp macro="" textlink="">
      <xdr:nvSpPr>
        <xdr:cNvPr id="648" name="公債費該当値テキスト"/>
        <xdr:cNvSpPr txBox="1"/>
      </xdr:nvSpPr>
      <xdr:spPr>
        <a:xfrm>
          <a:off x="16370300" y="130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165390</xdr:rowOff>
    </xdr:from>
    <xdr:to>
      <xdr:col>81</xdr:col>
      <xdr:colOff>101600</xdr:colOff>
      <xdr:row>77</xdr:row>
      <xdr:rowOff>95540</xdr:rowOff>
    </xdr:to>
    <xdr:sp macro="" textlink="">
      <xdr:nvSpPr>
        <xdr:cNvPr id="649" name="楕円 648"/>
        <xdr:cNvSpPr/>
      </xdr:nvSpPr>
      <xdr:spPr>
        <a:xfrm>
          <a:off x="15430500" y="131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112067</xdr:rowOff>
    </xdr:from>
    <xdr:ext cx="534377" cy="259045"/>
    <xdr:sp macro="" textlink="">
      <xdr:nvSpPr>
        <xdr:cNvPr id="650" name="テキスト ボックス 649"/>
        <xdr:cNvSpPr txBox="1"/>
      </xdr:nvSpPr>
      <xdr:spPr>
        <a:xfrm>
          <a:off x="15214111" y="129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121202</xdr:rowOff>
    </xdr:from>
    <xdr:to>
      <xdr:col>76</xdr:col>
      <xdr:colOff>165100</xdr:colOff>
      <xdr:row>77</xdr:row>
      <xdr:rowOff>51352</xdr:rowOff>
    </xdr:to>
    <xdr:sp macro="" textlink="">
      <xdr:nvSpPr>
        <xdr:cNvPr id="651" name="楕円 650"/>
        <xdr:cNvSpPr/>
      </xdr:nvSpPr>
      <xdr:spPr>
        <a:xfrm>
          <a:off x="14541500" y="131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67878</xdr:rowOff>
    </xdr:from>
    <xdr:ext cx="534377" cy="259045"/>
    <xdr:sp macro="" textlink="">
      <xdr:nvSpPr>
        <xdr:cNvPr id="652" name="テキスト ボックス 651"/>
        <xdr:cNvSpPr txBox="1"/>
      </xdr:nvSpPr>
      <xdr:spPr>
        <a:xfrm>
          <a:off x="14325111" y="129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121202</xdr:rowOff>
    </xdr:from>
    <xdr:to>
      <xdr:col>72</xdr:col>
      <xdr:colOff>38100</xdr:colOff>
      <xdr:row>77</xdr:row>
      <xdr:rowOff>51352</xdr:rowOff>
    </xdr:to>
    <xdr:sp macro="" textlink="">
      <xdr:nvSpPr>
        <xdr:cNvPr id="653" name="楕円 652"/>
        <xdr:cNvSpPr/>
      </xdr:nvSpPr>
      <xdr:spPr>
        <a:xfrm>
          <a:off x="13652500" y="131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67878</xdr:rowOff>
    </xdr:from>
    <xdr:ext cx="534377" cy="259045"/>
    <xdr:sp macro="" textlink="">
      <xdr:nvSpPr>
        <xdr:cNvPr id="654" name="テキスト ボックス 653"/>
        <xdr:cNvSpPr txBox="1"/>
      </xdr:nvSpPr>
      <xdr:spPr>
        <a:xfrm>
          <a:off x="13436111" y="129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126391</xdr:rowOff>
    </xdr:from>
    <xdr:to>
      <xdr:col>67</xdr:col>
      <xdr:colOff>101600</xdr:colOff>
      <xdr:row>77</xdr:row>
      <xdr:rowOff>56541</xdr:rowOff>
    </xdr:to>
    <xdr:sp macro="" textlink="">
      <xdr:nvSpPr>
        <xdr:cNvPr id="655" name="楕円 654"/>
        <xdr:cNvSpPr/>
      </xdr:nvSpPr>
      <xdr:spPr>
        <a:xfrm>
          <a:off x="12763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73068</xdr:rowOff>
    </xdr:from>
    <xdr:ext cx="534377" cy="259045"/>
    <xdr:sp macro="" textlink="">
      <xdr:nvSpPr>
        <xdr:cNvPr id="656" name="テキスト ボックス 655"/>
        <xdr:cNvSpPr txBox="1"/>
      </xdr:nvSpPr>
      <xdr:spPr>
        <a:xfrm>
          <a:off x="12547111" y="129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170149</xdr:rowOff>
    </xdr:from>
    <xdr:to>
      <xdr:col>85</xdr:col>
      <xdr:colOff>127000</xdr:colOff>
      <xdr:row>96</xdr:row>
      <xdr:rowOff>106187</xdr:rowOff>
    </xdr:to>
    <xdr:cxnSp macro="">
      <xdr:nvCxnSpPr>
        <xdr:cNvPr id="683" name="直線コネクタ 682"/>
        <xdr:cNvCxnSpPr/>
      </xdr:nvCxnSpPr>
      <xdr:spPr>
        <a:xfrm>
          <a:off x="15481300" y="16286449"/>
          <a:ext cx="838200" cy="27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4"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170149</xdr:rowOff>
    </xdr:from>
    <xdr:to>
      <xdr:col>81</xdr:col>
      <xdr:colOff>50800</xdr:colOff>
      <xdr:row>96</xdr:row>
      <xdr:rowOff>128910</xdr:rowOff>
    </xdr:to>
    <xdr:cxnSp macro="">
      <xdr:nvCxnSpPr>
        <xdr:cNvPr id="686" name="直線コネクタ 685"/>
        <xdr:cNvCxnSpPr/>
      </xdr:nvCxnSpPr>
      <xdr:spPr>
        <a:xfrm flipV="1">
          <a:off x="14592300" y="16286449"/>
          <a:ext cx="889000" cy="30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88" name="テキスト ボックス 687"/>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66822</xdr:rowOff>
    </xdr:from>
    <xdr:to>
      <xdr:col>76</xdr:col>
      <xdr:colOff>114300</xdr:colOff>
      <xdr:row>96</xdr:row>
      <xdr:rowOff>128910</xdr:rowOff>
    </xdr:to>
    <xdr:cxnSp macro="">
      <xdr:nvCxnSpPr>
        <xdr:cNvPr id="689" name="直線コネクタ 688"/>
        <xdr:cNvCxnSpPr/>
      </xdr:nvCxnSpPr>
      <xdr:spPr>
        <a:xfrm>
          <a:off x="13703300" y="16354572"/>
          <a:ext cx="889000" cy="2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1" name="テキスト ボックス 690"/>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66822</xdr:rowOff>
    </xdr:from>
    <xdr:to>
      <xdr:col>71</xdr:col>
      <xdr:colOff>177800</xdr:colOff>
      <xdr:row>96</xdr:row>
      <xdr:rowOff>98871</xdr:rowOff>
    </xdr:to>
    <xdr:cxnSp macro="">
      <xdr:nvCxnSpPr>
        <xdr:cNvPr id="692" name="直線コネクタ 691"/>
        <xdr:cNvCxnSpPr/>
      </xdr:nvCxnSpPr>
      <xdr:spPr>
        <a:xfrm flipV="1">
          <a:off x="12814300" y="16354572"/>
          <a:ext cx="889000" cy="2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4" name="テキスト ボックス 693"/>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696" name="テキスト ボックス 695"/>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55387</xdr:rowOff>
    </xdr:from>
    <xdr:to>
      <xdr:col>85</xdr:col>
      <xdr:colOff>177800</xdr:colOff>
      <xdr:row>96</xdr:row>
      <xdr:rowOff>156987</xdr:rowOff>
    </xdr:to>
    <xdr:sp macro="" textlink="">
      <xdr:nvSpPr>
        <xdr:cNvPr id="702" name="楕円 701"/>
        <xdr:cNvSpPr/>
      </xdr:nvSpPr>
      <xdr:spPr>
        <a:xfrm>
          <a:off x="16268700" y="165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33814</xdr:rowOff>
    </xdr:from>
    <xdr:ext cx="469744" cy="259045"/>
    <xdr:sp macro="" textlink="">
      <xdr:nvSpPr>
        <xdr:cNvPr id="703" name="積立金該当値テキスト"/>
        <xdr:cNvSpPr txBox="1"/>
      </xdr:nvSpPr>
      <xdr:spPr>
        <a:xfrm>
          <a:off x="16370300" y="164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119349</xdr:rowOff>
    </xdr:from>
    <xdr:to>
      <xdr:col>81</xdr:col>
      <xdr:colOff>101600</xdr:colOff>
      <xdr:row>95</xdr:row>
      <xdr:rowOff>49499</xdr:rowOff>
    </xdr:to>
    <xdr:sp macro="" textlink="">
      <xdr:nvSpPr>
        <xdr:cNvPr id="704" name="楕円 703"/>
        <xdr:cNvSpPr/>
      </xdr:nvSpPr>
      <xdr:spPr>
        <a:xfrm>
          <a:off x="15430500" y="1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66026</xdr:rowOff>
    </xdr:from>
    <xdr:ext cx="534377" cy="259045"/>
    <xdr:sp macro="" textlink="">
      <xdr:nvSpPr>
        <xdr:cNvPr id="705" name="テキスト ボックス 704"/>
        <xdr:cNvSpPr txBox="1"/>
      </xdr:nvSpPr>
      <xdr:spPr>
        <a:xfrm>
          <a:off x="15214111" y="160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78110</xdr:rowOff>
    </xdr:from>
    <xdr:to>
      <xdr:col>76</xdr:col>
      <xdr:colOff>165100</xdr:colOff>
      <xdr:row>97</xdr:row>
      <xdr:rowOff>8260</xdr:rowOff>
    </xdr:to>
    <xdr:sp macro="" textlink="">
      <xdr:nvSpPr>
        <xdr:cNvPr id="706" name="楕円 705"/>
        <xdr:cNvSpPr/>
      </xdr:nvSpPr>
      <xdr:spPr>
        <a:xfrm>
          <a:off x="14541500" y="165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170837</xdr:rowOff>
    </xdr:from>
    <xdr:ext cx="469744" cy="259045"/>
    <xdr:sp macro="" textlink="">
      <xdr:nvSpPr>
        <xdr:cNvPr id="707" name="テキスト ボックス 706"/>
        <xdr:cNvSpPr txBox="1"/>
      </xdr:nvSpPr>
      <xdr:spPr>
        <a:xfrm>
          <a:off x="14357428" y="16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16022</xdr:rowOff>
    </xdr:from>
    <xdr:to>
      <xdr:col>72</xdr:col>
      <xdr:colOff>38100</xdr:colOff>
      <xdr:row>95</xdr:row>
      <xdr:rowOff>117622</xdr:rowOff>
    </xdr:to>
    <xdr:sp macro="" textlink="">
      <xdr:nvSpPr>
        <xdr:cNvPr id="708" name="楕円 707"/>
        <xdr:cNvSpPr/>
      </xdr:nvSpPr>
      <xdr:spPr>
        <a:xfrm>
          <a:off x="13652500" y="1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134149</xdr:rowOff>
    </xdr:from>
    <xdr:ext cx="534377" cy="259045"/>
    <xdr:sp macro="" textlink="">
      <xdr:nvSpPr>
        <xdr:cNvPr id="709" name="テキスト ボックス 708"/>
        <xdr:cNvSpPr txBox="1"/>
      </xdr:nvSpPr>
      <xdr:spPr>
        <a:xfrm>
          <a:off x="13436111" y="160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48071</xdr:rowOff>
    </xdr:from>
    <xdr:to>
      <xdr:col>67</xdr:col>
      <xdr:colOff>101600</xdr:colOff>
      <xdr:row>96</xdr:row>
      <xdr:rowOff>149671</xdr:rowOff>
    </xdr:to>
    <xdr:sp macro="" textlink="">
      <xdr:nvSpPr>
        <xdr:cNvPr id="710" name="楕円 709"/>
        <xdr:cNvSpPr/>
      </xdr:nvSpPr>
      <xdr:spPr>
        <a:xfrm>
          <a:off x="12763500" y="16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166198</xdr:rowOff>
    </xdr:from>
    <xdr:ext cx="469744" cy="259045"/>
    <xdr:sp macro="" textlink="">
      <xdr:nvSpPr>
        <xdr:cNvPr id="711" name="テキスト ボックス 710"/>
        <xdr:cNvSpPr txBox="1"/>
      </xdr:nvSpPr>
      <xdr:spPr>
        <a:xfrm>
          <a:off x="12579428" y="1628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27686</xdr:rowOff>
    </xdr:from>
    <xdr:to>
      <xdr:col>116</xdr:col>
      <xdr:colOff>63500</xdr:colOff>
      <xdr:row>39</xdr:row>
      <xdr:rowOff>38354</xdr:rowOff>
    </xdr:to>
    <xdr:cxnSp macro="">
      <xdr:nvCxnSpPr>
        <xdr:cNvPr id="740" name="直線コネクタ 739"/>
        <xdr:cNvCxnSpPr/>
      </xdr:nvCxnSpPr>
      <xdr:spPr>
        <a:xfrm>
          <a:off x="21323300" y="671423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27686</xdr:rowOff>
    </xdr:from>
    <xdr:to>
      <xdr:col>111</xdr:col>
      <xdr:colOff>177800</xdr:colOff>
      <xdr:row>39</xdr:row>
      <xdr:rowOff>29591</xdr:rowOff>
    </xdr:to>
    <xdr:cxnSp macro="">
      <xdr:nvCxnSpPr>
        <xdr:cNvPr id="743" name="直線コネクタ 742"/>
        <xdr:cNvCxnSpPr/>
      </xdr:nvCxnSpPr>
      <xdr:spPr>
        <a:xfrm flipV="1">
          <a:off x="20434300" y="67142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29591</xdr:rowOff>
    </xdr:from>
    <xdr:to>
      <xdr:col>107</xdr:col>
      <xdr:colOff>50800</xdr:colOff>
      <xdr:row>39</xdr:row>
      <xdr:rowOff>32448</xdr:rowOff>
    </xdr:to>
    <xdr:cxnSp macro="">
      <xdr:nvCxnSpPr>
        <xdr:cNvPr id="746" name="直線コネクタ 745"/>
        <xdr:cNvCxnSpPr/>
      </xdr:nvCxnSpPr>
      <xdr:spPr>
        <a:xfrm flipV="1">
          <a:off x="19545300" y="671614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21971</xdr:rowOff>
    </xdr:from>
    <xdr:to>
      <xdr:col>102</xdr:col>
      <xdr:colOff>114300</xdr:colOff>
      <xdr:row>39</xdr:row>
      <xdr:rowOff>32448</xdr:rowOff>
    </xdr:to>
    <xdr:cxnSp macro="">
      <xdr:nvCxnSpPr>
        <xdr:cNvPr id="749" name="直線コネクタ 748"/>
        <xdr:cNvCxnSpPr/>
      </xdr:nvCxnSpPr>
      <xdr:spPr>
        <a:xfrm>
          <a:off x="18656300" y="670852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1" name="テキスト ボックス 750"/>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3" name="テキスト ボックス 752"/>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159004</xdr:rowOff>
    </xdr:from>
    <xdr:to>
      <xdr:col>116</xdr:col>
      <xdr:colOff>114300</xdr:colOff>
      <xdr:row>39</xdr:row>
      <xdr:rowOff>89154</xdr:rowOff>
    </xdr:to>
    <xdr:sp macro="" textlink="">
      <xdr:nvSpPr>
        <xdr:cNvPr id="759" name="楕円 758"/>
        <xdr:cNvSpPr/>
      </xdr:nvSpPr>
      <xdr:spPr>
        <a:xfrm>
          <a:off x="221107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73931</xdr:rowOff>
    </xdr:from>
    <xdr:ext cx="313932" cy="259045"/>
    <xdr:sp macro="" textlink="">
      <xdr:nvSpPr>
        <xdr:cNvPr id="760" name="投資及び出資金該当値テキスト"/>
        <xdr:cNvSpPr txBox="1"/>
      </xdr:nvSpPr>
      <xdr:spPr>
        <a:xfrm>
          <a:off x="22212300" y="658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148336</xdr:rowOff>
    </xdr:from>
    <xdr:to>
      <xdr:col>112</xdr:col>
      <xdr:colOff>38100</xdr:colOff>
      <xdr:row>39</xdr:row>
      <xdr:rowOff>78486</xdr:rowOff>
    </xdr:to>
    <xdr:sp macro="" textlink="">
      <xdr:nvSpPr>
        <xdr:cNvPr id="761" name="楕円 760"/>
        <xdr:cNvSpPr/>
      </xdr:nvSpPr>
      <xdr:spPr>
        <a:xfrm>
          <a:off x="21272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69613</xdr:rowOff>
    </xdr:from>
    <xdr:ext cx="313932" cy="259045"/>
    <xdr:sp macro="" textlink="">
      <xdr:nvSpPr>
        <xdr:cNvPr id="762" name="テキスト ボックス 761"/>
        <xdr:cNvSpPr txBox="1"/>
      </xdr:nvSpPr>
      <xdr:spPr>
        <a:xfrm>
          <a:off x="21166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150241</xdr:rowOff>
    </xdr:from>
    <xdr:to>
      <xdr:col>107</xdr:col>
      <xdr:colOff>101600</xdr:colOff>
      <xdr:row>39</xdr:row>
      <xdr:rowOff>80391</xdr:rowOff>
    </xdr:to>
    <xdr:sp macro="" textlink="">
      <xdr:nvSpPr>
        <xdr:cNvPr id="763" name="楕円 762"/>
        <xdr:cNvSpPr/>
      </xdr:nvSpPr>
      <xdr:spPr>
        <a:xfrm>
          <a:off x="20383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71518</xdr:rowOff>
    </xdr:from>
    <xdr:ext cx="313932" cy="259045"/>
    <xdr:sp macro="" textlink="">
      <xdr:nvSpPr>
        <xdr:cNvPr id="764" name="テキスト ボックス 763"/>
        <xdr:cNvSpPr txBox="1"/>
      </xdr:nvSpPr>
      <xdr:spPr>
        <a:xfrm>
          <a:off x="20277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153098</xdr:rowOff>
    </xdr:from>
    <xdr:to>
      <xdr:col>102</xdr:col>
      <xdr:colOff>165100</xdr:colOff>
      <xdr:row>39</xdr:row>
      <xdr:rowOff>83248</xdr:rowOff>
    </xdr:to>
    <xdr:sp macro="" textlink="">
      <xdr:nvSpPr>
        <xdr:cNvPr id="765" name="楕円 764"/>
        <xdr:cNvSpPr/>
      </xdr:nvSpPr>
      <xdr:spPr>
        <a:xfrm>
          <a:off x="19494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74375</xdr:rowOff>
    </xdr:from>
    <xdr:ext cx="313932" cy="259045"/>
    <xdr:sp macro="" textlink="">
      <xdr:nvSpPr>
        <xdr:cNvPr id="766" name="テキスト ボックス 765"/>
        <xdr:cNvSpPr txBox="1"/>
      </xdr:nvSpPr>
      <xdr:spPr>
        <a:xfrm>
          <a:off x="19388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142621</xdr:rowOff>
    </xdr:from>
    <xdr:to>
      <xdr:col>98</xdr:col>
      <xdr:colOff>38100</xdr:colOff>
      <xdr:row>39</xdr:row>
      <xdr:rowOff>72771</xdr:rowOff>
    </xdr:to>
    <xdr:sp macro="" textlink="">
      <xdr:nvSpPr>
        <xdr:cNvPr id="767" name="楕円 766"/>
        <xdr:cNvSpPr/>
      </xdr:nvSpPr>
      <xdr:spPr>
        <a:xfrm>
          <a:off x="18605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63898</xdr:rowOff>
    </xdr:from>
    <xdr:ext cx="378565" cy="259045"/>
    <xdr:sp macro="" textlink="">
      <xdr:nvSpPr>
        <xdr:cNvPr id="768" name="テキスト ボックス 767"/>
        <xdr:cNvSpPr txBox="1"/>
      </xdr:nvSpPr>
      <xdr:spPr>
        <a:xfrm>
          <a:off x="18467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118955</xdr:rowOff>
    </xdr:from>
    <xdr:to>
      <xdr:col>116</xdr:col>
      <xdr:colOff>63500</xdr:colOff>
      <xdr:row>57</xdr:row>
      <xdr:rowOff>118955</xdr:rowOff>
    </xdr:to>
    <xdr:cxnSp macro="">
      <xdr:nvCxnSpPr>
        <xdr:cNvPr id="793" name="直線コネクタ 792"/>
        <xdr:cNvCxnSpPr/>
      </xdr:nvCxnSpPr>
      <xdr:spPr>
        <a:xfrm>
          <a:off x="21323300" y="9891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4"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118955</xdr:rowOff>
    </xdr:from>
    <xdr:to>
      <xdr:col>111</xdr:col>
      <xdr:colOff>177800</xdr:colOff>
      <xdr:row>57</xdr:row>
      <xdr:rowOff>118955</xdr:rowOff>
    </xdr:to>
    <xdr:cxnSp macro="">
      <xdr:nvCxnSpPr>
        <xdr:cNvPr id="796" name="直線コネクタ 795"/>
        <xdr:cNvCxnSpPr/>
      </xdr:nvCxnSpPr>
      <xdr:spPr>
        <a:xfrm>
          <a:off x="20434300" y="9891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798" name="テキスト ボックス 797"/>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118955</xdr:rowOff>
    </xdr:from>
    <xdr:to>
      <xdr:col>107</xdr:col>
      <xdr:colOff>50800</xdr:colOff>
      <xdr:row>57</xdr:row>
      <xdr:rowOff>119126</xdr:rowOff>
    </xdr:to>
    <xdr:cxnSp macro="">
      <xdr:nvCxnSpPr>
        <xdr:cNvPr id="799" name="直線コネクタ 798"/>
        <xdr:cNvCxnSpPr/>
      </xdr:nvCxnSpPr>
      <xdr:spPr>
        <a:xfrm flipV="1">
          <a:off x="19545300" y="989160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1" name="テキスト ボックス 800"/>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118897</xdr:rowOff>
    </xdr:from>
    <xdr:to>
      <xdr:col>102</xdr:col>
      <xdr:colOff>114300</xdr:colOff>
      <xdr:row>57</xdr:row>
      <xdr:rowOff>119126</xdr:rowOff>
    </xdr:to>
    <xdr:cxnSp macro="">
      <xdr:nvCxnSpPr>
        <xdr:cNvPr id="802" name="直線コネクタ 801"/>
        <xdr:cNvCxnSpPr/>
      </xdr:nvCxnSpPr>
      <xdr:spPr>
        <a:xfrm>
          <a:off x="18656300" y="98915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4" name="テキスト ボックス 803"/>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06" name="テキスト ボックス 805"/>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68155</xdr:rowOff>
    </xdr:from>
    <xdr:to>
      <xdr:col>116</xdr:col>
      <xdr:colOff>114300</xdr:colOff>
      <xdr:row>57</xdr:row>
      <xdr:rowOff>169755</xdr:rowOff>
    </xdr:to>
    <xdr:sp macro="" textlink="">
      <xdr:nvSpPr>
        <xdr:cNvPr id="812" name="楕円 811"/>
        <xdr:cNvSpPr/>
      </xdr:nvSpPr>
      <xdr:spPr>
        <a:xfrm>
          <a:off x="22110700" y="9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154532</xdr:rowOff>
    </xdr:from>
    <xdr:ext cx="469744" cy="259045"/>
    <xdr:sp macro="" textlink="">
      <xdr:nvSpPr>
        <xdr:cNvPr id="813" name="貸付金該当値テキスト"/>
        <xdr:cNvSpPr txBox="1"/>
      </xdr:nvSpPr>
      <xdr:spPr>
        <a:xfrm>
          <a:off x="22212300" y="97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68155</xdr:rowOff>
    </xdr:from>
    <xdr:to>
      <xdr:col>112</xdr:col>
      <xdr:colOff>38100</xdr:colOff>
      <xdr:row>57</xdr:row>
      <xdr:rowOff>169755</xdr:rowOff>
    </xdr:to>
    <xdr:sp macro="" textlink="">
      <xdr:nvSpPr>
        <xdr:cNvPr id="814" name="楕円 813"/>
        <xdr:cNvSpPr/>
      </xdr:nvSpPr>
      <xdr:spPr>
        <a:xfrm>
          <a:off x="21272500" y="9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160882</xdr:rowOff>
    </xdr:from>
    <xdr:ext cx="469744" cy="259045"/>
    <xdr:sp macro="" textlink="">
      <xdr:nvSpPr>
        <xdr:cNvPr id="815" name="テキスト ボックス 814"/>
        <xdr:cNvSpPr txBox="1"/>
      </xdr:nvSpPr>
      <xdr:spPr>
        <a:xfrm>
          <a:off x="21088428" y="99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68155</xdr:rowOff>
    </xdr:from>
    <xdr:to>
      <xdr:col>107</xdr:col>
      <xdr:colOff>101600</xdr:colOff>
      <xdr:row>57</xdr:row>
      <xdr:rowOff>169755</xdr:rowOff>
    </xdr:to>
    <xdr:sp macro="" textlink="">
      <xdr:nvSpPr>
        <xdr:cNvPr id="816" name="楕円 815"/>
        <xdr:cNvSpPr/>
      </xdr:nvSpPr>
      <xdr:spPr>
        <a:xfrm>
          <a:off x="20383500" y="9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160882</xdr:rowOff>
    </xdr:from>
    <xdr:ext cx="469744" cy="259045"/>
    <xdr:sp macro="" textlink="">
      <xdr:nvSpPr>
        <xdr:cNvPr id="817" name="テキスト ボックス 816"/>
        <xdr:cNvSpPr txBox="1"/>
      </xdr:nvSpPr>
      <xdr:spPr>
        <a:xfrm>
          <a:off x="20199428" y="99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68326</xdr:rowOff>
    </xdr:from>
    <xdr:to>
      <xdr:col>102</xdr:col>
      <xdr:colOff>165100</xdr:colOff>
      <xdr:row>57</xdr:row>
      <xdr:rowOff>169926</xdr:rowOff>
    </xdr:to>
    <xdr:sp macro="" textlink="">
      <xdr:nvSpPr>
        <xdr:cNvPr id="818" name="楕円 817"/>
        <xdr:cNvSpPr/>
      </xdr:nvSpPr>
      <xdr:spPr>
        <a:xfrm>
          <a:off x="19494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161053</xdr:rowOff>
    </xdr:from>
    <xdr:ext cx="469744" cy="259045"/>
    <xdr:sp macro="" textlink="">
      <xdr:nvSpPr>
        <xdr:cNvPr id="819" name="テキスト ボックス 818"/>
        <xdr:cNvSpPr txBox="1"/>
      </xdr:nvSpPr>
      <xdr:spPr>
        <a:xfrm>
          <a:off x="19310428"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68097</xdr:rowOff>
    </xdr:from>
    <xdr:to>
      <xdr:col>98</xdr:col>
      <xdr:colOff>38100</xdr:colOff>
      <xdr:row>57</xdr:row>
      <xdr:rowOff>169697</xdr:rowOff>
    </xdr:to>
    <xdr:sp macro="" textlink="">
      <xdr:nvSpPr>
        <xdr:cNvPr id="820" name="楕円 819"/>
        <xdr:cNvSpPr/>
      </xdr:nvSpPr>
      <xdr:spPr>
        <a:xfrm>
          <a:off x="186055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160824</xdr:rowOff>
    </xdr:from>
    <xdr:ext cx="469744" cy="259045"/>
    <xdr:sp macro="" textlink="">
      <xdr:nvSpPr>
        <xdr:cNvPr id="821" name="テキスト ボックス 820"/>
        <xdr:cNvSpPr txBox="1"/>
      </xdr:nvSpPr>
      <xdr:spPr>
        <a:xfrm>
          <a:off x="18421428" y="993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112314</xdr:rowOff>
    </xdr:from>
    <xdr:to>
      <xdr:col>116</xdr:col>
      <xdr:colOff>63500</xdr:colOff>
      <xdr:row>74</xdr:row>
      <xdr:rowOff>137414</xdr:rowOff>
    </xdr:to>
    <xdr:cxnSp macro="">
      <xdr:nvCxnSpPr>
        <xdr:cNvPr id="849" name="直線コネクタ 848"/>
        <xdr:cNvCxnSpPr/>
      </xdr:nvCxnSpPr>
      <xdr:spPr>
        <a:xfrm flipV="1">
          <a:off x="21323300" y="12799614"/>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0"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130511</xdr:rowOff>
    </xdr:from>
    <xdr:to>
      <xdr:col>111</xdr:col>
      <xdr:colOff>177800</xdr:colOff>
      <xdr:row>74</xdr:row>
      <xdr:rowOff>137414</xdr:rowOff>
    </xdr:to>
    <xdr:cxnSp macro="">
      <xdr:nvCxnSpPr>
        <xdr:cNvPr id="852" name="直線コネクタ 851"/>
        <xdr:cNvCxnSpPr/>
      </xdr:nvCxnSpPr>
      <xdr:spPr>
        <a:xfrm>
          <a:off x="20434300" y="12817811"/>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4" name="テキスト ボックス 853"/>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84013</xdr:rowOff>
    </xdr:from>
    <xdr:to>
      <xdr:col>107</xdr:col>
      <xdr:colOff>50800</xdr:colOff>
      <xdr:row>74</xdr:row>
      <xdr:rowOff>130511</xdr:rowOff>
    </xdr:to>
    <xdr:cxnSp macro="">
      <xdr:nvCxnSpPr>
        <xdr:cNvPr id="855" name="直線コネクタ 854"/>
        <xdr:cNvCxnSpPr/>
      </xdr:nvCxnSpPr>
      <xdr:spPr>
        <a:xfrm>
          <a:off x="19545300" y="12771313"/>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57" name="テキスト ボックス 856"/>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84013</xdr:rowOff>
    </xdr:from>
    <xdr:to>
      <xdr:col>102</xdr:col>
      <xdr:colOff>114300</xdr:colOff>
      <xdr:row>74</xdr:row>
      <xdr:rowOff>115743</xdr:rowOff>
    </xdr:to>
    <xdr:cxnSp macro="">
      <xdr:nvCxnSpPr>
        <xdr:cNvPr id="858" name="直線コネクタ 857"/>
        <xdr:cNvCxnSpPr/>
      </xdr:nvCxnSpPr>
      <xdr:spPr>
        <a:xfrm flipV="1">
          <a:off x="18656300" y="12771313"/>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0" name="テキスト ボックス 859"/>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2" name="テキスト ボックス 861"/>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61514</xdr:rowOff>
    </xdr:from>
    <xdr:to>
      <xdr:col>116</xdr:col>
      <xdr:colOff>114300</xdr:colOff>
      <xdr:row>74</xdr:row>
      <xdr:rowOff>163114</xdr:rowOff>
    </xdr:to>
    <xdr:sp macro="" textlink="">
      <xdr:nvSpPr>
        <xdr:cNvPr id="868" name="楕円 867"/>
        <xdr:cNvSpPr/>
      </xdr:nvSpPr>
      <xdr:spPr>
        <a:xfrm>
          <a:off x="22110700" y="127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84391</xdr:rowOff>
    </xdr:from>
    <xdr:ext cx="534377" cy="259045"/>
    <xdr:sp macro="" textlink="">
      <xdr:nvSpPr>
        <xdr:cNvPr id="869" name="繰出金該当値テキスト"/>
        <xdr:cNvSpPr txBox="1"/>
      </xdr:nvSpPr>
      <xdr:spPr>
        <a:xfrm>
          <a:off x="22212300" y="126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86614</xdr:rowOff>
    </xdr:from>
    <xdr:to>
      <xdr:col>112</xdr:col>
      <xdr:colOff>38100</xdr:colOff>
      <xdr:row>75</xdr:row>
      <xdr:rowOff>16764</xdr:rowOff>
    </xdr:to>
    <xdr:sp macro="" textlink="">
      <xdr:nvSpPr>
        <xdr:cNvPr id="870" name="楕円 869"/>
        <xdr:cNvSpPr/>
      </xdr:nvSpPr>
      <xdr:spPr>
        <a:xfrm>
          <a:off x="21272500" y="127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33291</xdr:rowOff>
    </xdr:from>
    <xdr:ext cx="534377" cy="259045"/>
    <xdr:sp macro="" textlink="">
      <xdr:nvSpPr>
        <xdr:cNvPr id="871" name="テキスト ボックス 870"/>
        <xdr:cNvSpPr txBox="1"/>
      </xdr:nvSpPr>
      <xdr:spPr>
        <a:xfrm>
          <a:off x="21056111" y="125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79711</xdr:rowOff>
    </xdr:from>
    <xdr:to>
      <xdr:col>107</xdr:col>
      <xdr:colOff>101600</xdr:colOff>
      <xdr:row>75</xdr:row>
      <xdr:rowOff>9861</xdr:rowOff>
    </xdr:to>
    <xdr:sp macro="" textlink="">
      <xdr:nvSpPr>
        <xdr:cNvPr id="872" name="楕円 871"/>
        <xdr:cNvSpPr/>
      </xdr:nvSpPr>
      <xdr:spPr>
        <a:xfrm>
          <a:off x="20383500" y="127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26388</xdr:rowOff>
    </xdr:from>
    <xdr:ext cx="534377" cy="259045"/>
    <xdr:sp macro="" textlink="">
      <xdr:nvSpPr>
        <xdr:cNvPr id="873" name="テキスト ボックス 872"/>
        <xdr:cNvSpPr txBox="1"/>
      </xdr:nvSpPr>
      <xdr:spPr>
        <a:xfrm>
          <a:off x="20167111" y="125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33213</xdr:rowOff>
    </xdr:from>
    <xdr:to>
      <xdr:col>102</xdr:col>
      <xdr:colOff>165100</xdr:colOff>
      <xdr:row>74</xdr:row>
      <xdr:rowOff>134813</xdr:rowOff>
    </xdr:to>
    <xdr:sp macro="" textlink="">
      <xdr:nvSpPr>
        <xdr:cNvPr id="874" name="楕円 873"/>
        <xdr:cNvSpPr/>
      </xdr:nvSpPr>
      <xdr:spPr>
        <a:xfrm>
          <a:off x="19494500" y="127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151340</xdr:rowOff>
    </xdr:from>
    <xdr:ext cx="534377" cy="259045"/>
    <xdr:sp macro="" textlink="">
      <xdr:nvSpPr>
        <xdr:cNvPr id="875" name="テキスト ボックス 874"/>
        <xdr:cNvSpPr txBox="1"/>
      </xdr:nvSpPr>
      <xdr:spPr>
        <a:xfrm>
          <a:off x="19278111" y="124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64943</xdr:rowOff>
    </xdr:from>
    <xdr:to>
      <xdr:col>98</xdr:col>
      <xdr:colOff>38100</xdr:colOff>
      <xdr:row>74</xdr:row>
      <xdr:rowOff>166543</xdr:rowOff>
    </xdr:to>
    <xdr:sp macro="" textlink="">
      <xdr:nvSpPr>
        <xdr:cNvPr id="876" name="楕円 875"/>
        <xdr:cNvSpPr/>
      </xdr:nvSpPr>
      <xdr:spPr>
        <a:xfrm>
          <a:off x="18605500" y="12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11620</xdr:rowOff>
    </xdr:from>
    <xdr:ext cx="534377" cy="259045"/>
    <xdr:sp macro="" textlink="">
      <xdr:nvSpPr>
        <xdr:cNvPr id="877" name="テキスト ボックス 876"/>
        <xdr:cNvSpPr txBox="1"/>
      </xdr:nvSpPr>
      <xdr:spPr>
        <a:xfrm>
          <a:off x="18389111" y="12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322,651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円となっており、対前年度比で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円となっている。行政改革大綱実施計画に基づく職員削減計画の実施を推進してきたため、年々減少傾向にあったが、平成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年度は退職手当の増などにより増加に転じ、令和元年度はここ数年の退職者の増に伴う職員の若返りにより減少している。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64,187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高い水準にあるのは、民間活力の有効活用の推進が主な要因となるが、民間活力の有効活用は、人件費の抑制につながるとともに効率化が図れることから、今後も引き続き推進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85,817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円となっており、類似団体より低い水準にあるが、平成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臨時福祉給付金の終了に伴い減少したものの、令和元年度は生活保護費等の増により増加に転じるなど年々上昇傾向にあり、今後も高齢化の進展や幼児教育・保育無償化等により社会保障関係経費の増加が見込まれることから、給付の適正化を図り、真に必要な給付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低い水準にあるのは、各種団体への補助金支出に一定の基準を設け、公平・公正な審査、執行等に努めていることに加え、加入している一部事務組合が少ないため、組合に支出する負担金等が少ないことが主な要因であ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29,305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円となっており、特に更新整備が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円と類似団体より低い水準にあるのは、平成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年度に実施した小中学校及び幼稚園空調設備設置事業のような大規模な事業がなかったためである。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154,373
150,988
103.55
51,205,273
49,808,582
1,219,653
30,342,127
45,173,246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57150</xdr:rowOff>
    </xdr:from>
    <xdr:to>
      <xdr:col>24</xdr:col>
      <xdr:colOff>63500</xdr:colOff>
      <xdr:row>32</xdr:row>
      <xdr:rowOff>104140</xdr:rowOff>
    </xdr:to>
    <xdr:cxnSp macro="">
      <xdr:nvCxnSpPr>
        <xdr:cNvPr id="61" name="直線コネクタ 60"/>
        <xdr:cNvCxnSpPr/>
      </xdr:nvCxnSpPr>
      <xdr:spPr>
        <a:xfrm flipV="1">
          <a:off x="3797300" y="554355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104140</xdr:rowOff>
    </xdr:from>
    <xdr:to>
      <xdr:col>19</xdr:col>
      <xdr:colOff>177800</xdr:colOff>
      <xdr:row>32</xdr:row>
      <xdr:rowOff>157480</xdr:rowOff>
    </xdr:to>
    <xdr:cxnSp macro="">
      <xdr:nvCxnSpPr>
        <xdr:cNvPr id="64" name="直線コネクタ 63"/>
        <xdr:cNvCxnSpPr/>
      </xdr:nvCxnSpPr>
      <xdr:spPr>
        <a:xfrm flipV="1">
          <a:off x="2908300" y="5590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157480</xdr:rowOff>
    </xdr:from>
    <xdr:to>
      <xdr:col>15</xdr:col>
      <xdr:colOff>50800</xdr:colOff>
      <xdr:row>32</xdr:row>
      <xdr:rowOff>163830</xdr:rowOff>
    </xdr:to>
    <xdr:cxnSp macro="">
      <xdr:nvCxnSpPr>
        <xdr:cNvPr id="67" name="直線コネクタ 66"/>
        <xdr:cNvCxnSpPr/>
      </xdr:nvCxnSpPr>
      <xdr:spPr>
        <a:xfrm flipV="1">
          <a:off x="2019300" y="56438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143510</xdr:rowOff>
    </xdr:from>
    <xdr:to>
      <xdr:col>10</xdr:col>
      <xdr:colOff>114300</xdr:colOff>
      <xdr:row>32</xdr:row>
      <xdr:rowOff>163830</xdr:rowOff>
    </xdr:to>
    <xdr:cxnSp macro="">
      <xdr:nvCxnSpPr>
        <xdr:cNvPr id="70" name="直線コネクタ 69"/>
        <xdr:cNvCxnSpPr/>
      </xdr:nvCxnSpPr>
      <xdr:spPr>
        <a:xfrm>
          <a:off x="1130300" y="5287010"/>
          <a:ext cx="889000" cy="3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6350</xdr:rowOff>
    </xdr:from>
    <xdr:to>
      <xdr:col>24</xdr:col>
      <xdr:colOff>114300</xdr:colOff>
      <xdr:row>32</xdr:row>
      <xdr:rowOff>107950</xdr:rowOff>
    </xdr:to>
    <xdr:sp macro="" textlink="">
      <xdr:nvSpPr>
        <xdr:cNvPr id="80" name="楕円 79"/>
        <xdr:cNvSpPr/>
      </xdr:nvSpPr>
      <xdr:spPr>
        <a:xfrm>
          <a:off x="45847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29227</xdr:rowOff>
    </xdr:from>
    <xdr:ext cx="469744" cy="259045"/>
    <xdr:sp macro="" textlink="">
      <xdr:nvSpPr>
        <xdr:cNvPr id="81" name="議会費該当値テキスト"/>
        <xdr:cNvSpPr txBox="1"/>
      </xdr:nvSpPr>
      <xdr:spPr>
        <a:xfrm>
          <a:off x="4686300"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53340</xdr:rowOff>
    </xdr:from>
    <xdr:to>
      <xdr:col>20</xdr:col>
      <xdr:colOff>38100</xdr:colOff>
      <xdr:row>32</xdr:row>
      <xdr:rowOff>154940</xdr:rowOff>
    </xdr:to>
    <xdr:sp macro="" textlink="">
      <xdr:nvSpPr>
        <xdr:cNvPr id="82" name="楕円 81"/>
        <xdr:cNvSpPr/>
      </xdr:nvSpPr>
      <xdr:spPr>
        <a:xfrm>
          <a:off x="37465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xdr:rowOff>
    </xdr:from>
    <xdr:ext cx="469744" cy="259045"/>
    <xdr:sp macro="" textlink="">
      <xdr:nvSpPr>
        <xdr:cNvPr id="83" name="テキスト ボックス 82"/>
        <xdr:cNvSpPr txBox="1"/>
      </xdr:nvSpPr>
      <xdr:spPr>
        <a:xfrm>
          <a:off x="3562428" y="53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106680</xdr:rowOff>
    </xdr:from>
    <xdr:to>
      <xdr:col>15</xdr:col>
      <xdr:colOff>101600</xdr:colOff>
      <xdr:row>33</xdr:row>
      <xdr:rowOff>36830</xdr:rowOff>
    </xdr:to>
    <xdr:sp macro="" textlink="">
      <xdr:nvSpPr>
        <xdr:cNvPr id="84" name="楕円 83"/>
        <xdr:cNvSpPr/>
      </xdr:nvSpPr>
      <xdr:spPr>
        <a:xfrm>
          <a:off x="2857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53357</xdr:rowOff>
    </xdr:from>
    <xdr:ext cx="469744" cy="259045"/>
    <xdr:sp macro="" textlink="">
      <xdr:nvSpPr>
        <xdr:cNvPr id="85" name="テキスト ボックス 84"/>
        <xdr:cNvSpPr txBox="1"/>
      </xdr:nvSpPr>
      <xdr:spPr>
        <a:xfrm>
          <a:off x="2673428"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113030</xdr:rowOff>
    </xdr:from>
    <xdr:to>
      <xdr:col>10</xdr:col>
      <xdr:colOff>165100</xdr:colOff>
      <xdr:row>33</xdr:row>
      <xdr:rowOff>43180</xdr:rowOff>
    </xdr:to>
    <xdr:sp macro="" textlink="">
      <xdr:nvSpPr>
        <xdr:cNvPr id="86" name="楕円 85"/>
        <xdr:cNvSpPr/>
      </xdr:nvSpPr>
      <xdr:spPr>
        <a:xfrm>
          <a:off x="1968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59707</xdr:rowOff>
    </xdr:from>
    <xdr:ext cx="469744" cy="259045"/>
    <xdr:sp macro="" textlink="">
      <xdr:nvSpPr>
        <xdr:cNvPr id="87" name="テキスト ボックス 86"/>
        <xdr:cNvSpPr txBox="1"/>
      </xdr:nvSpPr>
      <xdr:spPr>
        <a:xfrm>
          <a:off x="1784428" y="53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92710</xdr:rowOff>
    </xdr:from>
    <xdr:to>
      <xdr:col>6</xdr:col>
      <xdr:colOff>38100</xdr:colOff>
      <xdr:row>31</xdr:row>
      <xdr:rowOff>22860</xdr:rowOff>
    </xdr:to>
    <xdr:sp macro="" textlink="">
      <xdr:nvSpPr>
        <xdr:cNvPr id="88" name="楕円 87"/>
        <xdr:cNvSpPr/>
      </xdr:nvSpPr>
      <xdr:spPr>
        <a:xfrm>
          <a:off x="1079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39387</xdr:rowOff>
    </xdr:from>
    <xdr:ext cx="469744" cy="259045"/>
    <xdr:sp macro="" textlink="">
      <xdr:nvSpPr>
        <xdr:cNvPr id="89" name="テキスト ボックス 88"/>
        <xdr:cNvSpPr txBox="1"/>
      </xdr:nvSpPr>
      <xdr:spPr>
        <a:xfrm>
          <a:off x="895428" y="501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104656</xdr:rowOff>
    </xdr:from>
    <xdr:to>
      <xdr:col>24</xdr:col>
      <xdr:colOff>63500</xdr:colOff>
      <xdr:row>56</xdr:row>
      <xdr:rowOff>74298</xdr:rowOff>
    </xdr:to>
    <xdr:cxnSp macro="">
      <xdr:nvCxnSpPr>
        <xdr:cNvPr id="117" name="直線コネクタ 116"/>
        <xdr:cNvCxnSpPr/>
      </xdr:nvCxnSpPr>
      <xdr:spPr>
        <a:xfrm>
          <a:off x="3797300" y="9534406"/>
          <a:ext cx="8382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104656</xdr:rowOff>
    </xdr:from>
    <xdr:to>
      <xdr:col>19</xdr:col>
      <xdr:colOff>177800</xdr:colOff>
      <xdr:row>56</xdr:row>
      <xdr:rowOff>77658</xdr:rowOff>
    </xdr:to>
    <xdr:cxnSp macro="">
      <xdr:nvCxnSpPr>
        <xdr:cNvPr id="120" name="直線コネクタ 119"/>
        <xdr:cNvCxnSpPr/>
      </xdr:nvCxnSpPr>
      <xdr:spPr>
        <a:xfrm flipV="1">
          <a:off x="2908300" y="9534406"/>
          <a:ext cx="889000" cy="1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29858</xdr:rowOff>
    </xdr:from>
    <xdr:to>
      <xdr:col>15</xdr:col>
      <xdr:colOff>50800</xdr:colOff>
      <xdr:row>56</xdr:row>
      <xdr:rowOff>77658</xdr:rowOff>
    </xdr:to>
    <xdr:cxnSp macro="">
      <xdr:nvCxnSpPr>
        <xdr:cNvPr id="123" name="直線コネクタ 122"/>
        <xdr:cNvCxnSpPr/>
      </xdr:nvCxnSpPr>
      <xdr:spPr>
        <a:xfrm>
          <a:off x="2019300" y="9631058"/>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29858</xdr:rowOff>
    </xdr:from>
    <xdr:to>
      <xdr:col>10</xdr:col>
      <xdr:colOff>114300</xdr:colOff>
      <xdr:row>56</xdr:row>
      <xdr:rowOff>135905</xdr:rowOff>
    </xdr:to>
    <xdr:cxnSp macro="">
      <xdr:nvCxnSpPr>
        <xdr:cNvPr id="126" name="直線コネクタ 125"/>
        <xdr:cNvCxnSpPr/>
      </xdr:nvCxnSpPr>
      <xdr:spPr>
        <a:xfrm flipV="1">
          <a:off x="1130300" y="9631058"/>
          <a:ext cx="889000" cy="10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23498</xdr:rowOff>
    </xdr:from>
    <xdr:to>
      <xdr:col>24</xdr:col>
      <xdr:colOff>114300</xdr:colOff>
      <xdr:row>56</xdr:row>
      <xdr:rowOff>125098</xdr:rowOff>
    </xdr:to>
    <xdr:sp macro="" textlink="">
      <xdr:nvSpPr>
        <xdr:cNvPr id="136" name="楕円 135"/>
        <xdr:cNvSpPr/>
      </xdr:nvSpPr>
      <xdr:spPr>
        <a:xfrm>
          <a:off x="4584700" y="96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1925</xdr:rowOff>
    </xdr:from>
    <xdr:ext cx="534377" cy="259045"/>
    <xdr:sp macro="" textlink="">
      <xdr:nvSpPr>
        <xdr:cNvPr id="137" name="総務費該当値テキスト"/>
        <xdr:cNvSpPr txBox="1"/>
      </xdr:nvSpPr>
      <xdr:spPr>
        <a:xfrm>
          <a:off x="4686300" y="96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53856</xdr:rowOff>
    </xdr:from>
    <xdr:to>
      <xdr:col>20</xdr:col>
      <xdr:colOff>38100</xdr:colOff>
      <xdr:row>55</xdr:row>
      <xdr:rowOff>155456</xdr:rowOff>
    </xdr:to>
    <xdr:sp macro="" textlink="">
      <xdr:nvSpPr>
        <xdr:cNvPr id="138" name="楕円 137"/>
        <xdr:cNvSpPr/>
      </xdr:nvSpPr>
      <xdr:spPr>
        <a:xfrm>
          <a:off x="3746500" y="94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533</xdr:rowOff>
    </xdr:from>
    <xdr:ext cx="534377" cy="259045"/>
    <xdr:sp macro="" textlink="">
      <xdr:nvSpPr>
        <xdr:cNvPr id="139" name="テキスト ボックス 138"/>
        <xdr:cNvSpPr txBox="1"/>
      </xdr:nvSpPr>
      <xdr:spPr>
        <a:xfrm>
          <a:off x="3530111" y="925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26858</xdr:rowOff>
    </xdr:from>
    <xdr:to>
      <xdr:col>15</xdr:col>
      <xdr:colOff>101600</xdr:colOff>
      <xdr:row>56</xdr:row>
      <xdr:rowOff>128458</xdr:rowOff>
    </xdr:to>
    <xdr:sp macro="" textlink="">
      <xdr:nvSpPr>
        <xdr:cNvPr id="140" name="楕円 139"/>
        <xdr:cNvSpPr/>
      </xdr:nvSpPr>
      <xdr:spPr>
        <a:xfrm>
          <a:off x="2857500" y="96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119585</xdr:rowOff>
    </xdr:from>
    <xdr:ext cx="534377" cy="259045"/>
    <xdr:sp macro="" textlink="">
      <xdr:nvSpPr>
        <xdr:cNvPr id="141" name="テキスト ボックス 140"/>
        <xdr:cNvSpPr txBox="1"/>
      </xdr:nvSpPr>
      <xdr:spPr>
        <a:xfrm>
          <a:off x="2641111" y="97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150508</xdr:rowOff>
    </xdr:from>
    <xdr:to>
      <xdr:col>10</xdr:col>
      <xdr:colOff>165100</xdr:colOff>
      <xdr:row>56</xdr:row>
      <xdr:rowOff>80658</xdr:rowOff>
    </xdr:to>
    <xdr:sp macro="" textlink="">
      <xdr:nvSpPr>
        <xdr:cNvPr id="142" name="楕円 141"/>
        <xdr:cNvSpPr/>
      </xdr:nvSpPr>
      <xdr:spPr>
        <a:xfrm>
          <a:off x="1968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97185</xdr:rowOff>
    </xdr:from>
    <xdr:ext cx="534377" cy="259045"/>
    <xdr:sp macro="" textlink="">
      <xdr:nvSpPr>
        <xdr:cNvPr id="143" name="テキスト ボックス 142"/>
        <xdr:cNvSpPr txBox="1"/>
      </xdr:nvSpPr>
      <xdr:spPr>
        <a:xfrm>
          <a:off x="1752111" y="93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85105</xdr:rowOff>
    </xdr:from>
    <xdr:to>
      <xdr:col>6</xdr:col>
      <xdr:colOff>38100</xdr:colOff>
      <xdr:row>57</xdr:row>
      <xdr:rowOff>15255</xdr:rowOff>
    </xdr:to>
    <xdr:sp macro="" textlink="">
      <xdr:nvSpPr>
        <xdr:cNvPr id="144" name="楕円 143"/>
        <xdr:cNvSpPr/>
      </xdr:nvSpPr>
      <xdr:spPr>
        <a:xfrm>
          <a:off x="1079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6382</xdr:rowOff>
    </xdr:from>
    <xdr:ext cx="534377" cy="259045"/>
    <xdr:sp macro="" textlink="">
      <xdr:nvSpPr>
        <xdr:cNvPr id="145" name="テキスト ボックス 144"/>
        <xdr:cNvSpPr txBox="1"/>
      </xdr:nvSpPr>
      <xdr:spPr>
        <a:xfrm>
          <a:off x="863111" y="97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39967</xdr:rowOff>
    </xdr:from>
    <xdr:to>
      <xdr:col>24</xdr:col>
      <xdr:colOff>63500</xdr:colOff>
      <xdr:row>78</xdr:row>
      <xdr:rowOff>150013</xdr:rowOff>
    </xdr:to>
    <xdr:cxnSp macro="">
      <xdr:nvCxnSpPr>
        <xdr:cNvPr id="175" name="直線コネクタ 174"/>
        <xdr:cNvCxnSpPr/>
      </xdr:nvCxnSpPr>
      <xdr:spPr>
        <a:xfrm flipV="1">
          <a:off x="3797300" y="13413067"/>
          <a:ext cx="838200" cy="1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105829</xdr:rowOff>
    </xdr:from>
    <xdr:to>
      <xdr:col>19</xdr:col>
      <xdr:colOff>177800</xdr:colOff>
      <xdr:row>78</xdr:row>
      <xdr:rowOff>150013</xdr:rowOff>
    </xdr:to>
    <xdr:cxnSp macro="">
      <xdr:nvCxnSpPr>
        <xdr:cNvPr id="178" name="直線コネクタ 177"/>
        <xdr:cNvCxnSpPr/>
      </xdr:nvCxnSpPr>
      <xdr:spPr>
        <a:xfrm>
          <a:off x="2908300" y="13478929"/>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105829</xdr:rowOff>
    </xdr:from>
    <xdr:to>
      <xdr:col>15</xdr:col>
      <xdr:colOff>50800</xdr:colOff>
      <xdr:row>78</xdr:row>
      <xdr:rowOff>121616</xdr:rowOff>
    </xdr:to>
    <xdr:cxnSp macro="">
      <xdr:nvCxnSpPr>
        <xdr:cNvPr id="181" name="直線コネクタ 180"/>
        <xdr:cNvCxnSpPr/>
      </xdr:nvCxnSpPr>
      <xdr:spPr>
        <a:xfrm flipV="1">
          <a:off x="2019300" y="13478929"/>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121616</xdr:rowOff>
    </xdr:from>
    <xdr:to>
      <xdr:col>10</xdr:col>
      <xdr:colOff>114300</xdr:colOff>
      <xdr:row>79</xdr:row>
      <xdr:rowOff>14249</xdr:rowOff>
    </xdr:to>
    <xdr:cxnSp macro="">
      <xdr:nvCxnSpPr>
        <xdr:cNvPr id="184" name="直線コネクタ 183"/>
        <xdr:cNvCxnSpPr/>
      </xdr:nvCxnSpPr>
      <xdr:spPr>
        <a:xfrm flipV="1">
          <a:off x="1130300" y="13494716"/>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160617</xdr:rowOff>
    </xdr:from>
    <xdr:to>
      <xdr:col>24</xdr:col>
      <xdr:colOff>114300</xdr:colOff>
      <xdr:row>78</xdr:row>
      <xdr:rowOff>90767</xdr:rowOff>
    </xdr:to>
    <xdr:sp macro="" textlink="">
      <xdr:nvSpPr>
        <xdr:cNvPr id="194" name="楕円 193"/>
        <xdr:cNvSpPr/>
      </xdr:nvSpPr>
      <xdr:spPr>
        <a:xfrm>
          <a:off x="4584700" y="133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139044</xdr:rowOff>
    </xdr:from>
    <xdr:ext cx="599010" cy="259045"/>
    <xdr:sp macro="" textlink="">
      <xdr:nvSpPr>
        <xdr:cNvPr id="195" name="民生費該当値テキスト"/>
        <xdr:cNvSpPr txBox="1"/>
      </xdr:nvSpPr>
      <xdr:spPr>
        <a:xfrm>
          <a:off x="4686300" y="1334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99213</xdr:rowOff>
    </xdr:from>
    <xdr:to>
      <xdr:col>20</xdr:col>
      <xdr:colOff>38100</xdr:colOff>
      <xdr:row>79</xdr:row>
      <xdr:rowOff>29363</xdr:rowOff>
    </xdr:to>
    <xdr:sp macro="" textlink="">
      <xdr:nvSpPr>
        <xdr:cNvPr id="196" name="楕円 195"/>
        <xdr:cNvSpPr/>
      </xdr:nvSpPr>
      <xdr:spPr>
        <a:xfrm>
          <a:off x="3746500" y="134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20490</xdr:rowOff>
    </xdr:from>
    <xdr:ext cx="599010" cy="259045"/>
    <xdr:sp macro="" textlink="">
      <xdr:nvSpPr>
        <xdr:cNvPr id="197" name="テキスト ボックス 196"/>
        <xdr:cNvSpPr txBox="1"/>
      </xdr:nvSpPr>
      <xdr:spPr>
        <a:xfrm>
          <a:off x="3497795" y="1356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55029</xdr:rowOff>
    </xdr:from>
    <xdr:to>
      <xdr:col>15</xdr:col>
      <xdr:colOff>101600</xdr:colOff>
      <xdr:row>78</xdr:row>
      <xdr:rowOff>156629</xdr:rowOff>
    </xdr:to>
    <xdr:sp macro="" textlink="">
      <xdr:nvSpPr>
        <xdr:cNvPr id="198" name="楕円 197"/>
        <xdr:cNvSpPr/>
      </xdr:nvSpPr>
      <xdr:spPr>
        <a:xfrm>
          <a:off x="2857500" y="134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147756</xdr:rowOff>
    </xdr:from>
    <xdr:ext cx="599010" cy="259045"/>
    <xdr:sp macro="" textlink="">
      <xdr:nvSpPr>
        <xdr:cNvPr id="199" name="テキスト ボックス 198"/>
        <xdr:cNvSpPr txBox="1"/>
      </xdr:nvSpPr>
      <xdr:spPr>
        <a:xfrm>
          <a:off x="2608795" y="1352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70816</xdr:rowOff>
    </xdr:from>
    <xdr:to>
      <xdr:col>10</xdr:col>
      <xdr:colOff>165100</xdr:colOff>
      <xdr:row>79</xdr:row>
      <xdr:rowOff>966</xdr:rowOff>
    </xdr:to>
    <xdr:sp macro="" textlink="">
      <xdr:nvSpPr>
        <xdr:cNvPr id="200" name="楕円 199"/>
        <xdr:cNvSpPr/>
      </xdr:nvSpPr>
      <xdr:spPr>
        <a:xfrm>
          <a:off x="1968500" y="134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163543</xdr:rowOff>
    </xdr:from>
    <xdr:ext cx="599010" cy="259045"/>
    <xdr:sp macro="" textlink="">
      <xdr:nvSpPr>
        <xdr:cNvPr id="201" name="テキスト ボックス 200"/>
        <xdr:cNvSpPr txBox="1"/>
      </xdr:nvSpPr>
      <xdr:spPr>
        <a:xfrm>
          <a:off x="1719795" y="1353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134899</xdr:rowOff>
    </xdr:from>
    <xdr:to>
      <xdr:col>6</xdr:col>
      <xdr:colOff>38100</xdr:colOff>
      <xdr:row>79</xdr:row>
      <xdr:rowOff>65049</xdr:rowOff>
    </xdr:to>
    <xdr:sp macro="" textlink="">
      <xdr:nvSpPr>
        <xdr:cNvPr id="202" name="楕円 201"/>
        <xdr:cNvSpPr/>
      </xdr:nvSpPr>
      <xdr:spPr>
        <a:xfrm>
          <a:off x="1079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56176</xdr:rowOff>
    </xdr:from>
    <xdr:ext cx="599010" cy="259045"/>
    <xdr:sp macro="" textlink="">
      <xdr:nvSpPr>
        <xdr:cNvPr id="203" name="テキスト ボックス 202"/>
        <xdr:cNvSpPr txBox="1"/>
      </xdr:nvSpPr>
      <xdr:spPr>
        <a:xfrm>
          <a:off x="830795" y="13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12979</xdr:rowOff>
    </xdr:from>
    <xdr:to>
      <xdr:col>24</xdr:col>
      <xdr:colOff>63500</xdr:colOff>
      <xdr:row>96</xdr:row>
      <xdr:rowOff>28677</xdr:rowOff>
    </xdr:to>
    <xdr:cxnSp macro="">
      <xdr:nvCxnSpPr>
        <xdr:cNvPr id="233" name="直線コネクタ 232"/>
        <xdr:cNvCxnSpPr/>
      </xdr:nvCxnSpPr>
      <xdr:spPr>
        <a:xfrm>
          <a:off x="3797300" y="16472179"/>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12979</xdr:rowOff>
    </xdr:from>
    <xdr:to>
      <xdr:col>19</xdr:col>
      <xdr:colOff>177800</xdr:colOff>
      <xdr:row>96</xdr:row>
      <xdr:rowOff>82435</xdr:rowOff>
    </xdr:to>
    <xdr:cxnSp macro="">
      <xdr:nvCxnSpPr>
        <xdr:cNvPr id="236" name="直線コネクタ 235"/>
        <xdr:cNvCxnSpPr/>
      </xdr:nvCxnSpPr>
      <xdr:spPr>
        <a:xfrm flipV="1">
          <a:off x="2908300" y="16472179"/>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43841</xdr:rowOff>
    </xdr:from>
    <xdr:to>
      <xdr:col>15</xdr:col>
      <xdr:colOff>50800</xdr:colOff>
      <xdr:row>96</xdr:row>
      <xdr:rowOff>82435</xdr:rowOff>
    </xdr:to>
    <xdr:cxnSp macro="">
      <xdr:nvCxnSpPr>
        <xdr:cNvPr id="239" name="直線コネクタ 238"/>
        <xdr:cNvCxnSpPr/>
      </xdr:nvCxnSpPr>
      <xdr:spPr>
        <a:xfrm>
          <a:off x="2019300" y="16503041"/>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43841</xdr:rowOff>
    </xdr:from>
    <xdr:to>
      <xdr:col>10</xdr:col>
      <xdr:colOff>114300</xdr:colOff>
      <xdr:row>96</xdr:row>
      <xdr:rowOff>49403</xdr:rowOff>
    </xdr:to>
    <xdr:cxnSp macro="">
      <xdr:nvCxnSpPr>
        <xdr:cNvPr id="242" name="直線コネクタ 241"/>
        <xdr:cNvCxnSpPr/>
      </xdr:nvCxnSpPr>
      <xdr:spPr>
        <a:xfrm flipV="1">
          <a:off x="1130300" y="16503041"/>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149327</xdr:rowOff>
    </xdr:from>
    <xdr:to>
      <xdr:col>24</xdr:col>
      <xdr:colOff>114300</xdr:colOff>
      <xdr:row>96</xdr:row>
      <xdr:rowOff>79477</xdr:rowOff>
    </xdr:to>
    <xdr:sp macro="" textlink="">
      <xdr:nvSpPr>
        <xdr:cNvPr id="252" name="楕円 251"/>
        <xdr:cNvSpPr/>
      </xdr:nvSpPr>
      <xdr:spPr>
        <a:xfrm>
          <a:off x="4584700" y="164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127754</xdr:rowOff>
    </xdr:from>
    <xdr:ext cx="534377" cy="259045"/>
    <xdr:sp macro="" textlink="">
      <xdr:nvSpPr>
        <xdr:cNvPr id="253" name="衛生費該当値テキスト"/>
        <xdr:cNvSpPr txBox="1"/>
      </xdr:nvSpPr>
      <xdr:spPr>
        <a:xfrm>
          <a:off x="4686300" y="164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133629</xdr:rowOff>
    </xdr:from>
    <xdr:to>
      <xdr:col>20</xdr:col>
      <xdr:colOff>38100</xdr:colOff>
      <xdr:row>96</xdr:row>
      <xdr:rowOff>63779</xdr:rowOff>
    </xdr:to>
    <xdr:sp macro="" textlink="">
      <xdr:nvSpPr>
        <xdr:cNvPr id="254" name="楕円 253"/>
        <xdr:cNvSpPr/>
      </xdr:nvSpPr>
      <xdr:spPr>
        <a:xfrm>
          <a:off x="3746500" y="16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54906</xdr:rowOff>
    </xdr:from>
    <xdr:ext cx="534377" cy="259045"/>
    <xdr:sp macro="" textlink="">
      <xdr:nvSpPr>
        <xdr:cNvPr id="255" name="テキスト ボックス 254"/>
        <xdr:cNvSpPr txBox="1"/>
      </xdr:nvSpPr>
      <xdr:spPr>
        <a:xfrm>
          <a:off x="3530111" y="165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31635</xdr:rowOff>
    </xdr:from>
    <xdr:to>
      <xdr:col>15</xdr:col>
      <xdr:colOff>101600</xdr:colOff>
      <xdr:row>96</xdr:row>
      <xdr:rowOff>133235</xdr:rowOff>
    </xdr:to>
    <xdr:sp macro="" textlink="">
      <xdr:nvSpPr>
        <xdr:cNvPr id="256" name="楕円 255"/>
        <xdr:cNvSpPr/>
      </xdr:nvSpPr>
      <xdr:spPr>
        <a:xfrm>
          <a:off x="2857500" y="1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124362</xdr:rowOff>
    </xdr:from>
    <xdr:ext cx="534377" cy="259045"/>
    <xdr:sp macro="" textlink="">
      <xdr:nvSpPr>
        <xdr:cNvPr id="257" name="テキスト ボックス 256"/>
        <xdr:cNvSpPr txBox="1"/>
      </xdr:nvSpPr>
      <xdr:spPr>
        <a:xfrm>
          <a:off x="2641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164491</xdr:rowOff>
    </xdr:from>
    <xdr:to>
      <xdr:col>10</xdr:col>
      <xdr:colOff>165100</xdr:colOff>
      <xdr:row>96</xdr:row>
      <xdr:rowOff>94641</xdr:rowOff>
    </xdr:to>
    <xdr:sp macro="" textlink="">
      <xdr:nvSpPr>
        <xdr:cNvPr id="258" name="楕円 257"/>
        <xdr:cNvSpPr/>
      </xdr:nvSpPr>
      <xdr:spPr>
        <a:xfrm>
          <a:off x="1968500" y="164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85768</xdr:rowOff>
    </xdr:from>
    <xdr:ext cx="534377" cy="259045"/>
    <xdr:sp macro="" textlink="">
      <xdr:nvSpPr>
        <xdr:cNvPr id="259" name="テキスト ボックス 258"/>
        <xdr:cNvSpPr txBox="1"/>
      </xdr:nvSpPr>
      <xdr:spPr>
        <a:xfrm>
          <a:off x="1752111" y="165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170053</xdr:rowOff>
    </xdr:from>
    <xdr:to>
      <xdr:col>6</xdr:col>
      <xdr:colOff>38100</xdr:colOff>
      <xdr:row>96</xdr:row>
      <xdr:rowOff>100203</xdr:rowOff>
    </xdr:to>
    <xdr:sp macro="" textlink="">
      <xdr:nvSpPr>
        <xdr:cNvPr id="260" name="楕円 259"/>
        <xdr:cNvSpPr/>
      </xdr:nvSpPr>
      <xdr:spPr>
        <a:xfrm>
          <a:off x="1079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91330</xdr:rowOff>
    </xdr:from>
    <xdr:ext cx="534377" cy="259045"/>
    <xdr:sp macro="" textlink="">
      <xdr:nvSpPr>
        <xdr:cNvPr id="261" name="テキスト ボックス 260"/>
        <xdr:cNvSpPr txBox="1"/>
      </xdr:nvSpPr>
      <xdr:spPr>
        <a:xfrm>
          <a:off x="863111" y="165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28143</xdr:rowOff>
    </xdr:from>
    <xdr:to>
      <xdr:col>55</xdr:col>
      <xdr:colOff>0</xdr:colOff>
      <xdr:row>38</xdr:row>
      <xdr:rowOff>30429</xdr:rowOff>
    </xdr:to>
    <xdr:cxnSp macro="">
      <xdr:nvCxnSpPr>
        <xdr:cNvPr id="288" name="直線コネクタ 287"/>
        <xdr:cNvCxnSpPr/>
      </xdr:nvCxnSpPr>
      <xdr:spPr>
        <a:xfrm flipV="1">
          <a:off x="9639300" y="65432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30429</xdr:rowOff>
    </xdr:from>
    <xdr:to>
      <xdr:col>50</xdr:col>
      <xdr:colOff>114300</xdr:colOff>
      <xdr:row>38</xdr:row>
      <xdr:rowOff>32029</xdr:rowOff>
    </xdr:to>
    <xdr:cxnSp macro="">
      <xdr:nvCxnSpPr>
        <xdr:cNvPr id="291" name="直線コネクタ 290"/>
        <xdr:cNvCxnSpPr/>
      </xdr:nvCxnSpPr>
      <xdr:spPr>
        <a:xfrm flipV="1">
          <a:off x="8750300" y="65455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32029</xdr:rowOff>
    </xdr:from>
    <xdr:to>
      <xdr:col>45</xdr:col>
      <xdr:colOff>177800</xdr:colOff>
      <xdr:row>38</xdr:row>
      <xdr:rowOff>32944</xdr:rowOff>
    </xdr:to>
    <xdr:cxnSp macro="">
      <xdr:nvCxnSpPr>
        <xdr:cNvPr id="294" name="直線コネクタ 293"/>
        <xdr:cNvCxnSpPr/>
      </xdr:nvCxnSpPr>
      <xdr:spPr>
        <a:xfrm flipV="1">
          <a:off x="7861300" y="654712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19685</xdr:rowOff>
    </xdr:from>
    <xdr:to>
      <xdr:col>41</xdr:col>
      <xdr:colOff>50800</xdr:colOff>
      <xdr:row>38</xdr:row>
      <xdr:rowOff>32944</xdr:rowOff>
    </xdr:to>
    <xdr:cxnSp macro="">
      <xdr:nvCxnSpPr>
        <xdr:cNvPr id="297" name="直線コネクタ 296"/>
        <xdr:cNvCxnSpPr/>
      </xdr:nvCxnSpPr>
      <xdr:spPr>
        <a:xfrm>
          <a:off x="6972300" y="653478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148793</xdr:rowOff>
    </xdr:from>
    <xdr:to>
      <xdr:col>55</xdr:col>
      <xdr:colOff>50800</xdr:colOff>
      <xdr:row>38</xdr:row>
      <xdr:rowOff>78943</xdr:rowOff>
    </xdr:to>
    <xdr:sp macro="" textlink="">
      <xdr:nvSpPr>
        <xdr:cNvPr id="307" name="楕円 306"/>
        <xdr:cNvSpPr/>
      </xdr:nvSpPr>
      <xdr:spPr>
        <a:xfrm>
          <a:off x="104267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63720</xdr:rowOff>
    </xdr:from>
    <xdr:ext cx="378565" cy="259045"/>
    <xdr:sp macro="" textlink="">
      <xdr:nvSpPr>
        <xdr:cNvPr id="308" name="労働費該当値テキスト"/>
        <xdr:cNvSpPr txBox="1"/>
      </xdr:nvSpPr>
      <xdr:spPr>
        <a:xfrm>
          <a:off x="10528300" y="64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151079</xdr:rowOff>
    </xdr:from>
    <xdr:to>
      <xdr:col>50</xdr:col>
      <xdr:colOff>165100</xdr:colOff>
      <xdr:row>38</xdr:row>
      <xdr:rowOff>81229</xdr:rowOff>
    </xdr:to>
    <xdr:sp macro="" textlink="">
      <xdr:nvSpPr>
        <xdr:cNvPr id="309" name="楕円 308"/>
        <xdr:cNvSpPr/>
      </xdr:nvSpPr>
      <xdr:spPr>
        <a:xfrm>
          <a:off x="9588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72356</xdr:rowOff>
    </xdr:from>
    <xdr:ext cx="378565" cy="259045"/>
    <xdr:sp macro="" textlink="">
      <xdr:nvSpPr>
        <xdr:cNvPr id="310" name="テキスト ボックス 309"/>
        <xdr:cNvSpPr txBox="1"/>
      </xdr:nvSpPr>
      <xdr:spPr>
        <a:xfrm>
          <a:off x="9450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152679</xdr:rowOff>
    </xdr:from>
    <xdr:to>
      <xdr:col>46</xdr:col>
      <xdr:colOff>38100</xdr:colOff>
      <xdr:row>38</xdr:row>
      <xdr:rowOff>82829</xdr:rowOff>
    </xdr:to>
    <xdr:sp macro="" textlink="">
      <xdr:nvSpPr>
        <xdr:cNvPr id="311" name="楕円 310"/>
        <xdr:cNvSpPr/>
      </xdr:nvSpPr>
      <xdr:spPr>
        <a:xfrm>
          <a:off x="8699500" y="64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73956</xdr:rowOff>
    </xdr:from>
    <xdr:ext cx="378565" cy="259045"/>
    <xdr:sp macro="" textlink="">
      <xdr:nvSpPr>
        <xdr:cNvPr id="312" name="テキスト ボックス 311"/>
        <xdr:cNvSpPr txBox="1"/>
      </xdr:nvSpPr>
      <xdr:spPr>
        <a:xfrm>
          <a:off x="8561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153594</xdr:rowOff>
    </xdr:from>
    <xdr:to>
      <xdr:col>41</xdr:col>
      <xdr:colOff>101600</xdr:colOff>
      <xdr:row>38</xdr:row>
      <xdr:rowOff>83744</xdr:rowOff>
    </xdr:to>
    <xdr:sp macro="" textlink="">
      <xdr:nvSpPr>
        <xdr:cNvPr id="313" name="楕円 312"/>
        <xdr:cNvSpPr/>
      </xdr:nvSpPr>
      <xdr:spPr>
        <a:xfrm>
          <a:off x="7810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74871</xdr:rowOff>
    </xdr:from>
    <xdr:ext cx="378565" cy="259045"/>
    <xdr:sp macro="" textlink="">
      <xdr:nvSpPr>
        <xdr:cNvPr id="314" name="テキスト ボックス 313"/>
        <xdr:cNvSpPr txBox="1"/>
      </xdr:nvSpPr>
      <xdr:spPr>
        <a:xfrm>
          <a:off x="7672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140335</xdr:rowOff>
    </xdr:from>
    <xdr:to>
      <xdr:col>36</xdr:col>
      <xdr:colOff>165100</xdr:colOff>
      <xdr:row>38</xdr:row>
      <xdr:rowOff>70485</xdr:rowOff>
    </xdr:to>
    <xdr:sp macro="" textlink="">
      <xdr:nvSpPr>
        <xdr:cNvPr id="315" name="楕円 314"/>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61612</xdr:rowOff>
    </xdr:from>
    <xdr:ext cx="378565" cy="259045"/>
    <xdr:sp macro="" textlink="">
      <xdr:nvSpPr>
        <xdr:cNvPr id="316" name="テキスト ボックス 315"/>
        <xdr:cNvSpPr txBox="1"/>
      </xdr:nvSpPr>
      <xdr:spPr>
        <a:xfrm>
          <a:off x="6783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103886</xdr:rowOff>
    </xdr:from>
    <xdr:to>
      <xdr:col>55</xdr:col>
      <xdr:colOff>0</xdr:colOff>
      <xdr:row>56</xdr:row>
      <xdr:rowOff>164846</xdr:rowOff>
    </xdr:to>
    <xdr:cxnSp macro="">
      <xdr:nvCxnSpPr>
        <xdr:cNvPr id="345" name="直線コネクタ 344"/>
        <xdr:cNvCxnSpPr/>
      </xdr:nvCxnSpPr>
      <xdr:spPr>
        <a:xfrm flipV="1">
          <a:off x="9639300" y="970508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156464</xdr:rowOff>
    </xdr:from>
    <xdr:to>
      <xdr:col>50</xdr:col>
      <xdr:colOff>114300</xdr:colOff>
      <xdr:row>56</xdr:row>
      <xdr:rowOff>164846</xdr:rowOff>
    </xdr:to>
    <xdr:cxnSp macro="">
      <xdr:nvCxnSpPr>
        <xdr:cNvPr id="348" name="直線コネクタ 347"/>
        <xdr:cNvCxnSpPr/>
      </xdr:nvCxnSpPr>
      <xdr:spPr>
        <a:xfrm>
          <a:off x="8750300" y="975766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97257</xdr:rowOff>
    </xdr:from>
    <xdr:to>
      <xdr:col>45</xdr:col>
      <xdr:colOff>177800</xdr:colOff>
      <xdr:row>56</xdr:row>
      <xdr:rowOff>156464</xdr:rowOff>
    </xdr:to>
    <xdr:cxnSp macro="">
      <xdr:nvCxnSpPr>
        <xdr:cNvPr id="351" name="直線コネクタ 350"/>
        <xdr:cNvCxnSpPr/>
      </xdr:nvCxnSpPr>
      <xdr:spPr>
        <a:xfrm>
          <a:off x="7861300" y="9698457"/>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3" name="テキスト ボックス 352"/>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60833</xdr:rowOff>
    </xdr:from>
    <xdr:to>
      <xdr:col>41</xdr:col>
      <xdr:colOff>50800</xdr:colOff>
      <xdr:row>56</xdr:row>
      <xdr:rowOff>97257</xdr:rowOff>
    </xdr:to>
    <xdr:cxnSp macro="">
      <xdr:nvCxnSpPr>
        <xdr:cNvPr id="354" name="直線コネクタ 353"/>
        <xdr:cNvCxnSpPr/>
      </xdr:nvCxnSpPr>
      <xdr:spPr>
        <a:xfrm>
          <a:off x="6972300" y="9662033"/>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6" name="テキスト ボックス 355"/>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8" name="テキスト ボックス 357"/>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53086</xdr:rowOff>
    </xdr:from>
    <xdr:to>
      <xdr:col>55</xdr:col>
      <xdr:colOff>50800</xdr:colOff>
      <xdr:row>56</xdr:row>
      <xdr:rowOff>154686</xdr:rowOff>
    </xdr:to>
    <xdr:sp macro="" textlink="">
      <xdr:nvSpPr>
        <xdr:cNvPr id="364" name="楕円 363"/>
        <xdr:cNvSpPr/>
      </xdr:nvSpPr>
      <xdr:spPr>
        <a:xfrm>
          <a:off x="104267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75963</xdr:rowOff>
    </xdr:from>
    <xdr:ext cx="469744" cy="259045"/>
    <xdr:sp macro="" textlink="">
      <xdr:nvSpPr>
        <xdr:cNvPr id="365" name="農林水産業費該当値テキスト"/>
        <xdr:cNvSpPr txBox="1"/>
      </xdr:nvSpPr>
      <xdr:spPr>
        <a:xfrm>
          <a:off x="10528300" y="95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114046</xdr:rowOff>
    </xdr:from>
    <xdr:to>
      <xdr:col>50</xdr:col>
      <xdr:colOff>165100</xdr:colOff>
      <xdr:row>57</xdr:row>
      <xdr:rowOff>44196</xdr:rowOff>
    </xdr:to>
    <xdr:sp macro="" textlink="">
      <xdr:nvSpPr>
        <xdr:cNvPr id="366" name="楕円 365"/>
        <xdr:cNvSpPr/>
      </xdr:nvSpPr>
      <xdr:spPr>
        <a:xfrm>
          <a:off x="9588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60723</xdr:rowOff>
    </xdr:from>
    <xdr:ext cx="469744" cy="259045"/>
    <xdr:sp macro="" textlink="">
      <xdr:nvSpPr>
        <xdr:cNvPr id="367" name="テキスト ボックス 366"/>
        <xdr:cNvSpPr txBox="1"/>
      </xdr:nvSpPr>
      <xdr:spPr>
        <a:xfrm>
          <a:off x="9404428" y="949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105664</xdr:rowOff>
    </xdr:from>
    <xdr:to>
      <xdr:col>46</xdr:col>
      <xdr:colOff>38100</xdr:colOff>
      <xdr:row>57</xdr:row>
      <xdr:rowOff>35814</xdr:rowOff>
    </xdr:to>
    <xdr:sp macro="" textlink="">
      <xdr:nvSpPr>
        <xdr:cNvPr id="368" name="楕円 367"/>
        <xdr:cNvSpPr/>
      </xdr:nvSpPr>
      <xdr:spPr>
        <a:xfrm>
          <a:off x="8699500" y="97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52341</xdr:rowOff>
    </xdr:from>
    <xdr:ext cx="469744" cy="259045"/>
    <xdr:sp macro="" textlink="">
      <xdr:nvSpPr>
        <xdr:cNvPr id="369" name="テキスト ボックス 368"/>
        <xdr:cNvSpPr txBox="1"/>
      </xdr:nvSpPr>
      <xdr:spPr>
        <a:xfrm>
          <a:off x="8515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46457</xdr:rowOff>
    </xdr:from>
    <xdr:to>
      <xdr:col>41</xdr:col>
      <xdr:colOff>101600</xdr:colOff>
      <xdr:row>56</xdr:row>
      <xdr:rowOff>148057</xdr:rowOff>
    </xdr:to>
    <xdr:sp macro="" textlink="">
      <xdr:nvSpPr>
        <xdr:cNvPr id="370" name="楕円 369"/>
        <xdr:cNvSpPr/>
      </xdr:nvSpPr>
      <xdr:spPr>
        <a:xfrm>
          <a:off x="7810500" y="96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164584</xdr:rowOff>
    </xdr:from>
    <xdr:ext cx="469744" cy="259045"/>
    <xdr:sp macro="" textlink="">
      <xdr:nvSpPr>
        <xdr:cNvPr id="371" name="テキスト ボックス 370"/>
        <xdr:cNvSpPr txBox="1"/>
      </xdr:nvSpPr>
      <xdr:spPr>
        <a:xfrm>
          <a:off x="7626428" y="942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10033</xdr:rowOff>
    </xdr:from>
    <xdr:to>
      <xdr:col>36</xdr:col>
      <xdr:colOff>165100</xdr:colOff>
      <xdr:row>56</xdr:row>
      <xdr:rowOff>111633</xdr:rowOff>
    </xdr:to>
    <xdr:sp macro="" textlink="">
      <xdr:nvSpPr>
        <xdr:cNvPr id="372" name="楕円 371"/>
        <xdr:cNvSpPr/>
      </xdr:nvSpPr>
      <xdr:spPr>
        <a:xfrm>
          <a:off x="6921500" y="9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128160</xdr:rowOff>
    </xdr:from>
    <xdr:ext cx="469744" cy="259045"/>
    <xdr:sp macro="" textlink="">
      <xdr:nvSpPr>
        <xdr:cNvPr id="373" name="テキスト ボックス 372"/>
        <xdr:cNvSpPr txBox="1"/>
      </xdr:nvSpPr>
      <xdr:spPr>
        <a:xfrm>
          <a:off x="6737428" y="93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110440</xdr:rowOff>
    </xdr:from>
    <xdr:to>
      <xdr:col>55</xdr:col>
      <xdr:colOff>0</xdr:colOff>
      <xdr:row>78</xdr:row>
      <xdr:rowOff>132042</xdr:rowOff>
    </xdr:to>
    <xdr:cxnSp macro="">
      <xdr:nvCxnSpPr>
        <xdr:cNvPr id="402" name="直線コネクタ 401"/>
        <xdr:cNvCxnSpPr/>
      </xdr:nvCxnSpPr>
      <xdr:spPr>
        <a:xfrm flipV="1">
          <a:off x="9639300" y="13483540"/>
          <a:ext cx="8382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129184</xdr:rowOff>
    </xdr:from>
    <xdr:to>
      <xdr:col>50</xdr:col>
      <xdr:colOff>114300</xdr:colOff>
      <xdr:row>78</xdr:row>
      <xdr:rowOff>132042</xdr:rowOff>
    </xdr:to>
    <xdr:cxnSp macro="">
      <xdr:nvCxnSpPr>
        <xdr:cNvPr id="405" name="直線コネクタ 404"/>
        <xdr:cNvCxnSpPr/>
      </xdr:nvCxnSpPr>
      <xdr:spPr>
        <a:xfrm>
          <a:off x="8750300" y="135022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126022</xdr:rowOff>
    </xdr:from>
    <xdr:to>
      <xdr:col>45</xdr:col>
      <xdr:colOff>177800</xdr:colOff>
      <xdr:row>78</xdr:row>
      <xdr:rowOff>129184</xdr:rowOff>
    </xdr:to>
    <xdr:cxnSp macro="">
      <xdr:nvCxnSpPr>
        <xdr:cNvPr id="408" name="直線コネクタ 407"/>
        <xdr:cNvCxnSpPr/>
      </xdr:nvCxnSpPr>
      <xdr:spPr>
        <a:xfrm>
          <a:off x="7861300" y="134991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73406</xdr:rowOff>
    </xdr:from>
    <xdr:to>
      <xdr:col>41</xdr:col>
      <xdr:colOff>50800</xdr:colOff>
      <xdr:row>78</xdr:row>
      <xdr:rowOff>126022</xdr:rowOff>
    </xdr:to>
    <xdr:cxnSp macro="">
      <xdr:nvCxnSpPr>
        <xdr:cNvPr id="411" name="直線コネクタ 410"/>
        <xdr:cNvCxnSpPr/>
      </xdr:nvCxnSpPr>
      <xdr:spPr>
        <a:xfrm>
          <a:off x="6972300" y="13446506"/>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59640</xdr:rowOff>
    </xdr:from>
    <xdr:to>
      <xdr:col>55</xdr:col>
      <xdr:colOff>50800</xdr:colOff>
      <xdr:row>78</xdr:row>
      <xdr:rowOff>161240</xdr:rowOff>
    </xdr:to>
    <xdr:sp macro="" textlink="">
      <xdr:nvSpPr>
        <xdr:cNvPr id="421" name="楕円 420"/>
        <xdr:cNvSpPr/>
      </xdr:nvSpPr>
      <xdr:spPr>
        <a:xfrm>
          <a:off x="10426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146017</xdr:rowOff>
    </xdr:from>
    <xdr:ext cx="469744" cy="259045"/>
    <xdr:sp macro="" textlink="">
      <xdr:nvSpPr>
        <xdr:cNvPr id="422" name="商工費該当値テキスト"/>
        <xdr:cNvSpPr txBox="1"/>
      </xdr:nvSpPr>
      <xdr:spPr>
        <a:xfrm>
          <a:off x="10528300" y="133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81242</xdr:rowOff>
    </xdr:from>
    <xdr:to>
      <xdr:col>50</xdr:col>
      <xdr:colOff>165100</xdr:colOff>
      <xdr:row>79</xdr:row>
      <xdr:rowOff>11392</xdr:rowOff>
    </xdr:to>
    <xdr:sp macro="" textlink="">
      <xdr:nvSpPr>
        <xdr:cNvPr id="423" name="楕円 422"/>
        <xdr:cNvSpPr/>
      </xdr:nvSpPr>
      <xdr:spPr>
        <a:xfrm>
          <a:off x="9588500" y="134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2519</xdr:rowOff>
    </xdr:from>
    <xdr:ext cx="469744" cy="259045"/>
    <xdr:sp macro="" textlink="">
      <xdr:nvSpPr>
        <xdr:cNvPr id="424" name="テキスト ボックス 423"/>
        <xdr:cNvSpPr txBox="1"/>
      </xdr:nvSpPr>
      <xdr:spPr>
        <a:xfrm>
          <a:off x="9404428" y="1354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78384</xdr:rowOff>
    </xdr:from>
    <xdr:to>
      <xdr:col>46</xdr:col>
      <xdr:colOff>38100</xdr:colOff>
      <xdr:row>79</xdr:row>
      <xdr:rowOff>8534</xdr:rowOff>
    </xdr:to>
    <xdr:sp macro="" textlink="">
      <xdr:nvSpPr>
        <xdr:cNvPr id="425" name="楕円 424"/>
        <xdr:cNvSpPr/>
      </xdr:nvSpPr>
      <xdr:spPr>
        <a:xfrm>
          <a:off x="8699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171111</xdr:rowOff>
    </xdr:from>
    <xdr:ext cx="469744" cy="259045"/>
    <xdr:sp macro="" textlink="">
      <xdr:nvSpPr>
        <xdr:cNvPr id="426" name="テキスト ボックス 425"/>
        <xdr:cNvSpPr txBox="1"/>
      </xdr:nvSpPr>
      <xdr:spPr>
        <a:xfrm>
          <a:off x="8515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75222</xdr:rowOff>
    </xdr:from>
    <xdr:to>
      <xdr:col>41</xdr:col>
      <xdr:colOff>101600</xdr:colOff>
      <xdr:row>79</xdr:row>
      <xdr:rowOff>5372</xdr:rowOff>
    </xdr:to>
    <xdr:sp macro="" textlink="">
      <xdr:nvSpPr>
        <xdr:cNvPr id="427" name="楕円 426"/>
        <xdr:cNvSpPr/>
      </xdr:nvSpPr>
      <xdr:spPr>
        <a:xfrm>
          <a:off x="7810500" y="134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167949</xdr:rowOff>
    </xdr:from>
    <xdr:ext cx="469744" cy="259045"/>
    <xdr:sp macro="" textlink="">
      <xdr:nvSpPr>
        <xdr:cNvPr id="428" name="テキスト ボックス 427"/>
        <xdr:cNvSpPr txBox="1"/>
      </xdr:nvSpPr>
      <xdr:spPr>
        <a:xfrm>
          <a:off x="7626428" y="135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22606</xdr:rowOff>
    </xdr:from>
    <xdr:to>
      <xdr:col>36</xdr:col>
      <xdr:colOff>165100</xdr:colOff>
      <xdr:row>78</xdr:row>
      <xdr:rowOff>124206</xdr:rowOff>
    </xdr:to>
    <xdr:sp macro="" textlink="">
      <xdr:nvSpPr>
        <xdr:cNvPr id="429" name="楕円 428"/>
        <xdr:cNvSpPr/>
      </xdr:nvSpPr>
      <xdr:spPr>
        <a:xfrm>
          <a:off x="6921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115333</xdr:rowOff>
    </xdr:from>
    <xdr:ext cx="469744" cy="259045"/>
    <xdr:sp macro="" textlink="">
      <xdr:nvSpPr>
        <xdr:cNvPr id="430" name="テキスト ボックス 429"/>
        <xdr:cNvSpPr txBox="1"/>
      </xdr:nvSpPr>
      <xdr:spPr>
        <a:xfrm>
          <a:off x="6737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148321</xdr:rowOff>
    </xdr:from>
    <xdr:to>
      <xdr:col>55</xdr:col>
      <xdr:colOff>0</xdr:colOff>
      <xdr:row>94</xdr:row>
      <xdr:rowOff>161319</xdr:rowOff>
    </xdr:to>
    <xdr:cxnSp macro="">
      <xdr:nvCxnSpPr>
        <xdr:cNvPr id="462" name="直線コネクタ 461"/>
        <xdr:cNvCxnSpPr/>
      </xdr:nvCxnSpPr>
      <xdr:spPr>
        <a:xfrm>
          <a:off x="9639300" y="16264621"/>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61258</xdr:rowOff>
    </xdr:from>
    <xdr:to>
      <xdr:col>50</xdr:col>
      <xdr:colOff>114300</xdr:colOff>
      <xdr:row>94</xdr:row>
      <xdr:rowOff>148321</xdr:rowOff>
    </xdr:to>
    <xdr:cxnSp macro="">
      <xdr:nvCxnSpPr>
        <xdr:cNvPr id="465" name="直線コネクタ 464"/>
        <xdr:cNvCxnSpPr/>
      </xdr:nvCxnSpPr>
      <xdr:spPr>
        <a:xfrm>
          <a:off x="8750300" y="16177558"/>
          <a:ext cx="889000" cy="8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61258</xdr:rowOff>
    </xdr:from>
    <xdr:to>
      <xdr:col>45</xdr:col>
      <xdr:colOff>177800</xdr:colOff>
      <xdr:row>94</xdr:row>
      <xdr:rowOff>90421</xdr:rowOff>
    </xdr:to>
    <xdr:cxnSp macro="">
      <xdr:nvCxnSpPr>
        <xdr:cNvPr id="468" name="直線コネクタ 467"/>
        <xdr:cNvCxnSpPr/>
      </xdr:nvCxnSpPr>
      <xdr:spPr>
        <a:xfrm flipV="1">
          <a:off x="7861300" y="16177558"/>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11488</xdr:rowOff>
    </xdr:from>
    <xdr:to>
      <xdr:col>41</xdr:col>
      <xdr:colOff>50800</xdr:colOff>
      <xdr:row>94</xdr:row>
      <xdr:rowOff>90421</xdr:rowOff>
    </xdr:to>
    <xdr:cxnSp macro="">
      <xdr:nvCxnSpPr>
        <xdr:cNvPr id="471" name="直線コネクタ 470"/>
        <xdr:cNvCxnSpPr/>
      </xdr:nvCxnSpPr>
      <xdr:spPr>
        <a:xfrm>
          <a:off x="6972300" y="16127788"/>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110519</xdr:rowOff>
    </xdr:from>
    <xdr:to>
      <xdr:col>55</xdr:col>
      <xdr:colOff>50800</xdr:colOff>
      <xdr:row>95</xdr:row>
      <xdr:rowOff>40669</xdr:rowOff>
    </xdr:to>
    <xdr:sp macro="" textlink="">
      <xdr:nvSpPr>
        <xdr:cNvPr id="481" name="楕円 480"/>
        <xdr:cNvSpPr/>
      </xdr:nvSpPr>
      <xdr:spPr>
        <a:xfrm>
          <a:off x="10426700" y="162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133396</xdr:rowOff>
    </xdr:from>
    <xdr:ext cx="534377" cy="259045"/>
    <xdr:sp macro="" textlink="">
      <xdr:nvSpPr>
        <xdr:cNvPr id="482" name="土木費該当値テキスト"/>
        <xdr:cNvSpPr txBox="1"/>
      </xdr:nvSpPr>
      <xdr:spPr>
        <a:xfrm>
          <a:off x="10528300" y="160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97521</xdr:rowOff>
    </xdr:from>
    <xdr:to>
      <xdr:col>50</xdr:col>
      <xdr:colOff>165100</xdr:colOff>
      <xdr:row>95</xdr:row>
      <xdr:rowOff>27671</xdr:rowOff>
    </xdr:to>
    <xdr:sp macro="" textlink="">
      <xdr:nvSpPr>
        <xdr:cNvPr id="483" name="楕円 482"/>
        <xdr:cNvSpPr/>
      </xdr:nvSpPr>
      <xdr:spPr>
        <a:xfrm>
          <a:off x="9588500" y="162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44198</xdr:rowOff>
    </xdr:from>
    <xdr:ext cx="534377" cy="259045"/>
    <xdr:sp macro="" textlink="">
      <xdr:nvSpPr>
        <xdr:cNvPr id="484" name="テキスト ボックス 483"/>
        <xdr:cNvSpPr txBox="1"/>
      </xdr:nvSpPr>
      <xdr:spPr>
        <a:xfrm>
          <a:off x="9372111" y="159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10458</xdr:rowOff>
    </xdr:from>
    <xdr:to>
      <xdr:col>46</xdr:col>
      <xdr:colOff>38100</xdr:colOff>
      <xdr:row>94</xdr:row>
      <xdr:rowOff>112058</xdr:rowOff>
    </xdr:to>
    <xdr:sp macro="" textlink="">
      <xdr:nvSpPr>
        <xdr:cNvPr id="485" name="楕円 484"/>
        <xdr:cNvSpPr/>
      </xdr:nvSpPr>
      <xdr:spPr>
        <a:xfrm>
          <a:off x="8699500" y="161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128585</xdr:rowOff>
    </xdr:from>
    <xdr:ext cx="534377" cy="259045"/>
    <xdr:sp macro="" textlink="">
      <xdr:nvSpPr>
        <xdr:cNvPr id="486" name="テキスト ボックス 485"/>
        <xdr:cNvSpPr txBox="1"/>
      </xdr:nvSpPr>
      <xdr:spPr>
        <a:xfrm>
          <a:off x="8483111" y="159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39621</xdr:rowOff>
    </xdr:from>
    <xdr:to>
      <xdr:col>41</xdr:col>
      <xdr:colOff>101600</xdr:colOff>
      <xdr:row>94</xdr:row>
      <xdr:rowOff>141221</xdr:rowOff>
    </xdr:to>
    <xdr:sp macro="" textlink="">
      <xdr:nvSpPr>
        <xdr:cNvPr id="487" name="楕円 486"/>
        <xdr:cNvSpPr/>
      </xdr:nvSpPr>
      <xdr:spPr>
        <a:xfrm>
          <a:off x="7810500" y="161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157748</xdr:rowOff>
    </xdr:from>
    <xdr:ext cx="534377" cy="259045"/>
    <xdr:sp macro="" textlink="">
      <xdr:nvSpPr>
        <xdr:cNvPr id="488" name="テキスト ボックス 487"/>
        <xdr:cNvSpPr txBox="1"/>
      </xdr:nvSpPr>
      <xdr:spPr>
        <a:xfrm>
          <a:off x="7594111" y="159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132138</xdr:rowOff>
    </xdr:from>
    <xdr:to>
      <xdr:col>36</xdr:col>
      <xdr:colOff>165100</xdr:colOff>
      <xdr:row>94</xdr:row>
      <xdr:rowOff>62288</xdr:rowOff>
    </xdr:to>
    <xdr:sp macro="" textlink="">
      <xdr:nvSpPr>
        <xdr:cNvPr id="489" name="楕円 488"/>
        <xdr:cNvSpPr/>
      </xdr:nvSpPr>
      <xdr:spPr>
        <a:xfrm>
          <a:off x="6921500" y="160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78815</xdr:rowOff>
    </xdr:from>
    <xdr:ext cx="534377" cy="259045"/>
    <xdr:sp macro="" textlink="">
      <xdr:nvSpPr>
        <xdr:cNvPr id="490" name="テキスト ボックス 489"/>
        <xdr:cNvSpPr txBox="1"/>
      </xdr:nvSpPr>
      <xdr:spPr>
        <a:xfrm>
          <a:off x="6705111" y="158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115062</xdr:rowOff>
    </xdr:from>
    <xdr:to>
      <xdr:col>85</xdr:col>
      <xdr:colOff>127000</xdr:colOff>
      <xdr:row>37</xdr:row>
      <xdr:rowOff>22606</xdr:rowOff>
    </xdr:to>
    <xdr:cxnSp macro="">
      <xdr:nvCxnSpPr>
        <xdr:cNvPr id="520" name="直線コネクタ 519"/>
        <xdr:cNvCxnSpPr/>
      </xdr:nvCxnSpPr>
      <xdr:spPr>
        <a:xfrm flipV="1">
          <a:off x="15481300" y="6287262"/>
          <a:ext cx="838200" cy="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xdr:rowOff>
    </xdr:from>
    <xdr:to>
      <xdr:col>81</xdr:col>
      <xdr:colOff>50800</xdr:colOff>
      <xdr:row>37</xdr:row>
      <xdr:rowOff>22606</xdr:rowOff>
    </xdr:to>
    <xdr:cxnSp macro="">
      <xdr:nvCxnSpPr>
        <xdr:cNvPr id="523" name="直線コネクタ 522"/>
        <xdr:cNvCxnSpPr/>
      </xdr:nvCxnSpPr>
      <xdr:spPr>
        <a:xfrm>
          <a:off x="14592300" y="6350127"/>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6477</xdr:rowOff>
    </xdr:from>
    <xdr:to>
      <xdr:col>76</xdr:col>
      <xdr:colOff>114300</xdr:colOff>
      <xdr:row>37</xdr:row>
      <xdr:rowOff>96393</xdr:rowOff>
    </xdr:to>
    <xdr:cxnSp macro="">
      <xdr:nvCxnSpPr>
        <xdr:cNvPr id="526" name="直線コネクタ 525"/>
        <xdr:cNvCxnSpPr/>
      </xdr:nvCxnSpPr>
      <xdr:spPr>
        <a:xfrm flipV="1">
          <a:off x="13703300" y="635012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148844</xdr:rowOff>
    </xdr:from>
    <xdr:to>
      <xdr:col>71</xdr:col>
      <xdr:colOff>177800</xdr:colOff>
      <xdr:row>37</xdr:row>
      <xdr:rowOff>96393</xdr:rowOff>
    </xdr:to>
    <xdr:cxnSp macro="">
      <xdr:nvCxnSpPr>
        <xdr:cNvPr id="529" name="直線コネクタ 528"/>
        <xdr:cNvCxnSpPr/>
      </xdr:nvCxnSpPr>
      <xdr:spPr>
        <a:xfrm>
          <a:off x="12814300" y="6321044"/>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64262</xdr:rowOff>
    </xdr:from>
    <xdr:to>
      <xdr:col>85</xdr:col>
      <xdr:colOff>177800</xdr:colOff>
      <xdr:row>36</xdr:row>
      <xdr:rowOff>165862</xdr:rowOff>
    </xdr:to>
    <xdr:sp macro="" textlink="">
      <xdr:nvSpPr>
        <xdr:cNvPr id="539" name="楕円 538"/>
        <xdr:cNvSpPr/>
      </xdr:nvSpPr>
      <xdr:spPr>
        <a:xfrm>
          <a:off x="16268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42689</xdr:rowOff>
    </xdr:from>
    <xdr:ext cx="534377" cy="259045"/>
    <xdr:sp macro="" textlink="">
      <xdr:nvSpPr>
        <xdr:cNvPr id="540" name="消防費該当値テキスト"/>
        <xdr:cNvSpPr txBox="1"/>
      </xdr:nvSpPr>
      <xdr:spPr>
        <a:xfrm>
          <a:off x="16370300" y="62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143256</xdr:rowOff>
    </xdr:from>
    <xdr:to>
      <xdr:col>81</xdr:col>
      <xdr:colOff>101600</xdr:colOff>
      <xdr:row>37</xdr:row>
      <xdr:rowOff>73406</xdr:rowOff>
    </xdr:to>
    <xdr:sp macro="" textlink="">
      <xdr:nvSpPr>
        <xdr:cNvPr id="541" name="楕円 540"/>
        <xdr:cNvSpPr/>
      </xdr:nvSpPr>
      <xdr:spPr>
        <a:xfrm>
          <a:off x="15430500" y="63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64533</xdr:rowOff>
    </xdr:from>
    <xdr:ext cx="534377" cy="259045"/>
    <xdr:sp macro="" textlink="">
      <xdr:nvSpPr>
        <xdr:cNvPr id="542" name="テキスト ボックス 541"/>
        <xdr:cNvSpPr txBox="1"/>
      </xdr:nvSpPr>
      <xdr:spPr>
        <a:xfrm>
          <a:off x="15214111" y="64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127127</xdr:rowOff>
    </xdr:from>
    <xdr:to>
      <xdr:col>76</xdr:col>
      <xdr:colOff>165100</xdr:colOff>
      <xdr:row>37</xdr:row>
      <xdr:rowOff>57277</xdr:rowOff>
    </xdr:to>
    <xdr:sp macro="" textlink="">
      <xdr:nvSpPr>
        <xdr:cNvPr id="543" name="楕円 542"/>
        <xdr:cNvSpPr/>
      </xdr:nvSpPr>
      <xdr:spPr>
        <a:xfrm>
          <a:off x="145415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48404</xdr:rowOff>
    </xdr:from>
    <xdr:ext cx="534377" cy="259045"/>
    <xdr:sp macro="" textlink="">
      <xdr:nvSpPr>
        <xdr:cNvPr id="544" name="テキスト ボックス 543"/>
        <xdr:cNvSpPr txBox="1"/>
      </xdr:nvSpPr>
      <xdr:spPr>
        <a:xfrm>
          <a:off x="14325111" y="63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45593</xdr:rowOff>
    </xdr:from>
    <xdr:to>
      <xdr:col>72</xdr:col>
      <xdr:colOff>38100</xdr:colOff>
      <xdr:row>37</xdr:row>
      <xdr:rowOff>147193</xdr:rowOff>
    </xdr:to>
    <xdr:sp macro="" textlink="">
      <xdr:nvSpPr>
        <xdr:cNvPr id="545" name="楕円 544"/>
        <xdr:cNvSpPr/>
      </xdr:nvSpPr>
      <xdr:spPr>
        <a:xfrm>
          <a:off x="13652500" y="63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138320</xdr:rowOff>
    </xdr:from>
    <xdr:ext cx="534377" cy="259045"/>
    <xdr:sp macro="" textlink="">
      <xdr:nvSpPr>
        <xdr:cNvPr id="546" name="テキスト ボックス 545"/>
        <xdr:cNvSpPr txBox="1"/>
      </xdr:nvSpPr>
      <xdr:spPr>
        <a:xfrm>
          <a:off x="13436111" y="64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47" name="楕円 546"/>
        <xdr:cNvSpPr/>
      </xdr:nvSpPr>
      <xdr:spPr>
        <a:xfrm>
          <a:off x="12763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48" name="テキスト ボックス 547"/>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110691</xdr:rowOff>
    </xdr:from>
    <xdr:to>
      <xdr:col>85</xdr:col>
      <xdr:colOff>127000</xdr:colOff>
      <xdr:row>57</xdr:row>
      <xdr:rowOff>27938</xdr:rowOff>
    </xdr:to>
    <xdr:cxnSp macro="">
      <xdr:nvCxnSpPr>
        <xdr:cNvPr id="576" name="直線コネクタ 575"/>
        <xdr:cNvCxnSpPr/>
      </xdr:nvCxnSpPr>
      <xdr:spPr>
        <a:xfrm flipV="1">
          <a:off x="15481300" y="9711891"/>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53609</xdr:rowOff>
    </xdr:from>
    <xdr:to>
      <xdr:col>81</xdr:col>
      <xdr:colOff>50800</xdr:colOff>
      <xdr:row>57</xdr:row>
      <xdr:rowOff>27938</xdr:rowOff>
    </xdr:to>
    <xdr:cxnSp macro="">
      <xdr:nvCxnSpPr>
        <xdr:cNvPr id="579" name="直線コネクタ 578"/>
        <xdr:cNvCxnSpPr/>
      </xdr:nvCxnSpPr>
      <xdr:spPr>
        <a:xfrm>
          <a:off x="14592300" y="9483359"/>
          <a:ext cx="889000" cy="3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53609</xdr:rowOff>
    </xdr:from>
    <xdr:to>
      <xdr:col>76</xdr:col>
      <xdr:colOff>114300</xdr:colOff>
      <xdr:row>55</xdr:row>
      <xdr:rowOff>102004</xdr:rowOff>
    </xdr:to>
    <xdr:cxnSp macro="">
      <xdr:nvCxnSpPr>
        <xdr:cNvPr id="582" name="直線コネクタ 581"/>
        <xdr:cNvCxnSpPr/>
      </xdr:nvCxnSpPr>
      <xdr:spPr>
        <a:xfrm flipV="1">
          <a:off x="13703300" y="9483359"/>
          <a:ext cx="8890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102004</xdr:rowOff>
    </xdr:from>
    <xdr:to>
      <xdr:col>71</xdr:col>
      <xdr:colOff>177800</xdr:colOff>
      <xdr:row>55</xdr:row>
      <xdr:rowOff>153050</xdr:rowOff>
    </xdr:to>
    <xdr:cxnSp macro="">
      <xdr:nvCxnSpPr>
        <xdr:cNvPr id="585" name="直線コネクタ 584"/>
        <xdr:cNvCxnSpPr/>
      </xdr:nvCxnSpPr>
      <xdr:spPr>
        <a:xfrm flipV="1">
          <a:off x="12814300" y="9531754"/>
          <a:ext cx="889000" cy="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59891</xdr:rowOff>
    </xdr:from>
    <xdr:to>
      <xdr:col>85</xdr:col>
      <xdr:colOff>177800</xdr:colOff>
      <xdr:row>56</xdr:row>
      <xdr:rowOff>161491</xdr:rowOff>
    </xdr:to>
    <xdr:sp macro="" textlink="">
      <xdr:nvSpPr>
        <xdr:cNvPr id="595" name="楕円 594"/>
        <xdr:cNvSpPr/>
      </xdr:nvSpPr>
      <xdr:spPr>
        <a:xfrm>
          <a:off x="16268700" y="96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38318</xdr:rowOff>
    </xdr:from>
    <xdr:ext cx="534377" cy="259045"/>
    <xdr:sp macro="" textlink="">
      <xdr:nvSpPr>
        <xdr:cNvPr id="596" name="教育費該当値テキスト"/>
        <xdr:cNvSpPr txBox="1"/>
      </xdr:nvSpPr>
      <xdr:spPr>
        <a:xfrm>
          <a:off x="16370300" y="96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148588</xdr:rowOff>
    </xdr:from>
    <xdr:to>
      <xdr:col>81</xdr:col>
      <xdr:colOff>101600</xdr:colOff>
      <xdr:row>57</xdr:row>
      <xdr:rowOff>78738</xdr:rowOff>
    </xdr:to>
    <xdr:sp macro="" textlink="">
      <xdr:nvSpPr>
        <xdr:cNvPr id="597" name="楕円 596"/>
        <xdr:cNvSpPr/>
      </xdr:nvSpPr>
      <xdr:spPr>
        <a:xfrm>
          <a:off x="15430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69865</xdr:rowOff>
    </xdr:from>
    <xdr:ext cx="534377" cy="259045"/>
    <xdr:sp macro="" textlink="">
      <xdr:nvSpPr>
        <xdr:cNvPr id="598" name="テキスト ボックス 597"/>
        <xdr:cNvSpPr txBox="1"/>
      </xdr:nvSpPr>
      <xdr:spPr>
        <a:xfrm>
          <a:off x="15214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2809</xdr:rowOff>
    </xdr:from>
    <xdr:to>
      <xdr:col>76</xdr:col>
      <xdr:colOff>165100</xdr:colOff>
      <xdr:row>55</xdr:row>
      <xdr:rowOff>104409</xdr:rowOff>
    </xdr:to>
    <xdr:sp macro="" textlink="">
      <xdr:nvSpPr>
        <xdr:cNvPr id="599" name="楕円 598"/>
        <xdr:cNvSpPr/>
      </xdr:nvSpPr>
      <xdr:spPr>
        <a:xfrm>
          <a:off x="14541500" y="94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120936</xdr:rowOff>
    </xdr:from>
    <xdr:ext cx="534377" cy="259045"/>
    <xdr:sp macro="" textlink="">
      <xdr:nvSpPr>
        <xdr:cNvPr id="600" name="テキスト ボックス 599"/>
        <xdr:cNvSpPr txBox="1"/>
      </xdr:nvSpPr>
      <xdr:spPr>
        <a:xfrm>
          <a:off x="14325111" y="920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51204</xdr:rowOff>
    </xdr:from>
    <xdr:to>
      <xdr:col>72</xdr:col>
      <xdr:colOff>38100</xdr:colOff>
      <xdr:row>55</xdr:row>
      <xdr:rowOff>152804</xdr:rowOff>
    </xdr:to>
    <xdr:sp macro="" textlink="">
      <xdr:nvSpPr>
        <xdr:cNvPr id="601" name="楕円 600"/>
        <xdr:cNvSpPr/>
      </xdr:nvSpPr>
      <xdr:spPr>
        <a:xfrm>
          <a:off x="13652500" y="94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169331</xdr:rowOff>
    </xdr:from>
    <xdr:ext cx="534377" cy="259045"/>
    <xdr:sp macro="" textlink="">
      <xdr:nvSpPr>
        <xdr:cNvPr id="602" name="テキスト ボックス 601"/>
        <xdr:cNvSpPr txBox="1"/>
      </xdr:nvSpPr>
      <xdr:spPr>
        <a:xfrm>
          <a:off x="13436111" y="92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102250</xdr:rowOff>
    </xdr:from>
    <xdr:to>
      <xdr:col>67</xdr:col>
      <xdr:colOff>101600</xdr:colOff>
      <xdr:row>56</xdr:row>
      <xdr:rowOff>32400</xdr:rowOff>
    </xdr:to>
    <xdr:sp macro="" textlink="">
      <xdr:nvSpPr>
        <xdr:cNvPr id="603" name="楕円 602"/>
        <xdr:cNvSpPr/>
      </xdr:nvSpPr>
      <xdr:spPr>
        <a:xfrm>
          <a:off x="12763500" y="95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48927</xdr:rowOff>
    </xdr:from>
    <xdr:ext cx="534377" cy="259045"/>
    <xdr:sp macro="" textlink="">
      <xdr:nvSpPr>
        <xdr:cNvPr id="604" name="テキスト ボックス 603"/>
        <xdr:cNvSpPr txBox="1"/>
      </xdr:nvSpPr>
      <xdr:spPr>
        <a:xfrm>
          <a:off x="12547111" y="93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87774</xdr:rowOff>
    </xdr:from>
    <xdr:to>
      <xdr:col>85</xdr:col>
      <xdr:colOff>127000</xdr:colOff>
      <xdr:row>79</xdr:row>
      <xdr:rowOff>89081</xdr:rowOff>
    </xdr:to>
    <xdr:cxnSp macro="">
      <xdr:nvCxnSpPr>
        <xdr:cNvPr id="635" name="直線コネクタ 634"/>
        <xdr:cNvCxnSpPr/>
      </xdr:nvCxnSpPr>
      <xdr:spPr>
        <a:xfrm>
          <a:off x="15481300" y="1363232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87774</xdr:rowOff>
    </xdr:from>
    <xdr:to>
      <xdr:col>81</xdr:col>
      <xdr:colOff>50800</xdr:colOff>
      <xdr:row>79</xdr:row>
      <xdr:rowOff>98879</xdr:rowOff>
    </xdr:to>
    <xdr:cxnSp macro="">
      <xdr:nvCxnSpPr>
        <xdr:cNvPr id="638" name="直線コネクタ 637"/>
        <xdr:cNvCxnSpPr/>
      </xdr:nvCxnSpPr>
      <xdr:spPr>
        <a:xfrm flipV="1">
          <a:off x="14592300" y="13632324"/>
          <a:ext cx="8890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95613</xdr:rowOff>
    </xdr:from>
    <xdr:to>
      <xdr:col>76</xdr:col>
      <xdr:colOff>114300</xdr:colOff>
      <xdr:row>79</xdr:row>
      <xdr:rowOff>98879</xdr:rowOff>
    </xdr:to>
    <xdr:cxnSp macro="">
      <xdr:nvCxnSpPr>
        <xdr:cNvPr id="641" name="直線コネクタ 640"/>
        <xdr:cNvCxnSpPr/>
      </xdr:nvCxnSpPr>
      <xdr:spPr>
        <a:xfrm>
          <a:off x="13703300" y="136401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88429</xdr:rowOff>
    </xdr:from>
    <xdr:to>
      <xdr:col>71</xdr:col>
      <xdr:colOff>177800</xdr:colOff>
      <xdr:row>79</xdr:row>
      <xdr:rowOff>95613</xdr:rowOff>
    </xdr:to>
    <xdr:cxnSp macro="">
      <xdr:nvCxnSpPr>
        <xdr:cNvPr id="644" name="直線コネクタ 643"/>
        <xdr:cNvCxnSpPr/>
      </xdr:nvCxnSpPr>
      <xdr:spPr>
        <a:xfrm>
          <a:off x="12814300" y="1363297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38281</xdr:rowOff>
    </xdr:from>
    <xdr:to>
      <xdr:col>85</xdr:col>
      <xdr:colOff>177800</xdr:colOff>
      <xdr:row>79</xdr:row>
      <xdr:rowOff>139881</xdr:rowOff>
    </xdr:to>
    <xdr:sp macro="" textlink="">
      <xdr:nvSpPr>
        <xdr:cNvPr id="654" name="楕円 653"/>
        <xdr:cNvSpPr/>
      </xdr:nvSpPr>
      <xdr:spPr>
        <a:xfrm>
          <a:off x="16268700" y="13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13932" cy="259045"/>
    <xdr:sp macro="" textlink="">
      <xdr:nvSpPr>
        <xdr:cNvPr id="655" name="災害復旧費該当値テキスト"/>
        <xdr:cNvSpPr txBox="1"/>
      </xdr:nvSpPr>
      <xdr:spPr>
        <a:xfrm>
          <a:off x="16370300" y="13527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36974</xdr:rowOff>
    </xdr:from>
    <xdr:to>
      <xdr:col>81</xdr:col>
      <xdr:colOff>101600</xdr:colOff>
      <xdr:row>79</xdr:row>
      <xdr:rowOff>138574</xdr:rowOff>
    </xdr:to>
    <xdr:sp macro="" textlink="">
      <xdr:nvSpPr>
        <xdr:cNvPr id="656" name="楕円 655"/>
        <xdr:cNvSpPr/>
      </xdr:nvSpPr>
      <xdr:spPr>
        <a:xfrm>
          <a:off x="15430500" y="135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129701</xdr:rowOff>
    </xdr:from>
    <xdr:ext cx="313932" cy="259045"/>
    <xdr:sp macro="" textlink="">
      <xdr:nvSpPr>
        <xdr:cNvPr id="657" name="テキスト ボックス 656"/>
        <xdr:cNvSpPr txBox="1"/>
      </xdr:nvSpPr>
      <xdr:spPr>
        <a:xfrm>
          <a:off x="15324333" y="1367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44813</xdr:rowOff>
    </xdr:from>
    <xdr:to>
      <xdr:col>72</xdr:col>
      <xdr:colOff>38100</xdr:colOff>
      <xdr:row>79</xdr:row>
      <xdr:rowOff>146413</xdr:rowOff>
    </xdr:to>
    <xdr:sp macro="" textlink="">
      <xdr:nvSpPr>
        <xdr:cNvPr id="660" name="楕円 659"/>
        <xdr:cNvSpPr/>
      </xdr:nvSpPr>
      <xdr:spPr>
        <a:xfrm>
          <a:off x="13652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137540</xdr:rowOff>
    </xdr:from>
    <xdr:ext cx="313932" cy="259045"/>
    <xdr:sp macro="" textlink="">
      <xdr:nvSpPr>
        <xdr:cNvPr id="661" name="テキスト ボックス 660"/>
        <xdr:cNvSpPr txBox="1"/>
      </xdr:nvSpPr>
      <xdr:spPr>
        <a:xfrm>
          <a:off x="13546333" y="13682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37629</xdr:rowOff>
    </xdr:from>
    <xdr:to>
      <xdr:col>67</xdr:col>
      <xdr:colOff>101600</xdr:colOff>
      <xdr:row>79</xdr:row>
      <xdr:rowOff>139229</xdr:rowOff>
    </xdr:to>
    <xdr:sp macro="" textlink="">
      <xdr:nvSpPr>
        <xdr:cNvPr id="662" name="楕円 661"/>
        <xdr:cNvSpPr/>
      </xdr:nvSpPr>
      <xdr:spPr>
        <a:xfrm>
          <a:off x="127635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130356</xdr:rowOff>
    </xdr:from>
    <xdr:ext cx="313932" cy="259045"/>
    <xdr:sp macro="" textlink="">
      <xdr:nvSpPr>
        <xdr:cNvPr id="663" name="テキスト ボックス 662"/>
        <xdr:cNvSpPr txBox="1"/>
      </xdr:nvSpPr>
      <xdr:spPr>
        <a:xfrm>
          <a:off x="12657333" y="1367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32303</xdr:rowOff>
    </xdr:from>
    <xdr:to>
      <xdr:col>85</xdr:col>
      <xdr:colOff>127000</xdr:colOff>
      <xdr:row>97</xdr:row>
      <xdr:rowOff>44740</xdr:rowOff>
    </xdr:to>
    <xdr:cxnSp macro="">
      <xdr:nvCxnSpPr>
        <xdr:cNvPr id="691" name="直線コネクタ 690"/>
        <xdr:cNvCxnSpPr/>
      </xdr:nvCxnSpPr>
      <xdr:spPr>
        <a:xfrm flipV="1">
          <a:off x="15481300" y="16662953"/>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552</xdr:rowOff>
    </xdr:from>
    <xdr:to>
      <xdr:col>81</xdr:col>
      <xdr:colOff>50800</xdr:colOff>
      <xdr:row>97</xdr:row>
      <xdr:rowOff>44740</xdr:rowOff>
    </xdr:to>
    <xdr:cxnSp macro="">
      <xdr:nvCxnSpPr>
        <xdr:cNvPr id="694" name="直線コネクタ 693"/>
        <xdr:cNvCxnSpPr/>
      </xdr:nvCxnSpPr>
      <xdr:spPr>
        <a:xfrm>
          <a:off x="14592300" y="16631202"/>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xdr:rowOff>
    </xdr:from>
    <xdr:to>
      <xdr:col>76</xdr:col>
      <xdr:colOff>114300</xdr:colOff>
      <xdr:row>97</xdr:row>
      <xdr:rowOff>552</xdr:rowOff>
    </xdr:to>
    <xdr:cxnSp macro="">
      <xdr:nvCxnSpPr>
        <xdr:cNvPr id="697" name="直線コネクタ 696"/>
        <xdr:cNvCxnSpPr/>
      </xdr:nvCxnSpPr>
      <xdr:spPr>
        <a:xfrm>
          <a:off x="13703300" y="16631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xdr:rowOff>
    </xdr:from>
    <xdr:to>
      <xdr:col>71</xdr:col>
      <xdr:colOff>177800</xdr:colOff>
      <xdr:row>97</xdr:row>
      <xdr:rowOff>5741</xdr:rowOff>
    </xdr:to>
    <xdr:cxnSp macro="">
      <xdr:nvCxnSpPr>
        <xdr:cNvPr id="700" name="直線コネクタ 699"/>
        <xdr:cNvCxnSpPr/>
      </xdr:nvCxnSpPr>
      <xdr:spPr>
        <a:xfrm flipV="1">
          <a:off x="12814300" y="16631202"/>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4" name="テキスト ボックス 703"/>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152953</xdr:rowOff>
    </xdr:from>
    <xdr:to>
      <xdr:col>85</xdr:col>
      <xdr:colOff>177800</xdr:colOff>
      <xdr:row>97</xdr:row>
      <xdr:rowOff>83103</xdr:rowOff>
    </xdr:to>
    <xdr:sp macro="" textlink="">
      <xdr:nvSpPr>
        <xdr:cNvPr id="710" name="楕円 709"/>
        <xdr:cNvSpPr/>
      </xdr:nvSpPr>
      <xdr:spPr>
        <a:xfrm>
          <a:off x="16268700" y="166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4380</xdr:rowOff>
    </xdr:from>
    <xdr:ext cx="534377" cy="259045"/>
    <xdr:sp macro="" textlink="">
      <xdr:nvSpPr>
        <xdr:cNvPr id="711" name="公債費該当値テキスト"/>
        <xdr:cNvSpPr txBox="1"/>
      </xdr:nvSpPr>
      <xdr:spPr>
        <a:xfrm>
          <a:off x="16370300" y="164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165390</xdr:rowOff>
    </xdr:from>
    <xdr:to>
      <xdr:col>81</xdr:col>
      <xdr:colOff>101600</xdr:colOff>
      <xdr:row>97</xdr:row>
      <xdr:rowOff>95540</xdr:rowOff>
    </xdr:to>
    <xdr:sp macro="" textlink="">
      <xdr:nvSpPr>
        <xdr:cNvPr id="712" name="楕円 711"/>
        <xdr:cNvSpPr/>
      </xdr:nvSpPr>
      <xdr:spPr>
        <a:xfrm>
          <a:off x="15430500" y="166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112067</xdr:rowOff>
    </xdr:from>
    <xdr:ext cx="534377" cy="259045"/>
    <xdr:sp macro="" textlink="">
      <xdr:nvSpPr>
        <xdr:cNvPr id="713" name="テキスト ボックス 712"/>
        <xdr:cNvSpPr txBox="1"/>
      </xdr:nvSpPr>
      <xdr:spPr>
        <a:xfrm>
          <a:off x="15214111" y="163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121202</xdr:rowOff>
    </xdr:from>
    <xdr:to>
      <xdr:col>76</xdr:col>
      <xdr:colOff>165100</xdr:colOff>
      <xdr:row>97</xdr:row>
      <xdr:rowOff>51352</xdr:rowOff>
    </xdr:to>
    <xdr:sp macro="" textlink="">
      <xdr:nvSpPr>
        <xdr:cNvPr id="714" name="楕円 713"/>
        <xdr:cNvSpPr/>
      </xdr:nvSpPr>
      <xdr:spPr>
        <a:xfrm>
          <a:off x="14541500" y="165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67879</xdr:rowOff>
    </xdr:from>
    <xdr:ext cx="534377" cy="259045"/>
    <xdr:sp macro="" textlink="">
      <xdr:nvSpPr>
        <xdr:cNvPr id="715" name="テキスト ボックス 714"/>
        <xdr:cNvSpPr txBox="1"/>
      </xdr:nvSpPr>
      <xdr:spPr>
        <a:xfrm>
          <a:off x="14325111" y="163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121202</xdr:rowOff>
    </xdr:from>
    <xdr:to>
      <xdr:col>72</xdr:col>
      <xdr:colOff>38100</xdr:colOff>
      <xdr:row>97</xdr:row>
      <xdr:rowOff>51352</xdr:rowOff>
    </xdr:to>
    <xdr:sp macro="" textlink="">
      <xdr:nvSpPr>
        <xdr:cNvPr id="716" name="楕円 715"/>
        <xdr:cNvSpPr/>
      </xdr:nvSpPr>
      <xdr:spPr>
        <a:xfrm>
          <a:off x="13652500" y="165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67879</xdr:rowOff>
    </xdr:from>
    <xdr:ext cx="534377" cy="259045"/>
    <xdr:sp macro="" textlink="">
      <xdr:nvSpPr>
        <xdr:cNvPr id="717" name="テキスト ボックス 716"/>
        <xdr:cNvSpPr txBox="1"/>
      </xdr:nvSpPr>
      <xdr:spPr>
        <a:xfrm>
          <a:off x="13436111" y="163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126391</xdr:rowOff>
    </xdr:from>
    <xdr:to>
      <xdr:col>67</xdr:col>
      <xdr:colOff>101600</xdr:colOff>
      <xdr:row>97</xdr:row>
      <xdr:rowOff>56541</xdr:rowOff>
    </xdr:to>
    <xdr:sp macro="" textlink="">
      <xdr:nvSpPr>
        <xdr:cNvPr id="718" name="楕円 717"/>
        <xdr:cNvSpPr/>
      </xdr:nvSpPr>
      <xdr:spPr>
        <a:xfrm>
          <a:off x="12763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73068</xdr:rowOff>
    </xdr:from>
    <xdr:ext cx="534377" cy="259045"/>
    <xdr:sp macro="" textlink="">
      <xdr:nvSpPr>
        <xdr:cNvPr id="719" name="テキスト ボックス 718"/>
        <xdr:cNvSpPr txBox="1"/>
      </xdr:nvSpPr>
      <xdr:spPr>
        <a:xfrm>
          <a:off x="12547111" y="163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37,861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円となっており、類似団体より低い水準にあるのは、増強を図っている財政調整基金の積立額が前年度決算余剰金の減等により減少したことが主な要因である。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133,853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低い水準にあるが、年々上昇傾向にあり、今後も高齢化の進展や幼児教育・保育の無償化により社会保障関係経費の増加が見込まれることから、給付の適正化を図り、真に必要な給付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円となっており、類似団体より高い水準にあるのは、黒酢米等の農産物ブランド化事業や堆肥センターの運営など、市独自の施策を行っていることが主な要因である。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34,338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円となっており、類似団体より高い水準にあるのは、連続立体交差事業や愛宕駅西口駅前広場等整備事業などの合併関連事業を合併特例債を有効活用して推進していることが主な要因である。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円となっており、類似団体より低い水準にあるのは、子ども未来教室事業や土曜授業など市独自の施策を行っているものの、平成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年度で実施した小中学校及び幼稚園空調設備設置事業のような大規模な事業がなかったためである。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32,198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円となっており、類似団体より高い水準にあるのは、普通交付税の代替である臨時財政対策債の累積と、合併特例債を有効活用して合併関連事業を推進していることが主な要因である。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財政調整基金残高は、前年度決算剰余金の減少等により積立額が減少したが、各補正予算における収支調整のための取崩額が積立額を若干下回ったことから、前年度とほぼ同額を維持している。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実質収支額は、市税等の一般財源の上振れ分が前年度を約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億円下回ったことから減少しており、これに伴い実質単年度収支も減少している。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今後も引き続き、実質単年度収支の黒字化に努めるとともに柔軟で安定した財政運営を可能とするため財政調整基金の増強に努める。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水道事業会計は、人口減少に伴う給水収益の落ち込みが続く中、増大する老朽化施設の更新需要への対応とともに、自然災害等の不連続変化に対するリスク対応が求められている。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こうした中、重要給水施設への耐震管整備や老朽化施設の統廃合等の新たな水供給システムの構築などに重点的に投資したことにより、標準財政規模比は減となった。一方で、経営バランスの維持と安定経営の持続性を強固なものとするため、老朽化対策を重点的に行いつつも、使用可能年数に見合った投資を行うことに加え、水需要の促進を図る取組を積極的に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収支差引については、工場等の水需要が大幅に減少したため、対前年度比減となった。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一般会計は、市税等の一般財源の上振れ分が前年度を約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億円下回ったことから、黒字額が減少している。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また、特別会計において、平成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国民健康保険事業広域化と保険料率引下げの影響により黒字額が大きく減少した国民健康保険特別会計は黒字額が増加したものの、水道事業会計や一般会計の黒字額の減少を受けて全体の連結実質黒字額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今後も全会計において黒字を維持し、財政の健全化に努める。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51205273</v>
      </c>
      <c r="BO4" s="431"/>
      <c r="BP4" s="431"/>
      <c r="BQ4" s="431"/>
      <c r="BR4" s="431"/>
      <c r="BS4" s="431"/>
      <c r="BT4" s="431"/>
      <c r="BU4" s="432"/>
      <c r="BV4" s="430">
        <v>50211722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49808582</v>
      </c>
      <c r="BO5" s="468"/>
      <c r="BP5" s="468"/>
      <c r="BQ5" s="468"/>
      <c r="BR5" s="468"/>
      <c r="BS5" s="468"/>
      <c r="BT5" s="468"/>
      <c r="BU5" s="469"/>
      <c r="BV5" s="467">
        <v>48663396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95.8</v>
      </c>
      <c r="CU5" s="465"/>
      <c r="CV5" s="465"/>
      <c r="CW5" s="465"/>
      <c r="CX5" s="465"/>
      <c r="CY5" s="465"/>
      <c r="CZ5" s="465"/>
      <c r="DA5" s="466"/>
      <c r="DB5" s="464">
        <v>94.1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1396691</v>
      </c>
      <c r="BO6" s="468"/>
      <c r="BP6" s="468"/>
      <c r="BQ6" s="468"/>
      <c r="BR6" s="468"/>
      <c r="BS6" s="468"/>
      <c r="BT6" s="468"/>
      <c r="BU6" s="469"/>
      <c r="BV6" s="467">
        <v>1548326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102.2</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177038</v>
      </c>
      <c r="BO7" s="468"/>
      <c r="BP7" s="468"/>
      <c r="BQ7" s="468"/>
      <c r="BR7" s="468"/>
      <c r="BS7" s="468"/>
      <c r="BT7" s="468"/>
      <c r="BU7" s="469"/>
      <c r="BV7" s="467">
        <v>211467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30342127</v>
      </c>
      <c r="CU7" s="468"/>
      <c r="CV7" s="468"/>
      <c r="CW7" s="468"/>
      <c r="CX7" s="468"/>
      <c r="CY7" s="468"/>
      <c r="CZ7" s="468"/>
      <c r="DA7" s="469"/>
      <c r="DB7" s="467">
        <v>30197039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1219653</v>
      </c>
      <c r="BO8" s="468"/>
      <c r="BP8" s="468"/>
      <c r="BQ8" s="468"/>
      <c r="BR8" s="468"/>
      <c r="BS8" s="468"/>
      <c r="BT8" s="468"/>
      <c r="BU8" s="469"/>
      <c r="BV8" s="467">
        <v>1336859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0.86</v>
      </c>
      <c r="CU8" s="508"/>
      <c r="CV8" s="508"/>
      <c r="CW8" s="508"/>
      <c r="CX8" s="508"/>
      <c r="CY8" s="508"/>
      <c r="CZ8" s="508"/>
      <c r="DA8" s="509"/>
      <c r="DB8" s="507">
        <v>0.86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153583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-117206</v>
      </c>
      <c r="BO9" s="468"/>
      <c r="BP9" s="468"/>
      <c r="BQ9" s="468"/>
      <c r="BR9" s="468"/>
      <c r="BS9" s="468"/>
      <c r="BT9" s="468"/>
      <c r="BU9" s="469"/>
      <c r="BV9" s="467">
        <v>-764714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13.9</v>
      </c>
      <c r="CU9" s="465"/>
      <c r="CV9" s="465"/>
      <c r="CW9" s="465"/>
      <c r="CX9" s="465"/>
      <c r="CY9" s="465"/>
      <c r="CZ9" s="465"/>
      <c r="DA9" s="466"/>
      <c r="DB9" s="464">
        <v>13.6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155491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792979</v>
      </c>
      <c r="BO10" s="468"/>
      <c r="BP10" s="468"/>
      <c r="BQ10" s="468"/>
      <c r="BR10" s="468"/>
      <c r="BS10" s="468"/>
      <c r="BT10" s="468"/>
      <c r="BU10" s="469"/>
      <c r="BV10" s="467">
        <v>1815674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154373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770000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150988</v>
      </c>
      <c r="S13" s="552"/>
      <c r="T13" s="552"/>
      <c r="U13" s="552"/>
      <c r="V13" s="553"/>
      <c r="W13" s="483" t="s">
        <v>139</v>
      </c>
      <c r="X13" s="484"/>
      <c r="Y13" s="484"/>
      <c r="Z13" s="484"/>
      <c r="AA13" s="484"/>
      <c r="AB13" s="474"/>
      <c r="AC13" s="518">
        <v>1410</v>
      </c>
      <c r="AD13" s="519"/>
      <c r="AE13" s="519"/>
      <c r="AF13" s="519"/>
      <c r="AG13" s="561"/>
      <c r="AH13" s="518">
        <v>1530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-94227</v>
      </c>
      <c r="BO13" s="468"/>
      <c r="BP13" s="468"/>
      <c r="BQ13" s="468"/>
      <c r="BR13" s="468"/>
      <c r="BS13" s="468"/>
      <c r="BT13" s="468"/>
      <c r="BU13" s="469"/>
      <c r="BV13" s="467">
        <v>1050960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154727</v>
      </c>
      <c r="S14" s="552"/>
      <c r="T14" s="552"/>
      <c r="U14" s="552"/>
      <c r="V14" s="553"/>
      <c r="W14" s="457"/>
      <c r="X14" s="458"/>
      <c r="Y14" s="458"/>
      <c r="Z14" s="458"/>
      <c r="AA14" s="458"/>
      <c r="AB14" s="447"/>
      <c r="AC14" s="554">
        <v>2.1</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22.9</v>
      </c>
      <c r="CU14" s="566"/>
      <c r="CV14" s="566"/>
      <c r="CW14" s="566"/>
      <c r="CX14" s="566"/>
      <c r="CY14" s="566"/>
      <c r="CZ14" s="566"/>
      <c r="DA14" s="567"/>
      <c r="DB14" s="565">
        <v>26.9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151711</v>
      </c>
      <c r="S15" s="552"/>
      <c r="T15" s="552"/>
      <c r="U15" s="552"/>
      <c r="V15" s="553"/>
      <c r="W15" s="483" t="s">
        <v>147</v>
      </c>
      <c r="X15" s="484"/>
      <c r="Y15" s="484"/>
      <c r="Z15" s="484"/>
      <c r="AA15" s="484"/>
      <c r="AB15" s="474"/>
      <c r="AC15" s="518">
        <v>18780</v>
      </c>
      <c r="AD15" s="519"/>
      <c r="AE15" s="519"/>
      <c r="AF15" s="519"/>
      <c r="AG15" s="561"/>
      <c r="AH15" s="518">
        <v>19287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19666602</v>
      </c>
      <c r="BO15" s="431"/>
      <c r="BP15" s="431"/>
      <c r="BQ15" s="431"/>
      <c r="BR15" s="431"/>
      <c r="BS15" s="431"/>
      <c r="BT15" s="431"/>
      <c r="BU15" s="432"/>
      <c r="BV15" s="430">
        <v>19524634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27.3</v>
      </c>
      <c r="AD16" s="555"/>
      <c r="AE16" s="555"/>
      <c r="AF16" s="555"/>
      <c r="AG16" s="556"/>
      <c r="AH16" s="554">
        <v>27.5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22902199</v>
      </c>
      <c r="BO16" s="468"/>
      <c r="BP16" s="468"/>
      <c r="BQ16" s="468"/>
      <c r="BR16" s="468"/>
      <c r="BS16" s="468"/>
      <c r="BT16" s="468"/>
      <c r="BU16" s="469"/>
      <c r="BV16" s="467">
        <v>22403096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48572</v>
      </c>
      <c r="AD17" s="519"/>
      <c r="AE17" s="519"/>
      <c r="AF17" s="519"/>
      <c r="AG17" s="561"/>
      <c r="AH17" s="518">
        <v>49400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25180271</v>
      </c>
      <c r="BO17" s="468"/>
      <c r="BP17" s="468"/>
      <c r="BQ17" s="468"/>
      <c r="BR17" s="468"/>
      <c r="BS17" s="468"/>
      <c r="BT17" s="468"/>
      <c r="BU17" s="469"/>
      <c r="BV17" s="467">
        <v>25000596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103.55</v>
      </c>
      <c r="M18" s="583"/>
      <c r="N18" s="583"/>
      <c r="O18" s="583"/>
      <c r="P18" s="583"/>
      <c r="Q18" s="583"/>
      <c r="R18" s="584"/>
      <c r="S18" s="584"/>
      <c r="T18" s="584"/>
      <c r="U18" s="584"/>
      <c r="V18" s="585"/>
      <c r="W18" s="485"/>
      <c r="X18" s="486"/>
      <c r="Y18" s="486"/>
      <c r="Z18" s="486"/>
      <c r="AA18" s="486"/>
      <c r="AB18" s="477"/>
      <c r="AC18" s="586">
        <v>70.599999999999994</v>
      </c>
      <c r="AD18" s="587"/>
      <c r="AE18" s="587"/>
      <c r="AF18" s="587"/>
      <c r="AG18" s="588"/>
      <c r="AH18" s="586">
        <v>70.400000000000006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29930541</v>
      </c>
      <c r="BO18" s="468"/>
      <c r="BP18" s="468"/>
      <c r="BQ18" s="468"/>
      <c r="BR18" s="468"/>
      <c r="BS18" s="468"/>
      <c r="BT18" s="468"/>
      <c r="BU18" s="469"/>
      <c r="BV18" s="467">
        <v>29530902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1483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35644292</v>
      </c>
      <c r="BO19" s="468"/>
      <c r="BP19" s="468"/>
      <c r="BQ19" s="468"/>
      <c r="BR19" s="468"/>
      <c r="BS19" s="468"/>
      <c r="BT19" s="468"/>
      <c r="BU19" s="469"/>
      <c r="BV19" s="467">
        <v>35849903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59712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45173246</v>
      </c>
      <c r="BO23" s="468"/>
      <c r="BP23" s="468"/>
      <c r="BQ23" s="468"/>
      <c r="BR23" s="468"/>
      <c r="BS23" s="468"/>
      <c r="BT23" s="468"/>
      <c r="BU23" s="469"/>
      <c r="BV23" s="467">
        <v>46138440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9720</v>
      </c>
      <c r="R24" s="519"/>
      <c r="S24" s="519"/>
      <c r="T24" s="519"/>
      <c r="U24" s="519"/>
      <c r="V24" s="561"/>
      <c r="W24" s="620"/>
      <c r="X24" s="608"/>
      <c r="Y24" s="609"/>
      <c r="Z24" s="517" t="s">
        <v>171</v>
      </c>
      <c r="AA24" s="497"/>
      <c r="AB24" s="497"/>
      <c r="AC24" s="497"/>
      <c r="AD24" s="497"/>
      <c r="AE24" s="497"/>
      <c r="AF24" s="497"/>
      <c r="AG24" s="498"/>
      <c r="AH24" s="518">
        <v>925</v>
      </c>
      <c r="AI24" s="519"/>
      <c r="AJ24" s="519"/>
      <c r="AK24" s="519"/>
      <c r="AL24" s="561"/>
      <c r="AM24" s="518">
        <v>2898025</v>
      </c>
      <c r="AN24" s="519"/>
      <c r="AO24" s="519"/>
      <c r="AP24" s="519"/>
      <c r="AQ24" s="519"/>
      <c r="AR24" s="561"/>
      <c r="AS24" s="518">
        <v>3133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28812028</v>
      </c>
      <c r="BO24" s="468"/>
      <c r="BP24" s="468"/>
      <c r="BQ24" s="468"/>
      <c r="BR24" s="468"/>
      <c r="BS24" s="468"/>
      <c r="BT24" s="468"/>
      <c r="BU24" s="469"/>
      <c r="BV24" s="467">
        <v>29170727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8310</v>
      </c>
      <c r="R25" s="519"/>
      <c r="S25" s="519"/>
      <c r="T25" s="519"/>
      <c r="U25" s="519"/>
      <c r="V25" s="561"/>
      <c r="W25" s="620"/>
      <c r="X25" s="608"/>
      <c r="Y25" s="609"/>
      <c r="Z25" s="517" t="s">
        <v>174</v>
      </c>
      <c r="AA25" s="497"/>
      <c r="AB25" s="497"/>
      <c r="AC25" s="497"/>
      <c r="AD25" s="497"/>
      <c r="AE25" s="497"/>
      <c r="AF25" s="497"/>
      <c r="AG25" s="498"/>
      <c r="AH25" s="518">
        <v>179</v>
      </c>
      <c r="AI25" s="519"/>
      <c r="AJ25" s="519"/>
      <c r="AK25" s="519"/>
      <c r="AL25" s="561"/>
      <c r="AM25" s="518">
        <v>530556</v>
      </c>
      <c r="AN25" s="519"/>
      <c r="AO25" s="519"/>
      <c r="AP25" s="519"/>
      <c r="AQ25" s="519"/>
      <c r="AR25" s="561"/>
      <c r="AS25" s="518">
        <v>2964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12561066</v>
      </c>
      <c r="BO25" s="431"/>
      <c r="BP25" s="431"/>
      <c r="BQ25" s="431"/>
      <c r="BR25" s="431"/>
      <c r="BS25" s="431"/>
      <c r="BT25" s="431"/>
      <c r="BU25" s="432"/>
      <c r="BV25" s="430">
        <v>13562927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7500</v>
      </c>
      <c r="R26" s="519"/>
      <c r="S26" s="519"/>
      <c r="T26" s="519"/>
      <c r="U26" s="519"/>
      <c r="V26" s="561"/>
      <c r="W26" s="620"/>
      <c r="X26" s="608"/>
      <c r="Y26" s="609"/>
      <c r="Z26" s="517" t="s">
        <v>177</v>
      </c>
      <c r="AA26" s="630"/>
      <c r="AB26" s="630"/>
      <c r="AC26" s="630"/>
      <c r="AD26" s="630"/>
      <c r="AE26" s="630"/>
      <c r="AF26" s="630"/>
      <c r="AG26" s="631"/>
      <c r="AH26" s="518">
        <v>48</v>
      </c>
      <c r="AI26" s="519"/>
      <c r="AJ26" s="519"/>
      <c r="AK26" s="519"/>
      <c r="AL26" s="561"/>
      <c r="AM26" s="518">
        <v>149136</v>
      </c>
      <c r="AN26" s="519"/>
      <c r="AO26" s="519"/>
      <c r="AP26" s="519"/>
      <c r="AQ26" s="519"/>
      <c r="AR26" s="561"/>
      <c r="AS26" s="518">
        <v>3107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5470</v>
      </c>
      <c r="R27" s="519"/>
      <c r="S27" s="519"/>
      <c r="T27" s="519"/>
      <c r="U27" s="519"/>
      <c r="V27" s="561"/>
      <c r="W27" s="620"/>
      <c r="X27" s="608"/>
      <c r="Y27" s="609"/>
      <c r="Z27" s="517" t="s">
        <v>181</v>
      </c>
      <c r="AA27" s="497"/>
      <c r="AB27" s="497"/>
      <c r="AC27" s="497"/>
      <c r="AD27" s="497"/>
      <c r="AE27" s="497"/>
      <c r="AF27" s="497"/>
      <c r="AG27" s="498"/>
      <c r="AH27" s="518">
        <v>29</v>
      </c>
      <c r="AI27" s="519"/>
      <c r="AJ27" s="519"/>
      <c r="AK27" s="519"/>
      <c r="AL27" s="561"/>
      <c r="AM27" s="518">
        <v>102185</v>
      </c>
      <c r="AN27" s="519"/>
      <c r="AO27" s="519"/>
      <c r="AP27" s="519"/>
      <c r="AQ27" s="519"/>
      <c r="AR27" s="561"/>
      <c r="AS27" s="518">
        <v>3524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1104453</v>
      </c>
      <c r="BO27" s="644"/>
      <c r="BP27" s="644"/>
      <c r="BQ27" s="644"/>
      <c r="BR27" s="644"/>
      <c r="BS27" s="644"/>
      <c r="BT27" s="644"/>
      <c r="BU27" s="645"/>
      <c r="BV27" s="643">
        <v>1103252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4920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179</v>
      </c>
      <c r="AN28" s="519"/>
      <c r="AO28" s="519"/>
      <c r="AP28" s="519"/>
      <c r="AQ28" s="519"/>
      <c r="AR28" s="561"/>
      <c r="AS28" s="518" t="s">
        <v>128</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5707758</v>
      </c>
      <c r="BO28" s="431"/>
      <c r="BP28" s="431"/>
      <c r="BQ28" s="431"/>
      <c r="BR28" s="431"/>
      <c r="BS28" s="431"/>
      <c r="BT28" s="431"/>
      <c r="BU28" s="432"/>
      <c r="BV28" s="430">
        <v>5684779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25</v>
      </c>
      <c r="M29" s="519"/>
      <c r="N29" s="519"/>
      <c r="O29" s="519"/>
      <c r="P29" s="561"/>
      <c r="Q29" s="518">
        <v>4500</v>
      </c>
      <c r="R29" s="519"/>
      <c r="S29" s="519"/>
      <c r="T29" s="519"/>
      <c r="U29" s="519"/>
      <c r="V29" s="561"/>
      <c r="W29" s="621"/>
      <c r="X29" s="622"/>
      <c r="Y29" s="623"/>
      <c r="Z29" s="517" t="s">
        <v>188</v>
      </c>
      <c r="AA29" s="497"/>
      <c r="AB29" s="497"/>
      <c r="AC29" s="497"/>
      <c r="AD29" s="497"/>
      <c r="AE29" s="497"/>
      <c r="AF29" s="497"/>
      <c r="AG29" s="498"/>
      <c r="AH29" s="518">
        <v>954</v>
      </c>
      <c r="AI29" s="519"/>
      <c r="AJ29" s="519"/>
      <c r="AK29" s="519"/>
      <c r="AL29" s="561"/>
      <c r="AM29" s="518">
        <v>3000210</v>
      </c>
      <c r="AN29" s="519"/>
      <c r="AO29" s="519"/>
      <c r="AP29" s="519"/>
      <c r="AQ29" s="519"/>
      <c r="AR29" s="561"/>
      <c r="AS29" s="518">
        <v>3145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123243</v>
      </c>
      <c r="BO29" s="468"/>
      <c r="BP29" s="468"/>
      <c r="BQ29" s="468"/>
      <c r="BR29" s="468"/>
      <c r="BS29" s="468"/>
      <c r="BT29" s="468"/>
      <c r="BU29" s="469"/>
      <c r="BV29" s="467">
        <v>123224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1601997</v>
      </c>
      <c r="BO30" s="644"/>
      <c r="BP30" s="644"/>
      <c r="BQ30" s="644"/>
      <c r="BR30" s="644"/>
      <c r="BS30" s="644"/>
      <c r="BT30" s="644"/>
      <c r="BU30" s="645"/>
      <c r="BV30" s="643">
        <v>1605997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北千葉広域水道企業団（水道用水供給事業会計）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野田市開発協会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用地取得特別会計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千葉県市町村総合事務組合（一般会計）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野田業務サービス</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次木親野井特定土地区画整理事業特別会計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千葉県市町村総合事務組合（千葉県自治会館管理運営特別会計）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野田市土地開発公社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千葉県市町村総合事務組合（千葉県自治研修センター特別会計）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野田自然共生ファーム</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千葉県市町村総合事務組合（千葉県市町村交通災害共済特別会計）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千葉県後期高齢医療広域連合（一般会計）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千葉県後期高齢者医療広域連合（後期高齢者医療特別会計）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e5C8MfY2hccVZwfgmyTpW7mS7dJdNwgB3lk8iRI6dMQnelYD7L1FQENRcorbwAo+6kt1vsatZqt//I+i63rUQ==" saltValue="2AB8SYOuT6jids9EFc9y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560</v>
      </c>
      <c r="D34" s="1248"/>
      <c r="E34" s="1249"/>
      <c r="F34" s="32">
        <v>19.28</v>
      </c>
      <c r="G34" s="33">
        <v>18.690000000000001</v>
      </c>
      <c r="H34" s="33">
        <v>18.11</v>
      </c>
      <c r="I34" s="33">
        <v>17.98</v>
      </c>
      <c r="J34" s="34">
        <v>17.38</v>
      </c>
      <c r="K34" s="22"/>
      <c r="L34" s="22"/>
      <c r="M34" s="22"/>
      <c r="N34" s="22"/>
      <c r="O34" s="22"/>
      <c r="P34" s="22"/>
    </row>
    <row r="35" spans="1:16" ht="39" customHeight="1" x14ac:dyDescent="0.15">
      <c r="A35" s="22"/>
      <c r="B35" s="35"/>
      <c r="C35" s="1242" t="s">
        <v>561</v>
      </c>
      <c r="D35" s="1243"/>
      <c r="E35" s="1244"/>
      <c r="F35" s="36">
        <v>6.26</v>
      </c>
      <c r="G35" s="37">
        <v>3.72</v>
      </c>
      <c r="H35" s="37">
        <v>6.53</v>
      </c>
      <c r="I35" s="37">
        <v>3.92</v>
      </c>
      <c r="J35" s="38">
        <v>3.4</v>
      </c>
      <c r="K35" s="22"/>
      <c r="L35" s="22"/>
      <c r="M35" s="22"/>
      <c r="N35" s="22"/>
      <c r="O35" s="22"/>
      <c r="P35" s="22"/>
    </row>
    <row r="36" spans="1:16" ht="39" customHeight="1" x14ac:dyDescent="0.15">
      <c r="A36" s="22"/>
      <c r="B36" s="35"/>
      <c r="C36" s="1242" t="s">
        <v>562</v>
      </c>
      <c r="D36" s="1243"/>
      <c r="E36" s="1244"/>
      <c r="F36" s="36">
        <v>0.04</v>
      </c>
      <c r="G36" s="37">
        <v>0.9</v>
      </c>
      <c r="H36" s="37">
        <v>0.91</v>
      </c>
      <c r="I36" s="37">
        <v>1.0900000000000001</v>
      </c>
      <c r="J36" s="38">
        <v>1.04</v>
      </c>
      <c r="K36" s="22"/>
      <c r="L36" s="22"/>
      <c r="M36" s="22"/>
      <c r="N36" s="22"/>
      <c r="O36" s="22"/>
      <c r="P36" s="22"/>
    </row>
    <row r="37" spans="1:16" ht="39" customHeight="1" x14ac:dyDescent="0.15">
      <c r="A37" s="22"/>
      <c r="B37" s="35"/>
      <c r="C37" s="1242" t="s">
        <v>563</v>
      </c>
      <c r="D37" s="1243"/>
      <c r="E37" s="1244"/>
      <c r="F37" s="36">
        <v>0.35</v>
      </c>
      <c r="G37" s="37">
        <v>0.4</v>
      </c>
      <c r="H37" s="37">
        <v>0.47</v>
      </c>
      <c r="I37" s="37">
        <v>0.5</v>
      </c>
      <c r="J37" s="38">
        <v>0.61</v>
      </c>
      <c r="K37" s="22"/>
      <c r="L37" s="22"/>
      <c r="M37" s="22"/>
      <c r="N37" s="22"/>
      <c r="O37" s="22"/>
      <c r="P37" s="22"/>
    </row>
    <row r="38" spans="1:16" ht="39" customHeight="1" x14ac:dyDescent="0.15">
      <c r="A38" s="22"/>
      <c r="B38" s="35"/>
      <c r="C38" s="1242" t="s">
        <v>564</v>
      </c>
      <c r="D38" s="1243"/>
      <c r="E38" s="1244"/>
      <c r="F38" s="36">
        <v>3.26</v>
      </c>
      <c r="G38" s="37">
        <v>5.16</v>
      </c>
      <c r="H38" s="37">
        <v>4.17</v>
      </c>
      <c r="I38" s="37">
        <v>0.24</v>
      </c>
      <c r="J38" s="38">
        <v>0.57999999999999996</v>
      </c>
      <c r="K38" s="22"/>
      <c r="L38" s="22"/>
      <c r="M38" s="22"/>
      <c r="N38" s="22"/>
      <c r="O38" s="22"/>
      <c r="P38" s="22"/>
    </row>
    <row r="39" spans="1:16" ht="39" customHeight="1" x14ac:dyDescent="0.15">
      <c r="A39" s="22"/>
      <c r="B39" s="35"/>
      <c r="C39" s="1242" t="s">
        <v>565</v>
      </c>
      <c r="D39" s="1243"/>
      <c r="E39" s="1244"/>
      <c r="F39" s="36">
        <v>0.03</v>
      </c>
      <c r="G39" s="37">
        <v>0.01</v>
      </c>
      <c r="H39" s="37">
        <v>0.16</v>
      </c>
      <c r="I39" s="37">
        <v>0.1</v>
      </c>
      <c r="J39" s="38">
        <v>0.28999999999999998</v>
      </c>
      <c r="K39" s="22"/>
      <c r="L39" s="22"/>
      <c r="M39" s="22"/>
      <c r="N39" s="22"/>
      <c r="O39" s="22"/>
      <c r="P39" s="22"/>
    </row>
    <row r="40" spans="1:16" ht="39" customHeight="1" x14ac:dyDescent="0.15">
      <c r="A40" s="22"/>
      <c r="B40" s="35"/>
      <c r="C40" s="1242" t="s">
        <v>566</v>
      </c>
      <c r="D40" s="1243"/>
      <c r="E40" s="1244"/>
      <c r="F40" s="36">
        <v>0.16</v>
      </c>
      <c r="G40" s="37">
        <v>0.15</v>
      </c>
      <c r="H40" s="37">
        <v>0.16</v>
      </c>
      <c r="I40" s="37">
        <v>0.16</v>
      </c>
      <c r="J40" s="38">
        <v>0.08</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569</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2b7vdmL5vzn0hOfZYZYh1XK1HDpLLu6rxk2/kY9HHMjXiFuUk5eSU7LdaO3L26QEBGXG+y6XtGjSxC7Tb7T9Q==" saltValue="4Pn+bH+M6MG8FRrYZcmv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5182</v>
      </c>
      <c r="L45" s="60">
        <v>5197</v>
      </c>
      <c r="M45" s="60">
        <v>5195</v>
      </c>
      <c r="N45" s="60">
        <v>4899</v>
      </c>
      <c r="O45" s="61">
        <v>4974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1346</v>
      </c>
      <c r="L48" s="64">
        <v>1306</v>
      </c>
      <c r="M48" s="64">
        <v>1218</v>
      </c>
      <c r="N48" s="64">
        <v>1159</v>
      </c>
      <c r="O48" s="65">
        <v>1001</v>
      </c>
      <c r="P48" s="48"/>
      <c r="Q48" s="48"/>
      <c r="R48" s="48"/>
      <c r="S48" s="48"/>
      <c r="T48" s="48"/>
      <c r="U48" s="48"/>
    </row>
    <row r="49" spans="1:21" ht="30.75" customHeight="1" x14ac:dyDescent="0.15">
      <c r="A49" s="48"/>
      <c r="B49" s="1252"/>
      <c r="C49" s="1253"/>
      <c r="D49" s="62"/>
      <c r="E49" s="1258" t="s">
        <v>16</v>
      </c>
      <c r="F49" s="1258"/>
      <c r="G49" s="1258"/>
      <c r="H49" s="1258"/>
      <c r="I49" s="1258"/>
      <c r="J49" s="1259"/>
      <c r="K49" s="63">
        <v>7</v>
      </c>
      <c r="L49" s="64">
        <v>4</v>
      </c>
      <c r="M49" s="64">
        <v>2</v>
      </c>
      <c r="N49" s="64">
        <v>1</v>
      </c>
      <c r="O49" s="65" t="s">
        <v>512</v>
      </c>
      <c r="P49" s="48"/>
      <c r="Q49" s="48"/>
      <c r="R49" s="48"/>
      <c r="S49" s="48"/>
      <c r="T49" s="48"/>
      <c r="U49" s="48"/>
    </row>
    <row r="50" spans="1:21" ht="30.75" customHeight="1" x14ac:dyDescent="0.15">
      <c r="A50" s="48"/>
      <c r="B50" s="1252"/>
      <c r="C50" s="1253"/>
      <c r="D50" s="62"/>
      <c r="E50" s="1258" t="s">
        <v>17</v>
      </c>
      <c r="F50" s="1258"/>
      <c r="G50" s="1258"/>
      <c r="H50" s="1258"/>
      <c r="I50" s="1258"/>
      <c r="J50" s="1259"/>
      <c r="K50" s="63">
        <v>448</v>
      </c>
      <c r="L50" s="64">
        <v>451</v>
      </c>
      <c r="M50" s="64">
        <v>404</v>
      </c>
      <c r="N50" s="64">
        <v>177</v>
      </c>
      <c r="O50" s="65">
        <v>175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4703</v>
      </c>
      <c r="L52" s="64">
        <v>5020</v>
      </c>
      <c r="M52" s="64">
        <v>5198</v>
      </c>
      <c r="N52" s="64">
        <v>5178</v>
      </c>
      <c r="O52" s="65">
        <v>4920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2280</v>
      </c>
      <c r="L53" s="69">
        <v>1938</v>
      </c>
      <c r="M53" s="69">
        <v>1621</v>
      </c>
      <c r="N53" s="69">
        <v>1058</v>
      </c>
      <c r="O53" s="70">
        <v>1230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512</v>
      </c>
      <c r="L57" s="84" t="s">
        <v>512</v>
      </c>
      <c r="M57" s="84" t="s">
        <v>512</v>
      </c>
      <c r="N57" s="84" t="s">
        <v>512</v>
      </c>
      <c r="O57" s="85" t="s">
        <v>512</v>
      </c>
    </row>
    <row r="58" spans="1:21" ht="31.5" customHeight="1" thickBot="1" x14ac:dyDescent="0.2">
      <c r="B58" s="1268"/>
      <c r="C58" s="1269"/>
      <c r="D58" s="1273" t="s">
        <v>27</v>
      </c>
      <c r="E58" s="1274"/>
      <c r="F58" s="1274"/>
      <c r="G58" s="1274"/>
      <c r="H58" s="1274"/>
      <c r="I58" s="1274"/>
      <c r="J58" s="1275"/>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A7guitqHDW2oDJwm48Fw3SDZiOiySPOrbYKpv/6pgf1kEzwx2g5JCoxSy61Wdgu6VlT5iv0LfI07oueFauA==" saltValue="A7/1FUlo673jAiWwyZax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46337</v>
      </c>
      <c r="J41" s="104">
        <v>46550</v>
      </c>
      <c r="K41" s="104">
        <v>47364</v>
      </c>
      <c r="L41" s="104">
        <v>46150</v>
      </c>
      <c r="M41" s="105">
        <v>45181</v>
      </c>
    </row>
    <row r="42" spans="2:13" ht="27.75" customHeight="1" x14ac:dyDescent="0.15">
      <c r="B42" s="1278"/>
      <c r="C42" s="1279"/>
      <c r="D42" s="106"/>
      <c r="E42" s="1284" t="s">
        <v>32</v>
      </c>
      <c r="F42" s="1284"/>
      <c r="G42" s="1284"/>
      <c r="H42" s="1285"/>
      <c r="I42" s="107">
        <v>2059</v>
      </c>
      <c r="J42" s="108">
        <v>1602</v>
      </c>
      <c r="K42" s="108">
        <v>1524</v>
      </c>
      <c r="L42" s="108">
        <v>1221</v>
      </c>
      <c r="M42" s="109">
        <v>1020</v>
      </c>
    </row>
    <row r="43" spans="2:13" ht="27.75" customHeight="1" x14ac:dyDescent="0.15">
      <c r="B43" s="1278"/>
      <c r="C43" s="1279"/>
      <c r="D43" s="106"/>
      <c r="E43" s="1284" t="s">
        <v>33</v>
      </c>
      <c r="F43" s="1284"/>
      <c r="G43" s="1284"/>
      <c r="H43" s="1285"/>
      <c r="I43" s="107">
        <v>13049</v>
      </c>
      <c r="J43" s="108">
        <v>12436</v>
      </c>
      <c r="K43" s="108">
        <v>11580</v>
      </c>
      <c r="L43" s="108">
        <v>10650</v>
      </c>
      <c r="M43" s="109">
        <v>10075</v>
      </c>
    </row>
    <row r="44" spans="2:13" ht="27.75" customHeight="1" x14ac:dyDescent="0.15">
      <c r="B44" s="1278"/>
      <c r="C44" s="1279"/>
      <c r="D44" s="106"/>
      <c r="E44" s="1284" t="s">
        <v>34</v>
      </c>
      <c r="F44" s="1284"/>
      <c r="G44" s="1284"/>
      <c r="H44" s="1285"/>
      <c r="I44" s="107">
        <v>9</v>
      </c>
      <c r="J44" s="108">
        <v>4</v>
      </c>
      <c r="K44" s="108">
        <v>1</v>
      </c>
      <c r="L44" s="108" t="s">
        <v>512</v>
      </c>
      <c r="M44" s="109" t="s">
        <v>512</v>
      </c>
    </row>
    <row r="45" spans="2:13" ht="27.75" customHeight="1" x14ac:dyDescent="0.15">
      <c r="B45" s="1278"/>
      <c r="C45" s="1279"/>
      <c r="D45" s="106"/>
      <c r="E45" s="1284" t="s">
        <v>35</v>
      </c>
      <c r="F45" s="1284"/>
      <c r="G45" s="1284"/>
      <c r="H45" s="1285"/>
      <c r="I45" s="107">
        <v>9374</v>
      </c>
      <c r="J45" s="108">
        <v>9220</v>
      </c>
      <c r="K45" s="108">
        <v>8822</v>
      </c>
      <c r="L45" s="108">
        <v>8350</v>
      </c>
      <c r="M45" s="109">
        <v>7791</v>
      </c>
    </row>
    <row r="46" spans="2:13" ht="27.75" customHeight="1" x14ac:dyDescent="0.15">
      <c r="B46" s="1278"/>
      <c r="C46" s="1279"/>
      <c r="D46" s="110"/>
      <c r="E46" s="1284" t="s">
        <v>36</v>
      </c>
      <c r="F46" s="1284"/>
      <c r="G46" s="1284"/>
      <c r="H46" s="1285"/>
      <c r="I46" s="107">
        <v>154</v>
      </c>
      <c r="J46" s="108">
        <v>128</v>
      </c>
      <c r="K46" s="108">
        <v>106</v>
      </c>
      <c r="L46" s="108">
        <v>84</v>
      </c>
      <c r="M46" s="109">
        <v>63</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6473</v>
      </c>
      <c r="J50" s="108">
        <v>7322</v>
      </c>
      <c r="K50" s="108">
        <v>8693</v>
      </c>
      <c r="L50" s="108">
        <v>11120</v>
      </c>
      <c r="M50" s="109">
        <v>10256</v>
      </c>
    </row>
    <row r="51" spans="2:13" ht="27.75" customHeight="1" x14ac:dyDescent="0.15">
      <c r="B51" s="1278"/>
      <c r="C51" s="1279"/>
      <c r="D51" s="106"/>
      <c r="E51" s="1284" t="s">
        <v>42</v>
      </c>
      <c r="F51" s="1284"/>
      <c r="G51" s="1284"/>
      <c r="H51" s="1285"/>
      <c r="I51" s="107">
        <v>5176</v>
      </c>
      <c r="J51" s="108">
        <v>5713</v>
      </c>
      <c r="K51" s="108">
        <v>6522</v>
      </c>
      <c r="L51" s="108">
        <v>7070</v>
      </c>
      <c r="M51" s="109">
        <v>7222</v>
      </c>
    </row>
    <row r="52" spans="2:13" ht="27.75" customHeight="1" x14ac:dyDescent="0.15">
      <c r="B52" s="1280"/>
      <c r="C52" s="1281"/>
      <c r="D52" s="106"/>
      <c r="E52" s="1284" t="s">
        <v>43</v>
      </c>
      <c r="F52" s="1284"/>
      <c r="G52" s="1284"/>
      <c r="H52" s="1285"/>
      <c r="I52" s="107">
        <v>43435</v>
      </c>
      <c r="J52" s="108">
        <v>43417</v>
      </c>
      <c r="K52" s="108">
        <v>42193</v>
      </c>
      <c r="L52" s="108">
        <v>41249</v>
      </c>
      <c r="M52" s="109">
        <v>40618</v>
      </c>
    </row>
    <row r="53" spans="2:13" ht="27.75" customHeight="1" thickBot="1" x14ac:dyDescent="0.2">
      <c r="B53" s="1291" t="s">
        <v>21</v>
      </c>
      <c r="C53" s="1292"/>
      <c r="D53" s="113"/>
      <c r="E53" s="1293" t="s">
        <v>44</v>
      </c>
      <c r="F53" s="1293"/>
      <c r="G53" s="1293"/>
      <c r="H53" s="1294"/>
      <c r="I53" s="114">
        <v>15898</v>
      </c>
      <c r="J53" s="115">
        <v>13488</v>
      </c>
      <c r="K53" s="115">
        <v>11989</v>
      </c>
      <c r="L53" s="115">
        <v>7016</v>
      </c>
      <c r="M53" s="116">
        <v>6035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3bqbZyc4KsD81bvGq9qFORyDo8G2jc9PAnb+KLKCQHRo7lmo54QHRwtKbc9mLIOsRMTp6e7NJO7KO6mehpN2w==" saltValue="5qgaTUp05hpwJ7XlBNeo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47</v>
      </c>
      <c r="D55" s="1303"/>
      <c r="E55" s="1304"/>
      <c r="F55" s="128">
        <v>3869</v>
      </c>
      <c r="G55" s="128">
        <v>5685</v>
      </c>
      <c r="H55" s="129">
        <v>5708</v>
      </c>
    </row>
    <row r="56" spans="2:8" ht="52.5" customHeight="1" x14ac:dyDescent="0.15">
      <c r="B56" s="130"/>
      <c r="C56" s="1305" t="s">
        <v>48</v>
      </c>
      <c r="D56" s="1305"/>
      <c r="E56" s="1306"/>
      <c r="F56" s="131">
        <v>123</v>
      </c>
      <c r="G56" s="131">
        <v>123</v>
      </c>
      <c r="H56" s="132">
        <v>123</v>
      </c>
    </row>
    <row r="57" spans="2:8" ht="53.25" customHeight="1" x14ac:dyDescent="0.15">
      <c r="B57" s="130"/>
      <c r="C57" s="1307" t="s">
        <v>49</v>
      </c>
      <c r="D57" s="1307"/>
      <c r="E57" s="1308"/>
      <c r="F57" s="133">
        <v>1741</v>
      </c>
      <c r="G57" s="133">
        <v>1606</v>
      </c>
      <c r="H57" s="134">
        <v>1602</v>
      </c>
    </row>
    <row r="58" spans="2:8" ht="45.75" customHeight="1" x14ac:dyDescent="0.15">
      <c r="B58" s="135"/>
      <c r="C58" s="1295" t="s">
        <v>576</v>
      </c>
      <c r="D58" s="1296"/>
      <c r="E58" s="1297"/>
      <c r="F58" s="136">
        <v>379</v>
      </c>
      <c r="G58" s="136">
        <v>425</v>
      </c>
      <c r="H58" s="137">
        <v>466</v>
      </c>
    </row>
    <row r="59" spans="2:8" ht="45.75" customHeight="1" x14ac:dyDescent="0.15">
      <c r="B59" s="135"/>
      <c r="C59" s="1295" t="s">
        <v>577</v>
      </c>
      <c r="D59" s="1296"/>
      <c r="E59" s="1297"/>
      <c r="F59" s="136">
        <v>463</v>
      </c>
      <c r="G59" s="136">
        <v>460</v>
      </c>
      <c r="H59" s="137">
        <v>458</v>
      </c>
    </row>
    <row r="60" spans="2:8" ht="45.75" customHeight="1" x14ac:dyDescent="0.15">
      <c r="B60" s="135"/>
      <c r="C60" s="1295" t="s">
        <v>578</v>
      </c>
      <c r="D60" s="1296"/>
      <c r="E60" s="1297"/>
      <c r="F60" s="136">
        <v>317</v>
      </c>
      <c r="G60" s="136">
        <v>317</v>
      </c>
      <c r="H60" s="137">
        <v>317</v>
      </c>
    </row>
    <row r="61" spans="2:8" ht="45.75" customHeight="1" x14ac:dyDescent="0.15">
      <c r="B61" s="135"/>
      <c r="C61" s="1295" t="s">
        <v>579</v>
      </c>
      <c r="D61" s="1296"/>
      <c r="E61" s="1297"/>
      <c r="F61" s="136">
        <v>59</v>
      </c>
      <c r="G61" s="136">
        <v>60</v>
      </c>
      <c r="H61" s="137">
        <v>66</v>
      </c>
    </row>
    <row r="62" spans="2:8" ht="45.75" customHeight="1" thickBot="1" x14ac:dyDescent="0.2">
      <c r="B62" s="138"/>
      <c r="C62" s="1298" t="s">
        <v>580</v>
      </c>
      <c r="D62" s="1299"/>
      <c r="E62" s="1300"/>
      <c r="F62" s="139">
        <v>61</v>
      </c>
      <c r="G62" s="139">
        <v>50</v>
      </c>
      <c r="H62" s="140">
        <v>60</v>
      </c>
    </row>
    <row r="63" spans="2:8" ht="52.5" customHeight="1" thickBot="1" x14ac:dyDescent="0.2">
      <c r="B63" s="141"/>
      <c r="C63" s="1301" t="s">
        <v>50</v>
      </c>
      <c r="D63" s="1301"/>
      <c r="E63" s="1302"/>
      <c r="F63" s="142">
        <v>5734</v>
      </c>
      <c r="G63" s="142">
        <v>7414</v>
      </c>
      <c r="H63" s="143">
        <v>7433</v>
      </c>
    </row>
    <row r="64" spans="2:8" ht="15" customHeight="1" x14ac:dyDescent="0.15"/>
  </sheetData>
  <sheetProtection algorithmName="SHA-512" hashValue="Iu6ZQc9t6o5fR3O5BjklkreQwC+Ho8hB3NRI9x9NyBSjiBrYotlBsCFk4w3DqDwyoxmppqWPgInvaGtyVfNLLg==" saltValue="D+WqGdYgsTy0JqN+Xe6Z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52.3</v>
      </c>
      <c r="BY51" s="1311"/>
      <c r="BZ51" s="1311"/>
      <c r="CA51" s="1311"/>
      <c r="CB51" s="1311"/>
      <c r="CC51" s="1311"/>
      <c r="CD51" s="1311"/>
      <c r="CE51" s="1311"/>
      <c r="CF51" s="1311">
        <v>46.4</v>
      </c>
      <c r="CG51" s="1311"/>
      <c r="CH51" s="1311"/>
      <c r="CI51" s="1311"/>
      <c r="CJ51" s="1311"/>
      <c r="CK51" s="1311"/>
      <c r="CL51" s="1311"/>
      <c r="CM51" s="1311"/>
      <c r="CN51" s="1311">
        <v>26.9</v>
      </c>
      <c r="CO51" s="1311"/>
      <c r="CP51" s="1311"/>
      <c r="CQ51" s="1311"/>
      <c r="CR51" s="1311"/>
      <c r="CS51" s="1311"/>
      <c r="CT51" s="1311"/>
      <c r="CU51" s="1311"/>
      <c r="CV51" s="1311">
        <v>22.9</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50</v>
      </c>
      <c r="BY53" s="1311"/>
      <c r="BZ53" s="1311"/>
      <c r="CA53" s="1311"/>
      <c r="CB53" s="1311"/>
      <c r="CC53" s="1311"/>
      <c r="CD53" s="1311"/>
      <c r="CE53" s="1311"/>
      <c r="CF53" s="1311">
        <v>50.8</v>
      </c>
      <c r="CG53" s="1311"/>
      <c r="CH53" s="1311"/>
      <c r="CI53" s="1311"/>
      <c r="CJ53" s="1311"/>
      <c r="CK53" s="1311"/>
      <c r="CL53" s="1311"/>
      <c r="CM53" s="1311"/>
      <c r="CN53" s="1311">
        <v>52.3</v>
      </c>
      <c r="CO53" s="1311"/>
      <c r="CP53" s="1311"/>
      <c r="CQ53" s="1311"/>
      <c r="CR53" s="1311"/>
      <c r="CS53" s="1311"/>
      <c r="CT53" s="1311"/>
      <c r="CU53" s="1311"/>
      <c r="CV53" s="1311">
        <v>54.3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61.1</v>
      </c>
      <c r="BQ73" s="1311"/>
      <c r="BR73" s="1311"/>
      <c r="BS73" s="1311"/>
      <c r="BT73" s="1311"/>
      <c r="BU73" s="1311"/>
      <c r="BV73" s="1311"/>
      <c r="BW73" s="1311"/>
      <c r="BX73" s="1311">
        <v>52.3</v>
      </c>
      <c r="BY73" s="1311"/>
      <c r="BZ73" s="1311"/>
      <c r="CA73" s="1311"/>
      <c r="CB73" s="1311"/>
      <c r="CC73" s="1311"/>
      <c r="CD73" s="1311"/>
      <c r="CE73" s="1311"/>
      <c r="CF73" s="1311">
        <v>46.4</v>
      </c>
      <c r="CG73" s="1311"/>
      <c r="CH73" s="1311"/>
      <c r="CI73" s="1311"/>
      <c r="CJ73" s="1311"/>
      <c r="CK73" s="1311"/>
      <c r="CL73" s="1311"/>
      <c r="CM73" s="1311"/>
      <c r="CN73" s="1311">
        <v>26.9</v>
      </c>
      <c r="CO73" s="1311"/>
      <c r="CP73" s="1311"/>
      <c r="CQ73" s="1311"/>
      <c r="CR73" s="1311"/>
      <c r="CS73" s="1311"/>
      <c r="CT73" s="1311"/>
      <c r="CU73" s="1311"/>
      <c r="CV73" s="1311">
        <v>22.9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9.3000000000000007</v>
      </c>
      <c r="BQ75" s="1311"/>
      <c r="BR75" s="1311"/>
      <c r="BS75" s="1311"/>
      <c r="BT75" s="1311"/>
      <c r="BU75" s="1311"/>
      <c r="BV75" s="1311"/>
      <c r="BW75" s="1311"/>
      <c r="BX75" s="1311">
        <v>8.5</v>
      </c>
      <c r="BY75" s="1311"/>
      <c r="BZ75" s="1311"/>
      <c r="CA75" s="1311"/>
      <c r="CB75" s="1311"/>
      <c r="CC75" s="1311"/>
      <c r="CD75" s="1311"/>
      <c r="CE75" s="1311"/>
      <c r="CF75" s="1311">
        <v>7.5</v>
      </c>
      <c r="CG75" s="1311"/>
      <c r="CH75" s="1311"/>
      <c r="CI75" s="1311"/>
      <c r="CJ75" s="1311"/>
      <c r="CK75" s="1311"/>
      <c r="CL75" s="1311"/>
      <c r="CM75" s="1311"/>
      <c r="CN75" s="1311">
        <v>5.9</v>
      </c>
      <c r="CO75" s="1311"/>
      <c r="CP75" s="1311"/>
      <c r="CQ75" s="1311"/>
      <c r="CR75" s="1311"/>
      <c r="CS75" s="1311"/>
      <c r="CT75" s="1311"/>
      <c r="CU75" s="1311"/>
      <c r="CV75" s="1311">
        <v>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yAHZAzbyUZE6a38Rd7p15BdNjwF+sEI262MH/EYc5/1+UvRj1vabIznB7atBFmsVyh3ZrqJhUJoz8zUQ7PBvw==" saltValue="URgQNFpC5fh2x23nFr3W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jF8zFCQEY9GYwNDeoxVXnq47yGKMfbPEb565KPytKhxB9DFCf9LrT8nSVP+M/tAkld+auR5ir9voJjs2osVA1A==" saltValue="r1oilcE6rFKtRCxEJJH3M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D14" sqref="D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TZclNe7mAK6s6fiFqsrCvj8WGvnLmnOkCLOhMIQ9u5H7apCeqyPB6apYKRmILCgejhSyEO9ze63q8caR7qcMjw==" saltValue="zlXskx/2pvb6AIshOgVF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42373</v>
      </c>
      <c r="E3" s="162"/>
      <c r="F3" s="163">
        <v>39951</v>
      </c>
      <c r="G3" s="164"/>
      <c r="H3" s="165"/>
    </row>
    <row r="4" spans="1:8" x14ac:dyDescent="0.15">
      <c r="A4" s="166"/>
      <c r="B4" s="167"/>
      <c r="C4" s="168"/>
      <c r="D4" s="169">
        <v>23485</v>
      </c>
      <c r="E4" s="170"/>
      <c r="F4" s="171">
        <v>22555</v>
      </c>
      <c r="G4" s="172"/>
      <c r="H4" s="173"/>
    </row>
    <row r="5" spans="1:8" x14ac:dyDescent="0.15">
      <c r="A5" s="154" t="s">
        <v>546</v>
      </c>
      <c r="B5" s="159"/>
      <c r="C5" s="160"/>
      <c r="D5" s="161">
        <v>40031</v>
      </c>
      <c r="E5" s="162"/>
      <c r="F5" s="163">
        <v>39893</v>
      </c>
      <c r="G5" s="164"/>
      <c r="H5" s="165"/>
    </row>
    <row r="6" spans="1:8" x14ac:dyDescent="0.15">
      <c r="A6" s="166"/>
      <c r="B6" s="167"/>
      <c r="C6" s="168"/>
      <c r="D6" s="169">
        <v>29270</v>
      </c>
      <c r="E6" s="170"/>
      <c r="F6" s="171">
        <v>26170</v>
      </c>
      <c r="G6" s="172"/>
      <c r="H6" s="173"/>
    </row>
    <row r="7" spans="1:8" x14ac:dyDescent="0.15">
      <c r="A7" s="154" t="s">
        <v>547</v>
      </c>
      <c r="B7" s="159"/>
      <c r="C7" s="160"/>
      <c r="D7" s="161">
        <v>44672</v>
      </c>
      <c r="E7" s="162"/>
      <c r="F7" s="163">
        <v>41080</v>
      </c>
      <c r="G7" s="164"/>
      <c r="H7" s="165"/>
    </row>
    <row r="8" spans="1:8" x14ac:dyDescent="0.15">
      <c r="A8" s="166"/>
      <c r="B8" s="167"/>
      <c r="C8" s="168"/>
      <c r="D8" s="169">
        <v>22142</v>
      </c>
      <c r="E8" s="170"/>
      <c r="F8" s="171">
        <v>27265</v>
      </c>
      <c r="G8" s="172"/>
      <c r="H8" s="173"/>
    </row>
    <row r="9" spans="1:8" x14ac:dyDescent="0.15">
      <c r="A9" s="154" t="s">
        <v>548</v>
      </c>
      <c r="B9" s="159"/>
      <c r="C9" s="160"/>
      <c r="D9" s="161">
        <v>26123</v>
      </c>
      <c r="E9" s="162"/>
      <c r="F9" s="163">
        <v>33173</v>
      </c>
      <c r="G9" s="164"/>
      <c r="H9" s="165"/>
    </row>
    <row r="10" spans="1:8" x14ac:dyDescent="0.15">
      <c r="A10" s="166"/>
      <c r="B10" s="167"/>
      <c r="C10" s="168"/>
      <c r="D10" s="169">
        <v>14915</v>
      </c>
      <c r="E10" s="170"/>
      <c r="F10" s="171">
        <v>20353</v>
      </c>
      <c r="G10" s="172"/>
      <c r="H10" s="173"/>
    </row>
    <row r="11" spans="1:8" x14ac:dyDescent="0.15">
      <c r="A11" s="154" t="s">
        <v>549</v>
      </c>
      <c r="B11" s="159"/>
      <c r="C11" s="160"/>
      <c r="D11" s="161">
        <v>29305</v>
      </c>
      <c r="E11" s="162"/>
      <c r="F11" s="163">
        <v>37644</v>
      </c>
      <c r="G11" s="164"/>
      <c r="H11" s="165"/>
    </row>
    <row r="12" spans="1:8" x14ac:dyDescent="0.15">
      <c r="A12" s="166"/>
      <c r="B12" s="167"/>
      <c r="C12" s="174"/>
      <c r="D12" s="169">
        <v>14807</v>
      </c>
      <c r="E12" s="170"/>
      <c r="F12" s="171">
        <v>24939</v>
      </c>
      <c r="G12" s="172"/>
      <c r="H12" s="173"/>
    </row>
    <row r="13" spans="1:8" x14ac:dyDescent="0.15">
      <c r="A13" s="154"/>
      <c r="B13" s="159"/>
      <c r="C13" s="175"/>
      <c r="D13" s="176">
        <v>36501</v>
      </c>
      <c r="E13" s="177"/>
      <c r="F13" s="178">
        <v>38348</v>
      </c>
      <c r="G13" s="179"/>
      <c r="H13" s="165"/>
    </row>
    <row r="14" spans="1:8" x14ac:dyDescent="0.15">
      <c r="A14" s="166"/>
      <c r="B14" s="167"/>
      <c r="C14" s="168"/>
      <c r="D14" s="169">
        <v>20924</v>
      </c>
      <c r="E14" s="170"/>
      <c r="F14" s="171">
        <v>24256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6.62</v>
      </c>
      <c r="C19" s="180">
        <f>ROUND(VALUE(SUBSTITUTE(実質収支比率等に係る経年分析!G$48,"▲","-")),2)</f>
        <v>4.1399999999999997</v>
      </c>
      <c r="D19" s="180">
        <f>ROUND(VALUE(SUBSTITUTE(実質収支比率等に係る経年分析!H$48,"▲","-")),2)</f>
        <v>7.01</v>
      </c>
      <c r="E19" s="180">
        <f>ROUND(VALUE(SUBSTITUTE(実質収支比率等に係る経年分析!I$48,"▲","-")),2)</f>
        <v>4.43</v>
      </c>
      <c r="F19" s="180">
        <f>ROUND(VALUE(SUBSTITUTE(実質収支比率等に係る経年分析!J$48,"▲","-")),2)</f>
        <v>4.0199999999999996</v>
      </c>
    </row>
    <row r="20" spans="1:11" x14ac:dyDescent="0.15">
      <c r="A20" s="180" t="s">
        <v>54</v>
      </c>
      <c r="B20" s="180">
        <f>ROUND(VALUE(SUBSTITUTE(実質収支比率等に係る経年分析!F$47,"▲","-")),2)</f>
        <v>8.76</v>
      </c>
      <c r="C20" s="180">
        <f>ROUND(VALUE(SUBSTITUTE(実質収支比率等に係る経年分析!G$47,"▲","-")),2)</f>
        <v>11.87</v>
      </c>
      <c r="D20" s="180">
        <f>ROUND(VALUE(SUBSTITUTE(実質収支比率等に係る経年分析!H$47,"▲","-")),2)</f>
        <v>12.9</v>
      </c>
      <c r="E20" s="180">
        <f>ROUND(VALUE(SUBSTITUTE(実質収支比率等に係る経年分析!I$47,"▲","-")),2)</f>
        <v>18.829999999999998</v>
      </c>
      <c r="F20" s="180">
        <f>ROUND(VALUE(SUBSTITUTE(実質収支比率等に係る経年分析!J$47,"▲","-")),2)</f>
        <v>18.809999999999999</v>
      </c>
    </row>
    <row r="21" spans="1:11" x14ac:dyDescent="0.15">
      <c r="A21" s="180" t="s">
        <v>55</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3.98</v>
      </c>
      <c r="E21" s="180">
        <f>IF(ISNUMBER(VALUE(SUBSTITUTE(実質収支比率等に係る経年分析!I$49,"▲","-"))),ROUND(VALUE(SUBSTITUTE(実質収支比率等に係る経年分析!I$49,"▲","-")),2),NA())</f>
        <v>3.48</v>
      </c>
      <c r="F21" s="180">
        <f>IF(ISNUMBER(VALUE(SUBSTITUTE(実質収支比率等に係る経年分析!J$49,"▲","-"))),ROUND(VALUE(SUBSTITUTE(実質収支比率等に係る経年分析!J$49,"▲","-")),2),NA())</f>
        <v>-0.31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次木親野井特定土地区画整理事業特別会計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用地取得特別会計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4703</v>
      </c>
      <c r="E42" s="182"/>
      <c r="F42" s="182"/>
      <c r="G42" s="182">
        <f>'実質公債費比率（分子）の構造'!L$52</f>
        <v>5020</v>
      </c>
      <c r="H42" s="182"/>
      <c r="I42" s="182"/>
      <c r="J42" s="182">
        <f>'実質公債費比率（分子）の構造'!M$52</f>
        <v>5198</v>
      </c>
      <c r="K42" s="182"/>
      <c r="L42" s="182"/>
      <c r="M42" s="182">
        <f>'実質公債費比率（分子）の構造'!N$52</f>
        <v>5178</v>
      </c>
      <c r="N42" s="182"/>
      <c r="O42" s="182"/>
      <c r="P42" s="182">
        <f>'実質公債費比率（分子）の構造'!O$52</f>
        <v>4920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448</v>
      </c>
      <c r="C44" s="182"/>
      <c r="D44" s="182"/>
      <c r="E44" s="182">
        <f>'実質公債費比率（分子）の構造'!L$50</f>
        <v>451</v>
      </c>
      <c r="F44" s="182"/>
      <c r="G44" s="182"/>
      <c r="H44" s="182">
        <f>'実質公債費比率（分子）の構造'!M$50</f>
        <v>404</v>
      </c>
      <c r="I44" s="182"/>
      <c r="J44" s="182"/>
      <c r="K44" s="182">
        <f>'実質公債費比率（分子）の構造'!N$50</f>
        <v>177</v>
      </c>
      <c r="L44" s="182"/>
      <c r="M44" s="182"/>
      <c r="N44" s="182">
        <f>'実質公債費比率（分子）の構造'!O$50</f>
        <v>175</v>
      </c>
      <c r="O44" s="182"/>
      <c r="P44" s="182"/>
    </row>
    <row r="45" spans="1:16" x14ac:dyDescent="0.15">
      <c r="A45" s="182" t="s">
        <v>65</v>
      </c>
      <c r="B45" s="182">
        <f>'実質公債費比率（分子）の構造'!K$49</f>
        <v>7</v>
      </c>
      <c r="C45" s="182"/>
      <c r="D45" s="182"/>
      <c r="E45" s="182">
        <f>'実質公債費比率（分子）の構造'!L$49</f>
        <v>4</v>
      </c>
      <c r="F45" s="182"/>
      <c r="G45" s="182"/>
      <c r="H45" s="182">
        <f>'実質公債費比率（分子）の構造'!M$49</f>
        <v>2</v>
      </c>
      <c r="I45" s="182"/>
      <c r="J45" s="182"/>
      <c r="K45" s="182">
        <f>'実質公債費比率（分子）の構造'!N$49</f>
        <v>1</v>
      </c>
      <c r="L45" s="182"/>
      <c r="M45" s="182"/>
      <c r="N45" s="182" t="str">
        <f>'実質公債費比率（分子）の構造'!O$49</f>
        <v>-</v>
      </c>
      <c r="O45" s="182"/>
      <c r="P45" s="182"/>
    </row>
    <row r="46" spans="1:16" x14ac:dyDescent="0.15">
      <c r="A46" s="182" t="s">
        <v>66</v>
      </c>
      <c r="B46" s="182">
        <f>'実質公債費比率（分子）の構造'!K$48</f>
        <v>1346</v>
      </c>
      <c r="C46" s="182"/>
      <c r="D46" s="182"/>
      <c r="E46" s="182">
        <f>'実質公債費比率（分子）の構造'!L$48</f>
        <v>1306</v>
      </c>
      <c r="F46" s="182"/>
      <c r="G46" s="182"/>
      <c r="H46" s="182">
        <f>'実質公債費比率（分子）の構造'!M$48</f>
        <v>1218</v>
      </c>
      <c r="I46" s="182"/>
      <c r="J46" s="182"/>
      <c r="K46" s="182">
        <f>'実質公債費比率（分子）の構造'!N$48</f>
        <v>1159</v>
      </c>
      <c r="L46" s="182"/>
      <c r="M46" s="182"/>
      <c r="N46" s="182">
        <f>'実質公債費比率（分子）の構造'!O$48</f>
        <v>1001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5182</v>
      </c>
      <c r="C49" s="182"/>
      <c r="D49" s="182"/>
      <c r="E49" s="182">
        <f>'実質公債費比率（分子）の構造'!L$45</f>
        <v>5197</v>
      </c>
      <c r="F49" s="182"/>
      <c r="G49" s="182"/>
      <c r="H49" s="182">
        <f>'実質公債費比率（分子）の構造'!M$45</f>
        <v>5195</v>
      </c>
      <c r="I49" s="182"/>
      <c r="J49" s="182"/>
      <c r="K49" s="182">
        <f>'実質公債費比率（分子）の構造'!N$45</f>
        <v>4899</v>
      </c>
      <c r="L49" s="182"/>
      <c r="M49" s="182"/>
      <c r="N49" s="182">
        <f>'実質公債費比率（分子）の構造'!O$45</f>
        <v>4974</v>
      </c>
      <c r="O49" s="182"/>
      <c r="P49" s="182"/>
    </row>
    <row r="50" spans="1:16" x14ac:dyDescent="0.15">
      <c r="A50" s="182" t="s">
        <v>70</v>
      </c>
      <c r="B50" s="182" t="e">
        <f>NA()</f>
        <v>#N/A</v>
      </c>
      <c r="C50" s="182">
        <f>IF(ISNUMBER('実質公債費比率（分子）の構造'!K$53),'実質公債費比率（分子）の構造'!K$53,NA())</f>
        <v>2280</v>
      </c>
      <c r="D50" s="182" t="e">
        <f>NA()</f>
        <v>#N/A</v>
      </c>
      <c r="E50" s="182" t="e">
        <f>NA()</f>
        <v>#N/A</v>
      </c>
      <c r="F50" s="182">
        <f>IF(ISNUMBER('実質公債費比率（分子）の構造'!L$53),'実質公債費比率（分子）の構造'!L$53,NA())</f>
        <v>1938</v>
      </c>
      <c r="G50" s="182" t="e">
        <f>NA()</f>
        <v>#N/A</v>
      </c>
      <c r="H50" s="182" t="e">
        <f>NA()</f>
        <v>#N/A</v>
      </c>
      <c r="I50" s="182">
        <f>IF(ISNUMBER('実質公債費比率（分子）の構造'!M$53),'実質公債費比率（分子）の構造'!M$53,NA())</f>
        <v>1621</v>
      </c>
      <c r="J50" s="182" t="e">
        <f>NA()</f>
        <v>#N/A</v>
      </c>
      <c r="K50" s="182" t="e">
        <f>NA()</f>
        <v>#N/A</v>
      </c>
      <c r="L50" s="182">
        <f>IF(ISNUMBER('実質公債費比率（分子）の構造'!N$53),'実質公債費比率（分子）の構造'!N$53,NA())</f>
        <v>1058</v>
      </c>
      <c r="M50" s="182" t="e">
        <f>NA()</f>
        <v>#N/A</v>
      </c>
      <c r="N50" s="182" t="e">
        <f>NA()</f>
        <v>#N/A</v>
      </c>
      <c r="O50" s="182">
        <f>IF(ISNUMBER('実質公債費比率（分子）の構造'!O$53),'実質公債費比率（分子）の構造'!O$53,NA())</f>
        <v>1230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43435</v>
      </c>
      <c r="E56" s="181"/>
      <c r="F56" s="181"/>
      <c r="G56" s="181">
        <f>'将来負担比率（分子）の構造'!J$52</f>
        <v>43417</v>
      </c>
      <c r="H56" s="181"/>
      <c r="I56" s="181"/>
      <c r="J56" s="181">
        <f>'将来負担比率（分子）の構造'!K$52</f>
        <v>42193</v>
      </c>
      <c r="K56" s="181"/>
      <c r="L56" s="181"/>
      <c r="M56" s="181">
        <f>'将来負担比率（分子）の構造'!L$52</f>
        <v>41249</v>
      </c>
      <c r="N56" s="181"/>
      <c r="O56" s="181"/>
      <c r="P56" s="181">
        <f>'将来負担比率（分子）の構造'!M$52</f>
        <v>40618</v>
      </c>
    </row>
    <row r="57" spans="1:16" x14ac:dyDescent="0.15">
      <c r="A57" s="181" t="s">
        <v>42</v>
      </c>
      <c r="B57" s="181"/>
      <c r="C57" s="181"/>
      <c r="D57" s="181">
        <f>'将来負担比率（分子）の構造'!I$51</f>
        <v>5176</v>
      </c>
      <c r="E57" s="181"/>
      <c r="F57" s="181"/>
      <c r="G57" s="181">
        <f>'将来負担比率（分子）の構造'!J$51</f>
        <v>5713</v>
      </c>
      <c r="H57" s="181"/>
      <c r="I57" s="181"/>
      <c r="J57" s="181">
        <f>'将来負担比率（分子）の構造'!K$51</f>
        <v>6522</v>
      </c>
      <c r="K57" s="181"/>
      <c r="L57" s="181"/>
      <c r="M57" s="181">
        <f>'将来負担比率（分子）の構造'!L$51</f>
        <v>7070</v>
      </c>
      <c r="N57" s="181"/>
      <c r="O57" s="181"/>
      <c r="P57" s="181">
        <f>'将来負担比率（分子）の構造'!M$51</f>
        <v>7222</v>
      </c>
    </row>
    <row r="58" spans="1:16" x14ac:dyDescent="0.15">
      <c r="A58" s="181" t="s">
        <v>41</v>
      </c>
      <c r="B58" s="181"/>
      <c r="C58" s="181"/>
      <c r="D58" s="181">
        <f>'将来負担比率（分子）の構造'!I$50</f>
        <v>6473</v>
      </c>
      <c r="E58" s="181"/>
      <c r="F58" s="181"/>
      <c r="G58" s="181">
        <f>'将来負担比率（分子）の構造'!J$50</f>
        <v>7322</v>
      </c>
      <c r="H58" s="181"/>
      <c r="I58" s="181"/>
      <c r="J58" s="181">
        <f>'将来負担比率（分子）の構造'!K$50</f>
        <v>8693</v>
      </c>
      <c r="K58" s="181"/>
      <c r="L58" s="181"/>
      <c r="M58" s="181">
        <f>'将来負担比率（分子）の構造'!L$50</f>
        <v>11120</v>
      </c>
      <c r="N58" s="181"/>
      <c r="O58" s="181"/>
      <c r="P58" s="181">
        <f>'将来負担比率（分子）の構造'!M$50</f>
        <v>10256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154</v>
      </c>
      <c r="C61" s="181"/>
      <c r="D61" s="181"/>
      <c r="E61" s="181">
        <f>'将来負担比率（分子）の構造'!J$46</f>
        <v>128</v>
      </c>
      <c r="F61" s="181"/>
      <c r="G61" s="181"/>
      <c r="H61" s="181">
        <f>'将来負担比率（分子）の構造'!K$46</f>
        <v>106</v>
      </c>
      <c r="I61" s="181"/>
      <c r="J61" s="181"/>
      <c r="K61" s="181">
        <f>'将来負担比率（分子）の構造'!L$46</f>
        <v>84</v>
      </c>
      <c r="L61" s="181"/>
      <c r="M61" s="181"/>
      <c r="N61" s="181">
        <f>'将来負担比率（分子）の構造'!M$46</f>
        <v>63</v>
      </c>
      <c r="O61" s="181"/>
      <c r="P61" s="181"/>
    </row>
    <row r="62" spans="1:16" x14ac:dyDescent="0.15">
      <c r="A62" s="181" t="s">
        <v>35</v>
      </c>
      <c r="B62" s="181">
        <f>'将来負担比率（分子）の構造'!I$45</f>
        <v>9374</v>
      </c>
      <c r="C62" s="181"/>
      <c r="D62" s="181"/>
      <c r="E62" s="181">
        <f>'将来負担比率（分子）の構造'!J$45</f>
        <v>9220</v>
      </c>
      <c r="F62" s="181"/>
      <c r="G62" s="181"/>
      <c r="H62" s="181">
        <f>'将来負担比率（分子）の構造'!K$45</f>
        <v>8822</v>
      </c>
      <c r="I62" s="181"/>
      <c r="J62" s="181"/>
      <c r="K62" s="181">
        <f>'将来負担比率（分子）の構造'!L$45</f>
        <v>8350</v>
      </c>
      <c r="L62" s="181"/>
      <c r="M62" s="181"/>
      <c r="N62" s="181">
        <f>'将来負担比率（分子）の構造'!M$45</f>
        <v>7791</v>
      </c>
      <c r="O62" s="181"/>
      <c r="P62" s="181"/>
    </row>
    <row r="63" spans="1:16" x14ac:dyDescent="0.15">
      <c r="A63" s="181" t="s">
        <v>34</v>
      </c>
      <c r="B63" s="181">
        <f>'将来負担比率（分子）の構造'!I$44</f>
        <v>9</v>
      </c>
      <c r="C63" s="181"/>
      <c r="D63" s="181"/>
      <c r="E63" s="181">
        <f>'将来負担比率（分子）の構造'!J$44</f>
        <v>4</v>
      </c>
      <c r="F63" s="181"/>
      <c r="G63" s="181"/>
      <c r="H63" s="181">
        <f>'将来負担比率（分子）の構造'!K$44</f>
        <v>1</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13049</v>
      </c>
      <c r="C64" s="181"/>
      <c r="D64" s="181"/>
      <c r="E64" s="181">
        <f>'将来負担比率（分子）の構造'!J$43</f>
        <v>12436</v>
      </c>
      <c r="F64" s="181"/>
      <c r="G64" s="181"/>
      <c r="H64" s="181">
        <f>'将来負担比率（分子）の構造'!K$43</f>
        <v>11580</v>
      </c>
      <c r="I64" s="181"/>
      <c r="J64" s="181"/>
      <c r="K64" s="181">
        <f>'将来負担比率（分子）の構造'!L$43</f>
        <v>10650</v>
      </c>
      <c r="L64" s="181"/>
      <c r="M64" s="181"/>
      <c r="N64" s="181">
        <f>'将来負担比率（分子）の構造'!M$43</f>
        <v>10075</v>
      </c>
      <c r="O64" s="181"/>
      <c r="P64" s="181"/>
    </row>
    <row r="65" spans="1:16" x14ac:dyDescent="0.15">
      <c r="A65" s="181" t="s">
        <v>32</v>
      </c>
      <c r="B65" s="181">
        <f>'将来負担比率（分子）の構造'!I$42</f>
        <v>2059</v>
      </c>
      <c r="C65" s="181"/>
      <c r="D65" s="181"/>
      <c r="E65" s="181">
        <f>'将来負担比率（分子）の構造'!J$42</f>
        <v>1602</v>
      </c>
      <c r="F65" s="181"/>
      <c r="G65" s="181"/>
      <c r="H65" s="181">
        <f>'将来負担比率（分子）の構造'!K$42</f>
        <v>1524</v>
      </c>
      <c r="I65" s="181"/>
      <c r="J65" s="181"/>
      <c r="K65" s="181">
        <f>'将来負担比率（分子）の構造'!L$42</f>
        <v>1221</v>
      </c>
      <c r="L65" s="181"/>
      <c r="M65" s="181"/>
      <c r="N65" s="181">
        <f>'将来負担比率（分子）の構造'!M$42</f>
        <v>1020</v>
      </c>
      <c r="O65" s="181"/>
      <c r="P65" s="181"/>
    </row>
    <row r="66" spans="1:16" x14ac:dyDescent="0.15">
      <c r="A66" s="181" t="s">
        <v>31</v>
      </c>
      <c r="B66" s="181">
        <f>'将来負担比率（分子）の構造'!I$41</f>
        <v>46337</v>
      </c>
      <c r="C66" s="181"/>
      <c r="D66" s="181"/>
      <c r="E66" s="181">
        <f>'将来負担比率（分子）の構造'!J$41</f>
        <v>46550</v>
      </c>
      <c r="F66" s="181"/>
      <c r="G66" s="181"/>
      <c r="H66" s="181">
        <f>'将来負担比率（分子）の構造'!K$41</f>
        <v>47364</v>
      </c>
      <c r="I66" s="181"/>
      <c r="J66" s="181"/>
      <c r="K66" s="181">
        <f>'将来負担比率（分子）の構造'!L$41</f>
        <v>46150</v>
      </c>
      <c r="L66" s="181"/>
      <c r="M66" s="181"/>
      <c r="N66" s="181">
        <f>'将来負担比率（分子）の構造'!M$41</f>
        <v>45181</v>
      </c>
      <c r="O66" s="181"/>
      <c r="P66" s="181"/>
    </row>
    <row r="67" spans="1:16" x14ac:dyDescent="0.15">
      <c r="A67" s="181" t="s">
        <v>74</v>
      </c>
      <c r="B67" s="181" t="e">
        <f>NA()</f>
        <v>#N/A</v>
      </c>
      <c r="C67" s="181">
        <f>IF(ISNUMBER('将来負担比率（分子）の構造'!I$53), IF('将来負担比率（分子）の構造'!I$53 &lt; 0, 0, '将来負担比率（分子）の構造'!I$53), NA())</f>
        <v>15898</v>
      </c>
      <c r="D67" s="181" t="e">
        <f>NA()</f>
        <v>#N/A</v>
      </c>
      <c r="E67" s="181" t="e">
        <f>NA()</f>
        <v>#N/A</v>
      </c>
      <c r="F67" s="181">
        <f>IF(ISNUMBER('将来負担比率（分子）の構造'!J$53), IF('将来負担比率（分子）の構造'!J$53 &lt; 0, 0, '将来負担比率（分子）の構造'!J$53), NA())</f>
        <v>13488</v>
      </c>
      <c r="G67" s="181" t="e">
        <f>NA()</f>
        <v>#N/A</v>
      </c>
      <c r="H67" s="181" t="e">
        <f>NA()</f>
        <v>#N/A</v>
      </c>
      <c r="I67" s="181">
        <f>IF(ISNUMBER('将来負担比率（分子）の構造'!K$53), IF('将来負担比率（分子）の構造'!K$53 &lt; 0, 0, '将来負担比率（分子）の構造'!K$53), NA())</f>
        <v>11989</v>
      </c>
      <c r="J67" s="181" t="e">
        <f>NA()</f>
        <v>#N/A</v>
      </c>
      <c r="K67" s="181" t="e">
        <f>NA()</f>
        <v>#N/A</v>
      </c>
      <c r="L67" s="181">
        <f>IF(ISNUMBER('将来負担比率（分子）の構造'!L$53), IF('将来負担比率（分子）の構造'!L$53 &lt; 0, 0, '将来負担比率（分子）の構造'!L$53), NA())</f>
        <v>7016</v>
      </c>
      <c r="M67" s="181" t="e">
        <f>NA()</f>
        <v>#N/A</v>
      </c>
      <c r="N67" s="181" t="e">
        <f>NA()</f>
        <v>#N/A</v>
      </c>
      <c r="O67" s="181">
        <f>IF(ISNUMBER('将来負担比率（分子）の構造'!M$53), IF('将来負担比率（分子）の構造'!M$53 &lt; 0, 0, '将来負担比率（分子）の構造'!M$53), NA())</f>
        <v>6035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3869</v>
      </c>
      <c r="C72" s="185">
        <f>基金残高に係る経年分析!G55</f>
        <v>5685</v>
      </c>
      <c r="D72" s="185">
        <f>基金残高に係る経年分析!H55</f>
        <v>5708</v>
      </c>
    </row>
    <row r="73" spans="1:16" x14ac:dyDescent="0.15">
      <c r="A73" s="184" t="s">
        <v>77</v>
      </c>
      <c r="B73" s="185">
        <f>基金残高に係る経年分析!F56</f>
        <v>123</v>
      </c>
      <c r="C73" s="185">
        <f>基金残高に係る経年分析!G56</f>
        <v>123</v>
      </c>
      <c r="D73" s="185">
        <f>基金残高に係る経年分析!H56</f>
        <v>123</v>
      </c>
    </row>
    <row r="74" spans="1:16" x14ac:dyDescent="0.15">
      <c r="A74" s="184" t="s">
        <v>78</v>
      </c>
      <c r="B74" s="185">
        <f>基金残高に係る経年分析!F57</f>
        <v>1741</v>
      </c>
      <c r="C74" s="185">
        <f>基金残高に係る経年分析!G57</f>
        <v>1606</v>
      </c>
      <c r="D74" s="185">
        <f>基金残高に係る経年分析!H57</f>
        <v>1602</v>
      </c>
    </row>
  </sheetData>
  <sheetProtection algorithmName="SHA-512" hashValue="XArAiFZctZu+d2h2sWaAZCHcnKYk+FAEHamOqVj5QGe63U8NMPynWJ7K4PKgntmidi2f8HD+xwr7qk8Jz67Irw==" saltValue="e9Y0t0xG+GypCowLQazx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23013461</v>
      </c>
      <c r="S5" s="673"/>
      <c r="T5" s="673"/>
      <c r="U5" s="673"/>
      <c r="V5" s="673"/>
      <c r="W5" s="673"/>
      <c r="X5" s="673"/>
      <c r="Y5" s="674"/>
      <c r="Z5" s="675">
        <v>44.9</v>
      </c>
      <c r="AA5" s="675"/>
      <c r="AB5" s="675"/>
      <c r="AC5" s="675"/>
      <c r="AD5" s="676">
        <v>21953916</v>
      </c>
      <c r="AE5" s="676"/>
      <c r="AF5" s="676"/>
      <c r="AG5" s="676"/>
      <c r="AH5" s="676"/>
      <c r="AI5" s="676"/>
      <c r="AJ5" s="676"/>
      <c r="AK5" s="676"/>
      <c r="AL5" s="677">
        <v>75</v>
      </c>
      <c r="AM5" s="678"/>
      <c r="AN5" s="678"/>
      <c r="AO5" s="679"/>
      <c r="AP5" s="669" t="s">
        <v>228</v>
      </c>
      <c r="AQ5" s="670"/>
      <c r="AR5" s="670"/>
      <c r="AS5" s="670"/>
      <c r="AT5" s="670"/>
      <c r="AU5" s="670"/>
      <c r="AV5" s="670"/>
      <c r="AW5" s="670"/>
      <c r="AX5" s="670"/>
      <c r="AY5" s="670"/>
      <c r="AZ5" s="670"/>
      <c r="BA5" s="670"/>
      <c r="BB5" s="670"/>
      <c r="BC5" s="670"/>
      <c r="BD5" s="670"/>
      <c r="BE5" s="670"/>
      <c r="BF5" s="671"/>
      <c r="BG5" s="683">
        <v>21953916</v>
      </c>
      <c r="BH5" s="684"/>
      <c r="BI5" s="684"/>
      <c r="BJ5" s="684"/>
      <c r="BK5" s="684"/>
      <c r="BL5" s="684"/>
      <c r="BM5" s="684"/>
      <c r="BN5" s="685"/>
      <c r="BO5" s="686">
        <v>95.4</v>
      </c>
      <c r="BP5" s="686"/>
      <c r="BQ5" s="686"/>
      <c r="BR5" s="686"/>
      <c r="BS5" s="687">
        <v>353024</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396820</v>
      </c>
      <c r="S6" s="684"/>
      <c r="T6" s="684"/>
      <c r="U6" s="684"/>
      <c r="V6" s="684"/>
      <c r="W6" s="684"/>
      <c r="X6" s="684"/>
      <c r="Y6" s="685"/>
      <c r="Z6" s="686">
        <v>0.8</v>
      </c>
      <c r="AA6" s="686"/>
      <c r="AB6" s="686"/>
      <c r="AC6" s="686"/>
      <c r="AD6" s="687">
        <v>396820</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21953916</v>
      </c>
      <c r="BH6" s="684"/>
      <c r="BI6" s="684"/>
      <c r="BJ6" s="684"/>
      <c r="BK6" s="684"/>
      <c r="BL6" s="684"/>
      <c r="BM6" s="684"/>
      <c r="BN6" s="685"/>
      <c r="BO6" s="686">
        <v>95.4</v>
      </c>
      <c r="BP6" s="686"/>
      <c r="BQ6" s="686"/>
      <c r="BR6" s="686"/>
      <c r="BS6" s="687">
        <v>353024</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375967</v>
      </c>
      <c r="CS6" s="684"/>
      <c r="CT6" s="684"/>
      <c r="CU6" s="684"/>
      <c r="CV6" s="684"/>
      <c r="CW6" s="684"/>
      <c r="CX6" s="684"/>
      <c r="CY6" s="685"/>
      <c r="CZ6" s="677">
        <v>0.8</v>
      </c>
      <c r="DA6" s="678"/>
      <c r="DB6" s="678"/>
      <c r="DC6" s="697"/>
      <c r="DD6" s="692">
        <v>14999</v>
      </c>
      <c r="DE6" s="684"/>
      <c r="DF6" s="684"/>
      <c r="DG6" s="684"/>
      <c r="DH6" s="684"/>
      <c r="DI6" s="684"/>
      <c r="DJ6" s="684"/>
      <c r="DK6" s="684"/>
      <c r="DL6" s="684"/>
      <c r="DM6" s="684"/>
      <c r="DN6" s="684"/>
      <c r="DO6" s="684"/>
      <c r="DP6" s="685"/>
      <c r="DQ6" s="692">
        <v>364740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14721</v>
      </c>
      <c r="S7" s="684"/>
      <c r="T7" s="684"/>
      <c r="U7" s="684"/>
      <c r="V7" s="684"/>
      <c r="W7" s="684"/>
      <c r="X7" s="684"/>
      <c r="Y7" s="685"/>
      <c r="Z7" s="686">
        <v>0</v>
      </c>
      <c r="AA7" s="686"/>
      <c r="AB7" s="686"/>
      <c r="AC7" s="686"/>
      <c r="AD7" s="687">
        <v>14721</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9987547</v>
      </c>
      <c r="BH7" s="684"/>
      <c r="BI7" s="684"/>
      <c r="BJ7" s="684"/>
      <c r="BK7" s="684"/>
      <c r="BL7" s="684"/>
      <c r="BM7" s="684"/>
      <c r="BN7" s="685"/>
      <c r="BO7" s="686">
        <v>43.4</v>
      </c>
      <c r="BP7" s="686"/>
      <c r="BQ7" s="686"/>
      <c r="BR7" s="686"/>
      <c r="BS7" s="687">
        <v>353024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5844646</v>
      </c>
      <c r="CS7" s="684"/>
      <c r="CT7" s="684"/>
      <c r="CU7" s="684"/>
      <c r="CV7" s="684"/>
      <c r="CW7" s="684"/>
      <c r="CX7" s="684"/>
      <c r="CY7" s="685"/>
      <c r="CZ7" s="686">
        <v>11.7</v>
      </c>
      <c r="DA7" s="686"/>
      <c r="DB7" s="686"/>
      <c r="DC7" s="686"/>
      <c r="DD7" s="692">
        <v>158644</v>
      </c>
      <c r="DE7" s="684"/>
      <c r="DF7" s="684"/>
      <c r="DG7" s="684"/>
      <c r="DH7" s="684"/>
      <c r="DI7" s="684"/>
      <c r="DJ7" s="684"/>
      <c r="DK7" s="684"/>
      <c r="DL7" s="684"/>
      <c r="DM7" s="684"/>
      <c r="DN7" s="684"/>
      <c r="DO7" s="684"/>
      <c r="DP7" s="685"/>
      <c r="DQ7" s="692">
        <v>5249105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102486</v>
      </c>
      <c r="S8" s="684"/>
      <c r="T8" s="684"/>
      <c r="U8" s="684"/>
      <c r="V8" s="684"/>
      <c r="W8" s="684"/>
      <c r="X8" s="684"/>
      <c r="Y8" s="685"/>
      <c r="Z8" s="686">
        <v>0.2</v>
      </c>
      <c r="AA8" s="686"/>
      <c r="AB8" s="686"/>
      <c r="AC8" s="686"/>
      <c r="AD8" s="687">
        <v>102486</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268053</v>
      </c>
      <c r="BH8" s="684"/>
      <c r="BI8" s="684"/>
      <c r="BJ8" s="684"/>
      <c r="BK8" s="684"/>
      <c r="BL8" s="684"/>
      <c r="BM8" s="684"/>
      <c r="BN8" s="685"/>
      <c r="BO8" s="686">
        <v>1.2</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20663304</v>
      </c>
      <c r="CS8" s="684"/>
      <c r="CT8" s="684"/>
      <c r="CU8" s="684"/>
      <c r="CV8" s="684"/>
      <c r="CW8" s="684"/>
      <c r="CX8" s="684"/>
      <c r="CY8" s="685"/>
      <c r="CZ8" s="686">
        <v>41.5</v>
      </c>
      <c r="DA8" s="686"/>
      <c r="DB8" s="686"/>
      <c r="DC8" s="686"/>
      <c r="DD8" s="692">
        <v>492802</v>
      </c>
      <c r="DE8" s="684"/>
      <c r="DF8" s="684"/>
      <c r="DG8" s="684"/>
      <c r="DH8" s="684"/>
      <c r="DI8" s="684"/>
      <c r="DJ8" s="684"/>
      <c r="DK8" s="684"/>
      <c r="DL8" s="684"/>
      <c r="DM8" s="684"/>
      <c r="DN8" s="684"/>
      <c r="DO8" s="684"/>
      <c r="DP8" s="685"/>
      <c r="DQ8" s="692">
        <v>10456640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67427</v>
      </c>
      <c r="S9" s="684"/>
      <c r="T9" s="684"/>
      <c r="U9" s="684"/>
      <c r="V9" s="684"/>
      <c r="W9" s="684"/>
      <c r="X9" s="684"/>
      <c r="Y9" s="685"/>
      <c r="Z9" s="686">
        <v>0.1</v>
      </c>
      <c r="AA9" s="686"/>
      <c r="AB9" s="686"/>
      <c r="AC9" s="686"/>
      <c r="AD9" s="687">
        <v>67427</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7848885</v>
      </c>
      <c r="BH9" s="684"/>
      <c r="BI9" s="684"/>
      <c r="BJ9" s="684"/>
      <c r="BK9" s="684"/>
      <c r="BL9" s="684"/>
      <c r="BM9" s="684"/>
      <c r="BN9" s="685"/>
      <c r="BO9" s="686">
        <v>34.1</v>
      </c>
      <c r="BP9" s="686"/>
      <c r="BQ9" s="686"/>
      <c r="BR9" s="686"/>
      <c r="BS9" s="692" t="s">
        <v>240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3691736</v>
      </c>
      <c r="CS9" s="684"/>
      <c r="CT9" s="684"/>
      <c r="CU9" s="684"/>
      <c r="CV9" s="684"/>
      <c r="CW9" s="684"/>
      <c r="CX9" s="684"/>
      <c r="CY9" s="685"/>
      <c r="CZ9" s="686">
        <v>7.4</v>
      </c>
      <c r="DA9" s="686"/>
      <c r="DB9" s="686"/>
      <c r="DC9" s="686"/>
      <c r="DD9" s="692">
        <v>365576</v>
      </c>
      <c r="DE9" s="684"/>
      <c r="DF9" s="684"/>
      <c r="DG9" s="684"/>
      <c r="DH9" s="684"/>
      <c r="DI9" s="684"/>
      <c r="DJ9" s="684"/>
      <c r="DK9" s="684"/>
      <c r="DL9" s="684"/>
      <c r="DM9" s="684"/>
      <c r="DN9" s="684"/>
      <c r="DO9" s="684"/>
      <c r="DP9" s="685"/>
      <c r="DQ9" s="692">
        <v>3117135</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128</v>
      </c>
      <c r="AA10" s="686"/>
      <c r="AB10" s="686"/>
      <c r="AC10" s="686"/>
      <c r="AD10" s="687" t="s">
        <v>240</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535797</v>
      </c>
      <c r="BH10" s="684"/>
      <c r="BI10" s="684"/>
      <c r="BJ10" s="684"/>
      <c r="BK10" s="684"/>
      <c r="BL10" s="684"/>
      <c r="BM10" s="684"/>
      <c r="BN10" s="685"/>
      <c r="BO10" s="686">
        <v>2.2999999999999998</v>
      </c>
      <c r="BP10" s="686"/>
      <c r="BQ10" s="686"/>
      <c r="BR10" s="686"/>
      <c r="BS10" s="692">
        <v>89302</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75394</v>
      </c>
      <c r="CS10" s="684"/>
      <c r="CT10" s="684"/>
      <c r="CU10" s="684"/>
      <c r="CV10" s="684"/>
      <c r="CW10" s="684"/>
      <c r="CX10" s="684"/>
      <c r="CY10" s="685"/>
      <c r="CZ10" s="686">
        <v>0.2</v>
      </c>
      <c r="DA10" s="686"/>
      <c r="DB10" s="686"/>
      <c r="DC10" s="686"/>
      <c r="DD10" s="692" t="s">
        <v>248</v>
      </c>
      <c r="DE10" s="684"/>
      <c r="DF10" s="684"/>
      <c r="DG10" s="684"/>
      <c r="DH10" s="684"/>
      <c r="DI10" s="684"/>
      <c r="DJ10" s="684"/>
      <c r="DK10" s="684"/>
      <c r="DL10" s="684"/>
      <c r="DM10" s="684"/>
      <c r="DN10" s="684"/>
      <c r="DO10" s="684"/>
      <c r="DP10" s="685"/>
      <c r="DQ10" s="692">
        <v>75221</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2715412</v>
      </c>
      <c r="S11" s="684"/>
      <c r="T11" s="684"/>
      <c r="U11" s="684"/>
      <c r="V11" s="684"/>
      <c r="W11" s="684"/>
      <c r="X11" s="684"/>
      <c r="Y11" s="685"/>
      <c r="Z11" s="688">
        <v>5.3</v>
      </c>
      <c r="AA11" s="689"/>
      <c r="AB11" s="689"/>
      <c r="AC11" s="701"/>
      <c r="AD11" s="692">
        <v>2715412</v>
      </c>
      <c r="AE11" s="684"/>
      <c r="AF11" s="684"/>
      <c r="AG11" s="684"/>
      <c r="AH11" s="684"/>
      <c r="AI11" s="684"/>
      <c r="AJ11" s="684"/>
      <c r="AK11" s="685"/>
      <c r="AL11" s="688">
        <v>9.3000000000000007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1334812</v>
      </c>
      <c r="BH11" s="684"/>
      <c r="BI11" s="684"/>
      <c r="BJ11" s="684"/>
      <c r="BK11" s="684"/>
      <c r="BL11" s="684"/>
      <c r="BM11" s="684"/>
      <c r="BN11" s="685"/>
      <c r="BO11" s="686">
        <v>5.8</v>
      </c>
      <c r="BP11" s="686"/>
      <c r="BQ11" s="686"/>
      <c r="BR11" s="686"/>
      <c r="BS11" s="692">
        <v>263722</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921606</v>
      </c>
      <c r="CS11" s="684"/>
      <c r="CT11" s="684"/>
      <c r="CU11" s="684"/>
      <c r="CV11" s="684"/>
      <c r="CW11" s="684"/>
      <c r="CX11" s="684"/>
      <c r="CY11" s="685"/>
      <c r="CZ11" s="686">
        <v>1.9</v>
      </c>
      <c r="DA11" s="686"/>
      <c r="DB11" s="686"/>
      <c r="DC11" s="686"/>
      <c r="DD11" s="692">
        <v>137865</v>
      </c>
      <c r="DE11" s="684"/>
      <c r="DF11" s="684"/>
      <c r="DG11" s="684"/>
      <c r="DH11" s="684"/>
      <c r="DI11" s="684"/>
      <c r="DJ11" s="684"/>
      <c r="DK11" s="684"/>
      <c r="DL11" s="684"/>
      <c r="DM11" s="684"/>
      <c r="DN11" s="684"/>
      <c r="DO11" s="684"/>
      <c r="DP11" s="685"/>
      <c r="DQ11" s="692">
        <v>738762</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165583</v>
      </c>
      <c r="S12" s="684"/>
      <c r="T12" s="684"/>
      <c r="U12" s="684"/>
      <c r="V12" s="684"/>
      <c r="W12" s="684"/>
      <c r="X12" s="684"/>
      <c r="Y12" s="685"/>
      <c r="Z12" s="686">
        <v>0.3</v>
      </c>
      <c r="AA12" s="686"/>
      <c r="AB12" s="686"/>
      <c r="AC12" s="686"/>
      <c r="AD12" s="687">
        <v>165583</v>
      </c>
      <c r="AE12" s="687"/>
      <c r="AF12" s="687"/>
      <c r="AG12" s="687"/>
      <c r="AH12" s="687"/>
      <c r="AI12" s="687"/>
      <c r="AJ12" s="687"/>
      <c r="AK12" s="687"/>
      <c r="AL12" s="688">
        <v>0.6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10525844</v>
      </c>
      <c r="BH12" s="684"/>
      <c r="BI12" s="684"/>
      <c r="BJ12" s="684"/>
      <c r="BK12" s="684"/>
      <c r="BL12" s="684"/>
      <c r="BM12" s="684"/>
      <c r="BN12" s="685"/>
      <c r="BO12" s="686">
        <v>45.7</v>
      </c>
      <c r="BP12" s="686"/>
      <c r="BQ12" s="686"/>
      <c r="BR12" s="686"/>
      <c r="BS12" s="692" t="s">
        <v>240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427379</v>
      </c>
      <c r="CS12" s="684"/>
      <c r="CT12" s="684"/>
      <c r="CU12" s="684"/>
      <c r="CV12" s="684"/>
      <c r="CW12" s="684"/>
      <c r="CX12" s="684"/>
      <c r="CY12" s="685"/>
      <c r="CZ12" s="686">
        <v>0.9</v>
      </c>
      <c r="DA12" s="686"/>
      <c r="DB12" s="686"/>
      <c r="DC12" s="686"/>
      <c r="DD12" s="692">
        <v>1035</v>
      </c>
      <c r="DE12" s="684"/>
      <c r="DF12" s="684"/>
      <c r="DG12" s="684"/>
      <c r="DH12" s="684"/>
      <c r="DI12" s="684"/>
      <c r="DJ12" s="684"/>
      <c r="DK12" s="684"/>
      <c r="DL12" s="684"/>
      <c r="DM12" s="684"/>
      <c r="DN12" s="684"/>
      <c r="DO12" s="684"/>
      <c r="DP12" s="685"/>
      <c r="DQ12" s="692">
        <v>127761</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179</v>
      </c>
      <c r="AA13" s="686"/>
      <c r="AB13" s="686"/>
      <c r="AC13" s="686"/>
      <c r="AD13" s="687" t="s">
        <v>240</v>
      </c>
      <c r="AE13" s="687"/>
      <c r="AF13" s="687"/>
      <c r="AG13" s="687"/>
      <c r="AH13" s="687"/>
      <c r="AI13" s="687"/>
      <c r="AJ13" s="687"/>
      <c r="AK13" s="687"/>
      <c r="AL13" s="688" t="s">
        <v>240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10512569</v>
      </c>
      <c r="BH13" s="684"/>
      <c r="BI13" s="684"/>
      <c r="BJ13" s="684"/>
      <c r="BK13" s="684"/>
      <c r="BL13" s="684"/>
      <c r="BM13" s="684"/>
      <c r="BN13" s="685"/>
      <c r="BO13" s="686">
        <v>45.7</v>
      </c>
      <c r="BP13" s="686"/>
      <c r="BQ13" s="686"/>
      <c r="BR13" s="686"/>
      <c r="BS13" s="692" t="s">
        <v>240</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5300887</v>
      </c>
      <c r="CS13" s="684"/>
      <c r="CT13" s="684"/>
      <c r="CU13" s="684"/>
      <c r="CV13" s="684"/>
      <c r="CW13" s="684"/>
      <c r="CX13" s="684"/>
      <c r="CY13" s="685"/>
      <c r="CZ13" s="686">
        <v>10.6</v>
      </c>
      <c r="DA13" s="686"/>
      <c r="DB13" s="686"/>
      <c r="DC13" s="686"/>
      <c r="DD13" s="692">
        <v>2423508</v>
      </c>
      <c r="DE13" s="684"/>
      <c r="DF13" s="684"/>
      <c r="DG13" s="684"/>
      <c r="DH13" s="684"/>
      <c r="DI13" s="684"/>
      <c r="DJ13" s="684"/>
      <c r="DK13" s="684"/>
      <c r="DL13" s="684"/>
      <c r="DM13" s="684"/>
      <c r="DN13" s="684"/>
      <c r="DO13" s="684"/>
      <c r="DP13" s="685"/>
      <c r="DQ13" s="692">
        <v>3363618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82079</v>
      </c>
      <c r="S14" s="684"/>
      <c r="T14" s="684"/>
      <c r="U14" s="684"/>
      <c r="V14" s="684"/>
      <c r="W14" s="684"/>
      <c r="X14" s="684"/>
      <c r="Y14" s="685"/>
      <c r="Z14" s="686">
        <v>0.2</v>
      </c>
      <c r="AA14" s="686"/>
      <c r="AB14" s="686"/>
      <c r="AC14" s="686"/>
      <c r="AD14" s="687">
        <v>82079</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362022</v>
      </c>
      <c r="BH14" s="684"/>
      <c r="BI14" s="684"/>
      <c r="BJ14" s="684"/>
      <c r="BK14" s="684"/>
      <c r="BL14" s="684"/>
      <c r="BM14" s="684"/>
      <c r="BN14" s="685"/>
      <c r="BO14" s="686">
        <v>1.6</v>
      </c>
      <c r="BP14" s="686"/>
      <c r="BQ14" s="686"/>
      <c r="BR14" s="686"/>
      <c r="BS14" s="692" t="s">
        <v>240</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1928789</v>
      </c>
      <c r="CS14" s="684"/>
      <c r="CT14" s="684"/>
      <c r="CU14" s="684"/>
      <c r="CV14" s="684"/>
      <c r="CW14" s="684"/>
      <c r="CX14" s="684"/>
      <c r="CY14" s="685"/>
      <c r="CZ14" s="686">
        <v>3.9</v>
      </c>
      <c r="DA14" s="686"/>
      <c r="DB14" s="686"/>
      <c r="DC14" s="686"/>
      <c r="DD14" s="692">
        <v>197159</v>
      </c>
      <c r="DE14" s="684"/>
      <c r="DF14" s="684"/>
      <c r="DG14" s="684"/>
      <c r="DH14" s="684"/>
      <c r="DI14" s="684"/>
      <c r="DJ14" s="684"/>
      <c r="DK14" s="684"/>
      <c r="DL14" s="684"/>
      <c r="DM14" s="684"/>
      <c r="DN14" s="684"/>
      <c r="DO14" s="684"/>
      <c r="DP14" s="685"/>
      <c r="DQ14" s="692">
        <v>1750625</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248</v>
      </c>
      <c r="S15" s="684"/>
      <c r="T15" s="684"/>
      <c r="U15" s="684"/>
      <c r="V15" s="684"/>
      <c r="W15" s="684"/>
      <c r="X15" s="684"/>
      <c r="Y15" s="685"/>
      <c r="Z15" s="686" t="s">
        <v>128</v>
      </c>
      <c r="AA15" s="686"/>
      <c r="AB15" s="686"/>
      <c r="AC15" s="686"/>
      <c r="AD15" s="687" t="s">
        <v>240</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1078503</v>
      </c>
      <c r="BH15" s="684"/>
      <c r="BI15" s="684"/>
      <c r="BJ15" s="684"/>
      <c r="BK15" s="684"/>
      <c r="BL15" s="684"/>
      <c r="BM15" s="684"/>
      <c r="BN15" s="685"/>
      <c r="BO15" s="686">
        <v>4.7</v>
      </c>
      <c r="BP15" s="686"/>
      <c r="BQ15" s="686"/>
      <c r="BR15" s="686"/>
      <c r="BS15" s="692" t="s">
        <v>179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5599025</v>
      </c>
      <c r="CS15" s="684"/>
      <c r="CT15" s="684"/>
      <c r="CU15" s="684"/>
      <c r="CV15" s="684"/>
      <c r="CW15" s="684"/>
      <c r="CX15" s="684"/>
      <c r="CY15" s="685"/>
      <c r="CZ15" s="686">
        <v>11.2</v>
      </c>
      <c r="DA15" s="686"/>
      <c r="DB15" s="686"/>
      <c r="DC15" s="686"/>
      <c r="DD15" s="692">
        <v>732279</v>
      </c>
      <c r="DE15" s="684"/>
      <c r="DF15" s="684"/>
      <c r="DG15" s="684"/>
      <c r="DH15" s="684"/>
      <c r="DI15" s="684"/>
      <c r="DJ15" s="684"/>
      <c r="DK15" s="684"/>
      <c r="DL15" s="684"/>
      <c r="DM15" s="684"/>
      <c r="DN15" s="684"/>
      <c r="DO15" s="684"/>
      <c r="DP15" s="685"/>
      <c r="DQ15" s="692">
        <v>4049969</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23984</v>
      </c>
      <c r="S16" s="684"/>
      <c r="T16" s="684"/>
      <c r="U16" s="684"/>
      <c r="V16" s="684"/>
      <c r="W16" s="684"/>
      <c r="X16" s="684"/>
      <c r="Y16" s="685"/>
      <c r="Z16" s="686">
        <v>0</v>
      </c>
      <c r="AA16" s="686"/>
      <c r="AB16" s="686"/>
      <c r="AC16" s="686"/>
      <c r="AD16" s="687">
        <v>23984</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248</v>
      </c>
      <c r="BH16" s="684"/>
      <c r="BI16" s="684"/>
      <c r="BJ16" s="684"/>
      <c r="BK16" s="684"/>
      <c r="BL16" s="684"/>
      <c r="BM16" s="684"/>
      <c r="BN16" s="685"/>
      <c r="BO16" s="686" t="s">
        <v>179</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9295</v>
      </c>
      <c r="CS16" s="684"/>
      <c r="CT16" s="684"/>
      <c r="CU16" s="684"/>
      <c r="CV16" s="684"/>
      <c r="CW16" s="684"/>
      <c r="CX16" s="684"/>
      <c r="CY16" s="685"/>
      <c r="CZ16" s="686">
        <v>0</v>
      </c>
      <c r="DA16" s="686"/>
      <c r="DB16" s="686"/>
      <c r="DC16" s="686"/>
      <c r="DD16" s="692" t="s">
        <v>240</v>
      </c>
      <c r="DE16" s="684"/>
      <c r="DF16" s="684"/>
      <c r="DG16" s="684"/>
      <c r="DH16" s="684"/>
      <c r="DI16" s="684"/>
      <c r="DJ16" s="684"/>
      <c r="DK16" s="684"/>
      <c r="DL16" s="684"/>
      <c r="DM16" s="684"/>
      <c r="DN16" s="684"/>
      <c r="DO16" s="684"/>
      <c r="DP16" s="685"/>
      <c r="DQ16" s="692">
        <v>871</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392214</v>
      </c>
      <c r="S17" s="684"/>
      <c r="T17" s="684"/>
      <c r="U17" s="684"/>
      <c r="V17" s="684"/>
      <c r="W17" s="684"/>
      <c r="X17" s="684"/>
      <c r="Y17" s="685"/>
      <c r="Z17" s="686">
        <v>0.8</v>
      </c>
      <c r="AA17" s="686"/>
      <c r="AB17" s="686"/>
      <c r="AC17" s="686"/>
      <c r="AD17" s="687">
        <v>392214</v>
      </c>
      <c r="AE17" s="687"/>
      <c r="AF17" s="687"/>
      <c r="AG17" s="687"/>
      <c r="AH17" s="687"/>
      <c r="AI17" s="687"/>
      <c r="AJ17" s="687"/>
      <c r="AK17" s="687"/>
      <c r="AL17" s="688">
        <v>1.3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240</v>
      </c>
      <c r="BP17" s="686"/>
      <c r="BQ17" s="686"/>
      <c r="BR17" s="686"/>
      <c r="BS17" s="692" t="s">
        <v>179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4970554</v>
      </c>
      <c r="CS17" s="684"/>
      <c r="CT17" s="684"/>
      <c r="CU17" s="684"/>
      <c r="CV17" s="684"/>
      <c r="CW17" s="684"/>
      <c r="CX17" s="684"/>
      <c r="CY17" s="685"/>
      <c r="CZ17" s="686">
        <v>10</v>
      </c>
      <c r="DA17" s="686"/>
      <c r="DB17" s="686"/>
      <c r="DC17" s="686"/>
      <c r="DD17" s="692" t="s">
        <v>128</v>
      </c>
      <c r="DE17" s="684"/>
      <c r="DF17" s="684"/>
      <c r="DG17" s="684"/>
      <c r="DH17" s="684"/>
      <c r="DI17" s="684"/>
      <c r="DJ17" s="684"/>
      <c r="DK17" s="684"/>
      <c r="DL17" s="684"/>
      <c r="DM17" s="684"/>
      <c r="DN17" s="684"/>
      <c r="DO17" s="684"/>
      <c r="DP17" s="685"/>
      <c r="DQ17" s="692">
        <v>4953154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157093</v>
      </c>
      <c r="S18" s="684"/>
      <c r="T18" s="684"/>
      <c r="U18" s="684"/>
      <c r="V18" s="684"/>
      <c r="W18" s="684"/>
      <c r="X18" s="684"/>
      <c r="Y18" s="685"/>
      <c r="Z18" s="686">
        <v>0.3</v>
      </c>
      <c r="AA18" s="686"/>
      <c r="AB18" s="686"/>
      <c r="AC18" s="686"/>
      <c r="AD18" s="687">
        <v>157093</v>
      </c>
      <c r="AE18" s="687"/>
      <c r="AF18" s="687"/>
      <c r="AG18" s="687"/>
      <c r="AH18" s="687"/>
      <c r="AI18" s="687"/>
      <c r="AJ18" s="687"/>
      <c r="AK18" s="687"/>
      <c r="AL18" s="688">
        <v>0.5</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240</v>
      </c>
      <c r="BP18" s="686"/>
      <c r="BQ18" s="686"/>
      <c r="BR18" s="686"/>
      <c r="BS18" s="692" t="s">
        <v>179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128</v>
      </c>
      <c r="DA18" s="686"/>
      <c r="DB18" s="686"/>
      <c r="DC18" s="686"/>
      <c r="DD18" s="692" t="s">
        <v>240</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11347</v>
      </c>
      <c r="S19" s="684"/>
      <c r="T19" s="684"/>
      <c r="U19" s="684"/>
      <c r="V19" s="684"/>
      <c r="W19" s="684"/>
      <c r="X19" s="684"/>
      <c r="Y19" s="685"/>
      <c r="Z19" s="686">
        <v>0</v>
      </c>
      <c r="AA19" s="686"/>
      <c r="AB19" s="686"/>
      <c r="AC19" s="686"/>
      <c r="AD19" s="687">
        <v>11347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1059545</v>
      </c>
      <c r="BH19" s="684"/>
      <c r="BI19" s="684"/>
      <c r="BJ19" s="684"/>
      <c r="BK19" s="684"/>
      <c r="BL19" s="684"/>
      <c r="BM19" s="684"/>
      <c r="BN19" s="685"/>
      <c r="BO19" s="686">
        <v>4.5999999999999996</v>
      </c>
      <c r="BP19" s="686"/>
      <c r="BQ19" s="686"/>
      <c r="BR19" s="686"/>
      <c r="BS19" s="692" t="s">
        <v>179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179</v>
      </c>
      <c r="DA19" s="686"/>
      <c r="DB19" s="686"/>
      <c r="DC19" s="686"/>
      <c r="DD19" s="692" t="s">
        <v>248</v>
      </c>
      <c r="DE19" s="684"/>
      <c r="DF19" s="684"/>
      <c r="DG19" s="684"/>
      <c r="DH19" s="684"/>
      <c r="DI19" s="684"/>
      <c r="DJ19" s="684"/>
      <c r="DK19" s="684"/>
      <c r="DL19" s="684"/>
      <c r="DM19" s="684"/>
      <c r="DN19" s="684"/>
      <c r="DO19" s="684"/>
      <c r="DP19" s="685"/>
      <c r="DQ19" s="692" t="s">
        <v>179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3196</v>
      </c>
      <c r="S20" s="684"/>
      <c r="T20" s="684"/>
      <c r="U20" s="684"/>
      <c r="V20" s="684"/>
      <c r="W20" s="684"/>
      <c r="X20" s="684"/>
      <c r="Y20" s="685"/>
      <c r="Z20" s="686">
        <v>0</v>
      </c>
      <c r="AA20" s="686"/>
      <c r="AB20" s="686"/>
      <c r="AC20" s="686"/>
      <c r="AD20" s="687">
        <v>3196</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1059545</v>
      </c>
      <c r="BH20" s="684"/>
      <c r="BI20" s="684"/>
      <c r="BJ20" s="684"/>
      <c r="BK20" s="684"/>
      <c r="BL20" s="684"/>
      <c r="BM20" s="684"/>
      <c r="BN20" s="685"/>
      <c r="BO20" s="686">
        <v>4.5999999999999996</v>
      </c>
      <c r="BP20" s="686"/>
      <c r="BQ20" s="686"/>
      <c r="BR20" s="686"/>
      <c r="BS20" s="692" t="s">
        <v>240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49808582</v>
      </c>
      <c r="CS20" s="684"/>
      <c r="CT20" s="684"/>
      <c r="CU20" s="684"/>
      <c r="CV20" s="684"/>
      <c r="CW20" s="684"/>
      <c r="CX20" s="684"/>
      <c r="CY20" s="685"/>
      <c r="CZ20" s="686">
        <v>100</v>
      </c>
      <c r="DA20" s="686"/>
      <c r="DB20" s="686"/>
      <c r="DC20" s="686"/>
      <c r="DD20" s="692">
        <v>4523867</v>
      </c>
      <c r="DE20" s="684"/>
      <c r="DF20" s="684"/>
      <c r="DG20" s="684"/>
      <c r="DH20" s="684"/>
      <c r="DI20" s="684"/>
      <c r="DJ20" s="684"/>
      <c r="DK20" s="684"/>
      <c r="DL20" s="684"/>
      <c r="DM20" s="684"/>
      <c r="DN20" s="684"/>
      <c r="DO20" s="684"/>
      <c r="DP20" s="685"/>
      <c r="DQ20" s="692">
        <v>34247601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220578</v>
      </c>
      <c r="S21" s="684"/>
      <c r="T21" s="684"/>
      <c r="U21" s="684"/>
      <c r="V21" s="684"/>
      <c r="W21" s="684"/>
      <c r="X21" s="684"/>
      <c r="Y21" s="685"/>
      <c r="Z21" s="686">
        <v>0.4</v>
      </c>
      <c r="AA21" s="686"/>
      <c r="AB21" s="686"/>
      <c r="AC21" s="686"/>
      <c r="AD21" s="687">
        <v>220578</v>
      </c>
      <c r="AE21" s="687"/>
      <c r="AF21" s="687"/>
      <c r="AG21" s="687"/>
      <c r="AH21" s="687"/>
      <c r="AI21" s="687"/>
      <c r="AJ21" s="687"/>
      <c r="AK21" s="687"/>
      <c r="AL21" s="688">
        <v>0.8</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240</v>
      </c>
      <c r="BP21" s="686"/>
      <c r="BQ21" s="686"/>
      <c r="BR21" s="686"/>
      <c r="BS21" s="692" t="s">
        <v>248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3875322</v>
      </c>
      <c r="S22" s="684"/>
      <c r="T22" s="684"/>
      <c r="U22" s="684"/>
      <c r="V22" s="684"/>
      <c r="W22" s="684"/>
      <c r="X22" s="684"/>
      <c r="Y22" s="685"/>
      <c r="Z22" s="686">
        <v>7.6</v>
      </c>
      <c r="AA22" s="686"/>
      <c r="AB22" s="686"/>
      <c r="AC22" s="686"/>
      <c r="AD22" s="687">
        <v>3215427</v>
      </c>
      <c r="AE22" s="687"/>
      <c r="AF22" s="687"/>
      <c r="AG22" s="687"/>
      <c r="AH22" s="687"/>
      <c r="AI22" s="687"/>
      <c r="AJ22" s="687"/>
      <c r="AK22" s="687"/>
      <c r="AL22" s="688">
        <v>11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179</v>
      </c>
      <c r="BH22" s="684"/>
      <c r="BI22" s="684"/>
      <c r="BJ22" s="684"/>
      <c r="BK22" s="684"/>
      <c r="BL22" s="684"/>
      <c r="BM22" s="684"/>
      <c r="BN22" s="685"/>
      <c r="BO22" s="686" t="s">
        <v>248</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3215427</v>
      </c>
      <c r="S23" s="684"/>
      <c r="T23" s="684"/>
      <c r="U23" s="684"/>
      <c r="V23" s="684"/>
      <c r="W23" s="684"/>
      <c r="X23" s="684"/>
      <c r="Y23" s="685"/>
      <c r="Z23" s="686">
        <v>6.3</v>
      </c>
      <c r="AA23" s="686"/>
      <c r="AB23" s="686"/>
      <c r="AC23" s="686"/>
      <c r="AD23" s="687">
        <v>3215427</v>
      </c>
      <c r="AE23" s="687"/>
      <c r="AF23" s="687"/>
      <c r="AG23" s="687"/>
      <c r="AH23" s="687"/>
      <c r="AI23" s="687"/>
      <c r="AJ23" s="687"/>
      <c r="AK23" s="687"/>
      <c r="AL23" s="688">
        <v>11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1059545</v>
      </c>
      <c r="BH23" s="684"/>
      <c r="BI23" s="684"/>
      <c r="BJ23" s="684"/>
      <c r="BK23" s="684"/>
      <c r="BL23" s="684"/>
      <c r="BM23" s="684"/>
      <c r="BN23" s="685"/>
      <c r="BO23" s="686">
        <v>4.5999999999999996</v>
      </c>
      <c r="BP23" s="686"/>
      <c r="BQ23" s="686"/>
      <c r="BR23" s="686"/>
      <c r="BS23" s="692" t="s">
        <v>179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652180</v>
      </c>
      <c r="S24" s="684"/>
      <c r="T24" s="684"/>
      <c r="U24" s="684"/>
      <c r="V24" s="684"/>
      <c r="W24" s="684"/>
      <c r="X24" s="684"/>
      <c r="Y24" s="685"/>
      <c r="Z24" s="686">
        <v>1.3</v>
      </c>
      <c r="AA24" s="686"/>
      <c r="AB24" s="686"/>
      <c r="AC24" s="686"/>
      <c r="AD24" s="687" t="s">
        <v>128</v>
      </c>
      <c r="AE24" s="687"/>
      <c r="AF24" s="687"/>
      <c r="AG24" s="687"/>
      <c r="AH24" s="687"/>
      <c r="AI24" s="687"/>
      <c r="AJ24" s="687"/>
      <c r="AK24" s="687"/>
      <c r="AL24" s="688" t="s">
        <v>179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179</v>
      </c>
      <c r="BP24" s="686"/>
      <c r="BQ24" s="686"/>
      <c r="BR24" s="686"/>
      <c r="BS24" s="692" t="s">
        <v>179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26808223</v>
      </c>
      <c r="CS24" s="673"/>
      <c r="CT24" s="673"/>
      <c r="CU24" s="673"/>
      <c r="CV24" s="673"/>
      <c r="CW24" s="673"/>
      <c r="CX24" s="673"/>
      <c r="CY24" s="674"/>
      <c r="CZ24" s="677">
        <v>53.8</v>
      </c>
      <c r="DA24" s="678"/>
      <c r="DB24" s="678"/>
      <c r="DC24" s="697"/>
      <c r="DD24" s="722">
        <v>18063523</v>
      </c>
      <c r="DE24" s="673"/>
      <c r="DF24" s="673"/>
      <c r="DG24" s="673"/>
      <c r="DH24" s="673"/>
      <c r="DI24" s="673"/>
      <c r="DJ24" s="673"/>
      <c r="DK24" s="674"/>
      <c r="DL24" s="722">
        <v>17843755</v>
      </c>
      <c r="DM24" s="673"/>
      <c r="DN24" s="673"/>
      <c r="DO24" s="673"/>
      <c r="DP24" s="673"/>
      <c r="DQ24" s="673"/>
      <c r="DR24" s="673"/>
      <c r="DS24" s="673"/>
      <c r="DT24" s="673"/>
      <c r="DU24" s="673"/>
      <c r="DV24" s="674"/>
      <c r="DW24" s="677">
        <v>57.1</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7715</v>
      </c>
      <c r="S25" s="684"/>
      <c r="T25" s="684"/>
      <c r="U25" s="684"/>
      <c r="V25" s="684"/>
      <c r="W25" s="684"/>
      <c r="X25" s="684"/>
      <c r="Y25" s="685"/>
      <c r="Z25" s="686">
        <v>0</v>
      </c>
      <c r="AA25" s="686"/>
      <c r="AB25" s="686"/>
      <c r="AC25" s="686"/>
      <c r="AD25" s="687" t="s">
        <v>248</v>
      </c>
      <c r="AE25" s="687"/>
      <c r="AF25" s="687"/>
      <c r="AG25" s="687"/>
      <c r="AH25" s="687"/>
      <c r="AI25" s="687"/>
      <c r="AJ25" s="687"/>
      <c r="AK25" s="687"/>
      <c r="AL25" s="688" t="s">
        <v>240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179</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8589815</v>
      </c>
      <c r="CS25" s="719"/>
      <c r="CT25" s="719"/>
      <c r="CU25" s="719"/>
      <c r="CV25" s="719"/>
      <c r="CW25" s="719"/>
      <c r="CX25" s="719"/>
      <c r="CY25" s="720"/>
      <c r="CZ25" s="688">
        <v>17.2</v>
      </c>
      <c r="DA25" s="717"/>
      <c r="DB25" s="717"/>
      <c r="DC25" s="721"/>
      <c r="DD25" s="692">
        <v>8060744</v>
      </c>
      <c r="DE25" s="719"/>
      <c r="DF25" s="719"/>
      <c r="DG25" s="719"/>
      <c r="DH25" s="719"/>
      <c r="DI25" s="719"/>
      <c r="DJ25" s="719"/>
      <c r="DK25" s="720"/>
      <c r="DL25" s="692">
        <v>7840976</v>
      </c>
      <c r="DM25" s="719"/>
      <c r="DN25" s="719"/>
      <c r="DO25" s="719"/>
      <c r="DP25" s="719"/>
      <c r="DQ25" s="719"/>
      <c r="DR25" s="719"/>
      <c r="DS25" s="719"/>
      <c r="DT25" s="719"/>
      <c r="DU25" s="719"/>
      <c r="DV25" s="720"/>
      <c r="DW25" s="688">
        <v>25.1</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30849509</v>
      </c>
      <c r="S26" s="684"/>
      <c r="T26" s="684"/>
      <c r="U26" s="684"/>
      <c r="V26" s="684"/>
      <c r="W26" s="684"/>
      <c r="X26" s="684"/>
      <c r="Y26" s="685"/>
      <c r="Z26" s="686">
        <v>60.2</v>
      </c>
      <c r="AA26" s="686"/>
      <c r="AB26" s="686"/>
      <c r="AC26" s="686"/>
      <c r="AD26" s="687">
        <v>29130069</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179</v>
      </c>
      <c r="BH26" s="684"/>
      <c r="BI26" s="684"/>
      <c r="BJ26" s="684"/>
      <c r="BK26" s="684"/>
      <c r="BL26" s="684"/>
      <c r="BM26" s="684"/>
      <c r="BN26" s="685"/>
      <c r="BO26" s="686" t="s">
        <v>240</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5850617</v>
      </c>
      <c r="CS26" s="684"/>
      <c r="CT26" s="684"/>
      <c r="CU26" s="684"/>
      <c r="CV26" s="684"/>
      <c r="CW26" s="684"/>
      <c r="CX26" s="684"/>
      <c r="CY26" s="685"/>
      <c r="CZ26" s="688">
        <v>11.7</v>
      </c>
      <c r="DA26" s="717"/>
      <c r="DB26" s="717"/>
      <c r="DC26" s="721"/>
      <c r="DD26" s="692">
        <v>5333377</v>
      </c>
      <c r="DE26" s="684"/>
      <c r="DF26" s="684"/>
      <c r="DG26" s="684"/>
      <c r="DH26" s="684"/>
      <c r="DI26" s="684"/>
      <c r="DJ26" s="684"/>
      <c r="DK26" s="685"/>
      <c r="DL26" s="692" t="s">
        <v>240</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16198</v>
      </c>
      <c r="S27" s="684"/>
      <c r="T27" s="684"/>
      <c r="U27" s="684"/>
      <c r="V27" s="684"/>
      <c r="W27" s="684"/>
      <c r="X27" s="684"/>
      <c r="Y27" s="685"/>
      <c r="Z27" s="686">
        <v>0</v>
      </c>
      <c r="AA27" s="686"/>
      <c r="AB27" s="686"/>
      <c r="AC27" s="686"/>
      <c r="AD27" s="687">
        <v>16198</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23013461</v>
      </c>
      <c r="BH27" s="684"/>
      <c r="BI27" s="684"/>
      <c r="BJ27" s="684"/>
      <c r="BK27" s="684"/>
      <c r="BL27" s="684"/>
      <c r="BM27" s="684"/>
      <c r="BN27" s="685"/>
      <c r="BO27" s="686">
        <v>100</v>
      </c>
      <c r="BP27" s="686"/>
      <c r="BQ27" s="686"/>
      <c r="BR27" s="686"/>
      <c r="BS27" s="692">
        <v>353024</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13247854</v>
      </c>
      <c r="CS27" s="719"/>
      <c r="CT27" s="719"/>
      <c r="CU27" s="719"/>
      <c r="CV27" s="719"/>
      <c r="CW27" s="719"/>
      <c r="CX27" s="719"/>
      <c r="CY27" s="720"/>
      <c r="CZ27" s="688">
        <v>26.6</v>
      </c>
      <c r="DA27" s="717"/>
      <c r="DB27" s="717"/>
      <c r="DC27" s="721"/>
      <c r="DD27" s="692">
        <v>5049625</v>
      </c>
      <c r="DE27" s="719"/>
      <c r="DF27" s="719"/>
      <c r="DG27" s="719"/>
      <c r="DH27" s="719"/>
      <c r="DI27" s="719"/>
      <c r="DJ27" s="719"/>
      <c r="DK27" s="720"/>
      <c r="DL27" s="692">
        <v>5049625</v>
      </c>
      <c r="DM27" s="719"/>
      <c r="DN27" s="719"/>
      <c r="DO27" s="719"/>
      <c r="DP27" s="719"/>
      <c r="DQ27" s="719"/>
      <c r="DR27" s="719"/>
      <c r="DS27" s="719"/>
      <c r="DT27" s="719"/>
      <c r="DU27" s="719"/>
      <c r="DV27" s="720"/>
      <c r="DW27" s="688">
        <v>16.2</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179546</v>
      </c>
      <c r="S28" s="684"/>
      <c r="T28" s="684"/>
      <c r="U28" s="684"/>
      <c r="V28" s="684"/>
      <c r="W28" s="684"/>
      <c r="X28" s="684"/>
      <c r="Y28" s="685"/>
      <c r="Z28" s="686">
        <v>0.4</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4970554</v>
      </c>
      <c r="CS28" s="684"/>
      <c r="CT28" s="684"/>
      <c r="CU28" s="684"/>
      <c r="CV28" s="684"/>
      <c r="CW28" s="684"/>
      <c r="CX28" s="684"/>
      <c r="CY28" s="685"/>
      <c r="CZ28" s="688">
        <v>10</v>
      </c>
      <c r="DA28" s="717"/>
      <c r="DB28" s="717"/>
      <c r="DC28" s="721"/>
      <c r="DD28" s="692">
        <v>4953154</v>
      </c>
      <c r="DE28" s="684"/>
      <c r="DF28" s="684"/>
      <c r="DG28" s="684"/>
      <c r="DH28" s="684"/>
      <c r="DI28" s="684"/>
      <c r="DJ28" s="684"/>
      <c r="DK28" s="685"/>
      <c r="DL28" s="692">
        <v>4953154</v>
      </c>
      <c r="DM28" s="684"/>
      <c r="DN28" s="684"/>
      <c r="DO28" s="684"/>
      <c r="DP28" s="684"/>
      <c r="DQ28" s="684"/>
      <c r="DR28" s="684"/>
      <c r="DS28" s="684"/>
      <c r="DT28" s="684"/>
      <c r="DU28" s="684"/>
      <c r="DV28" s="685"/>
      <c r="DW28" s="688">
        <v>15.9</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1015284</v>
      </c>
      <c r="S29" s="684"/>
      <c r="T29" s="684"/>
      <c r="U29" s="684"/>
      <c r="V29" s="684"/>
      <c r="W29" s="684"/>
      <c r="X29" s="684"/>
      <c r="Y29" s="685"/>
      <c r="Z29" s="686">
        <v>2</v>
      </c>
      <c r="AA29" s="686"/>
      <c r="AB29" s="686"/>
      <c r="AC29" s="686"/>
      <c r="AD29" s="687">
        <v>127385</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4970554</v>
      </c>
      <c r="CS29" s="719"/>
      <c r="CT29" s="719"/>
      <c r="CU29" s="719"/>
      <c r="CV29" s="719"/>
      <c r="CW29" s="719"/>
      <c r="CX29" s="719"/>
      <c r="CY29" s="720"/>
      <c r="CZ29" s="688">
        <v>10</v>
      </c>
      <c r="DA29" s="717"/>
      <c r="DB29" s="717"/>
      <c r="DC29" s="721"/>
      <c r="DD29" s="692">
        <v>4953154</v>
      </c>
      <c r="DE29" s="719"/>
      <c r="DF29" s="719"/>
      <c r="DG29" s="719"/>
      <c r="DH29" s="719"/>
      <c r="DI29" s="719"/>
      <c r="DJ29" s="719"/>
      <c r="DK29" s="720"/>
      <c r="DL29" s="692">
        <v>4953154</v>
      </c>
      <c r="DM29" s="719"/>
      <c r="DN29" s="719"/>
      <c r="DO29" s="719"/>
      <c r="DP29" s="719"/>
      <c r="DQ29" s="719"/>
      <c r="DR29" s="719"/>
      <c r="DS29" s="719"/>
      <c r="DT29" s="719"/>
      <c r="DU29" s="719"/>
      <c r="DV29" s="720"/>
      <c r="DW29" s="688">
        <v>15.9</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439434</v>
      </c>
      <c r="S30" s="684"/>
      <c r="T30" s="684"/>
      <c r="U30" s="684"/>
      <c r="V30" s="684"/>
      <c r="W30" s="684"/>
      <c r="X30" s="684"/>
      <c r="Y30" s="685"/>
      <c r="Z30" s="686">
        <v>0.9</v>
      </c>
      <c r="AA30" s="686"/>
      <c r="AB30" s="686"/>
      <c r="AC30" s="686"/>
      <c r="AD30" s="687" t="s">
        <v>128</v>
      </c>
      <c r="AE30" s="687"/>
      <c r="AF30" s="687"/>
      <c r="AG30" s="687"/>
      <c r="AH30" s="687"/>
      <c r="AI30" s="687"/>
      <c r="AJ30" s="687"/>
      <c r="AK30" s="687"/>
      <c r="AL30" s="688" t="s">
        <v>240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4734194</v>
      </c>
      <c r="CS30" s="684"/>
      <c r="CT30" s="684"/>
      <c r="CU30" s="684"/>
      <c r="CV30" s="684"/>
      <c r="CW30" s="684"/>
      <c r="CX30" s="684"/>
      <c r="CY30" s="685"/>
      <c r="CZ30" s="688">
        <v>9.5</v>
      </c>
      <c r="DA30" s="717"/>
      <c r="DB30" s="717"/>
      <c r="DC30" s="721"/>
      <c r="DD30" s="692">
        <v>4718851</v>
      </c>
      <c r="DE30" s="684"/>
      <c r="DF30" s="684"/>
      <c r="DG30" s="684"/>
      <c r="DH30" s="684"/>
      <c r="DI30" s="684"/>
      <c r="DJ30" s="684"/>
      <c r="DK30" s="685"/>
      <c r="DL30" s="692">
        <v>4718851</v>
      </c>
      <c r="DM30" s="684"/>
      <c r="DN30" s="684"/>
      <c r="DO30" s="684"/>
      <c r="DP30" s="684"/>
      <c r="DQ30" s="684"/>
      <c r="DR30" s="684"/>
      <c r="DS30" s="684"/>
      <c r="DT30" s="684"/>
      <c r="DU30" s="684"/>
      <c r="DV30" s="685"/>
      <c r="DW30" s="688">
        <v>15.1</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7360378</v>
      </c>
      <c r="S31" s="684"/>
      <c r="T31" s="684"/>
      <c r="U31" s="684"/>
      <c r="V31" s="684"/>
      <c r="W31" s="684"/>
      <c r="X31" s="684"/>
      <c r="Y31" s="685"/>
      <c r="Z31" s="686">
        <v>14.4</v>
      </c>
      <c r="AA31" s="686"/>
      <c r="AB31" s="686"/>
      <c r="AC31" s="686"/>
      <c r="AD31" s="687" t="s">
        <v>240</v>
      </c>
      <c r="AE31" s="687"/>
      <c r="AF31" s="687"/>
      <c r="AG31" s="687"/>
      <c r="AH31" s="687"/>
      <c r="AI31" s="687"/>
      <c r="AJ31" s="687"/>
      <c r="AK31" s="687"/>
      <c r="AL31" s="688" t="s">
        <v>240</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99.2</v>
      </c>
      <c r="BH31" s="738"/>
      <c r="BI31" s="738"/>
      <c r="BJ31" s="738"/>
      <c r="BK31" s="738"/>
      <c r="BL31" s="738"/>
      <c r="BM31" s="678">
        <v>97.3</v>
      </c>
      <c r="BN31" s="738"/>
      <c r="BO31" s="738"/>
      <c r="BP31" s="738"/>
      <c r="BQ31" s="739"/>
      <c r="BR31" s="751">
        <v>99.3</v>
      </c>
      <c r="BS31" s="738"/>
      <c r="BT31" s="738"/>
      <c r="BU31" s="738"/>
      <c r="BV31" s="738"/>
      <c r="BW31" s="738"/>
      <c r="BX31" s="678">
        <v>96.5</v>
      </c>
      <c r="BY31" s="738"/>
      <c r="BZ31" s="738"/>
      <c r="CA31" s="738"/>
      <c r="CB31" s="739"/>
      <c r="CD31" s="725"/>
      <c r="CE31" s="726"/>
      <c r="CF31" s="698" t="s">
        <v>315</v>
      </c>
      <c r="CG31" s="699"/>
      <c r="CH31" s="699"/>
      <c r="CI31" s="699"/>
      <c r="CJ31" s="699"/>
      <c r="CK31" s="699"/>
      <c r="CL31" s="699"/>
      <c r="CM31" s="699"/>
      <c r="CN31" s="699"/>
      <c r="CO31" s="699"/>
      <c r="CP31" s="699"/>
      <c r="CQ31" s="700"/>
      <c r="CR31" s="683">
        <v>236360</v>
      </c>
      <c r="CS31" s="719"/>
      <c r="CT31" s="719"/>
      <c r="CU31" s="719"/>
      <c r="CV31" s="719"/>
      <c r="CW31" s="719"/>
      <c r="CX31" s="719"/>
      <c r="CY31" s="720"/>
      <c r="CZ31" s="688">
        <v>0.5</v>
      </c>
      <c r="DA31" s="717"/>
      <c r="DB31" s="717"/>
      <c r="DC31" s="721"/>
      <c r="DD31" s="692">
        <v>234303</v>
      </c>
      <c r="DE31" s="719"/>
      <c r="DF31" s="719"/>
      <c r="DG31" s="719"/>
      <c r="DH31" s="719"/>
      <c r="DI31" s="719"/>
      <c r="DJ31" s="719"/>
      <c r="DK31" s="720"/>
      <c r="DL31" s="692">
        <v>234303</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179</v>
      </c>
      <c r="S32" s="684"/>
      <c r="T32" s="684"/>
      <c r="U32" s="684"/>
      <c r="V32" s="684"/>
      <c r="W32" s="684"/>
      <c r="X32" s="684"/>
      <c r="Y32" s="685"/>
      <c r="Z32" s="686" t="s">
        <v>128</v>
      </c>
      <c r="AA32" s="686"/>
      <c r="AB32" s="686"/>
      <c r="AC32" s="686"/>
      <c r="AD32" s="687" t="s">
        <v>248</v>
      </c>
      <c r="AE32" s="687"/>
      <c r="AF32" s="687"/>
      <c r="AG32" s="687"/>
      <c r="AH32" s="687"/>
      <c r="AI32" s="687"/>
      <c r="AJ32" s="687"/>
      <c r="AK32" s="687"/>
      <c r="AL32" s="688" t="s">
        <v>179</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98.9</v>
      </c>
      <c r="BH32" s="719"/>
      <c r="BI32" s="719"/>
      <c r="BJ32" s="719"/>
      <c r="BK32" s="719"/>
      <c r="BL32" s="719"/>
      <c r="BM32" s="689">
        <v>96.6</v>
      </c>
      <c r="BN32" s="749"/>
      <c r="BO32" s="749"/>
      <c r="BP32" s="749"/>
      <c r="BQ32" s="750"/>
      <c r="BR32" s="752">
        <v>99</v>
      </c>
      <c r="BS32" s="719"/>
      <c r="BT32" s="719"/>
      <c r="BU32" s="719"/>
      <c r="BV32" s="719"/>
      <c r="BW32" s="719"/>
      <c r="BX32" s="689">
        <v>95.7</v>
      </c>
      <c r="BY32" s="749"/>
      <c r="BZ32" s="749"/>
      <c r="CA32" s="749"/>
      <c r="CB32" s="750"/>
      <c r="CD32" s="727"/>
      <c r="CE32" s="728"/>
      <c r="CF32" s="698" t="s">
        <v>319</v>
      </c>
      <c r="CG32" s="699"/>
      <c r="CH32" s="699"/>
      <c r="CI32" s="699"/>
      <c r="CJ32" s="699"/>
      <c r="CK32" s="699"/>
      <c r="CL32" s="699"/>
      <c r="CM32" s="699"/>
      <c r="CN32" s="699"/>
      <c r="CO32" s="699"/>
      <c r="CP32" s="699"/>
      <c r="CQ32" s="700"/>
      <c r="CR32" s="683" t="s">
        <v>248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240</v>
      </c>
      <c r="DM32" s="684"/>
      <c r="DN32" s="684"/>
      <c r="DO32" s="684"/>
      <c r="DP32" s="684"/>
      <c r="DQ32" s="684"/>
      <c r="DR32" s="684"/>
      <c r="DS32" s="684"/>
      <c r="DT32" s="684"/>
      <c r="DU32" s="684"/>
      <c r="DV32" s="685"/>
      <c r="DW32" s="688" t="s">
        <v>179</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3413084</v>
      </c>
      <c r="S33" s="684"/>
      <c r="T33" s="684"/>
      <c r="U33" s="684"/>
      <c r="V33" s="684"/>
      <c r="W33" s="684"/>
      <c r="X33" s="684"/>
      <c r="Y33" s="685"/>
      <c r="Z33" s="686">
        <v>6.7</v>
      </c>
      <c r="AA33" s="686"/>
      <c r="AB33" s="686"/>
      <c r="AC33" s="686"/>
      <c r="AD33" s="687" t="s">
        <v>128</v>
      </c>
      <c r="AE33" s="687"/>
      <c r="AF33" s="687"/>
      <c r="AG33" s="687"/>
      <c r="AH33" s="687"/>
      <c r="AI33" s="687"/>
      <c r="AJ33" s="687"/>
      <c r="AK33" s="687"/>
      <c r="AL33" s="688" t="s">
        <v>179</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99.4</v>
      </c>
      <c r="BH33" s="754"/>
      <c r="BI33" s="754"/>
      <c r="BJ33" s="754"/>
      <c r="BK33" s="754"/>
      <c r="BL33" s="754"/>
      <c r="BM33" s="755">
        <v>97.8</v>
      </c>
      <c r="BN33" s="754"/>
      <c r="BO33" s="754"/>
      <c r="BP33" s="754"/>
      <c r="BQ33" s="756"/>
      <c r="BR33" s="753">
        <v>99.5</v>
      </c>
      <c r="BS33" s="754"/>
      <c r="BT33" s="754"/>
      <c r="BU33" s="754"/>
      <c r="BV33" s="754"/>
      <c r="BW33" s="754"/>
      <c r="BX33" s="755">
        <v>97</v>
      </c>
      <c r="BY33" s="754"/>
      <c r="BZ33" s="754"/>
      <c r="CA33" s="754"/>
      <c r="CB33" s="756"/>
      <c r="CD33" s="698" t="s">
        <v>322</v>
      </c>
      <c r="CE33" s="699"/>
      <c r="CF33" s="699"/>
      <c r="CG33" s="699"/>
      <c r="CH33" s="699"/>
      <c r="CI33" s="699"/>
      <c r="CJ33" s="699"/>
      <c r="CK33" s="699"/>
      <c r="CL33" s="699"/>
      <c r="CM33" s="699"/>
      <c r="CN33" s="699"/>
      <c r="CO33" s="699"/>
      <c r="CP33" s="699"/>
      <c r="CQ33" s="700"/>
      <c r="CR33" s="683">
        <v>18467197</v>
      </c>
      <c r="CS33" s="719"/>
      <c r="CT33" s="719"/>
      <c r="CU33" s="719"/>
      <c r="CV33" s="719"/>
      <c r="CW33" s="719"/>
      <c r="CX33" s="719"/>
      <c r="CY33" s="720"/>
      <c r="CZ33" s="688">
        <v>37.1</v>
      </c>
      <c r="DA33" s="717"/>
      <c r="DB33" s="717"/>
      <c r="DC33" s="721"/>
      <c r="DD33" s="692">
        <v>14581975</v>
      </c>
      <c r="DE33" s="719"/>
      <c r="DF33" s="719"/>
      <c r="DG33" s="719"/>
      <c r="DH33" s="719"/>
      <c r="DI33" s="719"/>
      <c r="DJ33" s="719"/>
      <c r="DK33" s="720"/>
      <c r="DL33" s="692">
        <v>12086786</v>
      </c>
      <c r="DM33" s="719"/>
      <c r="DN33" s="719"/>
      <c r="DO33" s="719"/>
      <c r="DP33" s="719"/>
      <c r="DQ33" s="719"/>
      <c r="DR33" s="719"/>
      <c r="DS33" s="719"/>
      <c r="DT33" s="719"/>
      <c r="DU33" s="719"/>
      <c r="DV33" s="720"/>
      <c r="DW33" s="688">
        <v>38.700000000000003</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27168</v>
      </c>
      <c r="S34" s="684"/>
      <c r="T34" s="684"/>
      <c r="U34" s="684"/>
      <c r="V34" s="684"/>
      <c r="W34" s="684"/>
      <c r="X34" s="684"/>
      <c r="Y34" s="685"/>
      <c r="Z34" s="686">
        <v>0.1</v>
      </c>
      <c r="AA34" s="686"/>
      <c r="AB34" s="686"/>
      <c r="AC34" s="686"/>
      <c r="AD34" s="687">
        <v>8417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9908770</v>
      </c>
      <c r="CS34" s="684"/>
      <c r="CT34" s="684"/>
      <c r="CU34" s="684"/>
      <c r="CV34" s="684"/>
      <c r="CW34" s="684"/>
      <c r="CX34" s="684"/>
      <c r="CY34" s="685"/>
      <c r="CZ34" s="688">
        <v>19.899999999999999</v>
      </c>
      <c r="DA34" s="717"/>
      <c r="DB34" s="717"/>
      <c r="DC34" s="721"/>
      <c r="DD34" s="692">
        <v>7475354</v>
      </c>
      <c r="DE34" s="684"/>
      <c r="DF34" s="684"/>
      <c r="DG34" s="684"/>
      <c r="DH34" s="684"/>
      <c r="DI34" s="684"/>
      <c r="DJ34" s="684"/>
      <c r="DK34" s="685"/>
      <c r="DL34" s="692">
        <v>6701638</v>
      </c>
      <c r="DM34" s="684"/>
      <c r="DN34" s="684"/>
      <c r="DO34" s="684"/>
      <c r="DP34" s="684"/>
      <c r="DQ34" s="684"/>
      <c r="DR34" s="684"/>
      <c r="DS34" s="684"/>
      <c r="DT34" s="684"/>
      <c r="DU34" s="684"/>
      <c r="DV34" s="685"/>
      <c r="DW34" s="688">
        <v>21.5</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110130</v>
      </c>
      <c r="S35" s="684"/>
      <c r="T35" s="684"/>
      <c r="U35" s="684"/>
      <c r="V35" s="684"/>
      <c r="W35" s="684"/>
      <c r="X35" s="684"/>
      <c r="Y35" s="685"/>
      <c r="Z35" s="686">
        <v>0.2</v>
      </c>
      <c r="AA35" s="686"/>
      <c r="AB35" s="686"/>
      <c r="AC35" s="686"/>
      <c r="AD35" s="687" t="s">
        <v>179</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132751</v>
      </c>
      <c r="CS35" s="719"/>
      <c r="CT35" s="719"/>
      <c r="CU35" s="719"/>
      <c r="CV35" s="719"/>
      <c r="CW35" s="719"/>
      <c r="CX35" s="719"/>
      <c r="CY35" s="720"/>
      <c r="CZ35" s="688">
        <v>0.3</v>
      </c>
      <c r="DA35" s="717"/>
      <c r="DB35" s="717"/>
      <c r="DC35" s="721"/>
      <c r="DD35" s="692">
        <v>100322</v>
      </c>
      <c r="DE35" s="719"/>
      <c r="DF35" s="719"/>
      <c r="DG35" s="719"/>
      <c r="DH35" s="719"/>
      <c r="DI35" s="719"/>
      <c r="DJ35" s="719"/>
      <c r="DK35" s="720"/>
      <c r="DL35" s="692">
        <v>100322</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1251997</v>
      </c>
      <c r="S36" s="684"/>
      <c r="T36" s="684"/>
      <c r="U36" s="684"/>
      <c r="V36" s="684"/>
      <c r="W36" s="684"/>
      <c r="X36" s="684"/>
      <c r="Y36" s="685"/>
      <c r="Z36" s="686">
        <v>2.4</v>
      </c>
      <c r="AA36" s="686"/>
      <c r="AB36" s="686"/>
      <c r="AC36" s="686"/>
      <c r="AD36" s="687" t="s">
        <v>128</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5523200</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176615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1443703</v>
      </c>
      <c r="CS36" s="684"/>
      <c r="CT36" s="684"/>
      <c r="CU36" s="684"/>
      <c r="CV36" s="684"/>
      <c r="CW36" s="684"/>
      <c r="CX36" s="684"/>
      <c r="CY36" s="685"/>
      <c r="CZ36" s="688">
        <v>2.9</v>
      </c>
      <c r="DA36" s="717"/>
      <c r="DB36" s="717"/>
      <c r="DC36" s="721"/>
      <c r="DD36" s="692">
        <v>1123011</v>
      </c>
      <c r="DE36" s="684"/>
      <c r="DF36" s="684"/>
      <c r="DG36" s="684"/>
      <c r="DH36" s="684"/>
      <c r="DI36" s="684"/>
      <c r="DJ36" s="684"/>
      <c r="DK36" s="685"/>
      <c r="DL36" s="692">
        <v>832494</v>
      </c>
      <c r="DM36" s="684"/>
      <c r="DN36" s="684"/>
      <c r="DO36" s="684"/>
      <c r="DP36" s="684"/>
      <c r="DQ36" s="684"/>
      <c r="DR36" s="684"/>
      <c r="DS36" s="684"/>
      <c r="DT36" s="684"/>
      <c r="DU36" s="684"/>
      <c r="DV36" s="685"/>
      <c r="DW36" s="688">
        <v>2.7</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1548326</v>
      </c>
      <c r="S37" s="684"/>
      <c r="T37" s="684"/>
      <c r="U37" s="684"/>
      <c r="V37" s="684"/>
      <c r="W37" s="684"/>
      <c r="X37" s="684"/>
      <c r="Y37" s="685"/>
      <c r="Z37" s="686">
        <v>3</v>
      </c>
      <c r="AA37" s="686"/>
      <c r="AB37" s="686"/>
      <c r="AC37" s="686"/>
      <c r="AD37" s="687" t="s">
        <v>128</v>
      </c>
      <c r="AE37" s="687"/>
      <c r="AF37" s="687"/>
      <c r="AG37" s="687"/>
      <c r="AH37" s="687"/>
      <c r="AI37" s="687"/>
      <c r="AJ37" s="687"/>
      <c r="AK37" s="687"/>
      <c r="AL37" s="688" t="s">
        <v>128</v>
      </c>
      <c r="AM37" s="689"/>
      <c r="AN37" s="689"/>
      <c r="AO37" s="690"/>
      <c r="AQ37" s="761" t="s">
        <v>334</v>
      </c>
      <c r="AR37" s="762"/>
      <c r="AS37" s="762"/>
      <c r="AT37" s="762"/>
      <c r="AU37" s="762"/>
      <c r="AV37" s="762"/>
      <c r="AW37" s="762"/>
      <c r="AX37" s="762"/>
      <c r="AY37" s="763"/>
      <c r="AZ37" s="683">
        <v>1163698</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176615</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32509</v>
      </c>
      <c r="CS37" s="719"/>
      <c r="CT37" s="719"/>
      <c r="CU37" s="719"/>
      <c r="CV37" s="719"/>
      <c r="CW37" s="719"/>
      <c r="CX37" s="719"/>
      <c r="CY37" s="720"/>
      <c r="CZ37" s="688">
        <v>0.1</v>
      </c>
      <c r="DA37" s="717"/>
      <c r="DB37" s="717"/>
      <c r="DC37" s="721"/>
      <c r="DD37" s="692">
        <v>32149</v>
      </c>
      <c r="DE37" s="719"/>
      <c r="DF37" s="719"/>
      <c r="DG37" s="719"/>
      <c r="DH37" s="719"/>
      <c r="DI37" s="719"/>
      <c r="DJ37" s="719"/>
      <c r="DK37" s="720"/>
      <c r="DL37" s="692">
        <v>26785</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1225219</v>
      </c>
      <c r="S38" s="684"/>
      <c r="T38" s="684"/>
      <c r="U38" s="684"/>
      <c r="V38" s="684"/>
      <c r="W38" s="684"/>
      <c r="X38" s="684"/>
      <c r="Y38" s="685"/>
      <c r="Z38" s="686">
        <v>2.4</v>
      </c>
      <c r="AA38" s="686"/>
      <c r="AB38" s="686"/>
      <c r="AC38" s="686"/>
      <c r="AD38" s="687">
        <v>231</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27702</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23481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5495498</v>
      </c>
      <c r="CS38" s="684"/>
      <c r="CT38" s="684"/>
      <c r="CU38" s="684"/>
      <c r="CV38" s="684"/>
      <c r="CW38" s="684"/>
      <c r="CX38" s="684"/>
      <c r="CY38" s="685"/>
      <c r="CZ38" s="688">
        <v>11</v>
      </c>
      <c r="DA38" s="717"/>
      <c r="DB38" s="717"/>
      <c r="DC38" s="721"/>
      <c r="DD38" s="692">
        <v>4718723</v>
      </c>
      <c r="DE38" s="684"/>
      <c r="DF38" s="684"/>
      <c r="DG38" s="684"/>
      <c r="DH38" s="684"/>
      <c r="DI38" s="684"/>
      <c r="DJ38" s="684"/>
      <c r="DK38" s="685"/>
      <c r="DL38" s="692">
        <v>4452212</v>
      </c>
      <c r="DM38" s="684"/>
      <c r="DN38" s="684"/>
      <c r="DO38" s="684"/>
      <c r="DP38" s="684"/>
      <c r="DQ38" s="684"/>
      <c r="DR38" s="684"/>
      <c r="DS38" s="684"/>
      <c r="DT38" s="684"/>
      <c r="DU38" s="684"/>
      <c r="DV38" s="685"/>
      <c r="DW38" s="688">
        <v>14.3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3769000</v>
      </c>
      <c r="S39" s="684"/>
      <c r="T39" s="684"/>
      <c r="U39" s="684"/>
      <c r="V39" s="684"/>
      <c r="W39" s="684"/>
      <c r="X39" s="684"/>
      <c r="Y39" s="685"/>
      <c r="Z39" s="686">
        <v>7.4</v>
      </c>
      <c r="AA39" s="686"/>
      <c r="AB39" s="686"/>
      <c r="AC39" s="686"/>
      <c r="AD39" s="687" t="s">
        <v>179</v>
      </c>
      <c r="AE39" s="687"/>
      <c r="AF39" s="687"/>
      <c r="AG39" s="687"/>
      <c r="AH39" s="687"/>
      <c r="AI39" s="687"/>
      <c r="AJ39" s="687"/>
      <c r="AK39" s="687"/>
      <c r="AL39" s="688" t="s">
        <v>179</v>
      </c>
      <c r="AM39" s="689"/>
      <c r="AN39" s="689"/>
      <c r="AO39" s="690"/>
      <c r="AQ39" s="761" t="s">
        <v>342</v>
      </c>
      <c r="AR39" s="762"/>
      <c r="AS39" s="762"/>
      <c r="AT39" s="762"/>
      <c r="AU39" s="762"/>
      <c r="AV39" s="762"/>
      <c r="AW39" s="762"/>
      <c r="AX39" s="762"/>
      <c r="AY39" s="763"/>
      <c r="AZ39" s="683">
        <v>15384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37483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1270995</v>
      </c>
      <c r="CS39" s="719"/>
      <c r="CT39" s="719"/>
      <c r="CU39" s="719"/>
      <c r="CV39" s="719"/>
      <c r="CW39" s="719"/>
      <c r="CX39" s="719"/>
      <c r="CY39" s="720"/>
      <c r="CZ39" s="688">
        <v>2.6</v>
      </c>
      <c r="DA39" s="717"/>
      <c r="DB39" s="717"/>
      <c r="DC39" s="721"/>
      <c r="DD39" s="692">
        <v>1164445</v>
      </c>
      <c r="DE39" s="719"/>
      <c r="DF39" s="719"/>
      <c r="DG39" s="719"/>
      <c r="DH39" s="719"/>
      <c r="DI39" s="719"/>
      <c r="DJ39" s="719"/>
      <c r="DK39" s="720"/>
      <c r="DL39" s="692" t="s">
        <v>128</v>
      </c>
      <c r="DM39" s="719"/>
      <c r="DN39" s="719"/>
      <c r="DO39" s="719"/>
      <c r="DP39" s="719"/>
      <c r="DQ39" s="719"/>
      <c r="DR39" s="719"/>
      <c r="DS39" s="719"/>
      <c r="DT39" s="719"/>
      <c r="DU39" s="719"/>
      <c r="DV39" s="720"/>
      <c r="DW39" s="688" t="s">
        <v>179</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179</v>
      </c>
      <c r="AM40" s="689"/>
      <c r="AN40" s="689"/>
      <c r="AO40" s="690"/>
      <c r="AQ40" s="761" t="s">
        <v>346</v>
      </c>
      <c r="AR40" s="762"/>
      <c r="AS40" s="762"/>
      <c r="AT40" s="762"/>
      <c r="AU40" s="762"/>
      <c r="AV40" s="762"/>
      <c r="AW40" s="762"/>
      <c r="AX40" s="762"/>
      <c r="AY40" s="763"/>
      <c r="AZ40" s="683">
        <v>5824</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93</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215480</v>
      </c>
      <c r="CS40" s="684"/>
      <c r="CT40" s="684"/>
      <c r="CU40" s="684"/>
      <c r="CV40" s="684"/>
      <c r="CW40" s="684"/>
      <c r="CX40" s="684"/>
      <c r="CY40" s="685"/>
      <c r="CZ40" s="688">
        <v>0.4</v>
      </c>
      <c r="DA40" s="717"/>
      <c r="DB40" s="717"/>
      <c r="DC40" s="721"/>
      <c r="DD40" s="692">
        <v>120</v>
      </c>
      <c r="DE40" s="684"/>
      <c r="DF40" s="684"/>
      <c r="DG40" s="684"/>
      <c r="DH40" s="684"/>
      <c r="DI40" s="684"/>
      <c r="DJ40" s="684"/>
      <c r="DK40" s="685"/>
      <c r="DL40" s="692">
        <v>120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1946300</v>
      </c>
      <c r="S41" s="684"/>
      <c r="T41" s="684"/>
      <c r="U41" s="684"/>
      <c r="V41" s="684"/>
      <c r="W41" s="684"/>
      <c r="X41" s="684"/>
      <c r="Y41" s="685"/>
      <c r="Z41" s="686">
        <v>3.8</v>
      </c>
      <c r="AA41" s="686"/>
      <c r="AB41" s="686"/>
      <c r="AC41" s="686"/>
      <c r="AD41" s="687" t="s">
        <v>240</v>
      </c>
      <c r="AE41" s="687"/>
      <c r="AF41" s="687"/>
      <c r="AG41" s="687"/>
      <c r="AH41" s="687"/>
      <c r="AI41" s="687"/>
      <c r="AJ41" s="687"/>
      <c r="AK41" s="687"/>
      <c r="AL41" s="688" t="s">
        <v>240</v>
      </c>
      <c r="AM41" s="689"/>
      <c r="AN41" s="689"/>
      <c r="AO41" s="690"/>
      <c r="AQ41" s="761" t="s">
        <v>351</v>
      </c>
      <c r="AR41" s="762"/>
      <c r="AS41" s="762"/>
      <c r="AT41" s="762"/>
      <c r="AU41" s="762"/>
      <c r="AV41" s="762"/>
      <c r="AW41" s="762"/>
      <c r="AX41" s="762"/>
      <c r="AY41" s="763"/>
      <c r="AZ41" s="683">
        <v>859748</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179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248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51205273</v>
      </c>
      <c r="S42" s="769"/>
      <c r="T42" s="769"/>
      <c r="U42" s="769"/>
      <c r="V42" s="769"/>
      <c r="W42" s="769"/>
      <c r="X42" s="769"/>
      <c r="Y42" s="777"/>
      <c r="Z42" s="778">
        <v>100</v>
      </c>
      <c r="AA42" s="778"/>
      <c r="AB42" s="778"/>
      <c r="AC42" s="778"/>
      <c r="AD42" s="779">
        <v>29282300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3450844</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324</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4533162</v>
      </c>
      <c r="CS42" s="684"/>
      <c r="CT42" s="684"/>
      <c r="CU42" s="684"/>
      <c r="CV42" s="684"/>
      <c r="CW42" s="684"/>
      <c r="CX42" s="684"/>
      <c r="CY42" s="685"/>
      <c r="CZ42" s="688">
        <v>9.1</v>
      </c>
      <c r="DA42" s="689"/>
      <c r="DB42" s="689"/>
      <c r="DC42" s="701"/>
      <c r="DD42" s="692">
        <v>1602103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204382</v>
      </c>
      <c r="CS43" s="719"/>
      <c r="CT43" s="719"/>
      <c r="CU43" s="719"/>
      <c r="CV43" s="719"/>
      <c r="CW43" s="719"/>
      <c r="CX43" s="719"/>
      <c r="CY43" s="720"/>
      <c r="CZ43" s="688">
        <v>0.4</v>
      </c>
      <c r="DA43" s="717"/>
      <c r="DB43" s="717"/>
      <c r="DC43" s="721"/>
      <c r="DD43" s="692">
        <v>204382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4523867</v>
      </c>
      <c r="CS44" s="684"/>
      <c r="CT44" s="684"/>
      <c r="CU44" s="684"/>
      <c r="CV44" s="684"/>
      <c r="CW44" s="684"/>
      <c r="CX44" s="684"/>
      <c r="CY44" s="685"/>
      <c r="CZ44" s="688">
        <v>9.1</v>
      </c>
      <c r="DA44" s="689"/>
      <c r="DB44" s="689"/>
      <c r="DC44" s="701"/>
      <c r="DD44" s="692">
        <v>1601232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1457627</v>
      </c>
      <c r="CS45" s="719"/>
      <c r="CT45" s="719"/>
      <c r="CU45" s="719"/>
      <c r="CV45" s="719"/>
      <c r="CW45" s="719"/>
      <c r="CX45" s="719"/>
      <c r="CY45" s="720"/>
      <c r="CZ45" s="688">
        <v>2.9</v>
      </c>
      <c r="DA45" s="717"/>
      <c r="DB45" s="717"/>
      <c r="DC45" s="721"/>
      <c r="DD45" s="692">
        <v>78663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2285867</v>
      </c>
      <c r="CS46" s="684"/>
      <c r="CT46" s="684"/>
      <c r="CU46" s="684"/>
      <c r="CV46" s="684"/>
      <c r="CW46" s="684"/>
      <c r="CX46" s="684"/>
      <c r="CY46" s="685"/>
      <c r="CZ46" s="688">
        <v>4.5999999999999996</v>
      </c>
      <c r="DA46" s="689"/>
      <c r="DB46" s="689"/>
      <c r="DC46" s="701"/>
      <c r="DD46" s="692">
        <v>1453974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9295</v>
      </c>
      <c r="CS47" s="719"/>
      <c r="CT47" s="719"/>
      <c r="CU47" s="719"/>
      <c r="CV47" s="719"/>
      <c r="CW47" s="719"/>
      <c r="CX47" s="719"/>
      <c r="CY47" s="720"/>
      <c r="CZ47" s="688">
        <v>0</v>
      </c>
      <c r="DA47" s="717"/>
      <c r="DB47" s="717"/>
      <c r="DC47" s="721"/>
      <c r="DD47" s="692">
        <v>871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240</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49808582</v>
      </c>
      <c r="CS49" s="754"/>
      <c r="CT49" s="754"/>
      <c r="CU49" s="754"/>
      <c r="CV49" s="754"/>
      <c r="CW49" s="754"/>
      <c r="CX49" s="754"/>
      <c r="CY49" s="785"/>
      <c r="CZ49" s="780">
        <v>100</v>
      </c>
      <c r="DA49" s="786"/>
      <c r="DB49" s="786"/>
      <c r="DC49" s="787"/>
      <c r="DD49" s="788">
        <v>34247601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nB6V137CezK1AwG4qXsxvLmMDrWkIH71p0Fcw3hV3b358Z2Z04LGSPoCiMVIjaYz+e7gpf160tD+F6BOFeaRA==" saltValue="iChWmFkJPhtq/iSHVMIW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51120</v>
      </c>
      <c r="R7" s="819"/>
      <c r="S7" s="819"/>
      <c r="T7" s="819"/>
      <c r="U7" s="819"/>
      <c r="V7" s="819">
        <v>49910</v>
      </c>
      <c r="W7" s="819"/>
      <c r="X7" s="819"/>
      <c r="Y7" s="819"/>
      <c r="Z7" s="819"/>
      <c r="AA7" s="819">
        <v>1210</v>
      </c>
      <c r="AB7" s="819"/>
      <c r="AC7" s="819"/>
      <c r="AD7" s="819"/>
      <c r="AE7" s="820"/>
      <c r="AF7" s="821">
        <v>1033</v>
      </c>
      <c r="AG7" s="822"/>
      <c r="AH7" s="822"/>
      <c r="AI7" s="822"/>
      <c r="AJ7" s="823"/>
      <c r="AK7" s="858">
        <v>1252</v>
      </c>
      <c r="AL7" s="859"/>
      <c r="AM7" s="859"/>
      <c r="AN7" s="859"/>
      <c r="AO7" s="859"/>
      <c r="AP7" s="859">
        <v>44984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598</v>
      </c>
      <c r="BS7" s="862" t="s">
        <v>590</v>
      </c>
      <c r="BT7" s="863"/>
      <c r="BU7" s="863"/>
      <c r="BV7" s="863"/>
      <c r="BW7" s="863"/>
      <c r="BX7" s="863"/>
      <c r="BY7" s="863"/>
      <c r="BZ7" s="863"/>
      <c r="CA7" s="863"/>
      <c r="CB7" s="863"/>
      <c r="CC7" s="863"/>
      <c r="CD7" s="863"/>
      <c r="CE7" s="863"/>
      <c r="CF7" s="863"/>
      <c r="CG7" s="864"/>
      <c r="CH7" s="855">
        <v>19</v>
      </c>
      <c r="CI7" s="856"/>
      <c r="CJ7" s="856"/>
      <c r="CK7" s="856"/>
      <c r="CL7" s="857"/>
      <c r="CM7" s="855">
        <v>272</v>
      </c>
      <c r="CN7" s="856"/>
      <c r="CO7" s="856"/>
      <c r="CP7" s="856"/>
      <c r="CQ7" s="857"/>
      <c r="CR7" s="855">
        <v>36</v>
      </c>
      <c r="CS7" s="856"/>
      <c r="CT7" s="856"/>
      <c r="CU7" s="856"/>
      <c r="CV7" s="857"/>
      <c r="CW7" s="855" t="s">
        <v>594</v>
      </c>
      <c r="CX7" s="856"/>
      <c r="CY7" s="856"/>
      <c r="CZ7" s="856"/>
      <c r="DA7" s="857"/>
      <c r="DB7" s="855" t="s">
        <v>595</v>
      </c>
      <c r="DC7" s="856"/>
      <c r="DD7" s="856"/>
      <c r="DE7" s="856"/>
      <c r="DF7" s="857"/>
      <c r="DG7" s="855" t="s">
        <v>595</v>
      </c>
      <c r="DH7" s="856"/>
      <c r="DI7" s="856"/>
      <c r="DJ7" s="856"/>
      <c r="DK7" s="857"/>
      <c r="DL7" s="855">
        <v>627</v>
      </c>
      <c r="DM7" s="856"/>
      <c r="DN7" s="856"/>
      <c r="DO7" s="856"/>
      <c r="DP7" s="857"/>
      <c r="DQ7" s="855">
        <v>63</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193</v>
      </c>
      <c r="R8" s="843"/>
      <c r="S8" s="843"/>
      <c r="T8" s="843"/>
      <c r="U8" s="843"/>
      <c r="V8" s="843">
        <v>6</v>
      </c>
      <c r="W8" s="843"/>
      <c r="X8" s="843"/>
      <c r="Y8" s="843"/>
      <c r="Z8" s="843"/>
      <c r="AA8" s="843">
        <v>186</v>
      </c>
      <c r="AB8" s="843"/>
      <c r="AC8" s="843"/>
      <c r="AD8" s="843"/>
      <c r="AE8" s="844"/>
      <c r="AF8" s="845">
        <v>186</v>
      </c>
      <c r="AG8" s="846"/>
      <c r="AH8" s="846"/>
      <c r="AI8" s="846"/>
      <c r="AJ8" s="847"/>
      <c r="AK8" s="848" t="s">
        <v>581</v>
      </c>
      <c r="AL8" s="849"/>
      <c r="AM8" s="849"/>
      <c r="AN8" s="849"/>
      <c r="AO8" s="849"/>
      <c r="AP8" s="849" t="s">
        <v>581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7</v>
      </c>
      <c r="CI8" s="866"/>
      <c r="CJ8" s="866"/>
      <c r="CK8" s="866"/>
      <c r="CL8" s="867"/>
      <c r="CM8" s="865">
        <v>32</v>
      </c>
      <c r="CN8" s="866"/>
      <c r="CO8" s="866"/>
      <c r="CP8" s="866"/>
      <c r="CQ8" s="867"/>
      <c r="CR8" s="865">
        <v>7</v>
      </c>
      <c r="CS8" s="866"/>
      <c r="CT8" s="866"/>
      <c r="CU8" s="866"/>
      <c r="CV8" s="867"/>
      <c r="CW8" s="865" t="s">
        <v>595</v>
      </c>
      <c r="CX8" s="866"/>
      <c r="CY8" s="866"/>
      <c r="CZ8" s="866"/>
      <c r="DA8" s="867"/>
      <c r="DB8" s="865" t="s">
        <v>596</v>
      </c>
      <c r="DC8" s="866"/>
      <c r="DD8" s="866"/>
      <c r="DE8" s="866"/>
      <c r="DF8" s="867"/>
      <c r="DG8" s="865" t="s">
        <v>595</v>
      </c>
      <c r="DH8" s="866"/>
      <c r="DI8" s="866"/>
      <c r="DJ8" s="866"/>
      <c r="DK8" s="867"/>
      <c r="DL8" s="865" t="s">
        <v>595</v>
      </c>
      <c r="DM8" s="866"/>
      <c r="DN8" s="866"/>
      <c r="DO8" s="866"/>
      <c r="DP8" s="867"/>
      <c r="DQ8" s="865" t="s">
        <v>597</v>
      </c>
      <c r="DR8" s="866"/>
      <c r="DS8" s="866"/>
      <c r="DT8" s="866"/>
      <c r="DU8" s="867"/>
      <c r="DV8" s="868"/>
      <c r="DW8" s="869"/>
      <c r="DX8" s="869"/>
      <c r="DY8" s="869"/>
      <c r="DZ8" s="870"/>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107</v>
      </c>
      <c r="R9" s="843"/>
      <c r="S9" s="843"/>
      <c r="T9" s="843"/>
      <c r="U9" s="843"/>
      <c r="V9" s="843">
        <v>107</v>
      </c>
      <c r="W9" s="843"/>
      <c r="X9" s="843"/>
      <c r="Y9" s="843"/>
      <c r="Z9" s="843"/>
      <c r="AA9" s="843" t="s">
        <v>581</v>
      </c>
      <c r="AB9" s="843"/>
      <c r="AC9" s="843"/>
      <c r="AD9" s="843"/>
      <c r="AE9" s="844"/>
      <c r="AF9" s="845" t="s">
        <v>393</v>
      </c>
      <c r="AG9" s="846"/>
      <c r="AH9" s="846"/>
      <c r="AI9" s="846"/>
      <c r="AJ9" s="847"/>
      <c r="AK9" s="848">
        <v>106</v>
      </c>
      <c r="AL9" s="849"/>
      <c r="AM9" s="849"/>
      <c r="AN9" s="849"/>
      <c r="AO9" s="849"/>
      <c r="AP9" s="849">
        <v>197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599</v>
      </c>
      <c r="BS9" s="852" t="s">
        <v>592</v>
      </c>
      <c r="BT9" s="853"/>
      <c r="BU9" s="853"/>
      <c r="BV9" s="853"/>
      <c r="BW9" s="853"/>
      <c r="BX9" s="853"/>
      <c r="BY9" s="853"/>
      <c r="BZ9" s="853"/>
      <c r="CA9" s="853"/>
      <c r="CB9" s="853"/>
      <c r="CC9" s="853"/>
      <c r="CD9" s="853"/>
      <c r="CE9" s="853"/>
      <c r="CF9" s="853"/>
      <c r="CG9" s="854"/>
      <c r="CH9" s="865">
        <v>-5</v>
      </c>
      <c r="CI9" s="866"/>
      <c r="CJ9" s="866"/>
      <c r="CK9" s="866"/>
      <c r="CL9" s="867"/>
      <c r="CM9" s="865">
        <v>803</v>
      </c>
      <c r="CN9" s="866"/>
      <c r="CO9" s="866"/>
      <c r="CP9" s="866"/>
      <c r="CQ9" s="867"/>
      <c r="CR9" s="865">
        <v>5</v>
      </c>
      <c r="CS9" s="866"/>
      <c r="CT9" s="866"/>
      <c r="CU9" s="866"/>
      <c r="CV9" s="867"/>
      <c r="CW9" s="865" t="s">
        <v>595</v>
      </c>
      <c r="CX9" s="866"/>
      <c r="CY9" s="866"/>
      <c r="CZ9" s="866"/>
      <c r="DA9" s="867"/>
      <c r="DB9" s="865" t="s">
        <v>595</v>
      </c>
      <c r="DC9" s="866"/>
      <c r="DD9" s="866"/>
      <c r="DE9" s="866"/>
      <c r="DF9" s="867"/>
      <c r="DG9" s="865">
        <v>257</v>
      </c>
      <c r="DH9" s="866"/>
      <c r="DI9" s="866"/>
      <c r="DJ9" s="866"/>
      <c r="DK9" s="867"/>
      <c r="DL9" s="865" t="s">
        <v>595</v>
      </c>
      <c r="DM9" s="866"/>
      <c r="DN9" s="866"/>
      <c r="DO9" s="866"/>
      <c r="DP9" s="867"/>
      <c r="DQ9" s="865" t="s">
        <v>595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5</v>
      </c>
      <c r="CI10" s="866"/>
      <c r="CJ10" s="866"/>
      <c r="CK10" s="866"/>
      <c r="CL10" s="867"/>
      <c r="CM10" s="865">
        <v>304</v>
      </c>
      <c r="CN10" s="866"/>
      <c r="CO10" s="866"/>
      <c r="CP10" s="866"/>
      <c r="CQ10" s="867"/>
      <c r="CR10" s="865">
        <v>310</v>
      </c>
      <c r="CS10" s="866"/>
      <c r="CT10" s="866"/>
      <c r="CU10" s="866"/>
      <c r="CV10" s="867"/>
      <c r="CW10" s="865">
        <v>4</v>
      </c>
      <c r="CX10" s="866"/>
      <c r="CY10" s="866"/>
      <c r="CZ10" s="866"/>
      <c r="DA10" s="867"/>
      <c r="DB10" s="865" t="s">
        <v>595</v>
      </c>
      <c r="DC10" s="866"/>
      <c r="DD10" s="866"/>
      <c r="DE10" s="866"/>
      <c r="DF10" s="867"/>
      <c r="DG10" s="865" t="s">
        <v>595</v>
      </c>
      <c r="DH10" s="866"/>
      <c r="DI10" s="866"/>
      <c r="DJ10" s="866"/>
      <c r="DK10" s="867"/>
      <c r="DL10" s="865" t="s">
        <v>595</v>
      </c>
      <c r="DM10" s="866"/>
      <c r="DN10" s="866"/>
      <c r="DO10" s="866"/>
      <c r="DP10" s="867"/>
      <c r="DQ10" s="865" t="s">
        <v>595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51286</v>
      </c>
      <c r="R23" s="878"/>
      <c r="S23" s="878"/>
      <c r="T23" s="878"/>
      <c r="U23" s="878"/>
      <c r="V23" s="878">
        <v>49889</v>
      </c>
      <c r="W23" s="878"/>
      <c r="X23" s="878"/>
      <c r="Y23" s="878"/>
      <c r="Z23" s="878"/>
      <c r="AA23" s="878">
        <v>1397</v>
      </c>
      <c r="AB23" s="878"/>
      <c r="AC23" s="878"/>
      <c r="AD23" s="878"/>
      <c r="AE23" s="879"/>
      <c r="AF23" s="880">
        <v>1220</v>
      </c>
      <c r="AG23" s="878"/>
      <c r="AH23" s="878"/>
      <c r="AI23" s="878"/>
      <c r="AJ23" s="881"/>
      <c r="AK23" s="882"/>
      <c r="AL23" s="883"/>
      <c r="AM23" s="883"/>
      <c r="AN23" s="883"/>
      <c r="AO23" s="883"/>
      <c r="AP23" s="878">
        <v>45181</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17746</v>
      </c>
      <c r="R28" s="907"/>
      <c r="S28" s="907"/>
      <c r="T28" s="907"/>
      <c r="U28" s="907"/>
      <c r="V28" s="907">
        <v>17569</v>
      </c>
      <c r="W28" s="907"/>
      <c r="X28" s="907"/>
      <c r="Y28" s="907"/>
      <c r="Z28" s="907"/>
      <c r="AA28" s="907">
        <v>177</v>
      </c>
      <c r="AB28" s="907"/>
      <c r="AC28" s="907"/>
      <c r="AD28" s="907"/>
      <c r="AE28" s="908"/>
      <c r="AF28" s="909">
        <v>177</v>
      </c>
      <c r="AG28" s="907"/>
      <c r="AH28" s="907"/>
      <c r="AI28" s="907"/>
      <c r="AJ28" s="910"/>
      <c r="AK28" s="911">
        <v>1807</v>
      </c>
      <c r="AL28" s="902"/>
      <c r="AM28" s="902"/>
      <c r="AN28" s="902"/>
      <c r="AO28" s="902"/>
      <c r="AP28" s="902" t="s">
        <v>581</v>
      </c>
      <c r="AQ28" s="902"/>
      <c r="AR28" s="902"/>
      <c r="AS28" s="902"/>
      <c r="AT28" s="902"/>
      <c r="AU28" s="902" t="s">
        <v>581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12188</v>
      </c>
      <c r="R29" s="843"/>
      <c r="S29" s="843"/>
      <c r="T29" s="843"/>
      <c r="U29" s="843"/>
      <c r="V29" s="843">
        <v>11872</v>
      </c>
      <c r="W29" s="843"/>
      <c r="X29" s="843"/>
      <c r="Y29" s="843"/>
      <c r="Z29" s="843"/>
      <c r="AA29" s="843">
        <v>316</v>
      </c>
      <c r="AB29" s="843"/>
      <c r="AC29" s="843"/>
      <c r="AD29" s="843"/>
      <c r="AE29" s="844"/>
      <c r="AF29" s="845">
        <v>316</v>
      </c>
      <c r="AG29" s="846"/>
      <c r="AH29" s="846"/>
      <c r="AI29" s="846"/>
      <c r="AJ29" s="847"/>
      <c r="AK29" s="914">
        <v>1936</v>
      </c>
      <c r="AL29" s="915"/>
      <c r="AM29" s="915"/>
      <c r="AN29" s="915"/>
      <c r="AO29" s="915"/>
      <c r="AP29" s="915" t="s">
        <v>581</v>
      </c>
      <c r="AQ29" s="915"/>
      <c r="AR29" s="915"/>
      <c r="AS29" s="915"/>
      <c r="AT29" s="915"/>
      <c r="AU29" s="915" t="s">
        <v>582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1888</v>
      </c>
      <c r="R30" s="843"/>
      <c r="S30" s="843"/>
      <c r="T30" s="843"/>
      <c r="U30" s="843"/>
      <c r="V30" s="843">
        <v>1797</v>
      </c>
      <c r="W30" s="843"/>
      <c r="X30" s="843"/>
      <c r="Y30" s="843"/>
      <c r="Z30" s="843"/>
      <c r="AA30" s="843">
        <v>91</v>
      </c>
      <c r="AB30" s="843"/>
      <c r="AC30" s="843"/>
      <c r="AD30" s="843"/>
      <c r="AE30" s="844"/>
      <c r="AF30" s="845">
        <v>91</v>
      </c>
      <c r="AG30" s="846"/>
      <c r="AH30" s="846"/>
      <c r="AI30" s="846"/>
      <c r="AJ30" s="847"/>
      <c r="AK30" s="914">
        <v>315</v>
      </c>
      <c r="AL30" s="915"/>
      <c r="AM30" s="915"/>
      <c r="AN30" s="915"/>
      <c r="AO30" s="915"/>
      <c r="AP30" s="915" t="s">
        <v>581</v>
      </c>
      <c r="AQ30" s="915"/>
      <c r="AR30" s="915"/>
      <c r="AS30" s="915"/>
      <c r="AT30" s="915"/>
      <c r="AU30" s="915" t="s">
        <v>581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3210</v>
      </c>
      <c r="R31" s="843"/>
      <c r="S31" s="843"/>
      <c r="T31" s="843"/>
      <c r="U31" s="843"/>
      <c r="V31" s="843">
        <v>2746</v>
      </c>
      <c r="W31" s="843"/>
      <c r="X31" s="843"/>
      <c r="Y31" s="843"/>
      <c r="Z31" s="843"/>
      <c r="AA31" s="843">
        <v>464</v>
      </c>
      <c r="AB31" s="843"/>
      <c r="AC31" s="843"/>
      <c r="AD31" s="843"/>
      <c r="AE31" s="844"/>
      <c r="AF31" s="845">
        <v>5276</v>
      </c>
      <c r="AG31" s="846"/>
      <c r="AH31" s="846"/>
      <c r="AI31" s="846"/>
      <c r="AJ31" s="847"/>
      <c r="AK31" s="914">
        <v>22</v>
      </c>
      <c r="AL31" s="915"/>
      <c r="AM31" s="915"/>
      <c r="AN31" s="915"/>
      <c r="AO31" s="915"/>
      <c r="AP31" s="915">
        <v>1549</v>
      </c>
      <c r="AQ31" s="915"/>
      <c r="AR31" s="915"/>
      <c r="AS31" s="915"/>
      <c r="AT31" s="915"/>
      <c r="AU31" s="915">
        <v>11</v>
      </c>
      <c r="AV31" s="915"/>
      <c r="AW31" s="915"/>
      <c r="AX31" s="915"/>
      <c r="AY31" s="915"/>
      <c r="AZ31" s="916" t="s">
        <v>581</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3741</v>
      </c>
      <c r="R32" s="843"/>
      <c r="S32" s="843"/>
      <c r="T32" s="843"/>
      <c r="U32" s="843"/>
      <c r="V32" s="843">
        <v>3712</v>
      </c>
      <c r="W32" s="843"/>
      <c r="X32" s="843"/>
      <c r="Y32" s="843"/>
      <c r="Z32" s="843"/>
      <c r="AA32" s="843">
        <v>29</v>
      </c>
      <c r="AB32" s="843"/>
      <c r="AC32" s="843"/>
      <c r="AD32" s="843"/>
      <c r="AE32" s="844"/>
      <c r="AF32" s="845">
        <v>27</v>
      </c>
      <c r="AG32" s="846"/>
      <c r="AH32" s="846"/>
      <c r="AI32" s="846"/>
      <c r="AJ32" s="847"/>
      <c r="AK32" s="914">
        <v>1164</v>
      </c>
      <c r="AL32" s="915"/>
      <c r="AM32" s="915"/>
      <c r="AN32" s="915"/>
      <c r="AO32" s="915"/>
      <c r="AP32" s="915">
        <v>14175</v>
      </c>
      <c r="AQ32" s="915"/>
      <c r="AR32" s="915"/>
      <c r="AS32" s="915"/>
      <c r="AT32" s="915"/>
      <c r="AU32" s="915">
        <v>10064</v>
      </c>
      <c r="AV32" s="915"/>
      <c r="AW32" s="915"/>
      <c r="AX32" s="915"/>
      <c r="AY32" s="915"/>
      <c r="AZ32" s="916" t="s">
        <v>581</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5887</v>
      </c>
      <c r="AG63" s="926"/>
      <c r="AH63" s="926"/>
      <c r="AI63" s="926"/>
      <c r="AJ63" s="927"/>
      <c r="AK63" s="928"/>
      <c r="AL63" s="923"/>
      <c r="AM63" s="923"/>
      <c r="AN63" s="923"/>
      <c r="AO63" s="923"/>
      <c r="AP63" s="926">
        <v>15724</v>
      </c>
      <c r="AQ63" s="926"/>
      <c r="AR63" s="926"/>
      <c r="AS63" s="926"/>
      <c r="AT63" s="926"/>
      <c r="AU63" s="926">
        <v>10075</v>
      </c>
      <c r="AV63" s="926"/>
      <c r="AW63" s="926"/>
      <c r="AX63" s="926"/>
      <c r="AY63" s="926"/>
      <c r="AZ63" s="930"/>
      <c r="BA63" s="930"/>
      <c r="BB63" s="930"/>
      <c r="BC63" s="930"/>
      <c r="BD63" s="930"/>
      <c r="BE63" s="931"/>
      <c r="BF63" s="931"/>
      <c r="BG63" s="931"/>
      <c r="BH63" s="931"/>
      <c r="BI63" s="932"/>
      <c r="BJ63" s="933" t="s">
        <v>393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403</v>
      </c>
      <c r="AL66" s="825"/>
      <c r="AM66" s="825"/>
      <c r="AN66" s="825"/>
      <c r="AO66" s="826"/>
      <c r="AP66" s="801" t="s">
        <v>422</v>
      </c>
      <c r="AQ66" s="802"/>
      <c r="AR66" s="802"/>
      <c r="AS66" s="802"/>
      <c r="AT66" s="803"/>
      <c r="AU66" s="801" t="s">
        <v>423</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12046</v>
      </c>
      <c r="R68" s="950"/>
      <c r="S68" s="950"/>
      <c r="T68" s="950"/>
      <c r="U68" s="950"/>
      <c r="V68" s="950">
        <v>9946</v>
      </c>
      <c r="W68" s="950"/>
      <c r="X68" s="950"/>
      <c r="Y68" s="950"/>
      <c r="Z68" s="950"/>
      <c r="AA68" s="950">
        <v>2100</v>
      </c>
      <c r="AB68" s="950"/>
      <c r="AC68" s="950"/>
      <c r="AD68" s="950"/>
      <c r="AE68" s="950"/>
      <c r="AF68" s="950">
        <v>10902</v>
      </c>
      <c r="AG68" s="950"/>
      <c r="AH68" s="950"/>
      <c r="AI68" s="950"/>
      <c r="AJ68" s="950"/>
      <c r="AK68" s="950">
        <v>170</v>
      </c>
      <c r="AL68" s="950"/>
      <c r="AM68" s="950"/>
      <c r="AN68" s="950"/>
      <c r="AO68" s="950"/>
      <c r="AP68" s="950" t="s">
        <v>581</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22428</v>
      </c>
      <c r="R69" s="915"/>
      <c r="S69" s="915"/>
      <c r="T69" s="915"/>
      <c r="U69" s="915"/>
      <c r="V69" s="915">
        <v>21660</v>
      </c>
      <c r="W69" s="915"/>
      <c r="X69" s="915"/>
      <c r="Y69" s="915"/>
      <c r="Z69" s="915"/>
      <c r="AA69" s="915">
        <v>768</v>
      </c>
      <c r="AB69" s="915"/>
      <c r="AC69" s="915"/>
      <c r="AD69" s="915"/>
      <c r="AE69" s="915"/>
      <c r="AF69" s="915">
        <v>768</v>
      </c>
      <c r="AG69" s="915"/>
      <c r="AH69" s="915"/>
      <c r="AI69" s="915"/>
      <c r="AJ69" s="915"/>
      <c r="AK69" s="915">
        <v>28</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193</v>
      </c>
      <c r="R70" s="915"/>
      <c r="S70" s="915"/>
      <c r="T70" s="915"/>
      <c r="U70" s="915"/>
      <c r="V70" s="915">
        <v>137</v>
      </c>
      <c r="W70" s="915"/>
      <c r="X70" s="915"/>
      <c r="Y70" s="915"/>
      <c r="Z70" s="915"/>
      <c r="AA70" s="915">
        <v>56</v>
      </c>
      <c r="AB70" s="915"/>
      <c r="AC70" s="915"/>
      <c r="AD70" s="915"/>
      <c r="AE70" s="915"/>
      <c r="AF70" s="915">
        <v>56</v>
      </c>
      <c r="AG70" s="915"/>
      <c r="AH70" s="915"/>
      <c r="AI70" s="915"/>
      <c r="AJ70" s="915"/>
      <c r="AK70" s="915" t="s">
        <v>581</v>
      </c>
      <c r="AL70" s="915"/>
      <c r="AM70" s="915"/>
      <c r="AN70" s="915"/>
      <c r="AO70" s="915"/>
      <c r="AP70" s="915" t="s">
        <v>581</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102</v>
      </c>
      <c r="R71" s="915"/>
      <c r="S71" s="915"/>
      <c r="T71" s="915"/>
      <c r="U71" s="915"/>
      <c r="V71" s="915">
        <v>95</v>
      </c>
      <c r="W71" s="915"/>
      <c r="X71" s="915"/>
      <c r="Y71" s="915"/>
      <c r="Z71" s="915"/>
      <c r="AA71" s="915">
        <v>7</v>
      </c>
      <c r="AB71" s="915"/>
      <c r="AC71" s="915"/>
      <c r="AD71" s="915"/>
      <c r="AE71" s="915"/>
      <c r="AF71" s="915">
        <v>7</v>
      </c>
      <c r="AG71" s="915"/>
      <c r="AH71" s="915"/>
      <c r="AI71" s="915"/>
      <c r="AJ71" s="915"/>
      <c r="AK71" s="915">
        <v>1</v>
      </c>
      <c r="AL71" s="915"/>
      <c r="AM71" s="915"/>
      <c r="AN71" s="915"/>
      <c r="AO71" s="915"/>
      <c r="AP71" s="915" t="s">
        <v>581</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108</v>
      </c>
      <c r="R72" s="915"/>
      <c r="S72" s="915"/>
      <c r="T72" s="915"/>
      <c r="U72" s="915"/>
      <c r="V72" s="915">
        <v>74</v>
      </c>
      <c r="W72" s="915"/>
      <c r="X72" s="915"/>
      <c r="Y72" s="915"/>
      <c r="Z72" s="915"/>
      <c r="AA72" s="915">
        <v>34</v>
      </c>
      <c r="AB72" s="915"/>
      <c r="AC72" s="915"/>
      <c r="AD72" s="915"/>
      <c r="AE72" s="915"/>
      <c r="AF72" s="915">
        <v>34</v>
      </c>
      <c r="AG72" s="915"/>
      <c r="AH72" s="915"/>
      <c r="AI72" s="915"/>
      <c r="AJ72" s="915"/>
      <c r="AK72" s="915" t="s">
        <v>581</v>
      </c>
      <c r="AL72" s="915"/>
      <c r="AM72" s="915"/>
      <c r="AN72" s="915"/>
      <c r="AO72" s="915"/>
      <c r="AP72" s="915" t="s">
        <v>581</v>
      </c>
      <c r="AQ72" s="915"/>
      <c r="AR72" s="915"/>
      <c r="AS72" s="915"/>
      <c r="AT72" s="915"/>
      <c r="AU72" s="915" t="s">
        <v>581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2588</v>
      </c>
      <c r="R73" s="915"/>
      <c r="S73" s="915"/>
      <c r="T73" s="915"/>
      <c r="U73" s="915"/>
      <c r="V73" s="915">
        <v>2314</v>
      </c>
      <c r="W73" s="915"/>
      <c r="X73" s="915"/>
      <c r="Y73" s="915"/>
      <c r="Z73" s="915"/>
      <c r="AA73" s="915">
        <v>274</v>
      </c>
      <c r="AB73" s="915"/>
      <c r="AC73" s="915"/>
      <c r="AD73" s="915"/>
      <c r="AE73" s="915"/>
      <c r="AF73" s="915">
        <v>274</v>
      </c>
      <c r="AG73" s="915"/>
      <c r="AH73" s="915"/>
      <c r="AI73" s="915"/>
      <c r="AJ73" s="915"/>
      <c r="AK73" s="915">
        <v>117</v>
      </c>
      <c r="AL73" s="915"/>
      <c r="AM73" s="915"/>
      <c r="AN73" s="915"/>
      <c r="AO73" s="915"/>
      <c r="AP73" s="915" t="s">
        <v>581</v>
      </c>
      <c r="AQ73" s="915"/>
      <c r="AR73" s="915"/>
      <c r="AS73" s="915"/>
      <c r="AT73" s="915"/>
      <c r="AU73" s="915" t="s">
        <v>581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657281</v>
      </c>
      <c r="R74" s="915"/>
      <c r="S74" s="915"/>
      <c r="T74" s="915"/>
      <c r="U74" s="915"/>
      <c r="V74" s="915">
        <v>647955</v>
      </c>
      <c r="W74" s="915"/>
      <c r="X74" s="915"/>
      <c r="Y74" s="915"/>
      <c r="Z74" s="915"/>
      <c r="AA74" s="915">
        <v>9326</v>
      </c>
      <c r="AB74" s="915"/>
      <c r="AC74" s="915"/>
      <c r="AD74" s="915"/>
      <c r="AE74" s="915"/>
      <c r="AF74" s="915">
        <v>9326</v>
      </c>
      <c r="AG74" s="915"/>
      <c r="AH74" s="915"/>
      <c r="AI74" s="915"/>
      <c r="AJ74" s="915"/>
      <c r="AK74" s="915">
        <v>3989</v>
      </c>
      <c r="AL74" s="915"/>
      <c r="AM74" s="915"/>
      <c r="AN74" s="915"/>
      <c r="AO74" s="915"/>
      <c r="AP74" s="915" t="s">
        <v>581</v>
      </c>
      <c r="AQ74" s="915"/>
      <c r="AR74" s="915"/>
      <c r="AS74" s="915"/>
      <c r="AT74" s="915"/>
      <c r="AU74" s="915" t="s">
        <v>581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21367</v>
      </c>
      <c r="AG88" s="926"/>
      <c r="AH88" s="926"/>
      <c r="AI88" s="926"/>
      <c r="AJ88" s="926"/>
      <c r="AK88" s="923"/>
      <c r="AL88" s="923"/>
      <c r="AM88" s="923"/>
      <c r="AN88" s="923"/>
      <c r="AO88" s="923"/>
      <c r="AP88" s="926" t="s">
        <v>581</v>
      </c>
      <c r="AQ88" s="926"/>
      <c r="AR88" s="926"/>
      <c r="AS88" s="926"/>
      <c r="AT88" s="926"/>
      <c r="AU88" s="926" t="s">
        <v>581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358</v>
      </c>
      <c r="CS102" s="934"/>
      <c r="CT102" s="934"/>
      <c r="CU102" s="934"/>
      <c r="CV102" s="977"/>
      <c r="CW102" s="976">
        <v>4</v>
      </c>
      <c r="CX102" s="934"/>
      <c r="CY102" s="934"/>
      <c r="CZ102" s="934"/>
      <c r="DA102" s="977"/>
      <c r="DB102" s="976" t="s">
        <v>595</v>
      </c>
      <c r="DC102" s="934"/>
      <c r="DD102" s="934"/>
      <c r="DE102" s="934"/>
      <c r="DF102" s="977"/>
      <c r="DG102" s="976">
        <v>257</v>
      </c>
      <c r="DH102" s="934"/>
      <c r="DI102" s="934"/>
      <c r="DJ102" s="934"/>
      <c r="DK102" s="977"/>
      <c r="DL102" s="976">
        <v>672</v>
      </c>
      <c r="DM102" s="934"/>
      <c r="DN102" s="934"/>
      <c r="DO102" s="934"/>
      <c r="DP102" s="977"/>
      <c r="DQ102" s="976">
        <v>63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310</v>
      </c>
      <c r="AG109" s="979"/>
      <c r="AH109" s="979"/>
      <c r="AI109" s="979"/>
      <c r="AJ109" s="980"/>
      <c r="AK109" s="978" t="s">
        <v>309</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310</v>
      </c>
      <c r="BW109" s="979"/>
      <c r="BX109" s="979"/>
      <c r="BY109" s="979"/>
      <c r="BZ109" s="980"/>
      <c r="CA109" s="978" t="s">
        <v>309</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310</v>
      </c>
      <c r="DM109" s="979"/>
      <c r="DN109" s="979"/>
      <c r="DO109" s="979"/>
      <c r="DP109" s="980"/>
      <c r="DQ109" s="978" t="s">
        <v>309</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5194768</v>
      </c>
      <c r="AB110" s="986"/>
      <c r="AC110" s="986"/>
      <c r="AD110" s="986"/>
      <c r="AE110" s="987"/>
      <c r="AF110" s="988">
        <v>4899293</v>
      </c>
      <c r="AG110" s="986"/>
      <c r="AH110" s="986"/>
      <c r="AI110" s="986"/>
      <c r="AJ110" s="987"/>
      <c r="AK110" s="988">
        <v>4973708</v>
      </c>
      <c r="AL110" s="986"/>
      <c r="AM110" s="986"/>
      <c r="AN110" s="986"/>
      <c r="AO110" s="987"/>
      <c r="AP110" s="989">
        <v>18.899999999999999</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47363741</v>
      </c>
      <c r="BR110" s="1021"/>
      <c r="BS110" s="1021"/>
      <c r="BT110" s="1021"/>
      <c r="BU110" s="1021"/>
      <c r="BV110" s="1021">
        <v>46149778</v>
      </c>
      <c r="BW110" s="1021"/>
      <c r="BX110" s="1021"/>
      <c r="BY110" s="1021"/>
      <c r="BZ110" s="1021"/>
      <c r="CA110" s="1021">
        <v>45181397</v>
      </c>
      <c r="CB110" s="1021"/>
      <c r="CC110" s="1021"/>
      <c r="CD110" s="1021"/>
      <c r="CE110" s="1021"/>
      <c r="CF110" s="1035">
        <v>171.7</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393</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128</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1524338</v>
      </c>
      <c r="BR111" s="1014"/>
      <c r="BS111" s="1014"/>
      <c r="BT111" s="1014"/>
      <c r="BU111" s="1014"/>
      <c r="BV111" s="1014">
        <v>1220617</v>
      </c>
      <c r="BW111" s="1014"/>
      <c r="BX111" s="1014"/>
      <c r="BY111" s="1014"/>
      <c r="BZ111" s="1014"/>
      <c r="CA111" s="1014">
        <v>1020277</v>
      </c>
      <c r="CB111" s="1014"/>
      <c r="CC111" s="1014"/>
      <c r="CD111" s="1014"/>
      <c r="CE111" s="1014"/>
      <c r="CF111" s="1008">
        <v>3.9</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267701</v>
      </c>
      <c r="DH111" s="1014"/>
      <c r="DI111" s="1014"/>
      <c r="DJ111" s="1014"/>
      <c r="DK111" s="1014"/>
      <c r="DL111" s="1014">
        <v>241653</v>
      </c>
      <c r="DM111" s="1014"/>
      <c r="DN111" s="1014"/>
      <c r="DO111" s="1014"/>
      <c r="DP111" s="1014"/>
      <c r="DQ111" s="1014">
        <v>215203</v>
      </c>
      <c r="DR111" s="1014"/>
      <c r="DS111" s="1014"/>
      <c r="DT111" s="1014"/>
      <c r="DU111" s="1014"/>
      <c r="DV111" s="1015">
        <v>0.8</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393</v>
      </c>
      <c r="AB112" s="1053"/>
      <c r="AC112" s="1053"/>
      <c r="AD112" s="1053"/>
      <c r="AE112" s="1054"/>
      <c r="AF112" s="1055" t="s">
        <v>393</v>
      </c>
      <c r="AG112" s="1053"/>
      <c r="AH112" s="1053"/>
      <c r="AI112" s="1053"/>
      <c r="AJ112" s="1054"/>
      <c r="AK112" s="1055" t="s">
        <v>393</v>
      </c>
      <c r="AL112" s="1053"/>
      <c r="AM112" s="1053"/>
      <c r="AN112" s="1053"/>
      <c r="AO112" s="1054"/>
      <c r="AP112" s="1056" t="s">
        <v>128</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11579737</v>
      </c>
      <c r="BR112" s="1014"/>
      <c r="BS112" s="1014"/>
      <c r="BT112" s="1014"/>
      <c r="BU112" s="1014"/>
      <c r="BV112" s="1014">
        <v>10650179</v>
      </c>
      <c r="BW112" s="1014"/>
      <c r="BX112" s="1014"/>
      <c r="BY112" s="1014"/>
      <c r="BZ112" s="1014"/>
      <c r="CA112" s="1014">
        <v>10074980</v>
      </c>
      <c r="CB112" s="1014"/>
      <c r="CC112" s="1014"/>
      <c r="CD112" s="1014"/>
      <c r="CE112" s="1014"/>
      <c r="CF112" s="1008">
        <v>38.299999999999997</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393</v>
      </c>
      <c r="DH112" s="1014"/>
      <c r="DI112" s="1014"/>
      <c r="DJ112" s="1014"/>
      <c r="DK112" s="1014"/>
      <c r="DL112" s="1014" t="s">
        <v>440</v>
      </c>
      <c r="DM112" s="1014"/>
      <c r="DN112" s="1014"/>
      <c r="DO112" s="1014"/>
      <c r="DP112" s="1014"/>
      <c r="DQ112" s="1014" t="s">
        <v>128</v>
      </c>
      <c r="DR112" s="1014"/>
      <c r="DS112" s="1014"/>
      <c r="DT112" s="1014"/>
      <c r="DU112" s="1014"/>
      <c r="DV112" s="1015" t="s">
        <v>393</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1217941</v>
      </c>
      <c r="AB113" s="1028"/>
      <c r="AC113" s="1028"/>
      <c r="AD113" s="1028"/>
      <c r="AE113" s="1029"/>
      <c r="AF113" s="1030">
        <v>1159304</v>
      </c>
      <c r="AG113" s="1028"/>
      <c r="AH113" s="1028"/>
      <c r="AI113" s="1028"/>
      <c r="AJ113" s="1029"/>
      <c r="AK113" s="1030">
        <v>1000801</v>
      </c>
      <c r="AL113" s="1028"/>
      <c r="AM113" s="1028"/>
      <c r="AN113" s="1028"/>
      <c r="AO113" s="1029"/>
      <c r="AP113" s="1031">
        <v>3.8</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1361</v>
      </c>
      <c r="BR113" s="1014"/>
      <c r="BS113" s="1014"/>
      <c r="BT113" s="1014"/>
      <c r="BU113" s="1014"/>
      <c r="BV113" s="1014" t="s">
        <v>393</v>
      </c>
      <c r="BW113" s="1014"/>
      <c r="BX113" s="1014"/>
      <c r="BY113" s="1014"/>
      <c r="BZ113" s="1014"/>
      <c r="CA113" s="1014" t="s">
        <v>393</v>
      </c>
      <c r="CB113" s="1014"/>
      <c r="CC113" s="1014"/>
      <c r="CD113" s="1014"/>
      <c r="CE113" s="1014"/>
      <c r="CF113" s="1008" t="s">
        <v>128</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393</v>
      </c>
      <c r="DH113" s="1053"/>
      <c r="DI113" s="1053"/>
      <c r="DJ113" s="1053"/>
      <c r="DK113" s="1054"/>
      <c r="DL113" s="1055" t="s">
        <v>393</v>
      </c>
      <c r="DM113" s="1053"/>
      <c r="DN113" s="1053"/>
      <c r="DO113" s="1053"/>
      <c r="DP113" s="1054"/>
      <c r="DQ113" s="1055" t="s">
        <v>393</v>
      </c>
      <c r="DR113" s="1053"/>
      <c r="DS113" s="1053"/>
      <c r="DT113" s="1053"/>
      <c r="DU113" s="1054"/>
      <c r="DV113" s="1056" t="s">
        <v>393</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2079</v>
      </c>
      <c r="AB114" s="1053"/>
      <c r="AC114" s="1053"/>
      <c r="AD114" s="1053"/>
      <c r="AE114" s="1054"/>
      <c r="AF114" s="1055">
        <v>1042</v>
      </c>
      <c r="AG114" s="1053"/>
      <c r="AH114" s="1053"/>
      <c r="AI114" s="1053"/>
      <c r="AJ114" s="1054"/>
      <c r="AK114" s="1055" t="s">
        <v>393</v>
      </c>
      <c r="AL114" s="1053"/>
      <c r="AM114" s="1053"/>
      <c r="AN114" s="1053"/>
      <c r="AO114" s="1054"/>
      <c r="AP114" s="1056" t="s">
        <v>393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8822038</v>
      </c>
      <c r="BR114" s="1014"/>
      <c r="BS114" s="1014"/>
      <c r="BT114" s="1014"/>
      <c r="BU114" s="1014"/>
      <c r="BV114" s="1014">
        <v>8350211</v>
      </c>
      <c r="BW114" s="1014"/>
      <c r="BX114" s="1014"/>
      <c r="BY114" s="1014"/>
      <c r="BZ114" s="1014"/>
      <c r="CA114" s="1014">
        <v>7791079</v>
      </c>
      <c r="CB114" s="1014"/>
      <c r="CC114" s="1014"/>
      <c r="CD114" s="1014"/>
      <c r="CE114" s="1014"/>
      <c r="CF114" s="1008">
        <v>29.6</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393</v>
      </c>
      <c r="DM114" s="1053"/>
      <c r="DN114" s="1053"/>
      <c r="DO114" s="1053"/>
      <c r="DP114" s="1054"/>
      <c r="DQ114" s="1055" t="s">
        <v>393</v>
      </c>
      <c r="DR114" s="1053"/>
      <c r="DS114" s="1053"/>
      <c r="DT114" s="1053"/>
      <c r="DU114" s="1054"/>
      <c r="DV114" s="1056" t="s">
        <v>393</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403610</v>
      </c>
      <c r="AB115" s="1028"/>
      <c r="AC115" s="1028"/>
      <c r="AD115" s="1028"/>
      <c r="AE115" s="1029"/>
      <c r="AF115" s="1030">
        <v>177052</v>
      </c>
      <c r="AG115" s="1028"/>
      <c r="AH115" s="1028"/>
      <c r="AI115" s="1028"/>
      <c r="AJ115" s="1029"/>
      <c r="AK115" s="1030">
        <v>175003</v>
      </c>
      <c r="AL115" s="1028"/>
      <c r="AM115" s="1028"/>
      <c r="AN115" s="1028"/>
      <c r="AO115" s="1029"/>
      <c r="AP115" s="1031">
        <v>0.7</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106220</v>
      </c>
      <c r="BR115" s="1014"/>
      <c r="BS115" s="1014"/>
      <c r="BT115" s="1014"/>
      <c r="BU115" s="1014"/>
      <c r="BV115" s="1014">
        <v>84440</v>
      </c>
      <c r="BW115" s="1014"/>
      <c r="BX115" s="1014"/>
      <c r="BY115" s="1014"/>
      <c r="BZ115" s="1014"/>
      <c r="CA115" s="1014">
        <v>62660</v>
      </c>
      <c r="CB115" s="1014"/>
      <c r="CC115" s="1014"/>
      <c r="CD115" s="1014"/>
      <c r="CE115" s="1014"/>
      <c r="CF115" s="1008">
        <v>0.2</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419592</v>
      </c>
      <c r="DH115" s="1053"/>
      <c r="DI115" s="1053"/>
      <c r="DJ115" s="1053"/>
      <c r="DK115" s="1054"/>
      <c r="DL115" s="1055">
        <v>286869</v>
      </c>
      <c r="DM115" s="1053"/>
      <c r="DN115" s="1053"/>
      <c r="DO115" s="1053"/>
      <c r="DP115" s="1054"/>
      <c r="DQ115" s="1055">
        <v>256988</v>
      </c>
      <c r="DR115" s="1053"/>
      <c r="DS115" s="1053"/>
      <c r="DT115" s="1053"/>
      <c r="DU115" s="1054"/>
      <c r="DV115" s="1056">
        <v>1</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393</v>
      </c>
      <c r="AB116" s="1053"/>
      <c r="AC116" s="1053"/>
      <c r="AD116" s="1053"/>
      <c r="AE116" s="1054"/>
      <c r="AF116" s="1055" t="s">
        <v>393</v>
      </c>
      <c r="AG116" s="1053"/>
      <c r="AH116" s="1053"/>
      <c r="AI116" s="1053"/>
      <c r="AJ116" s="1054"/>
      <c r="AK116" s="1055" t="s">
        <v>393</v>
      </c>
      <c r="AL116" s="1053"/>
      <c r="AM116" s="1053"/>
      <c r="AN116" s="1053"/>
      <c r="AO116" s="1054"/>
      <c r="AP116" s="1056" t="s">
        <v>440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393</v>
      </c>
      <c r="BW116" s="1014"/>
      <c r="BX116" s="1014"/>
      <c r="BY116" s="1014"/>
      <c r="BZ116" s="1014"/>
      <c r="CA116" s="1014" t="s">
        <v>393</v>
      </c>
      <c r="CB116" s="1014"/>
      <c r="CC116" s="1014"/>
      <c r="CD116" s="1014"/>
      <c r="CE116" s="1014"/>
      <c r="CF116" s="1008" t="s">
        <v>393</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393</v>
      </c>
      <c r="DM116" s="1053"/>
      <c r="DN116" s="1053"/>
      <c r="DO116" s="1053"/>
      <c r="DP116" s="1054"/>
      <c r="DQ116" s="1055" t="s">
        <v>393</v>
      </c>
      <c r="DR116" s="1053"/>
      <c r="DS116" s="1053"/>
      <c r="DT116" s="1053"/>
      <c r="DU116" s="1054"/>
      <c r="DV116" s="1056" t="s">
        <v>393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6818398</v>
      </c>
      <c r="AB117" s="1071"/>
      <c r="AC117" s="1071"/>
      <c r="AD117" s="1071"/>
      <c r="AE117" s="1072"/>
      <c r="AF117" s="1073">
        <v>6236691</v>
      </c>
      <c r="AG117" s="1071"/>
      <c r="AH117" s="1071"/>
      <c r="AI117" s="1071"/>
      <c r="AJ117" s="1072"/>
      <c r="AK117" s="1073">
        <v>6149512</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393</v>
      </c>
      <c r="BR117" s="1014"/>
      <c r="BS117" s="1014"/>
      <c r="BT117" s="1014"/>
      <c r="BU117" s="1014"/>
      <c r="BV117" s="1014" t="s">
        <v>393</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393</v>
      </c>
      <c r="DH117" s="1053"/>
      <c r="DI117" s="1053"/>
      <c r="DJ117" s="1053"/>
      <c r="DK117" s="1054"/>
      <c r="DL117" s="1055" t="s">
        <v>393</v>
      </c>
      <c r="DM117" s="1053"/>
      <c r="DN117" s="1053"/>
      <c r="DO117" s="1053"/>
      <c r="DP117" s="1054"/>
      <c r="DQ117" s="1055" t="s">
        <v>128</v>
      </c>
      <c r="DR117" s="1053"/>
      <c r="DS117" s="1053"/>
      <c r="DT117" s="1053"/>
      <c r="DU117" s="1054"/>
      <c r="DV117" s="1056" t="s">
        <v>393</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310</v>
      </c>
      <c r="AG118" s="979"/>
      <c r="AH118" s="979"/>
      <c r="AI118" s="979"/>
      <c r="AJ118" s="980"/>
      <c r="AK118" s="978" t="s">
        <v>309</v>
      </c>
      <c r="AL118" s="979"/>
      <c r="AM118" s="979"/>
      <c r="AN118" s="979"/>
      <c r="AO118" s="980"/>
      <c r="AP118" s="1065" t="s">
        <v>434</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393</v>
      </c>
      <c r="BW118" s="1092"/>
      <c r="BX118" s="1092"/>
      <c r="BY118" s="1092"/>
      <c r="BZ118" s="1092"/>
      <c r="CA118" s="1092" t="s">
        <v>128</v>
      </c>
      <c r="CB118" s="1092"/>
      <c r="CC118" s="1092"/>
      <c r="CD118" s="1092"/>
      <c r="CE118" s="1092"/>
      <c r="CF118" s="1008" t="s">
        <v>393</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393</v>
      </c>
      <c r="DR118" s="1053"/>
      <c r="DS118" s="1053"/>
      <c r="DT118" s="1053"/>
      <c r="DU118" s="1054"/>
      <c r="DV118" s="1056" t="s">
        <v>393</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393</v>
      </c>
      <c r="AL119" s="986"/>
      <c r="AM119" s="986"/>
      <c r="AN119" s="986"/>
      <c r="AO119" s="987"/>
      <c r="AP119" s="989" t="s">
        <v>393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69397435</v>
      </c>
      <c r="BR119" s="1092"/>
      <c r="BS119" s="1092"/>
      <c r="BT119" s="1092"/>
      <c r="BU119" s="1092"/>
      <c r="BV119" s="1092">
        <v>66455225</v>
      </c>
      <c r="BW119" s="1092"/>
      <c r="BX119" s="1092"/>
      <c r="BY119" s="1092"/>
      <c r="BZ119" s="1092"/>
      <c r="CA119" s="1092">
        <v>64130393</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837045</v>
      </c>
      <c r="DH119" s="1078"/>
      <c r="DI119" s="1078"/>
      <c r="DJ119" s="1078"/>
      <c r="DK119" s="1079"/>
      <c r="DL119" s="1077">
        <v>692095</v>
      </c>
      <c r="DM119" s="1078"/>
      <c r="DN119" s="1078"/>
      <c r="DO119" s="1078"/>
      <c r="DP119" s="1079"/>
      <c r="DQ119" s="1077">
        <v>548086</v>
      </c>
      <c r="DR119" s="1078"/>
      <c r="DS119" s="1078"/>
      <c r="DT119" s="1078"/>
      <c r="DU119" s="1079"/>
      <c r="DV119" s="1080">
        <v>2.1</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25651</v>
      </c>
      <c r="AB120" s="1053"/>
      <c r="AC120" s="1053"/>
      <c r="AD120" s="1053"/>
      <c r="AE120" s="1054"/>
      <c r="AF120" s="1055">
        <v>26046</v>
      </c>
      <c r="AG120" s="1053"/>
      <c r="AH120" s="1053"/>
      <c r="AI120" s="1053"/>
      <c r="AJ120" s="1054"/>
      <c r="AK120" s="1055">
        <v>26450</v>
      </c>
      <c r="AL120" s="1053"/>
      <c r="AM120" s="1053"/>
      <c r="AN120" s="1053"/>
      <c r="AO120" s="1054"/>
      <c r="AP120" s="1056">
        <v>0.1</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8693254</v>
      </c>
      <c r="BR120" s="1021"/>
      <c r="BS120" s="1021"/>
      <c r="BT120" s="1021"/>
      <c r="BU120" s="1021"/>
      <c r="BV120" s="1021">
        <v>11120287</v>
      </c>
      <c r="BW120" s="1021"/>
      <c r="BX120" s="1021"/>
      <c r="BY120" s="1021"/>
      <c r="BZ120" s="1021"/>
      <c r="CA120" s="1021">
        <v>10255533</v>
      </c>
      <c r="CB120" s="1021"/>
      <c r="CC120" s="1021"/>
      <c r="CD120" s="1021"/>
      <c r="CE120" s="1021"/>
      <c r="CF120" s="1035">
        <v>39</v>
      </c>
      <c r="CG120" s="1036"/>
      <c r="CH120" s="1036"/>
      <c r="CI120" s="1036"/>
      <c r="CJ120" s="1036"/>
      <c r="CK120" s="1101" t="s">
        <v>469</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v>11510364</v>
      </c>
      <c r="DH120" s="1021"/>
      <c r="DI120" s="1021"/>
      <c r="DJ120" s="1021"/>
      <c r="DK120" s="1021"/>
      <c r="DL120" s="1021">
        <v>10638890</v>
      </c>
      <c r="DM120" s="1021"/>
      <c r="DN120" s="1021"/>
      <c r="DO120" s="1021"/>
      <c r="DP120" s="1021"/>
      <c r="DQ120" s="1021">
        <v>10064138</v>
      </c>
      <c r="DR120" s="1021"/>
      <c r="DS120" s="1021"/>
      <c r="DT120" s="1021"/>
      <c r="DU120" s="1021"/>
      <c r="DV120" s="1022">
        <v>38.200000000000003</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393</v>
      </c>
      <c r="AL121" s="1053"/>
      <c r="AM121" s="1053"/>
      <c r="AN121" s="1053"/>
      <c r="AO121" s="1054"/>
      <c r="AP121" s="1056" t="s">
        <v>393</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6522085</v>
      </c>
      <c r="BR121" s="1014"/>
      <c r="BS121" s="1014"/>
      <c r="BT121" s="1014"/>
      <c r="BU121" s="1014"/>
      <c r="BV121" s="1014">
        <v>7070233</v>
      </c>
      <c r="BW121" s="1014"/>
      <c r="BX121" s="1014"/>
      <c r="BY121" s="1014"/>
      <c r="BZ121" s="1014"/>
      <c r="CA121" s="1014">
        <v>7222185</v>
      </c>
      <c r="CB121" s="1014"/>
      <c r="CC121" s="1014"/>
      <c r="CD121" s="1014"/>
      <c r="CE121" s="1014"/>
      <c r="CF121" s="1008">
        <v>27.4</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v>69373</v>
      </c>
      <c r="DH121" s="1014"/>
      <c r="DI121" s="1014"/>
      <c r="DJ121" s="1014"/>
      <c r="DK121" s="1014"/>
      <c r="DL121" s="1014">
        <v>11289</v>
      </c>
      <c r="DM121" s="1014"/>
      <c r="DN121" s="1014"/>
      <c r="DO121" s="1014"/>
      <c r="DP121" s="1014"/>
      <c r="DQ121" s="1014">
        <v>10842</v>
      </c>
      <c r="DR121" s="1014"/>
      <c r="DS121" s="1014"/>
      <c r="DT121" s="1014"/>
      <c r="DU121" s="1014"/>
      <c r="DV121" s="1015">
        <v>0</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393</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42193189</v>
      </c>
      <c r="BR122" s="1092"/>
      <c r="BS122" s="1092"/>
      <c r="BT122" s="1092"/>
      <c r="BU122" s="1092"/>
      <c r="BV122" s="1092">
        <v>41248714</v>
      </c>
      <c r="BW122" s="1092"/>
      <c r="BX122" s="1092"/>
      <c r="BY122" s="1092"/>
      <c r="BZ122" s="1092"/>
      <c r="CA122" s="1092">
        <v>40617556</v>
      </c>
      <c r="CB122" s="1092"/>
      <c r="CC122" s="1092"/>
      <c r="CD122" s="1092"/>
      <c r="CE122" s="1092"/>
      <c r="CF122" s="1112">
        <v>154.4</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393</v>
      </c>
      <c r="DH122" s="1014"/>
      <c r="DI122" s="1014"/>
      <c r="DJ122" s="1014"/>
      <c r="DK122" s="1014"/>
      <c r="DL122" s="1014" t="s">
        <v>393</v>
      </c>
      <c r="DM122" s="1014"/>
      <c r="DN122" s="1014"/>
      <c r="DO122" s="1014"/>
      <c r="DP122" s="1014"/>
      <c r="DQ122" s="1014" t="s">
        <v>393</v>
      </c>
      <c r="DR122" s="1014"/>
      <c r="DS122" s="1014"/>
      <c r="DT122" s="1014"/>
      <c r="DU122" s="1014"/>
      <c r="DV122" s="1015" t="s">
        <v>128</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393</v>
      </c>
      <c r="AB123" s="1053"/>
      <c r="AC123" s="1053"/>
      <c r="AD123" s="1053"/>
      <c r="AE123" s="1054"/>
      <c r="AF123" s="1055" t="s">
        <v>128</v>
      </c>
      <c r="AG123" s="1053"/>
      <c r="AH123" s="1053"/>
      <c r="AI123" s="1053"/>
      <c r="AJ123" s="1054"/>
      <c r="AK123" s="1055" t="s">
        <v>393</v>
      </c>
      <c r="AL123" s="1053"/>
      <c r="AM123" s="1053"/>
      <c r="AN123" s="1053"/>
      <c r="AO123" s="1054"/>
      <c r="AP123" s="1056" t="s">
        <v>393</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474</v>
      </c>
      <c r="BP123" s="1100"/>
      <c r="BQ123" s="1159">
        <v>57408528</v>
      </c>
      <c r="BR123" s="1160"/>
      <c r="BS123" s="1160"/>
      <c r="BT123" s="1160"/>
      <c r="BU123" s="1160"/>
      <c r="BV123" s="1160">
        <v>59439234</v>
      </c>
      <c r="BW123" s="1160"/>
      <c r="BX123" s="1160"/>
      <c r="BY123" s="1160"/>
      <c r="BZ123" s="1160"/>
      <c r="CA123" s="1160">
        <v>58095274</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t="s">
        <v>393</v>
      </c>
      <c r="DH123" s="1053"/>
      <c r="DI123" s="1053"/>
      <c r="DJ123" s="1053"/>
      <c r="DK123" s="1054"/>
      <c r="DL123" s="1055" t="s">
        <v>393</v>
      </c>
      <c r="DM123" s="1053"/>
      <c r="DN123" s="1053"/>
      <c r="DO123" s="1053"/>
      <c r="DP123" s="1054"/>
      <c r="DQ123" s="1055" t="s">
        <v>128</v>
      </c>
      <c r="DR123" s="1053"/>
      <c r="DS123" s="1053"/>
      <c r="DT123" s="1053"/>
      <c r="DU123" s="1054"/>
      <c r="DV123" s="1056" t="s">
        <v>393</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393</v>
      </c>
      <c r="AL124" s="1053"/>
      <c r="AM124" s="1053"/>
      <c r="AN124" s="1053"/>
      <c r="AO124" s="1054"/>
      <c r="AP124" s="1056" t="s">
        <v>393</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46.4</v>
      </c>
      <c r="BR124" s="1122"/>
      <c r="BS124" s="1122"/>
      <c r="BT124" s="1122"/>
      <c r="BU124" s="1122"/>
      <c r="BV124" s="1122">
        <v>26.9</v>
      </c>
      <c r="BW124" s="1122"/>
      <c r="BX124" s="1122"/>
      <c r="BY124" s="1122"/>
      <c r="BZ124" s="1122"/>
      <c r="CA124" s="1122">
        <v>22.9</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393</v>
      </c>
      <c r="DM124" s="1078"/>
      <c r="DN124" s="1078"/>
      <c r="DO124" s="1078"/>
      <c r="DP124" s="1079"/>
      <c r="DQ124" s="1077" t="s">
        <v>393</v>
      </c>
      <c r="DR124" s="1078"/>
      <c r="DS124" s="1078"/>
      <c r="DT124" s="1078"/>
      <c r="DU124" s="1079"/>
      <c r="DV124" s="1080" t="s">
        <v>128</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393</v>
      </c>
      <c r="AB125" s="1053"/>
      <c r="AC125" s="1053"/>
      <c r="AD125" s="1053"/>
      <c r="AE125" s="1054"/>
      <c r="AF125" s="1055" t="s">
        <v>393</v>
      </c>
      <c r="AG125" s="1053"/>
      <c r="AH125" s="1053"/>
      <c r="AI125" s="1053"/>
      <c r="AJ125" s="1054"/>
      <c r="AK125" s="1055" t="s">
        <v>128</v>
      </c>
      <c r="AL125" s="1053"/>
      <c r="AM125" s="1053"/>
      <c r="AN125" s="1053"/>
      <c r="AO125" s="1054"/>
      <c r="AP125" s="1056" t="s">
        <v>393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393</v>
      </c>
      <c r="DH125" s="1021"/>
      <c r="DI125" s="1021"/>
      <c r="DJ125" s="1021"/>
      <c r="DK125" s="1021"/>
      <c r="DL125" s="1021" t="s">
        <v>128</v>
      </c>
      <c r="DM125" s="1021"/>
      <c r="DN125" s="1021"/>
      <c r="DO125" s="1021"/>
      <c r="DP125" s="1021"/>
      <c r="DQ125" s="1021" t="s">
        <v>128</v>
      </c>
      <c r="DR125" s="1021"/>
      <c r="DS125" s="1021"/>
      <c r="DT125" s="1021"/>
      <c r="DU125" s="1021"/>
      <c r="DV125" s="1022" t="s">
        <v>393</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332378</v>
      </c>
      <c r="AB126" s="1053"/>
      <c r="AC126" s="1053"/>
      <c r="AD126" s="1053"/>
      <c r="AE126" s="1054"/>
      <c r="AF126" s="1055">
        <v>108369</v>
      </c>
      <c r="AG126" s="1053"/>
      <c r="AH126" s="1053"/>
      <c r="AI126" s="1053"/>
      <c r="AJ126" s="1054"/>
      <c r="AK126" s="1055">
        <v>106261</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393</v>
      </c>
      <c r="DR126" s="1014"/>
      <c r="DS126" s="1014"/>
      <c r="DT126" s="1014"/>
      <c r="DU126" s="1014"/>
      <c r="DV126" s="1015" t="s">
        <v>393</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45581</v>
      </c>
      <c r="AB127" s="1053"/>
      <c r="AC127" s="1053"/>
      <c r="AD127" s="1053"/>
      <c r="AE127" s="1054"/>
      <c r="AF127" s="1055">
        <v>42637</v>
      </c>
      <c r="AG127" s="1053"/>
      <c r="AH127" s="1053"/>
      <c r="AI127" s="1053"/>
      <c r="AJ127" s="1054"/>
      <c r="AK127" s="1055">
        <v>42292</v>
      </c>
      <c r="AL127" s="1053"/>
      <c r="AM127" s="1053"/>
      <c r="AN127" s="1053"/>
      <c r="AO127" s="1054"/>
      <c r="AP127" s="1056">
        <v>0.2</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989235</v>
      </c>
      <c r="AB128" s="1142"/>
      <c r="AC128" s="1142"/>
      <c r="AD128" s="1142"/>
      <c r="AE128" s="1143"/>
      <c r="AF128" s="1144">
        <v>970156</v>
      </c>
      <c r="AG128" s="1142"/>
      <c r="AH128" s="1142"/>
      <c r="AI128" s="1142"/>
      <c r="AJ128" s="1143"/>
      <c r="AK128" s="1144">
        <v>892542</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393</v>
      </c>
      <c r="BG128" s="1149"/>
      <c r="BH128" s="1149"/>
      <c r="BI128" s="1149"/>
      <c r="BJ128" s="1149"/>
      <c r="BK128" s="1149"/>
      <c r="BL128" s="1150"/>
      <c r="BM128" s="1148">
        <v>11.79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v>106220</v>
      </c>
      <c r="DH128" s="1134"/>
      <c r="DI128" s="1134"/>
      <c r="DJ128" s="1134"/>
      <c r="DK128" s="1134"/>
      <c r="DL128" s="1134">
        <v>84440</v>
      </c>
      <c r="DM128" s="1134"/>
      <c r="DN128" s="1134"/>
      <c r="DO128" s="1134"/>
      <c r="DP128" s="1134"/>
      <c r="DQ128" s="1134">
        <v>62660</v>
      </c>
      <c r="DR128" s="1134"/>
      <c r="DS128" s="1134"/>
      <c r="DT128" s="1134"/>
      <c r="DU128" s="1134"/>
      <c r="DV128" s="1135">
        <v>0.2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29999850</v>
      </c>
      <c r="AB129" s="1053"/>
      <c r="AC129" s="1053"/>
      <c r="AD129" s="1053"/>
      <c r="AE129" s="1054"/>
      <c r="AF129" s="1055">
        <v>30197039</v>
      </c>
      <c r="AG129" s="1053"/>
      <c r="AH129" s="1053"/>
      <c r="AI129" s="1053"/>
      <c r="AJ129" s="1054"/>
      <c r="AK129" s="1055">
        <v>30342127</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393</v>
      </c>
      <c r="BG129" s="1163"/>
      <c r="BH129" s="1163"/>
      <c r="BI129" s="1163"/>
      <c r="BJ129" s="1163"/>
      <c r="BK129" s="1163"/>
      <c r="BL129" s="1164"/>
      <c r="BM129" s="1162">
        <v>16.79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4208815</v>
      </c>
      <c r="AB130" s="1053"/>
      <c r="AC130" s="1053"/>
      <c r="AD130" s="1053"/>
      <c r="AE130" s="1054"/>
      <c r="AF130" s="1055">
        <v>4207972</v>
      </c>
      <c r="AG130" s="1053"/>
      <c r="AH130" s="1053"/>
      <c r="AI130" s="1053"/>
      <c r="AJ130" s="1054"/>
      <c r="AK130" s="1055">
        <v>4027230</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25791035</v>
      </c>
      <c r="AB131" s="1078"/>
      <c r="AC131" s="1078"/>
      <c r="AD131" s="1078"/>
      <c r="AE131" s="1079"/>
      <c r="AF131" s="1077">
        <v>25989067</v>
      </c>
      <c r="AG131" s="1078"/>
      <c r="AH131" s="1078"/>
      <c r="AI131" s="1078"/>
      <c r="AJ131" s="1079"/>
      <c r="AK131" s="1077">
        <v>26314897</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22.9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6.2826016869999997</v>
      </c>
      <c r="AB132" s="1194"/>
      <c r="AC132" s="1194"/>
      <c r="AD132" s="1194"/>
      <c r="AE132" s="1195"/>
      <c r="AF132" s="1196">
        <v>4.073109927</v>
      </c>
      <c r="AG132" s="1194"/>
      <c r="AH132" s="1194"/>
      <c r="AI132" s="1194"/>
      <c r="AJ132" s="1195"/>
      <c r="AK132" s="1196">
        <v>4.6731704860000001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7.5</v>
      </c>
      <c r="AB133" s="1177"/>
      <c r="AC133" s="1177"/>
      <c r="AD133" s="1177"/>
      <c r="AE133" s="1178"/>
      <c r="AF133" s="1176">
        <v>5.9</v>
      </c>
      <c r="AG133" s="1177"/>
      <c r="AH133" s="1177"/>
      <c r="AI133" s="1177"/>
      <c r="AJ133" s="1178"/>
      <c r="AK133" s="1176">
        <v>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s8QFYqJ0jnfylqcJ+KOCZS3cliPI43YMXtJh4nyicg3kzdHgUVBiPkfC797ickdYCZFvy3lAHyisH/hjhGVJg==" saltValue="8Klyh+izN6mNFGFL6ZDa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xesiQgCcPYS4eUrYNuStKBac2dsTeexzDsw3jjfYXQzUB/BNDVJn9RhclbOzRszIImYDgbDDV0b71tpfDYtXg==" saltValue="myvzH5gj07LviMiHoTlL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jSr5Gb2sCSwtBzpaGW2A3P8P/60aaI8P4X6x6IETAOIFTBiu1ez1SBmX3r/Un8Uk7/bYdQhh3he/r6k7qIC3g==" saltValue="1Ll6nZQIR1dkDvAzwM7q7w=="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8589815</v>
      </c>
      <c r="AP9" s="313">
        <v>55643</v>
      </c>
      <c r="AQ9" s="314">
        <v>56205</v>
      </c>
      <c r="AR9" s="315">
        <v>-1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620718</v>
      </c>
      <c r="AP10" s="316">
        <v>4021</v>
      </c>
      <c r="AQ10" s="317">
        <v>3535</v>
      </c>
      <c r="AR10" s="318">
        <v>13.7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20371</v>
      </c>
      <c r="AP11" s="316">
        <v>132</v>
      </c>
      <c r="AQ11" s="317">
        <v>1601</v>
      </c>
      <c r="AR11" s="318">
        <v>-91.8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977</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14</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326208</v>
      </c>
      <c r="AP14" s="316">
        <v>2113</v>
      </c>
      <c r="AQ14" s="317">
        <v>2086</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204382</v>
      </c>
      <c r="AP15" s="316">
        <v>1324</v>
      </c>
      <c r="AQ15" s="317">
        <v>1354</v>
      </c>
      <c r="AR15" s="318">
        <v>-2.2000000000000002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-1047658</v>
      </c>
      <c r="AP16" s="316">
        <v>-6787</v>
      </c>
      <c r="AQ16" s="317">
        <v>-3936</v>
      </c>
      <c r="AR16" s="318">
        <v>72.400000000000006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8713836</v>
      </c>
      <c r="AP17" s="316">
        <v>56447</v>
      </c>
      <c r="AQ17" s="317">
        <v>61836</v>
      </c>
      <c r="AR17" s="318">
        <v>-8.6999999999999993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6.18</v>
      </c>
      <c r="AP21" s="329">
        <v>6.05</v>
      </c>
      <c r="AQ21" s="330">
        <v>0.13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98.7</v>
      </c>
      <c r="AP22" s="334">
        <v>100</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4973708</v>
      </c>
      <c r="AP32" s="343">
        <v>32219</v>
      </c>
      <c r="AQ32" s="344">
        <v>27026</v>
      </c>
      <c r="AR32" s="345">
        <v>19.2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25</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1000801</v>
      </c>
      <c r="AP35" s="343">
        <v>6483</v>
      </c>
      <c r="AQ35" s="344">
        <v>6128</v>
      </c>
      <c r="AR35" s="345">
        <v>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t="s">
        <v>512</v>
      </c>
      <c r="AP36" s="343" t="s">
        <v>512</v>
      </c>
      <c r="AQ36" s="344">
        <v>667</v>
      </c>
      <c r="AR36" s="345" t="s">
        <v>512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175003</v>
      </c>
      <c r="AP37" s="343">
        <v>1134</v>
      </c>
      <c r="AQ37" s="344">
        <v>1499</v>
      </c>
      <c r="AR37" s="345">
        <v>-24.3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0</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-892542</v>
      </c>
      <c r="AP39" s="343">
        <v>-5782</v>
      </c>
      <c r="AQ39" s="344">
        <v>-7805</v>
      </c>
      <c r="AR39" s="345">
        <v>-25.9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-4027230</v>
      </c>
      <c r="AP40" s="343">
        <v>-26088</v>
      </c>
      <c r="AQ40" s="344">
        <v>-21058</v>
      </c>
      <c r="AR40" s="345">
        <v>23.9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1229740</v>
      </c>
      <c r="AP41" s="343">
        <v>7966</v>
      </c>
      <c r="AQ41" s="344">
        <v>6483</v>
      </c>
      <c r="AR41" s="345">
        <v>22.9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6580314</v>
      </c>
      <c r="AN51" s="365">
        <v>42373</v>
      </c>
      <c r="AO51" s="366">
        <v>0.3</v>
      </c>
      <c r="AP51" s="367">
        <v>39951</v>
      </c>
      <c r="AQ51" s="368">
        <v>-11.5</v>
      </c>
      <c r="AR51" s="369">
        <v>11.8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3647057</v>
      </c>
      <c r="AN52" s="373">
        <v>23485</v>
      </c>
      <c r="AO52" s="374">
        <v>6.7</v>
      </c>
      <c r="AP52" s="375">
        <v>22555</v>
      </c>
      <c r="AQ52" s="376">
        <v>-11.9</v>
      </c>
      <c r="AR52" s="377">
        <v>18.600000000000001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6206780</v>
      </c>
      <c r="AN53" s="365">
        <v>40031</v>
      </c>
      <c r="AO53" s="366">
        <v>-5.5</v>
      </c>
      <c r="AP53" s="367">
        <v>39893</v>
      </c>
      <c r="AQ53" s="368">
        <v>-0.1</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4538356</v>
      </c>
      <c r="AN54" s="373">
        <v>29270</v>
      </c>
      <c r="AO54" s="374">
        <v>24.6</v>
      </c>
      <c r="AP54" s="375">
        <v>26170</v>
      </c>
      <c r="AQ54" s="376">
        <v>16</v>
      </c>
      <c r="AR54" s="377">
        <v>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6914537</v>
      </c>
      <c r="AN55" s="365">
        <v>44672</v>
      </c>
      <c r="AO55" s="366">
        <v>11.6</v>
      </c>
      <c r="AP55" s="367">
        <v>41080</v>
      </c>
      <c r="AQ55" s="368">
        <v>3</v>
      </c>
      <c r="AR55" s="369">
        <v>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3427234</v>
      </c>
      <c r="AN56" s="373">
        <v>22142</v>
      </c>
      <c r="AO56" s="374">
        <v>-24.4</v>
      </c>
      <c r="AP56" s="375">
        <v>27265</v>
      </c>
      <c r="AQ56" s="376">
        <v>4.2</v>
      </c>
      <c r="AR56" s="377">
        <v>-28.6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4041963</v>
      </c>
      <c r="AN57" s="365">
        <v>26123</v>
      </c>
      <c r="AO57" s="366">
        <v>-41.5</v>
      </c>
      <c r="AP57" s="367">
        <v>33173</v>
      </c>
      <c r="AQ57" s="368">
        <v>-19.2</v>
      </c>
      <c r="AR57" s="369">
        <v>-22.3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2307745</v>
      </c>
      <c r="AN58" s="373">
        <v>14915</v>
      </c>
      <c r="AO58" s="374">
        <v>-32.6</v>
      </c>
      <c r="AP58" s="375">
        <v>20353</v>
      </c>
      <c r="AQ58" s="376">
        <v>-25.4</v>
      </c>
      <c r="AR58" s="377">
        <v>-7.2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4523867</v>
      </c>
      <c r="AN59" s="365">
        <v>29305</v>
      </c>
      <c r="AO59" s="366">
        <v>12.2</v>
      </c>
      <c r="AP59" s="367">
        <v>37644</v>
      </c>
      <c r="AQ59" s="368">
        <v>13.5</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2285867</v>
      </c>
      <c r="AN60" s="373">
        <v>14807</v>
      </c>
      <c r="AO60" s="374">
        <v>-0.7</v>
      </c>
      <c r="AP60" s="375">
        <v>24939</v>
      </c>
      <c r="AQ60" s="376">
        <v>22.5</v>
      </c>
      <c r="AR60" s="377">
        <v>-23.2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5653492</v>
      </c>
      <c r="AN61" s="380">
        <v>36501</v>
      </c>
      <c r="AO61" s="381">
        <v>-4.5999999999999996</v>
      </c>
      <c r="AP61" s="382">
        <v>38348</v>
      </c>
      <c r="AQ61" s="383">
        <v>-2.9</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3241252</v>
      </c>
      <c r="AN62" s="373">
        <v>20924</v>
      </c>
      <c r="AO62" s="374">
        <v>-5.3</v>
      </c>
      <c r="AP62" s="375">
        <v>24256</v>
      </c>
      <c r="AQ62" s="376">
        <v>1.1000000000000001</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UUQMATPWV03WUxcmAwraHO7CeyPxKZ7/6wMjLxVkqO1GIzBTmdtwNP/Mko8KUGgxxwaqIRqKqtGzWCtnQeaKw==" saltValue="2HByVwnBVIcuZgSDv35U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7cdZi0we3zZ7vXLZFg5CfyVSNwM6rN3/47YW7HVvs91bebkjPyXLtIRHg+sX8KvIPXkk70bgIWUVVKda+Cgfsw==" saltValue="nWpkYkDXME7S/2Yt/uvu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nsAvUJpLV0jF6OOI7fNHyrreSbC9bsNFfAMCeo1Er0i4laL4x8yVw81JeCf4UbCGdmVmK4oc1Ux5/uUrWdED7g==" saltValue="Tafabu89djec+sII9niO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8.76</v>
      </c>
      <c r="G47" s="12">
        <v>11.87</v>
      </c>
      <c r="H47" s="12">
        <v>12.9</v>
      </c>
      <c r="I47" s="12">
        <v>18.829999999999998</v>
      </c>
      <c r="J47" s="13">
        <v>18.809999999999999</v>
      </c>
    </row>
    <row r="48" spans="2:10" ht="57.75" customHeight="1" x14ac:dyDescent="0.15">
      <c r="B48" s="14"/>
      <c r="C48" s="1238" t="s">
        <v>4</v>
      </c>
      <c r="D48" s="1238"/>
      <c r="E48" s="1239"/>
      <c r="F48" s="15">
        <v>6.62</v>
      </c>
      <c r="G48" s="16">
        <v>4.1399999999999997</v>
      </c>
      <c r="H48" s="16">
        <v>7.01</v>
      </c>
      <c r="I48" s="16">
        <v>4.43</v>
      </c>
      <c r="J48" s="17">
        <v>4.0199999999999996</v>
      </c>
    </row>
    <row r="49" spans="2:10" ht="57.75" customHeight="1" thickBot="1" x14ac:dyDescent="0.2">
      <c r="B49" s="18"/>
      <c r="C49" s="1240" t="s">
        <v>5</v>
      </c>
      <c r="D49" s="1240"/>
      <c r="E49" s="1241"/>
      <c r="F49" s="19">
        <v>0.75</v>
      </c>
      <c r="G49" s="20">
        <v>0.54</v>
      </c>
      <c r="H49" s="20">
        <v>3.98</v>
      </c>
      <c r="I49" s="20">
        <v>3.48</v>
      </c>
      <c r="J49" s="21" t="s">
        <v>559</v>
      </c>
    </row>
    <row r="50" spans="2:10" ht="13.5" customHeight="1" x14ac:dyDescent="0.15"/>
  </sheetData>
  <sheetProtection algorithmName="SHA-512" hashValue="De4irMgn36YFxbXp42T8jqmVcyQGPFHzHvbgF7WYNlw8gIEVcK+AHKGimCoq4dayFqv/oy64kNFk2A+mHsQIJA==" saltValue="CnR2E/u8snVmZ8R/Rgu7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2021-10-27T07:06:28Z</cp:lastPrinted>
  <dcterms:created xsi:type="dcterms:W3CDTF">2021-02-05T01:50:10Z</dcterms:created>
  <dcterms:modified xsi:type="dcterms:W3CDTF">2021-10-27T07:10:29Z</dcterms:modified>
  <cp:category/>
</cp:coreProperties>
</file>