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52DC6DC8-92B2-4E60-8054-F86DB8E4EA43}" xr6:coauthVersionLast="47" xr6:coauthVersionMax="47" xr10:uidLastSave="{00000000-0000-0000-0000-000000000000}"/>
  <bookViews>
    <workbookView xWindow="-108" yWindow="-108" windowWidth="23256" windowHeight="12456" tabRatio="897"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U35" i="10"/>
  <c r="U36" i="10" s="1"/>
  <c r="AM34" i="10"/>
  <c r="CO34" i="10" l="1"/>
</calcChain>
</file>

<file path=xl/sharedStrings.xml><?xml version="1.0" encoding="utf-8"?>
<sst xmlns="http://schemas.openxmlformats.org/spreadsheetml/2006/main" count="1093" uniqueCount="613">
  <si>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</si>
  <si>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</si>
  <si>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</si>
  <si>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</si>
  <si>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</si>
  <si>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</si>
  <si>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</si>
  <si>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</si>
  <si>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</si>
  <si>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</si>
  <si>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</si>
  <si>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</si>
  <si>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</si>
  <si>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</si>
  <si>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</si>
  <si>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</si>
  <si>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</si>
  <si>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</si>
  <si>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</si>
  <si>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</si>
  <si>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</si>
  <si>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</si>
  <si>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</si>
  <si>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</si>
  <si>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</si>
  <si>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</si>
  <si>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</si>
  <si>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</si>
  <si>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</si>
  <si>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</si>
  <si>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</si>
  <si>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</si>
  <si>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</si>
  <si>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</si>
  <si>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</si>
  <si>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</si>
  <si>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</si>
  <si>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</si>
  <si>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</si>
  <si>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</si>
  <si>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</si>
  <si>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</si>
  <si>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</si>
  <si>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</si>
  <si>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</si>
  <si>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</si>
  <si>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</si>
  <si>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</si>
  <si>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</si>
  <si>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</si>
  <si>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</si>
  <si>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</si>
  <si>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</si>
  <si>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</si>
  <si>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</si>
  <si>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</si>
  <si>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</si>
  <si>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</si>
  <si>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</si>
  <si>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</si>
  <si>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</si>
  <si>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</si>
  <si>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</si>
  <si>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</si>
  <si>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</si>
  <si>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</si>
  <si>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</si>
  <si>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</si>
  <si>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</si>
  <si>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</si>
  <si>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</si>
  <si>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</si>
  <si>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</si>
  <si>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</si>
  <si>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</si>
  <si>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</si>
  <si>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</si>
  <si>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</si>
  <si>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</si>
  <si>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</si>
  <si>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</si>
  <si>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</si>
  <si>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</si>
  <si>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</si>
  <si>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</si>
  <si>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</si>
  <si>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</si>
  <si>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</si>
  <si>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</si>
  <si>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</si>
  <si>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</si>
  <si>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</si>
  <si>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</si>
  <si>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</si>
  <si>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</si>
  <si>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</si>
  <si>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</si>
  <si>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</si>
  <si>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</si>
  <si>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</si>
  <si>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</si>
  <si>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</si>
  <si>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</si>
  <si>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</si>
  <si>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</si>
  <si>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</si>
  <si>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</si>
  <si>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</si>
  <si>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</si>
  <si>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</si>
  <si>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</si>
  <si>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</si>
  <si>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</si>
  <si>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</si>
  <si>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</si>
  <si>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</si>
  <si>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</si>
  <si>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</si>
  <si>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</si>
  <si>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</si>
  <si>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</si>
  <si>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</si>
  <si>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</si>
  <si>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</si>
  <si>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</si>
  <si>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</si>
  <si>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</si>
  <si>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</si>
  <si>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</si>
  <si>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</si>
  <si>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</si>
  <si>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</si>
  <si>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</si>
  <si>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</si>
  <si>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</si>
  <si>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</si>
  <si>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</si>
  <si>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</si>
  <si>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</si>
  <si>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</si>
  <si>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</si>
  <si>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</si>
  <si>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</si>
  <si>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</si>
  <si>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</si>
  <si>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</si>
  <si>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</si>
  <si>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</si>
  <si>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</si>
  <si>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</si>
  <si>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</si>
  <si>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</si>
  <si>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</si>
  <si>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</si>
  <si>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</si>
  <si>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</si>
  <si>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</si>
  <si>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</si>
  <si>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</si>
  <si>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</si>
  <si>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</si>
  <si>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</si>
  <si>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</si>
  <si>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</si>
  <si>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</si>
  <si>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</si>
  <si>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</si>
  <si>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</si>
  <si>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</si>
  <si>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</si>
  <si>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</si>
  <si>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</si>
  <si>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</si>
  <si>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</si>
  <si>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</si>
  <si>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</si>
  <si>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</si>
  <si>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</si>
  <si>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</si>
  <si>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</si>
  <si>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</si>
  <si>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</si>
  <si>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</si>
  <si>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</si>
  <si>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</si>
  <si>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</si>
  <si>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</si>
  <si>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</si>
  <si>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</si>
  <si>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</si>
  <si>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</si>
  <si>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</si>
  <si>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</si>
  <si>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</si>
  <si>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</si>
  <si>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</si>
  <si>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</si>
  <si>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</si>
  <si>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</si>
  <si>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</si>
  <si>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</si>
  <si>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</si>
  <si>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</si>
  <si>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</si>
  <si>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</si>
  <si>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</si>
  <si>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</si>
  <si>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</si>
  <si>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</si>
  <si>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</si>
  <si>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</si>
  <si>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</si>
  <si>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</si>
  <si>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</si>
  <si>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</si>
  <si>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</si>
  <si>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</si>
  <si>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</si>
  <si>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</si>
  <si>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</si>
  <si>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</si>
  <si>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</si>
  <si>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千葉県館山市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</si>
  <si>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</si>
  <si>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</si>
  <si>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</si>
  <si>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</si>
  <si>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</si>
  <si>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</si>
  <si>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</si>
  <si>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</si>
  <si>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</si>
  <si>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</si>
  <si>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</si>
  <si>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</si>
  <si>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</si>
  <si>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</si>
  <si>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</si>
  <si>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</si>
  <si>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</si>
  <si>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</si>
  <si>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</si>
  <si>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</si>
  <si>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</si>
  <si>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</si>
  <si>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</si>
  <si>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</si>
  <si>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</si>
  <si>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</si>
  <si>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</si>
  <si>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</si>
  <si>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</si>
  <si>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</si>
  <si>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</si>
  <si>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</si>
  <si>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</si>
  <si>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</si>
  <si>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</si>
  <si>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</si>
  <si>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</si>
  <si>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</si>
  <si>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</si>
  <si>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</si>
  <si>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</si>
  <si>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</si>
  <si>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</si>
  <si>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</si>
  <si>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</si>
  <si>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</si>
  <si>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</si>
  <si>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</si>
  <si>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</si>
  <si>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</si>
  <si>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</si>
  <si>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</si>
  <si>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</si>
  <si>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</si>
  <si>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</si>
  <si>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</si>
  <si>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</si>
  <si>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</si>
  <si>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</si>
  <si>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</si>
  <si>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</si>
  <si>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</si>
  <si>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</si>
  <si>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</si>
  <si>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</si>
  <si>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</si>
  <si>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</si>
  <si>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</si>
  <si>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</si>
  <si>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</si>
  <si>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</si>
  <si>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</si>
  <si>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</si>
  <si>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</si>
  <si>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</si>
  <si>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</si>
  <si>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</si>
  <si>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</si>
  <si>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</si>
  <si>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</si>
  <si>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</si>
  <si>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</si>
  <si>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</si>
  <si>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</si>
  <si>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</si>
  <si>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</si>
  <si>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</si>
  <si>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</si>
  <si>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</si>
  <si>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</si>
  <si>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</si>
  <si>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</si>
  <si>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</si>
  <si>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</si>
  <si>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</si>
  <si>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</si>
  <si>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</si>
  <si>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</si>
  <si>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</si>
  <si>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</si>
  <si>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</si>
  <si>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</si>
  <si>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</si>
  <si>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</si>
  <si>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</si>
  <si>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</si>
  <si>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</si>
  <si>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</si>
  <si>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</si>
  <si>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</si>
  <si>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</si>
  <si>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</si>
  <si>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</si>
  <si>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</si>
  <si>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</si>
  <si>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</si>
  <si>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</si>
  <si>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</si>
  <si>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</si>
  <si>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</si>
  <si>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</si>
  <si>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</si>
  <si>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</si>
  <si>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</si>
  <si>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</si>
  <si>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</si>
  <si>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</si>
  <si>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</si>
  <si>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</si>
  <si>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</si>
  <si>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</si>
  <si>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</si>
  <si>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</si>
  <si>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</si>
  <si>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</si>
  <si>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</si>
  <si>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</si>
  <si>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</si>
  <si>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</si>
  <si>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</si>
  <si>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</si>
  <si>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</si>
  <si>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</si>
  <si>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</si>
  <si>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</si>
  <si>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</si>
  <si>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</si>
  <si>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</si>
  <si>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</si>
  <si>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</si>
  <si>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</si>
  <si>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</si>
  <si>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</si>
  <si>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千葉県館山市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</si>
  <si>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</si>
  <si>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</si>
  <si>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</si>
  <si>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</si>
  <si>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</si>
  <si>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</si>
  <si>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</si>
  <si>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</si>
  <si>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</si>
  <si>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</si>
  <si>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</si>
  <si>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</si>
  <si>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</si>
  <si>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</si>
  <si>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</si>
  <si>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</si>
  <si>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</si>
  <si>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</si>
  <si>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</si>
  <si>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</si>
  <si>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</si>
  <si>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</si>
  <si>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</si>
  <si>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</si>
  <si>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</si>
  <si>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</si>
  <si>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</si>
  <si>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</si>
  <si>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</si>
  <si>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</si>
  <si>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</si>
  <si>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</si>
  <si>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</si>
  <si>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</si>
  <si>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</si>
  <si>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</si>
  <si>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</si>
  <si>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</si>
  <si>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</si>
  <si>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</si>
  <si>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</si>
  <si>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</si>
  <si>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</si>
  <si>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</si>
  <si>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</si>
  <si>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</si>
  <si>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</si>
  <si>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</si>
  <si>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</si>
  <si>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</si>
  <si>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</si>
  <si>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</si>
  <si>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</si>
  <si>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</si>
  <si>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</si>
  <si>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</si>
  <si>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</si>
  <si>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</si>
  <si>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</si>
  <si>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</si>
  <si>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</si>
  <si>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</si>
  <si>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</si>
  <si>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</si>
  <si>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</si>
  <si>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</si>
  <si>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</si>
  <si>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</si>
  <si>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</si>
  <si>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</si>
  <si>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</si>
  <si>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</si>
  <si>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</si>
  <si>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</si>
  <si>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</si>
  <si>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</si>
  <si>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</si>
  <si>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</si>
  <si>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</si>
  <si>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</si>
  <si>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</si>
  <si>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</si>
  <si>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</si>
  <si>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</si>
  <si>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</si>
  <si>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</si>
  <si>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</si>
  <si>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</si>
  <si>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</si>
  <si>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</si>
  <si>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</si>
  <si>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</si>
  <si>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</si>
  <si>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</si>
  <si>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</si>
  <si>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</si>
  <si>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</si>
  <si>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</si>
  <si>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</si>
  <si>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</si>
  <si>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</si>
  <si>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</si>
  <si>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</si>
  <si>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</si>
  <si>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</si>
  <si>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</si>
  <si>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</si>
  <si>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</si>
  <si>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</si>
  <si>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</si>
  <si>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</si>
  <si>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</si>
  <si>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</si>
  <si>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</si>
  <si>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</si>
  <si>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</si>
  <si>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</si>
  <si>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</si>
  <si>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</si>
  <si>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</si>
  <si>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</si>
  <si>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</si>
  <si>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</si>
  <si>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</si>
  <si>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</si>
  <si>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</si>
  <si>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</si>
  <si>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</si>
  <si>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</si>
  <si>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</si>
  <si>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</si>
  <si>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</si>
  <si>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</si>
  <si>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</si>
  <si>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</si>
  <si>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</si>
  <si>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</si>
  <si>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</si>
  <si>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</si>
  <si>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</si>
  <si>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</si>
  <si>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</si>
  <si>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</si>
  <si>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</si>
  <si>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</si>
  <si>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</si>
  <si>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</si>
  <si>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</si>
  <si>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</si>
  <si>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</si>
  <si>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</si>
  <si>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</si>
  <si>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</si>
  <si>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</si>
  <si>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</si>
  <si>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</si>
  <si>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</si>
  <si>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</si>
  <si>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</si>
  <si>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</si>
  <si>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</si>
  <si>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</si>
  <si>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</si>
  <si>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</si>
  <si>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</si>
  <si>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</si>
  <si>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</si>
  <si>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</si>
  <si>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</si>
  <si>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</si>
  <si>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</si>
  <si>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</si>
  <si>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</si>
  <si>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</si>
  <si>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</si>
  <si>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</si>
  <si>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</si>
  <si>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</si>
  <si>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</si>
  <si>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</si>
  <si>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</si>
  <si>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</si>
  <si>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</si>
  <si>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</si>
  <si>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</si>
  <si>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</si>
  <si>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</si>
  <si>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</si>
  <si>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</si>
  <si>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3.85</t>
  </si>
  <si>
    <t>▲ 7.73</t>
  </si>
  <si>
    <t>▲ 2.62</t>
  </si>
  <si>
    <t>一般会計</t>
  </si>
  <si>
    <t>介護保険特別会計</t>
  </si>
  <si>
    <t>国民健康保険特別会計</t>
  </si>
  <si>
    <t>下水道事業会計</t>
  </si>
  <si>
    <t>後期高齢者医療特別会計</t>
  </si>
  <si>
    <t>▲ 0.11</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</si>
  <si>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</si>
  <si>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</si>
  <si>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</si>
  <si>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</si>
  <si>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</si>
  <si>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</si>
  <si>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</si>
  <si>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</si>
  <si>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</si>
  <si>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</si>
  <si>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</si>
  <si>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</si>
  <si>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</si>
  <si>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</si>
  <si>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千葉県後期高齢者医療広域連合/特別会計</t>
  </si>
  <si>
    <t>南房総広域水道企業団/水道用水供給事業会計</t>
  </si>
  <si>
    <t>安房郡市広域市町村圏事務組合/一般会計</t>
  </si>
  <si>
    <t>三芳水道企業団/水道事業会計</t>
  </si>
  <si>
    <t>千葉地方土地開発公社</t>
    <rPh sb="0" eb="4">
      <t>チバチホウ</t>
    </rPh>
    <rPh sb="4" eb="10">
      <t>トチカイハツコウシャ</t>
    </rPh>
    <phoneticPr fontId="2"/>
  </si>
  <si>
    <t>－</t>
  </si>
  <si>
    <t>前澤友作館山応援基金</t>
    <rPh sb="0" eb="10">
      <t>マエザワユウサクタテヤマオウエンキキン</t>
    </rPh>
    <phoneticPr fontId="5"/>
  </si>
  <si>
    <t>庁舎等建設基金</t>
    <rPh sb="0" eb="7">
      <t>チョウシャトウケンセツキキン</t>
    </rPh>
    <phoneticPr fontId="5"/>
  </si>
  <si>
    <t>環境保全基金</t>
    <rPh sb="0" eb="6">
      <t>カンキョウホゼンキキン</t>
    </rPh>
    <phoneticPr fontId="5"/>
  </si>
  <si>
    <t>子ども・子育て支援基金</t>
    <rPh sb="0" eb="1">
      <t>コ</t>
    </rPh>
    <rPh sb="4" eb="6">
      <t>コソダ</t>
    </rPh>
    <rPh sb="7" eb="9">
      <t>シエン</t>
    </rPh>
    <rPh sb="9" eb="11">
      <t>キキン</t>
    </rPh>
    <phoneticPr fontId="5"/>
  </si>
  <si>
    <t>フレフレ・たてやま応援基金</t>
    <rPh sb="9" eb="13">
      <t>オウエンキキン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</si>
  <si>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</si>
  <si>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</si>
  <si>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</si>
  <si>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</si>
  <si>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rFont val="ＭＳ Ｐゴシック"/>
        <family val="3"/>
        <charset val="128"/>
      </rPr>
      <t>・将来負担比率は減少傾向にあり、令和２年度から3.2ポイント減少し26.7％となった。類似団体平均値も同様に減少しているが、当市より減少幅が大きい結果となった。これは当市において、地方交付税の増加等による比率の減要因に対し、清掃センター寿命化対策工事等の実施よる比率の増要因が加わり、類似団体平均値ほどの減少とならなかったと考えられる。</t>
    </r>
    <r>
      <rPr>
        <sz val="11"/>
        <color rgb="FFFF0000"/>
        <rFont val="ＭＳ Ｐゴシック"/>
        <family val="3"/>
        <charset val="128"/>
      </rPr>
      <t xml:space="preserve">
</t>
    </r>
    <r>
      <rPr>
        <sz val="11"/>
        <rFont val="ＭＳ Ｐゴシック"/>
        <family val="3"/>
        <charset val="128"/>
      </rPr>
      <t>・今後も引続き、交付税措置のある地方債の活用や各種補助金など財源の確保により将来負担比率の抑制に努めるとともに、公共施設等総合管理計画や個別施設計画に基づいた施設の統廃合や老朽化対策に取り組む。</t>
    </r>
    <rPh sb="30" eb="32">
      <t>ゲンショウ</t>
    </rPh>
    <rPh sb="49" eb="50">
      <t>チ</t>
    </rPh>
    <rPh sb="51" eb="53">
      <t>ドウヨウ</t>
    </rPh>
    <rPh sb="54" eb="56">
      <t>ゲンショウ</t>
    </rPh>
    <rPh sb="62" eb="64">
      <t>トウシ</t>
    </rPh>
    <rPh sb="66" eb="69">
      <t>ゲンショウハバ</t>
    </rPh>
    <rPh sb="70" eb="71">
      <t>オオ</t>
    </rPh>
    <rPh sb="73" eb="75">
      <t>ケッカ</t>
    </rPh>
    <rPh sb="83" eb="85">
      <t>トウシ</t>
    </rPh>
    <rPh sb="102" eb="104">
      <t>ヒリツ</t>
    </rPh>
    <rPh sb="105" eb="108">
      <t>ゲンヨウイン</t>
    </rPh>
    <rPh sb="109" eb="110">
      <t>タイ</t>
    </rPh>
    <rPh sb="131" eb="133">
      <t>ヒリツ</t>
    </rPh>
    <rPh sb="134" eb="137">
      <t>ゾウヨウイン</t>
    </rPh>
    <rPh sb="138" eb="139">
      <t>クワ</t>
    </rPh>
    <rPh sb="142" eb="146">
      <t>ルイジダンタイ</t>
    </rPh>
    <rPh sb="146" eb="149">
      <t>ヘイキンチ</t>
    </rPh>
    <rPh sb="152" eb="154">
      <t>ゲンショウ</t>
    </rPh>
    <rPh sb="162" eb="163">
      <t>カンガ</t>
    </rPh>
    <rPh sb="173" eb="175">
      <t>ヒキツヅ</t>
    </rPh>
    <rPh sb="177" eb="182">
      <t>コウフゼイソチ</t>
    </rPh>
    <rPh sb="185" eb="188">
      <t>チホウサイ</t>
    </rPh>
    <rPh sb="189" eb="191">
      <t>カツヨウ</t>
    </rPh>
    <rPh sb="192" eb="194">
      <t>カクシュ</t>
    </rPh>
    <rPh sb="194" eb="197">
      <t>ホジョキン</t>
    </rPh>
    <rPh sb="199" eb="201">
      <t>ザイゲン</t>
    </rPh>
    <rPh sb="202" eb="204">
      <t>カクホ</t>
    </rPh>
    <rPh sb="217" eb="21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</si>
  <si>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</si>
  <si>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</si>
  <si>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</si>
  <si>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</si>
  <si>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</si>
  <si>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</si>
  <si>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減少傾向にあり、令和２年度から0.2ポイント減少し5.5％となった。当該比率は類似団体平均値から低い比率で推移しているが、館山中学校整備費や清掃センター長寿命化対策費などの大規模事業の実施に伴い、今後は比率上昇が見込まれる。
・今後も引続き、交付税措置のある地方債の活用や各種補助金など財源の確保により、将来負担比率や実質公債費率の抑制に努める。</t>
    <rPh sb="9" eb="11">
      <t>キンネン</t>
    </rPh>
    <rPh sb="11" eb="15">
      <t>ゲンショウケイコウ</t>
    </rPh>
    <rPh sb="19" eb="21">
      <t>レイワ</t>
    </rPh>
    <rPh sb="22" eb="24">
      <t>ネンド</t>
    </rPh>
    <rPh sb="33" eb="35">
      <t>ゲンショウ</t>
    </rPh>
    <rPh sb="59" eb="60">
      <t>ヒク</t>
    </rPh>
    <rPh sb="109" eb="111">
      <t>コンゴ</t>
    </rPh>
    <rPh sb="170" eb="176">
      <t>ジッシツコウサイヒリツ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</si>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</sst>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F052C8C-C42D-470C-9F5D-DBDF5B06B77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6DA0-418F-BD64-18E2E35E28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20436</c:v>
                </c:pt>
                <c:pt idx="1">
                  <c:v>24417</c:v>
                </c:pt>
                <c:pt idx="2">
                  <c:v>34978</c:v>
                </c:pt>
                <c:pt idx="3">
                  <c:v>100500</c:v>
                </c:pt>
                <c:pt idx="4">
                  <c:v>55376</c:v>
                </c:pt>
              </c:numCache>
            </c:numRef>
          </c:val>
          <c:smooth val="0"/>
          <c:extLst>
            <c:ext xmlns:c16="http://schemas.microsoft.com/office/drawing/2014/chart" uri="{C3380CC4-5D6E-409C-BE32-E72D297353CC}">
              <c16:uniqueId val="{00000001-6DA0-418F-BD64-18E2E35E28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10.63</c:v>
                </c:pt>
                <c:pt idx="1">
                  <c:v>6.78</c:v>
                </c:pt>
                <c:pt idx="2">
                  <c:v>10.64</c:v>
                </c:pt>
                <c:pt idx="3">
                  <c:v>11.56</c:v>
                </c:pt>
                <c:pt idx="4">
                  <c:v>8.34</c:v>
                </c:pt>
              </c:numCache>
            </c:numRef>
          </c:val>
          <c:extLst>
            <c:ext xmlns:c16="http://schemas.microsoft.com/office/drawing/2014/chart" uri="{C3380CC4-5D6E-409C-BE32-E72D297353CC}">
              <c16:uniqueId val="{00000000-AA8C-4124-BF2C-5353902412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12.78</c:v>
                </c:pt>
                <c:pt idx="1">
                  <c:v>18.11</c:v>
                </c:pt>
                <c:pt idx="2">
                  <c:v>10.11</c:v>
                </c:pt>
                <c:pt idx="3">
                  <c:v>14.89</c:v>
                </c:pt>
                <c:pt idx="4">
                  <c:v>19.62</c:v>
                </c:pt>
              </c:numCache>
            </c:numRef>
          </c:val>
          <c:extLst>
            <c:ext xmlns:c16="http://schemas.microsoft.com/office/drawing/2014/chart" uri="{C3380CC4-5D6E-409C-BE32-E72D297353CC}">
              <c16:uniqueId val="{00000001-AA8C-4124-BF2C-5353902412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3.77</c:v>
                </c:pt>
                <c:pt idx="1">
                  <c:v>-3.85</c:v>
                </c:pt>
                <c:pt idx="2">
                  <c:v>-7.73</c:v>
                </c:pt>
                <c:pt idx="3">
                  <c:v>1.3</c:v>
                </c:pt>
                <c:pt idx="4">
                  <c:v>-2.62</c:v>
                </c:pt>
              </c:numCache>
            </c:numRef>
          </c:val>
          <c:smooth val="0"/>
          <c:extLst>
            <c:ext xmlns:c16="http://schemas.microsoft.com/office/drawing/2014/chart" uri="{C3380CC4-5D6E-409C-BE32-E72D297353CC}">
              <c16:uniqueId val="{00000002-AA8C-4124-BF2C-5353902412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CB-45A7-A2FE-02198EB4D6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CB-45A7-A2FE-02198EB4D6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CB-45A7-A2FE-02198EB4D6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CB-45A7-A2FE-02198EB4D64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3CB-45A7-A2FE-02198EB4D6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c:v>
                </c:pt>
                <c:pt idx="4">
                  <c:v>0.11</c:v>
                </c:pt>
                <c:pt idx="5">
                  <c:v>#N/A</c:v>
                </c:pt>
                <c:pt idx="6">
                  <c:v>#N/A</c:v>
                </c:pt>
                <c:pt idx="7">
                  <c:v>0</c:v>
                </c:pt>
                <c:pt idx="8">
                  <c:v>#N/A</c:v>
                </c:pt>
                <c:pt idx="9">
                  <c:v>0</c:v>
                </c:pt>
              </c:numCache>
            </c:numRef>
          </c:val>
          <c:extLst>
            <c:ext xmlns:c16="http://schemas.microsoft.com/office/drawing/2014/chart" uri="{C3380CC4-5D6E-409C-BE32-E72D297353CC}">
              <c16:uniqueId val="{00000005-63CB-45A7-A2FE-02198EB4D64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0.08</c:v>
                </c:pt>
                <c:pt idx="4">
                  <c:v>#N/A</c:v>
                </c:pt>
                <c:pt idx="5">
                  <c:v>0.32</c:v>
                </c:pt>
                <c:pt idx="6">
                  <c:v>#N/A</c:v>
                </c:pt>
                <c:pt idx="7">
                  <c:v>0.28000000000000003</c:v>
                </c:pt>
                <c:pt idx="8">
                  <c:v>#N/A</c:v>
                </c:pt>
                <c:pt idx="9">
                  <c:v>0.33</c:v>
                </c:pt>
              </c:numCache>
            </c:numRef>
          </c:val>
          <c:extLst>
            <c:ext xmlns:c16="http://schemas.microsoft.com/office/drawing/2014/chart" uri="{C3380CC4-5D6E-409C-BE32-E72D297353CC}">
              <c16:uniqueId val="{00000006-63CB-45A7-A2FE-02198EB4D6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4.4800000000000004</c:v>
                </c:pt>
                <c:pt idx="2">
                  <c:v>#N/A</c:v>
                </c:pt>
                <c:pt idx="3">
                  <c:v>2.87</c:v>
                </c:pt>
                <c:pt idx="4">
                  <c:v>#N/A</c:v>
                </c:pt>
                <c:pt idx="5">
                  <c:v>2.61</c:v>
                </c:pt>
                <c:pt idx="6">
                  <c:v>#N/A</c:v>
                </c:pt>
                <c:pt idx="7">
                  <c:v>2.2400000000000002</c:v>
                </c:pt>
                <c:pt idx="8">
                  <c:v>#N/A</c:v>
                </c:pt>
                <c:pt idx="9">
                  <c:v>2.2000000000000002</c:v>
                </c:pt>
              </c:numCache>
            </c:numRef>
          </c:val>
          <c:extLst>
            <c:ext xmlns:c16="http://schemas.microsoft.com/office/drawing/2014/chart" uri="{C3380CC4-5D6E-409C-BE32-E72D297353CC}">
              <c16:uniqueId val="{00000007-63CB-45A7-A2FE-02198EB4D64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3.55</c:v>
                </c:pt>
                <c:pt idx="2">
                  <c:v>#N/A</c:v>
                </c:pt>
                <c:pt idx="3">
                  <c:v>2.87</c:v>
                </c:pt>
                <c:pt idx="4">
                  <c:v>#N/A</c:v>
                </c:pt>
                <c:pt idx="5">
                  <c:v>3.01</c:v>
                </c:pt>
                <c:pt idx="6">
                  <c:v>#N/A</c:v>
                </c:pt>
                <c:pt idx="7">
                  <c:v>2.4</c:v>
                </c:pt>
                <c:pt idx="8">
                  <c:v>#N/A</c:v>
                </c:pt>
                <c:pt idx="9">
                  <c:v>2.67</c:v>
                </c:pt>
              </c:numCache>
            </c:numRef>
          </c:val>
          <c:extLst>
            <c:ext xmlns:c16="http://schemas.microsoft.com/office/drawing/2014/chart" uri="{C3380CC4-5D6E-409C-BE32-E72D297353CC}">
              <c16:uniqueId val="{00000008-63CB-45A7-A2FE-02198EB4D6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10.63</c:v>
                </c:pt>
                <c:pt idx="2">
                  <c:v>#N/A</c:v>
                </c:pt>
                <c:pt idx="3">
                  <c:v>6.77</c:v>
                </c:pt>
                <c:pt idx="4">
                  <c:v>#N/A</c:v>
                </c:pt>
                <c:pt idx="5">
                  <c:v>10.64</c:v>
                </c:pt>
                <c:pt idx="6">
                  <c:v>#N/A</c:v>
                </c:pt>
                <c:pt idx="7">
                  <c:v>11.55</c:v>
                </c:pt>
                <c:pt idx="8">
                  <c:v>#N/A</c:v>
                </c:pt>
                <c:pt idx="9">
                  <c:v>8.34</c:v>
                </c:pt>
              </c:numCache>
            </c:numRef>
          </c:val>
          <c:extLst>
            <c:ext xmlns:c16="http://schemas.microsoft.com/office/drawing/2014/chart" uri="{C3380CC4-5D6E-409C-BE32-E72D297353CC}">
              <c16:uniqueId val="{00000009-63CB-45A7-A2FE-02198EB4D6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1773</c:v>
                </c:pt>
                <c:pt idx="5">
                  <c:v>1765</c:v>
                </c:pt>
                <c:pt idx="8">
                  <c:v>1794</c:v>
                </c:pt>
                <c:pt idx="11">
                  <c:v>1792</c:v>
                </c:pt>
                <c:pt idx="14">
                  <c:v>1795</c:v>
                </c:pt>
              </c:numCache>
            </c:numRef>
          </c:val>
          <c:extLst>
            <c:ext xmlns:c16="http://schemas.microsoft.com/office/drawing/2014/chart" uri="{C3380CC4-5D6E-409C-BE32-E72D297353CC}">
              <c16:uniqueId val="{00000000-11C0-40D1-817C-4177E70D08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C0-40D1-817C-4177E70D08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58</c:v>
                </c:pt>
                <c:pt idx="3">
                  <c:v>54</c:v>
                </c:pt>
                <c:pt idx="6">
                  <c:v>59</c:v>
                </c:pt>
                <c:pt idx="9">
                  <c:v>61</c:v>
                </c:pt>
                <c:pt idx="12">
                  <c:v>68</c:v>
                </c:pt>
              </c:numCache>
            </c:numRef>
          </c:val>
          <c:extLst>
            <c:ext xmlns:c16="http://schemas.microsoft.com/office/drawing/2014/chart" uri="{C3380CC4-5D6E-409C-BE32-E72D297353CC}">
              <c16:uniqueId val="{00000002-11C0-40D1-817C-4177E70D08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142</c:v>
                </c:pt>
                <c:pt idx="3">
                  <c:v>142</c:v>
                </c:pt>
                <c:pt idx="6">
                  <c:v>143</c:v>
                </c:pt>
                <c:pt idx="9">
                  <c:v>174</c:v>
                </c:pt>
                <c:pt idx="12">
                  <c:v>178</c:v>
                </c:pt>
              </c:numCache>
            </c:numRef>
          </c:val>
          <c:extLst>
            <c:ext xmlns:c16="http://schemas.microsoft.com/office/drawing/2014/chart" uri="{C3380CC4-5D6E-409C-BE32-E72D297353CC}">
              <c16:uniqueId val="{00000003-11C0-40D1-817C-4177E70D08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336</c:v>
                </c:pt>
                <c:pt idx="3">
                  <c:v>348</c:v>
                </c:pt>
                <c:pt idx="6">
                  <c:v>367</c:v>
                </c:pt>
                <c:pt idx="9">
                  <c:v>298</c:v>
                </c:pt>
                <c:pt idx="12">
                  <c:v>328</c:v>
                </c:pt>
              </c:numCache>
            </c:numRef>
          </c:val>
          <c:extLst>
            <c:ext xmlns:c16="http://schemas.microsoft.com/office/drawing/2014/chart" uri="{C3380CC4-5D6E-409C-BE32-E72D297353CC}">
              <c16:uniqueId val="{00000004-11C0-40D1-817C-4177E70D08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C0-40D1-817C-4177E70D08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C0-40D1-817C-4177E70D08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1809</c:v>
                </c:pt>
                <c:pt idx="3">
                  <c:v>1791</c:v>
                </c:pt>
                <c:pt idx="6">
                  <c:v>1779</c:v>
                </c:pt>
                <c:pt idx="9">
                  <c:v>1806</c:v>
                </c:pt>
                <c:pt idx="12">
                  <c:v>1792</c:v>
                </c:pt>
              </c:numCache>
            </c:numRef>
          </c:val>
          <c:extLst>
            <c:ext xmlns:c16="http://schemas.microsoft.com/office/drawing/2014/chart" uri="{C3380CC4-5D6E-409C-BE32-E72D297353CC}">
              <c16:uniqueId val="{00000007-11C0-40D1-817C-4177E70D08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572</c:v>
                </c:pt>
                <c:pt idx="2">
                  <c:v>#N/A</c:v>
                </c:pt>
                <c:pt idx="3">
                  <c:v>#N/A</c:v>
                </c:pt>
                <c:pt idx="4">
                  <c:v>570</c:v>
                </c:pt>
                <c:pt idx="5">
                  <c:v>#N/A</c:v>
                </c:pt>
                <c:pt idx="6">
                  <c:v>#N/A</c:v>
                </c:pt>
                <c:pt idx="7">
                  <c:v>554</c:v>
                </c:pt>
                <c:pt idx="8">
                  <c:v>#N/A</c:v>
                </c:pt>
                <c:pt idx="9">
                  <c:v>#N/A</c:v>
                </c:pt>
                <c:pt idx="10">
                  <c:v>547</c:v>
                </c:pt>
                <c:pt idx="11">
                  <c:v>#N/A</c:v>
                </c:pt>
                <c:pt idx="12">
                  <c:v>#N/A</c:v>
                </c:pt>
                <c:pt idx="13">
                  <c:v>571</c:v>
                </c:pt>
                <c:pt idx="14">
                  <c:v>#N/A</c:v>
                </c:pt>
              </c:numCache>
            </c:numRef>
          </c:val>
          <c:smooth val="0"/>
          <c:extLst>
            <c:ext xmlns:c16="http://schemas.microsoft.com/office/drawing/2014/chart" uri="{C3380CC4-5D6E-409C-BE32-E72D297353CC}">
              <c16:uniqueId val="{00000008-11C0-40D1-817C-4177E70D08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14997</c:v>
                </c:pt>
                <c:pt idx="5">
                  <c:v>14765</c:v>
                </c:pt>
                <c:pt idx="8">
                  <c:v>14555</c:v>
                </c:pt>
                <c:pt idx="11">
                  <c:v>15244</c:v>
                </c:pt>
                <c:pt idx="14">
                  <c:v>14730</c:v>
                </c:pt>
              </c:numCache>
            </c:numRef>
          </c:val>
          <c:extLst>
            <c:ext xmlns:c16="http://schemas.microsoft.com/office/drawing/2014/chart" uri="{C3380CC4-5D6E-409C-BE32-E72D297353CC}">
              <c16:uniqueId val="{00000000-82DE-4AA4-80E8-118EDE6766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3550</c:v>
                </c:pt>
                <c:pt idx="5">
                  <c:v>3589</c:v>
                </c:pt>
                <c:pt idx="8">
                  <c:v>3641</c:v>
                </c:pt>
                <c:pt idx="11">
                  <c:v>3471</c:v>
                </c:pt>
                <c:pt idx="14">
                  <c:v>3197</c:v>
                </c:pt>
              </c:numCache>
            </c:numRef>
          </c:val>
          <c:extLst>
            <c:ext xmlns:c16="http://schemas.microsoft.com/office/drawing/2014/chart" uri="{C3380CC4-5D6E-409C-BE32-E72D297353CC}">
              <c16:uniqueId val="{00000001-82DE-4AA4-80E8-118EDE6766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4781</c:v>
                </c:pt>
                <c:pt idx="5">
                  <c:v>5768</c:v>
                </c:pt>
                <c:pt idx="8">
                  <c:v>6838</c:v>
                </c:pt>
                <c:pt idx="11">
                  <c:v>7215</c:v>
                </c:pt>
                <c:pt idx="14">
                  <c:v>7722</c:v>
                </c:pt>
              </c:numCache>
            </c:numRef>
          </c:val>
          <c:extLst>
            <c:ext xmlns:c16="http://schemas.microsoft.com/office/drawing/2014/chart" uri="{C3380CC4-5D6E-409C-BE32-E72D297353CC}">
              <c16:uniqueId val="{00000002-82DE-4AA4-80E8-118EDE6766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DE-4AA4-80E8-118EDE6766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DE-4AA4-80E8-118EDE6766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E-4AA4-80E8-118EDE6766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5374</c:v>
                </c:pt>
                <c:pt idx="3">
                  <c:v>5109</c:v>
                </c:pt>
                <c:pt idx="6">
                  <c:v>5036</c:v>
                </c:pt>
                <c:pt idx="9">
                  <c:v>4794</c:v>
                </c:pt>
                <c:pt idx="12">
                  <c:v>4667</c:v>
                </c:pt>
              </c:numCache>
            </c:numRef>
          </c:val>
          <c:extLst>
            <c:ext xmlns:c16="http://schemas.microsoft.com/office/drawing/2014/chart" uri="{C3380CC4-5D6E-409C-BE32-E72D297353CC}">
              <c16:uniqueId val="{00000006-82DE-4AA4-80E8-118EDE6766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1151</c:v>
                </c:pt>
                <c:pt idx="3">
                  <c:v>1099</c:v>
                </c:pt>
                <c:pt idx="6">
                  <c:v>1000</c:v>
                </c:pt>
                <c:pt idx="9">
                  <c:v>952</c:v>
                </c:pt>
                <c:pt idx="12">
                  <c:v>897</c:v>
                </c:pt>
              </c:numCache>
            </c:numRef>
          </c:val>
          <c:extLst>
            <c:ext xmlns:c16="http://schemas.microsoft.com/office/drawing/2014/chart" uri="{C3380CC4-5D6E-409C-BE32-E72D297353CC}">
              <c16:uniqueId val="{00000007-82DE-4AA4-80E8-118EDE6766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4886</c:v>
                </c:pt>
                <c:pt idx="3">
                  <c:v>4715</c:v>
                </c:pt>
                <c:pt idx="6">
                  <c:v>4515</c:v>
                </c:pt>
                <c:pt idx="9">
                  <c:v>4293</c:v>
                </c:pt>
                <c:pt idx="12">
                  <c:v>4039</c:v>
                </c:pt>
              </c:numCache>
            </c:numRef>
          </c:val>
          <c:extLst>
            <c:ext xmlns:c16="http://schemas.microsoft.com/office/drawing/2014/chart" uri="{C3380CC4-5D6E-409C-BE32-E72D297353CC}">
              <c16:uniqueId val="{00000008-82DE-4AA4-80E8-118EDE6766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557</c:v>
                </c:pt>
                <c:pt idx="3">
                  <c:v>366</c:v>
                </c:pt>
                <c:pt idx="6">
                  <c:v>231</c:v>
                </c:pt>
                <c:pt idx="9">
                  <c:v>567</c:v>
                </c:pt>
                <c:pt idx="12">
                  <c:v>549</c:v>
                </c:pt>
              </c:numCache>
            </c:numRef>
          </c:val>
          <c:extLst>
            <c:ext xmlns:c16="http://schemas.microsoft.com/office/drawing/2014/chart" uri="{C3380CC4-5D6E-409C-BE32-E72D297353CC}">
              <c16:uniqueId val="{00000009-82DE-4AA4-80E8-118EDE6766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17686</c:v>
                </c:pt>
                <c:pt idx="3">
                  <c:v>17182</c:v>
                </c:pt>
                <c:pt idx="6">
                  <c:v>16846</c:v>
                </c:pt>
                <c:pt idx="9">
                  <c:v>18290</c:v>
                </c:pt>
                <c:pt idx="12">
                  <c:v>18314</c:v>
                </c:pt>
              </c:numCache>
            </c:numRef>
          </c:val>
          <c:extLst>
            <c:ext xmlns:c16="http://schemas.microsoft.com/office/drawing/2014/chart" uri="{C3380CC4-5D6E-409C-BE32-E72D297353CC}">
              <c16:uniqueId val="{0000000A-82DE-4AA4-80E8-118EDE6766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6326</c:v>
                </c:pt>
                <c:pt idx="2">
                  <c:v>#N/A</c:v>
                </c:pt>
                <c:pt idx="3">
                  <c:v>#N/A</c:v>
                </c:pt>
                <c:pt idx="4">
                  <c:v>4349</c:v>
                </c:pt>
                <c:pt idx="5">
                  <c:v>#N/A</c:v>
                </c:pt>
                <c:pt idx="6">
                  <c:v>#N/A</c:v>
                </c:pt>
                <c:pt idx="7">
                  <c:v>2595</c:v>
                </c:pt>
                <c:pt idx="8">
                  <c:v>#N/A</c:v>
                </c:pt>
                <c:pt idx="9">
                  <c:v>#N/A</c:v>
                </c:pt>
                <c:pt idx="10">
                  <c:v>2965</c:v>
                </c:pt>
                <c:pt idx="11">
                  <c:v>#N/A</c:v>
                </c:pt>
                <c:pt idx="12">
                  <c:v>#N/A</c:v>
                </c:pt>
                <c:pt idx="13">
                  <c:v>2816</c:v>
                </c:pt>
                <c:pt idx="14">
                  <c:v>#N/A</c:v>
                </c:pt>
              </c:numCache>
            </c:numRef>
          </c:val>
          <c:smooth val="0"/>
          <c:extLst>
            <c:ext xmlns:c16="http://schemas.microsoft.com/office/drawing/2014/chart" uri="{C3380CC4-5D6E-409C-BE32-E72D297353CC}">
              <c16:uniqueId val="{0000000B-82DE-4AA4-80E8-118EDE6766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1097</c:v>
                </c:pt>
                <c:pt idx="1">
                  <c:v>1675</c:v>
                </c:pt>
                <c:pt idx="2">
                  <c:v>2326</c:v>
                </c:pt>
              </c:numCache>
            </c:numRef>
          </c:val>
          <c:extLst>
            <c:ext xmlns:c16="http://schemas.microsoft.com/office/drawing/2014/chart" uri="{C3380CC4-5D6E-409C-BE32-E72D297353CC}">
              <c16:uniqueId val="{00000000-3B40-4AAB-984E-46605D9358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197</c:v>
                </c:pt>
              </c:numCache>
            </c:numRef>
          </c:val>
          <c:extLst>
            <c:ext xmlns:c16="http://schemas.microsoft.com/office/drawing/2014/chart" uri="{C3380CC4-5D6E-409C-BE32-E72D297353CC}">
              <c16:uniqueId val="{00000001-3B40-4AAB-984E-46605D9358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4506</c:v>
                </c:pt>
                <c:pt idx="1">
                  <c:v>4275</c:v>
                </c:pt>
                <c:pt idx="2">
                  <c:v>3822</c:v>
                </c:pt>
              </c:numCache>
            </c:numRef>
          </c:val>
          <c:extLst>
            <c:ext xmlns:c16="http://schemas.microsoft.com/office/drawing/2014/chart" uri="{C3380CC4-5D6E-409C-BE32-E72D297353CC}">
              <c16:uniqueId val="{00000002-3B40-4AAB-984E-46605D9358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{75983507-F034-406B-B230-7981E4E57B13}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A8C-4C39-A832-D7821DEC70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{BDE57400-20F4-4858-8FA1-E2E2320D2113}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8C-4C39-A832-D7821DEC70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{82AD2038-761A-474B-80DB-537F777676F9}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8C-4C39-A832-D7821DEC70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{13F705B1-1451-4417-8931-30075917451F}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8C-4C39-A832-D7821DEC70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{6EF28FD8-C9AA-4884-A092-19E1C3FE8556}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8C-4C39-A832-D7821DEC70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{B6AEEAB2-FBFC-4F43-B9E6-AD6E2DC8F172}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A8C-4C39-A832-D7821DEC70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{5061E007-9A0E-41AC-BCCD-040E10A76130}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A8C-4C39-A832-D7821DEC703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{E1AD17C8-982B-494E-8842-08BF4538B531}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A8C-4C39-A832-D7821DEC703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{60A09478-853B-469E-A08C-44F246EA1C8F}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A8C-4C39-A832-D7821DEC70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59.9</c:v>
                </c:pt>
                <c:pt idx="16">
                  <c:v>61.6</c:v>
                </c:pt>
                <c:pt idx="24">
                  <c:v>61.2</c:v>
                </c:pt>
                <c:pt idx="32">
                  <c:v>61.9</c:v>
                </c:pt>
              </c:numCache>
            </c:numRef>
          </c:xVal>
          <c:yVal>
            <c:numRef>
              <c:f>公会計指標分析・財政指標組合せ分析表!$BP$51:$DC$51</c:f>
              <c:numCache>
                <c:formatCode>#,##0.0;"▲ "#,##0.0</c:formatCode>
                <c:ptCount val="40"/>
                <c:pt idx="0">
                  <c:v>66</c:v>
                </c:pt>
                <c:pt idx="8">
                  <c:v>45.3</c:v>
                </c:pt>
                <c:pt idx="16">
                  <c:v>27.3</c:v>
                </c:pt>
                <c:pt idx="24">
                  <c:v>29.9</c:v>
                </c:pt>
                <c:pt idx="32">
                  <c:v>26.7</c:v>
                </c:pt>
              </c:numCache>
            </c:numRef>
          </c:yVal>
          <c:smooth val="0"/>
          <c:extLst>
            <c:ext xmlns:c16="http://schemas.microsoft.com/office/drawing/2014/chart" uri="{C3380CC4-5D6E-409C-BE32-E72D297353CC}">
              <c16:uniqueId val="{00000009-FA8C-4C39-A832-D7821DEC70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{BBE52736-2974-4B6D-A426-348DE0EA086E}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A8C-4C39-A832-D7821DEC70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{A87B80DF-CA72-4851-8675-DD3BA22D50E7}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8C-4C39-A832-D7821DEC70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{CA272BA8-9618-4B99-A1BB-77A23B236538}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8C-4C39-A832-D7821DEC70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{8793AFC7-77BC-4B00-9A39-83B2F3887930}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8C-4C39-A832-D7821DEC70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{38C2C9EB-DB0B-460A-A9D6-059532A3A38F}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8C-4C39-A832-D7821DEC70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{BA9B315F-2FD4-4E0D-86E0-64D134E8AB49}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A8C-4C39-A832-D7821DEC70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{526B018C-BE18-4B82-BBB7-9DC3B46A3EDC}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A8C-4C39-A832-D7821DEC703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{930A614B-AE66-41AA-AAAB-BBAAF6BD1610}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A8C-4C39-A832-D7821DEC703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{002EBA16-CDF4-466F-8767-439559F6EA41}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A8C-4C39-A832-D7821DEC70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FA8C-4C39-A832-D7821DEC7037}"/>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{2EA61DFA-AF08-491B-BB4A-8A32FDFE6A30}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7B9-46F5-A21F-13BCF9C7C3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{65468130-B390-41A9-9DC7-EC3269903A01}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B9-46F5-A21F-13BCF9C7C3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{45551D6B-519B-459F-9D6F-99E78C80FC3C}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B9-46F5-A21F-13BCF9C7C3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{04D1DA24-70E1-40C2-994A-9B2AE6474A67}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B9-46F5-A21F-13BCF9C7C3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{99ED130A-6EED-4A32-911C-E9A9457FD4F1}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B9-46F5-A21F-13BCF9C7C38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{1489D094-4AB7-40A4-BBFB-54821BFE04E1}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7B9-46F5-A21F-13BCF9C7C38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{449123D1-620A-4B45-9285-9F6F1F3367FF}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7B9-46F5-A21F-13BCF9C7C38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{8CB1B2B3-04BD-457D-8397-7762A5040290}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7B9-46F5-A21F-13BCF9C7C38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{F8AA5D58-1102-459B-A3EE-B38ED294D0EB}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7B9-46F5-A21F-13BCF9C7C3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c:v>
                </c:pt>
                <c:pt idx="16">
                  <c:v>5.9</c:v>
                </c:pt>
                <c:pt idx="24">
                  <c:v>5.7</c:v>
                </c:pt>
                <c:pt idx="32">
                  <c:v>5.5</c:v>
                </c:pt>
              </c:numCache>
            </c:numRef>
          </c:xVal>
          <c:yVal>
            <c:numRef>
              <c:f>公会計指標分析・財政指標組合せ分析表!$BP$73:$DC$73</c:f>
              <c:numCache>
                <c:formatCode>#,##0.0;"▲ "#,##0.0</c:formatCode>
                <c:ptCount val="40"/>
                <c:pt idx="0">
                  <c:v>66</c:v>
                </c:pt>
                <c:pt idx="8">
                  <c:v>45.3</c:v>
                </c:pt>
                <c:pt idx="16">
                  <c:v>27.3</c:v>
                </c:pt>
                <c:pt idx="24">
                  <c:v>29.9</c:v>
                </c:pt>
                <c:pt idx="32">
                  <c:v>26.7</c:v>
                </c:pt>
              </c:numCache>
            </c:numRef>
          </c:yVal>
          <c:smooth val="0"/>
          <c:extLst>
            <c:ext xmlns:c16="http://schemas.microsoft.com/office/drawing/2014/chart" uri="{C3380CC4-5D6E-409C-BE32-E72D297353CC}">
              <c16:uniqueId val="{00000009-F7B9-46F5-A21F-13BCF9C7C3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191E-2"/>
                  <c:y val="-7.57721211008646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{64C4CDE3-204F-4237-A25F-6094624013A8}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7B9-46F5-A21F-13BCF9C7C3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{90F90C7D-D7FC-483D-8106-4487FE92F1D0}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B9-46F5-A21F-13BCF9C7C3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{AEE99F51-22A3-445B-A23C-5F808EE8C7DF}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B9-46F5-A21F-13BCF9C7C3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{811CE1D0-F83A-4089-A24A-DE83F3BF34B3}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B9-46F5-A21F-13BCF9C7C3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{60C468A1-12F4-4296-841E-71D25FD836EB}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B9-46F5-A21F-13BCF9C7C381}"/>
                </c:ext>
              </c:extLst>
            </c:dLbl>
            <c:dLbl>
              <c:idx val="8"/>
              <c:layout>
                <c:manualLayout>
                  <c:x val="-2.4185588569091795E-2"/>
                  <c:y val="-7.020738307303137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{355609F1-6DEF-4BED-A021-AAFF78E3C48A}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7B9-46F5-A21F-13BCF9C7C381}"/>
                </c:ext>
              </c:extLst>
            </c:dLbl>
            <c:dLbl>
              <c:idx val="16"/>
              <c:layout>
                <c:manualLayout>
                  <c:x val="-3.4159576337771898E-2"/>
                  <c:y val="-4.127026584570112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{12CD6326-8D93-4C39-A946-69A8000689CE}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7B9-46F5-A21F-13BCF9C7C38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{2749194F-2EAC-4E60-9A10-C5885CEE0D8E}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7B9-46F5-A21F-13BCF9C7C38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{995C7CD3-B200-4850-9B68-BD22D66C60D0}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7B9-46F5-A21F-13BCF9C7C3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F7B9-46F5-A21F-13BCF9C7C381}"/>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18C35C8-9887-4047-B52C-0FFDBD9B2382}"/>
            </a:ext>
          </a:extLst>
        </xdr:cNvPr>
        <xdr:cNvSpPr>
          <a:spLocks noChangeArrowheads="1"/>
        </xdr:cNvSpPr>
      </xdr:nvSpPr>
      <xdr:spPr bwMode="auto">
        <a:xfrm rot="5400000">
          <a:off x="6174105" y="435673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C529900-FC68-433E-9E37-E0272B187EE0}"/>
            </a:ext>
          </a:extLst>
        </xdr:cNvPr>
        <xdr:cNvSpPr>
          <a:spLocks/>
        </xdr:cNvSpPr>
      </xdr:nvSpPr>
      <xdr:spPr bwMode="auto">
        <a:xfrm>
          <a:off x="8229600" y="553212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令和３年度の実質公債費率の分子は、下水道事業の地方債償還の財源とする繰出金の増や、新給食センターの支出増に伴った、公債費に準ずる債務負担行為の増などにより、令和２年度から</a:t>
          </a:r>
          <a:r>
            <a:rPr kumimoji="1" lang="en-US" altLang="ja-JP" sz="1400">
              <a:latin typeface="ＭＳ ゴシック" pitchFamily="49" charset="-128"/>
              <a:ea typeface="ＭＳ ゴシック" pitchFamily="49" charset="-128"/>
            </a:rPr>
            <a:t>2,261</a:t>
          </a:r>
          <a:r>
            <a:rPr kumimoji="1" lang="ja-JP" altLang="en-US" sz="1400">
              <a:latin typeface="ＭＳ ゴシック" pitchFamily="49" charset="-128"/>
              <a:ea typeface="ＭＳ ゴシック" pitchFamily="49" charset="-128"/>
            </a:rPr>
            <a:t>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大規模改修事業実施に伴い、元利償還金の増が見込まれるため、「館山市公共施設等総合管理計画」に基づく計画的な施設の更新や、交付税参入率の高い地方債の活用等により、新規発行債の平準化と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平成２８年度から令和２年度における減債基金残高は０円であるが、令和３年度に地方交付税の追加交付があったことに伴い、積立を行った。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令和３年度の将来負担比率の分子は、下水道事業会計における地方債残高の減や、退職手当支給見込額の減などにより、令和２年度から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4,923</a:t>
          </a:r>
          <a:r>
            <a:rPr kumimoji="1" lang="ja-JP" altLang="en-US" sz="1400">
              <a:latin typeface="ＭＳ ゴシック" pitchFamily="49" charset="-128"/>
              <a:ea typeface="ＭＳ ゴシック" pitchFamily="49" charset="-128"/>
            </a:rPr>
            <a:t>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大規模改修事業実施に伴い、元利償還金の増が見込まれるため、「館山市公共施設等総合管理計画」に基づく計画的な施設の更新や、交付税参入率の高い地方債の活用等により、新規発行債の平準化と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千葉県館山市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基金全体としては、過去３年間で増加傾向となっており、令和３年度は前年度から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基金増の要因として、財政調整基金では、令和２年度決算における決算剰余金の積立（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万円）を行ったことや、取崩しを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行わなかったこと、また地方交付税の追加交付に伴う減債基金への積立を行ったことによる。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その他特定目的基金は、前澤友作館山応援基金ややさしいまちづくり推進福祉基金、庁舎等建設基金等の取崩しにより、減少した。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各年度の財政需要に対応するため、財政調整基金は現状維持が精一杯の状況である。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財政調整基金は、安定的な財政運営のため、目標額の残高となるように積み増すことを目指す。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特定目的基金は、当市の厳しい財政状況を考慮しつつ、目的に則した積立及び取崩しを行い、安定した財政運営に資するよう活用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・前澤友作館山応援基金　：前澤友作氏からの寄附を原資として、未来への発展に資する事業や観光振興事業等に充当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　　　　：基金運用利子を原資として、庁舎及び教育施設の建設に係る事業に充当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　　　　　：し尿処理手数料を原資として、し尿・ごみ処理施設の維持管理及び建設並びに収集処理に係る事業に充当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・子ども・子育て支援基金：ふるさと納税を原資として、子ども・子育て支援に関する事業（遊具購入や園建設等の施設管理）に充当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・フレフレ・たてやま応援基金：ふるさと館山を応援したいとの思いを持つ個人、法人又は団体等からの寄附について、寄附者の意思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を具体化し、多様な人々の参加による個性あるまちづくりに資することを目的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その他特定目的基金は、食のまちづくり拠点施設整備への充当に伴う前澤友作館山応援基金の減、福祉事業への充当に伴うやさしい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まちづくり推進福祉基金の減、館山中学校建替事業への充当に伴う庁舎等建設基金の減などにより、減少となった。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当市の厳しい財政状況を考慮するとともに、基金を充当する事業、積立目標額を明確化し、財政運営への適切な活用を図る。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庁舎等建設基金はｍ、今後実施する館山中学校建設事業への財源に充てる予定。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基金増の要因として、財政調整基金では、令和２年度決算における決算剰余金の積立（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万円）を行ったことや、取崩しを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行わなかったことにより増加した。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財政調整基金は、県内自治体において、標準財政規模に対する財政調整基金の割合が平均１６％程度（館山市の場合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であるが、当市は依存財源の割が高いことや、災害への備え、経常収支比率の動向を踏まえると、平均以上の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億円程度を目標額と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して積み増すことを目指す。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減債基金は、地方交付税の追加交付があったことに伴い、増加した。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令和３年度臨時財政対策債の償還に充てるための追加交付であるとされているため、適切な時期に取崩すこととする。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2F9AF44-50FE-4411-AE92-900BCF2C7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FA0BA6-53F9-4D8B-99D0-966BE5FD5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5C2ADC5-8E1A-41EE-A696-95D32B1E3B6B}"/>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7C49395-F7C1-4826-A4C6-5C2AD4300125}"/>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9D3C650-29D0-4B06-BD18-E5ADC4F4D09A}"/>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0D0DFAA-3AA3-4645-B7BD-64CC747E50B9}"/>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5F5F0AC-956B-4C40-BAEE-B6FAE8FB81FF}"/>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44B39B4-BF47-4ED5-AD16-C8ACB3A983C9}"/>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E435AEB-031B-49FB-AC83-9DC65C05933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19A7D87-DA85-4B93-BA16-95EF3E9830E4}"/>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C57CD7B-84F8-4BF0-9548-A250D5D73D44}"/>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678F2C-7259-4E50-B155-CBDF37C915A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C00546F-B004-45CD-89E2-A842DD42BB57}"/>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48B5644-0427-4701-AAB4-C062B057E2A7}"/>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6882B07-1525-45C1-BB04-6620B461B458}"/>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7CC22D-36FA-4E0A-BA02-1B21A3D94F39}"/>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25C7D68-9C8C-45BD-8312-C331A2F6D60E}"/>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9DF9252-CD51-4EB7-8455-D50CD9B630F7}"/>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26D964F-E29B-4194-9807-30C518AAA9A9}"/>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27B4E7A-7185-40BC-9CDF-5B6B01AE4853}"/>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78EFBC9-1D35-4F70-A87F-8CB4E0AB04E7}"/>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D56FD6B-2E83-4D2E-AA86-595656A3C29C}"/>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F2C6434-0A77-43D3-807F-A02813F07122}"/>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CD129AB-7457-406B-8311-A0F3BE2A57D7}"/>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BFADCC8-8D69-4AA1-8FE1-9661322298E6}"/>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4814C6C-E21F-42EE-A624-C9898866BE65}"/>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CFF1D46-73FB-49DC-98E8-2E649196E984}"/>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F47628A-50BE-4E86-879F-102F68629083}"/>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25E5314-E33A-46C7-9703-A61C286982DD}"/>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3A68744-44A8-4EBC-AE95-3E9351107BE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DDC65A2-10E3-4F96-BC6E-5A5214AB8DC7}"/>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69547C2-2BD4-46B3-A086-BC0751EE52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7A65D99-1913-4CC5-AEAD-51E9CB3DB28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86A4EBC-B86F-4CAB-962C-ACC5A8771B13}"/>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2013616-B146-4164-8F16-C2FA7DBE4E04}"/>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304C0A2-0E5B-4700-85EF-34E21BEDC306}"/>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F5CC2F2-90F5-4D8D-848B-B0A729BE69EC}"/>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014E87D-0F39-4440-9E3A-B5CAD8E65937}"/>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F016852-C1A2-4F6B-B3F5-4FC78A155BD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C6B8CB4-F531-4BBB-B2D0-9A599065A3AD}"/>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4F056F0-39E2-46A3-858A-62B9B4F37DC8}"/>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13F74DB-59D5-40C9-8074-08EDB4FA39EF}"/>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3E79FA5-4108-4210-9291-038BEC8AF01B}"/>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D628F0E-442D-427E-BD2A-EA34256CCDF8}"/>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122F3C9-BFA5-492F-A53D-BB8F0959C7BC}"/>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38C4B7A-A658-4A58-8FEE-78F003D9579D}"/>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562442C-704A-45CD-8E5A-E0B4765BE519}"/>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増加傾向にあり、令和２年度から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61.9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％となった。当該比率は類似団体平均値とほぼ同規模で推移しており、近年では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給食センター建替工事や消防団詰所更新工事、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清掃センター</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寿命化対策工事等の実施によ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り、やや下回る結果となった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・当市では、平成２９年度に策定した公共施設等総合管理計画において、公共施設等の延べ床面積を２０％以上削減するという目標を掲げ、老朽化した施設の集約化・複合化や除却を進めている。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1CE75AB-83D9-45CF-B3E9-5CC8C54C64FB}"/>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433FA6E-1F6C-46A9-8B3E-DB4A696F25CD}"/>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8C98C9F-F40E-4E70-88AB-CA6DF0E6DCC6}"/>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C6EB54B-56CC-4F84-B6A9-F87ED99D1266}"/>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4632A3D-7405-4D3D-92A2-01E3540DC0F4}"/>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EA1E5CD-8B72-4042-8B3A-3736ACD2FADD}"/>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9497509-41FB-4291-A4A3-E7F9AF5E4A10}"/>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B18DA43-8272-44AC-9072-AE2D57B42065}"/>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2850777-122D-4635-B16E-B079FCE1BF59}"/>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954799A-2AB0-48BB-B79E-EAC7B1C0960D}"/>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B40A2FD-77DC-4290-BEA1-655580C7C063}"/>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05A7461-6FD1-4D99-A1CC-98CF989A3F98}"/>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9E23791-CFD4-4C3A-9558-6B4A8CF99308}"/>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9F8D11E-A7DF-4FFD-9203-BD541C14B01B}"/>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4725A36-1ADD-4506-9AE3-8102422D21F3}"/>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3DAE77E-EABD-47DC-8265-5C4731FFFE54}"/>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3E6B3491-E838-47A6-8EE2-34CB7C350AC5}"/>
            </a:ext>
          </a:extLst>
        </xdr:cNvPr>
        <xdr:cNvCxnSpPr/>
      </xdr:nvCxnSpPr>
      <xdr:spPr>
        <a:xfrm flipV="1">
          <a:off x="4295775" y="5459307"/>
          <a:ext cx="1270" cy="125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C4743E3D-56FF-40AA-A219-E1474E20EB18}"/>
            </a:ext>
          </a:extLst>
        </xdr:cNvPr>
        <xdr:cNvSpPr txBox="1"/>
      </xdr:nvSpPr>
      <xdr:spPr>
        <a:xfrm>
          <a:off x="4342765" y="671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E70DD23C-8E2D-483D-83BB-5FBA85CA9A8E}"/>
            </a:ext>
          </a:extLst>
        </xdr:cNvPr>
        <xdr:cNvCxnSpPr/>
      </xdr:nvCxnSpPr>
      <xdr:spPr>
        <a:xfrm>
          <a:off x="4206875" y="671173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DBBA98C7-F850-4A40-B67C-F14E29873E39}"/>
            </a:ext>
          </a:extLst>
        </xdr:cNvPr>
        <xdr:cNvSpPr txBox="1"/>
      </xdr:nvSpPr>
      <xdr:spPr>
        <a:xfrm>
          <a:off x="4342765" y="523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CBC77F7F-34CF-49EF-9126-5BC1A9BAB0D6}"/>
            </a:ext>
          </a:extLst>
        </xdr:cNvPr>
        <xdr:cNvCxnSpPr/>
      </xdr:nvCxnSpPr>
      <xdr:spPr>
        <a:xfrm>
          <a:off x="4206875" y="545930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BE581AF3-5821-4752-BBE2-75C75AF45380}"/>
            </a:ext>
          </a:extLst>
        </xdr:cNvPr>
        <xdr:cNvSpPr txBox="1"/>
      </xdr:nvSpPr>
      <xdr:spPr>
        <a:xfrm>
          <a:off x="4342765" y="6039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D3E14100-CE45-432A-B656-6DFE049EBF7F}"/>
            </a:ext>
          </a:extLst>
        </xdr:cNvPr>
        <xdr:cNvSpPr/>
      </xdr:nvSpPr>
      <xdr:spPr>
        <a:xfrm>
          <a:off x="4244975" y="606721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a:extLst>
            <a:ext uri="{FF2B5EF4-FFF2-40B4-BE49-F238E27FC236}">
              <a16:creationId xmlns:a16="http://schemas.microsoft.com/office/drawing/2014/main" id="{EB0F45E4-50CD-4086-97F6-8E0C70072692}"/>
            </a:ext>
          </a:extLst>
        </xdr:cNvPr>
        <xdr:cNvSpPr/>
      </xdr:nvSpPr>
      <xdr:spPr>
        <a:xfrm>
          <a:off x="3611880" y="605811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31863DA8-AA85-400E-9EEE-52567C824E16}"/>
            </a:ext>
          </a:extLst>
        </xdr:cNvPr>
        <xdr:cNvSpPr/>
      </xdr:nvSpPr>
      <xdr:spPr>
        <a:xfrm>
          <a:off x="2926080" y="601302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a:extLst>
            <a:ext uri="{FF2B5EF4-FFF2-40B4-BE49-F238E27FC236}">
              <a16:creationId xmlns:a16="http://schemas.microsoft.com/office/drawing/2014/main" id="{BF086346-9BB6-482D-BCC4-CE98381D376D}"/>
            </a:ext>
          </a:extLst>
        </xdr:cNvPr>
        <xdr:cNvSpPr/>
      </xdr:nvSpPr>
      <xdr:spPr>
        <a:xfrm>
          <a:off x="2240280" y="5991648"/>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a:extLst>
            <a:ext uri="{FF2B5EF4-FFF2-40B4-BE49-F238E27FC236}">
              <a16:creationId xmlns:a16="http://schemas.microsoft.com/office/drawing/2014/main" id="{F9091A1E-6D11-4D55-861D-DED1AD6E30EF}"/>
            </a:ext>
          </a:extLst>
        </xdr:cNvPr>
        <xdr:cNvSpPr/>
      </xdr:nvSpPr>
      <xdr:spPr>
        <a:xfrm>
          <a:off x="15544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C57F163-AB4A-493E-98AF-9DAEC4F46FF0}"/>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889E05D-6AD1-4C25-9E79-52E195AF5E71}"/>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12476FE-7DEA-4B8F-87A7-49AE48B37F4B}"/>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5F15A38-0013-4083-9079-F67FEDDC65C4}"/>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045E361-A190-4CC9-A955-2F80F4C833AF}"/>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135043</xdr:rowOff>
    </xdr:from>
    <xdr:to>
      <xdr:col>23</xdr:col>
      <xdr:colOff>136525</xdr:colOff>
      <xdr:row>31</xdr:row>
      <xdr:rowOff>65193</xdr:rowOff>
    </xdr:to>
    <xdr:sp macro="" textlink="">
      <xdr:nvSpPr>
        <xdr:cNvPr id="81" name="楕円 80">
          <a:extLst>
            <a:ext uri="{FF2B5EF4-FFF2-40B4-BE49-F238E27FC236}">
              <a16:creationId xmlns:a16="http://schemas.microsoft.com/office/drawing/2014/main" id="{12FB458D-FF25-4B40-8CEA-3B1747E358CC}"/>
            </a:ext>
          </a:extLst>
        </xdr:cNvPr>
        <xdr:cNvSpPr/>
      </xdr:nvSpPr>
      <xdr:spPr>
        <a:xfrm>
          <a:off x="4244975" y="60272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157920</xdr:rowOff>
    </xdr:from>
    <xdr:ext cx="405111" cy="259045"/>
    <xdr:sp macro="" textlink="">
      <xdr:nvSpPr>
        <xdr:cNvPr id="82" name="有形固定資産減価償却率該当値テキスト">
          <a:extLst>
            <a:ext uri="{FF2B5EF4-FFF2-40B4-BE49-F238E27FC236}">
              <a16:creationId xmlns:a16="http://schemas.microsoft.com/office/drawing/2014/main" id="{5D7F4216-4B5F-4FD1-A4B9-9A46E43A2B14}"/>
            </a:ext>
          </a:extLst>
        </xdr:cNvPr>
        <xdr:cNvSpPr txBox="1"/>
      </xdr:nvSpPr>
      <xdr:spPr>
        <a:xfrm>
          <a:off x="4342765" y="588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3" name="楕円 82">
          <a:extLst>
            <a:ext uri="{FF2B5EF4-FFF2-40B4-BE49-F238E27FC236}">
              <a16:creationId xmlns:a16="http://schemas.microsoft.com/office/drawing/2014/main" id="{ED3BCDA5-54A7-4387-99C0-0FEB3BB57CC0}"/>
            </a:ext>
          </a:extLst>
        </xdr:cNvPr>
        <xdr:cNvSpPr/>
      </xdr:nvSpPr>
      <xdr:spPr>
        <a:xfrm>
          <a:off x="3611880" y="600392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14393</xdr:rowOff>
    </xdr:to>
    <xdr:cxnSp macro="">
      <xdr:nvCxnSpPr>
        <xdr:cNvPr id="84" name="直線コネクタ 83">
          <a:extLst>
            <a:ext uri="{FF2B5EF4-FFF2-40B4-BE49-F238E27FC236}">
              <a16:creationId xmlns:a16="http://schemas.microsoft.com/office/drawing/2014/main" id="{077124FE-4E4A-4901-9514-F56CB7007D51}"/>
            </a:ext>
          </a:extLst>
        </xdr:cNvPr>
        <xdr:cNvCxnSpPr/>
      </xdr:nvCxnSpPr>
      <xdr:spPr>
        <a:xfrm>
          <a:off x="3656965" y="6058535"/>
          <a:ext cx="640715"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5" name="楕円 84">
          <a:extLst>
            <a:ext uri="{FF2B5EF4-FFF2-40B4-BE49-F238E27FC236}">
              <a16:creationId xmlns:a16="http://schemas.microsoft.com/office/drawing/2014/main" id="{D7A3FD17-7F6F-43E6-863E-1A832F15E02C}"/>
            </a:ext>
          </a:extLst>
        </xdr:cNvPr>
        <xdr:cNvSpPr/>
      </xdr:nvSpPr>
      <xdr:spPr>
        <a:xfrm>
          <a:off x="2926080" y="602212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3598</xdr:rowOff>
    </xdr:to>
    <xdr:cxnSp macro="">
      <xdr:nvCxnSpPr>
        <xdr:cNvPr id="86" name="直線コネクタ 85">
          <a:extLst>
            <a:ext uri="{FF2B5EF4-FFF2-40B4-BE49-F238E27FC236}">
              <a16:creationId xmlns:a16="http://schemas.microsoft.com/office/drawing/2014/main" id="{6A52262E-3EE4-4E77-B8D3-2033DDACB56A}"/>
            </a:ext>
          </a:extLst>
        </xdr:cNvPr>
        <xdr:cNvCxnSpPr/>
      </xdr:nvCxnSpPr>
      <xdr:spPr>
        <a:xfrm flipV="1">
          <a:off x="2971165" y="6058535"/>
          <a:ext cx="6858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7" name="楕円 86">
          <a:extLst>
            <a:ext uri="{FF2B5EF4-FFF2-40B4-BE49-F238E27FC236}">
              <a16:creationId xmlns:a16="http://schemas.microsoft.com/office/drawing/2014/main" id="{7D99E8D6-C6B2-45BB-939A-9F3D6E050DF2}"/>
            </a:ext>
          </a:extLst>
        </xdr:cNvPr>
        <xdr:cNvSpPr/>
      </xdr:nvSpPr>
      <xdr:spPr>
        <a:xfrm>
          <a:off x="2240280" y="5955242"/>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113877</xdr:rowOff>
    </xdr:from>
    <xdr:to>
      <xdr:col>15</xdr:col>
      <xdr:colOff>136525</xdr:colOff>
      <xdr:row>31</xdr:row>
      <xdr:rowOff>3598</xdr:rowOff>
    </xdr:to>
    <xdr:cxnSp macro="">
      <xdr:nvCxnSpPr>
        <xdr:cNvPr id="88" name="直線コネクタ 87">
          <a:extLst>
            <a:ext uri="{FF2B5EF4-FFF2-40B4-BE49-F238E27FC236}">
              <a16:creationId xmlns:a16="http://schemas.microsoft.com/office/drawing/2014/main" id="{969B347C-1A13-4582-A620-5CC880F21EBE}"/>
            </a:ext>
          </a:extLst>
        </xdr:cNvPr>
        <xdr:cNvCxnSpPr/>
      </xdr:nvCxnSpPr>
      <xdr:spPr>
        <a:xfrm>
          <a:off x="2285365" y="6009852"/>
          <a:ext cx="6858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89" name="楕円 88">
          <a:extLst>
            <a:ext uri="{FF2B5EF4-FFF2-40B4-BE49-F238E27FC236}">
              <a16:creationId xmlns:a16="http://schemas.microsoft.com/office/drawing/2014/main" id="{49A864E4-910B-4F73-9D2A-62BD2FE45E69}"/>
            </a:ext>
          </a:extLst>
        </xdr:cNvPr>
        <xdr:cNvSpPr/>
      </xdr:nvSpPr>
      <xdr:spPr>
        <a:xfrm>
          <a:off x="1554480" y="589788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113877</xdr:rowOff>
    </xdr:to>
    <xdr:cxnSp macro="">
      <xdr:nvCxnSpPr>
        <xdr:cNvPr id="90" name="直線コネクタ 89">
          <a:extLst>
            <a:ext uri="{FF2B5EF4-FFF2-40B4-BE49-F238E27FC236}">
              <a16:creationId xmlns:a16="http://schemas.microsoft.com/office/drawing/2014/main" id="{BF88A26A-B17F-4F47-877B-A47196AC5CB6}"/>
            </a:ext>
          </a:extLst>
        </xdr:cNvPr>
        <xdr:cNvCxnSpPr/>
      </xdr:nvCxnSpPr>
      <xdr:spPr>
        <a:xfrm>
          <a:off x="1599565" y="5952490"/>
          <a:ext cx="6858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1" name="n_1aveValue有形固定資産減価償却率">
          <a:extLst>
            <a:ext uri="{FF2B5EF4-FFF2-40B4-BE49-F238E27FC236}">
              <a16:creationId xmlns:a16="http://schemas.microsoft.com/office/drawing/2014/main" id="{562491A2-84BF-4E33-B670-79A17F80ED7F}"/>
            </a:ext>
          </a:extLst>
        </xdr:cNvPr>
        <xdr:cNvSpPr txBox="1"/>
      </xdr:nvSpPr>
      <xdr:spPr>
        <a:xfrm>
          <a:off x="3464569" y="615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a:extLst>
            <a:ext uri="{FF2B5EF4-FFF2-40B4-BE49-F238E27FC236}">
              <a16:creationId xmlns:a16="http://schemas.microsoft.com/office/drawing/2014/main" id="{B21A6E9D-43A9-4E3A-B5EC-557AC7227E13}"/>
            </a:ext>
          </a:extLst>
        </xdr:cNvPr>
        <xdr:cNvSpPr txBox="1"/>
      </xdr:nvSpPr>
      <xdr:spPr>
        <a:xfrm>
          <a:off x="2793374" y="57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93" name="n_3aveValue有形固定資産減価償却率">
          <a:extLst>
            <a:ext uri="{FF2B5EF4-FFF2-40B4-BE49-F238E27FC236}">
              <a16:creationId xmlns:a16="http://schemas.microsoft.com/office/drawing/2014/main" id="{571F8314-D994-4E56-969B-3D40C6DDEB3F}"/>
            </a:ext>
          </a:extLst>
        </xdr:cNvPr>
        <xdr:cNvSpPr txBox="1"/>
      </xdr:nvSpPr>
      <xdr:spPr>
        <a:xfrm>
          <a:off x="2107574" y="60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a:extLst>
            <a:ext uri="{FF2B5EF4-FFF2-40B4-BE49-F238E27FC236}">
              <a16:creationId xmlns:a16="http://schemas.microsoft.com/office/drawing/2014/main" id="{645AD20F-77BF-4AFB-ADAD-67BCC6A20EC4}"/>
            </a:ext>
          </a:extLst>
        </xdr:cNvPr>
        <xdr:cNvSpPr txBox="1"/>
      </xdr:nvSpPr>
      <xdr:spPr>
        <a:xfrm>
          <a:off x="142177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95" name="n_1mainValue有形固定資産減価償却率">
          <a:extLst>
            <a:ext uri="{FF2B5EF4-FFF2-40B4-BE49-F238E27FC236}">
              <a16:creationId xmlns:a16="http://schemas.microsoft.com/office/drawing/2014/main" id="{95C441F6-7335-49B1-92AF-4A9CFA3FE18D}"/>
            </a:ext>
          </a:extLst>
        </xdr:cNvPr>
        <xdr:cNvSpPr txBox="1"/>
      </xdr:nvSpPr>
      <xdr:spPr>
        <a:xfrm>
          <a:off x="3464569" y="578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96" name="n_2mainValue有形固定資産減価償却率">
          <a:extLst>
            <a:ext uri="{FF2B5EF4-FFF2-40B4-BE49-F238E27FC236}">
              <a16:creationId xmlns:a16="http://schemas.microsoft.com/office/drawing/2014/main" id="{1440F5A0-5D3F-42F2-A161-8FB87DB70063}"/>
            </a:ext>
          </a:extLst>
        </xdr:cNvPr>
        <xdr:cNvSpPr txBox="1"/>
      </xdr:nvSpPr>
      <xdr:spPr>
        <a:xfrm>
          <a:off x="2793374" y="611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9754</xdr:rowOff>
    </xdr:from>
    <xdr:ext cx="405111" cy="259045"/>
    <xdr:sp macro="" textlink="">
      <xdr:nvSpPr>
        <xdr:cNvPr id="97" name="n_3mainValue有形固定資産減価償却率">
          <a:extLst>
            <a:ext uri="{FF2B5EF4-FFF2-40B4-BE49-F238E27FC236}">
              <a16:creationId xmlns:a16="http://schemas.microsoft.com/office/drawing/2014/main" id="{99481DA4-5CD3-4972-AD76-717DF0C2E724}"/>
            </a:ext>
          </a:extLst>
        </xdr:cNvPr>
        <xdr:cNvSpPr txBox="1"/>
      </xdr:nvSpPr>
      <xdr:spPr>
        <a:xfrm>
          <a:off x="2107574" y="573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98" name="n_4mainValue有形固定資産減価償却率">
          <a:extLst>
            <a:ext uri="{FF2B5EF4-FFF2-40B4-BE49-F238E27FC236}">
              <a16:creationId xmlns:a16="http://schemas.microsoft.com/office/drawing/2014/main" id="{CF0534ED-7B08-43D0-B2E9-9AA08F8D3A56}"/>
            </a:ext>
          </a:extLst>
        </xdr:cNvPr>
        <xdr:cNvSpPr txBox="1"/>
      </xdr:nvSpPr>
      <xdr:spPr>
        <a:xfrm>
          <a:off x="1421774"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72909FC-089A-41D6-8E0E-8E8DD9757068}"/>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E20754E-3B37-4A61-95EA-5F933466B497}"/>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0EA0356-5E9A-41DC-AAC9-117B91B88D42}"/>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0A4CA69-4B87-4551-88E7-E5E7D837EB97}"/>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27E30F1-E5F5-43C7-BDC3-032F698EBB4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2C24F1C-DAA4-4478-B6C9-6EA2E98B1AE8}"/>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3A2D9ED-2630-443E-A6C1-E2AC0D9CDB31}"/>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BE37C25-76C1-4689-90E8-D9752416DDBE}"/>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52E4B27-5D02-49B3-AAF4-E0DBAC749AA9}"/>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FA33138-AF87-4CED-99C3-319B9882856E}"/>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7075B03-147B-4C8A-8552-377DA917ECB6}"/>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904D0B5-45FB-4AF4-AD5C-1E8BAB39C610}"/>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2C1CB82-F8E2-427D-9D1F-82FFAE00F866}"/>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164.6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501.6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当該比率は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類似団体平均値から高い比率で推移していたが、令和３年度では地方交付税の増加等により、やや下回る結果となった。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・今後は、館山中学校整備費や清掃センター長寿命化対策費などの大規模事業実施に伴い、比率の上昇が見込まれるため、民間委託の推進や各種団体への補助金見直し等、経常経費の削減に努める。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14BB20B-EA5D-4B61-A0AF-4747981D5CE5}"/>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60276C0-2EB7-4B46-8F17-D1D960B9828A}"/>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24A2660-F8FC-402D-9549-A48E3F9167AD}"/>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097B045-C5A3-4D01-8695-48D1F2B15843}"/>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9BD4B404-1B08-4F43-95DB-C9BB0F455AC4}"/>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92EB2A6-E3CA-47CB-81CC-04507921DA70}"/>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FF453B1C-55EC-46EE-9482-438FFFAE33AE}"/>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BCBEEB88-5D79-4856-B5FD-1A81AB719EEB}"/>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622401D-C1DC-4FD2-8153-5A013D86D4E4}"/>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EC25D39F-648D-4BB7-AD68-6FA1EDBECC90}"/>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98CE0754-6766-4466-B7EA-CE0738B218CB}"/>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B0D7D71-DD54-45E9-83E0-CECCC6D4BDC3}"/>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3AF09792-B6F9-4AA6-9DB1-2EA1617010C7}"/>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DA80745-551C-4DDC-A656-58B84176F098}"/>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F447517-F509-438C-90AB-912BB285DA49}"/>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EFA94C1-CEC6-439C-A604-00928542687C}"/>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3B29437-F2B3-4D3C-80FC-002C3A5762D4}"/>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A1355C55-D6B8-4784-994B-709BC65D97E8}"/>
            </a:ext>
          </a:extLst>
        </xdr:cNvPr>
        <xdr:cNvCxnSpPr/>
      </xdr:nvCxnSpPr>
      <xdr:spPr>
        <a:xfrm flipV="1">
          <a:off x="13313410" y="5404195"/>
          <a:ext cx="1269" cy="144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41B1BBDC-2E0E-4363-B39C-127ECA755189}"/>
            </a:ext>
          </a:extLst>
        </xdr:cNvPr>
        <xdr:cNvSpPr txBox="1"/>
      </xdr:nvSpPr>
      <xdr:spPr>
        <a:xfrm>
          <a:off x="13369925" y="68515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891F646B-9001-4495-A80C-AD79674B9046}"/>
            </a:ext>
          </a:extLst>
        </xdr:cNvPr>
        <xdr:cNvCxnSpPr/>
      </xdr:nvCxnSpPr>
      <xdr:spPr>
        <a:xfrm>
          <a:off x="13251180" y="684770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764653E3-5CF4-4F50-91AE-9D1AFFA4C905}"/>
            </a:ext>
          </a:extLst>
        </xdr:cNvPr>
        <xdr:cNvSpPr txBox="1"/>
      </xdr:nvSpPr>
      <xdr:spPr>
        <a:xfrm>
          <a:off x="13369925" y="51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8A9F7BAE-18A9-438B-A6F1-56AAC7AC8C27}"/>
            </a:ext>
          </a:extLst>
        </xdr:cNvPr>
        <xdr:cNvCxnSpPr/>
      </xdr:nvCxnSpPr>
      <xdr:spPr>
        <a:xfrm>
          <a:off x="13251180" y="5404195"/>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34" name="債務償還比率平均値テキスト">
          <a:extLst>
            <a:ext uri="{FF2B5EF4-FFF2-40B4-BE49-F238E27FC236}">
              <a16:creationId xmlns:a16="http://schemas.microsoft.com/office/drawing/2014/main" id="{26753BD2-57F2-481E-8A2A-6FCB84822FFC}"/>
            </a:ext>
          </a:extLst>
        </xdr:cNvPr>
        <xdr:cNvSpPr txBox="1"/>
      </xdr:nvSpPr>
      <xdr:spPr>
        <a:xfrm>
          <a:off x="13369925" y="595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E2AE2626-B663-4E76-8622-39DED05EE4D7}"/>
            </a:ext>
          </a:extLst>
        </xdr:cNvPr>
        <xdr:cNvSpPr/>
      </xdr:nvSpPr>
      <xdr:spPr>
        <a:xfrm>
          <a:off x="13289280" y="598444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a:extLst>
            <a:ext uri="{FF2B5EF4-FFF2-40B4-BE49-F238E27FC236}">
              <a16:creationId xmlns:a16="http://schemas.microsoft.com/office/drawing/2014/main" id="{0C9F559D-2C49-46C0-B08A-3FC5AEE75A35}"/>
            </a:ext>
          </a:extLst>
        </xdr:cNvPr>
        <xdr:cNvSpPr/>
      </xdr:nvSpPr>
      <xdr:spPr>
        <a:xfrm>
          <a:off x="12629515" y="6207642"/>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a:extLst>
            <a:ext uri="{FF2B5EF4-FFF2-40B4-BE49-F238E27FC236}">
              <a16:creationId xmlns:a16="http://schemas.microsoft.com/office/drawing/2014/main" id="{3A2E2AED-83BC-454A-838A-D451F7D2F1E2}"/>
            </a:ext>
          </a:extLst>
        </xdr:cNvPr>
        <xdr:cNvSpPr/>
      </xdr:nvSpPr>
      <xdr:spPr>
        <a:xfrm>
          <a:off x="11943715" y="6289639"/>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a:extLst>
            <a:ext uri="{FF2B5EF4-FFF2-40B4-BE49-F238E27FC236}">
              <a16:creationId xmlns:a16="http://schemas.microsoft.com/office/drawing/2014/main" id="{0FB9D443-A465-4238-B615-E4A7B8E11FBD}"/>
            </a:ext>
          </a:extLst>
        </xdr:cNvPr>
        <xdr:cNvSpPr/>
      </xdr:nvSpPr>
      <xdr:spPr>
        <a:xfrm>
          <a:off x="11257915" y="625900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a:extLst>
            <a:ext uri="{FF2B5EF4-FFF2-40B4-BE49-F238E27FC236}">
              <a16:creationId xmlns:a16="http://schemas.microsoft.com/office/drawing/2014/main" id="{66318570-AA29-40DD-884E-830B05C32BC4}"/>
            </a:ext>
          </a:extLst>
        </xdr:cNvPr>
        <xdr:cNvSpPr/>
      </xdr:nvSpPr>
      <xdr:spPr>
        <a:xfrm>
          <a:off x="10572115" y="6218183"/>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EC8109D-3624-4AD3-A3B0-859A09DFA894}"/>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F0DDD27-8BD8-430F-8FF1-553C302A7C3A}"/>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589D840-6533-4A59-95D9-7993C258F23E}"/>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CEC0AF5-B434-40B5-9A36-3CB59E7A6329}"/>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7ECB65D-7AC7-4D99-B9B1-98017C0EDD41}"/>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69142</xdr:rowOff>
    </xdr:from>
    <xdr:to>
      <xdr:col>76</xdr:col>
      <xdr:colOff>73025</xdr:colOff>
      <xdr:row>30</xdr:row>
      <xdr:rowOff>170742</xdr:rowOff>
    </xdr:to>
    <xdr:sp macro="" textlink="">
      <xdr:nvSpPr>
        <xdr:cNvPr id="145" name="楕円 144">
          <a:extLst>
            <a:ext uri="{FF2B5EF4-FFF2-40B4-BE49-F238E27FC236}">
              <a16:creationId xmlns:a16="http://schemas.microsoft.com/office/drawing/2014/main" id="{6D74F38C-276B-4790-84FB-6CD4F2598C70}"/>
            </a:ext>
          </a:extLst>
        </xdr:cNvPr>
        <xdr:cNvSpPr/>
      </xdr:nvSpPr>
      <xdr:spPr>
        <a:xfrm>
          <a:off x="13289280" y="5963212"/>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92019</xdr:rowOff>
    </xdr:from>
    <xdr:ext cx="469744" cy="259045"/>
    <xdr:sp macro="" textlink="">
      <xdr:nvSpPr>
        <xdr:cNvPr id="146" name="債務償還比率該当値テキスト">
          <a:extLst>
            <a:ext uri="{FF2B5EF4-FFF2-40B4-BE49-F238E27FC236}">
              <a16:creationId xmlns:a16="http://schemas.microsoft.com/office/drawing/2014/main" id="{9C0E0A65-E1D3-4274-B16D-C267D57559A0}"/>
            </a:ext>
          </a:extLst>
        </xdr:cNvPr>
        <xdr:cNvSpPr txBox="1"/>
      </xdr:nvSpPr>
      <xdr:spPr>
        <a:xfrm>
          <a:off x="13369925" y="582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151529</xdr:rowOff>
    </xdr:from>
    <xdr:to>
      <xdr:col>72</xdr:col>
      <xdr:colOff>123825</xdr:colOff>
      <xdr:row>32</xdr:row>
      <xdr:rowOff>81679</xdr:rowOff>
    </xdr:to>
    <xdr:sp macro="" textlink="">
      <xdr:nvSpPr>
        <xdr:cNvPr id="147" name="楕円 146">
          <a:extLst>
            <a:ext uri="{FF2B5EF4-FFF2-40B4-BE49-F238E27FC236}">
              <a16:creationId xmlns:a16="http://schemas.microsoft.com/office/drawing/2014/main" id="{C15C88B2-FC41-4A8F-8229-7F3E073F3066}"/>
            </a:ext>
          </a:extLst>
        </xdr:cNvPr>
        <xdr:cNvSpPr/>
      </xdr:nvSpPr>
      <xdr:spPr>
        <a:xfrm>
          <a:off x="12629515" y="621895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119942</xdr:rowOff>
    </xdr:from>
    <xdr:to>
      <xdr:col>76</xdr:col>
      <xdr:colOff>22225</xdr:colOff>
      <xdr:row>32</xdr:row>
      <xdr:rowOff>30879</xdr:rowOff>
    </xdr:to>
    <xdr:cxnSp macro="">
      <xdr:nvCxnSpPr>
        <xdr:cNvPr id="148" name="直線コネクタ 147">
          <a:extLst>
            <a:ext uri="{FF2B5EF4-FFF2-40B4-BE49-F238E27FC236}">
              <a16:creationId xmlns:a16="http://schemas.microsoft.com/office/drawing/2014/main" id="{ECE92590-A40B-4D7C-B21B-776EA8D53589}"/>
            </a:ext>
          </a:extLst>
        </xdr:cNvPr>
        <xdr:cNvCxnSpPr/>
      </xdr:nvCxnSpPr>
      <xdr:spPr>
        <a:xfrm flipV="1">
          <a:off x="12684125" y="6017822"/>
          <a:ext cx="631190" cy="2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104839</xdr:rowOff>
    </xdr:from>
    <xdr:to>
      <xdr:col>68</xdr:col>
      <xdr:colOff>123825</xdr:colOff>
      <xdr:row>33</xdr:row>
      <xdr:rowOff>34989</xdr:rowOff>
    </xdr:to>
    <xdr:sp macro="" textlink="">
      <xdr:nvSpPr>
        <xdr:cNvPr id="149" name="楕円 148">
          <a:extLst>
            <a:ext uri="{FF2B5EF4-FFF2-40B4-BE49-F238E27FC236}">
              <a16:creationId xmlns:a16="http://schemas.microsoft.com/office/drawing/2014/main" id="{E5CABDE9-55F0-48F6-BE6F-615729C73260}"/>
            </a:ext>
          </a:extLst>
        </xdr:cNvPr>
        <xdr:cNvSpPr/>
      </xdr:nvSpPr>
      <xdr:spPr>
        <a:xfrm>
          <a:off x="11943715" y="634180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30879</xdr:rowOff>
    </xdr:from>
    <xdr:to>
      <xdr:col>72</xdr:col>
      <xdr:colOff>73025</xdr:colOff>
      <xdr:row>32</xdr:row>
      <xdr:rowOff>155639</xdr:rowOff>
    </xdr:to>
    <xdr:cxnSp macro="">
      <xdr:nvCxnSpPr>
        <xdr:cNvPr id="150" name="直線コネクタ 149">
          <a:extLst>
            <a:ext uri="{FF2B5EF4-FFF2-40B4-BE49-F238E27FC236}">
              <a16:creationId xmlns:a16="http://schemas.microsoft.com/office/drawing/2014/main" id="{40C5D97B-25E4-47F3-8A65-456646A1B40D}"/>
            </a:ext>
          </a:extLst>
        </xdr:cNvPr>
        <xdr:cNvCxnSpPr/>
      </xdr:nvCxnSpPr>
      <xdr:spPr>
        <a:xfrm flipV="1">
          <a:off x="11998325" y="6267849"/>
          <a:ext cx="685800" cy="12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135219</xdr:rowOff>
    </xdr:from>
    <xdr:to>
      <xdr:col>64</xdr:col>
      <xdr:colOff>123825</xdr:colOff>
      <xdr:row>33</xdr:row>
      <xdr:rowOff>65369</xdr:rowOff>
    </xdr:to>
    <xdr:sp macro="" textlink="">
      <xdr:nvSpPr>
        <xdr:cNvPr id="151" name="楕円 150">
          <a:extLst>
            <a:ext uri="{FF2B5EF4-FFF2-40B4-BE49-F238E27FC236}">
              <a16:creationId xmlns:a16="http://schemas.microsoft.com/office/drawing/2014/main" id="{FDC56365-1D3B-4471-8247-CB028D536820}"/>
            </a:ext>
          </a:extLst>
        </xdr:cNvPr>
        <xdr:cNvSpPr/>
      </xdr:nvSpPr>
      <xdr:spPr>
        <a:xfrm>
          <a:off x="11257915" y="637028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155639</xdr:rowOff>
    </xdr:from>
    <xdr:to>
      <xdr:col>68</xdr:col>
      <xdr:colOff>73025</xdr:colOff>
      <xdr:row>33</xdr:row>
      <xdr:rowOff>14569</xdr:rowOff>
    </xdr:to>
    <xdr:cxnSp macro="">
      <xdr:nvCxnSpPr>
        <xdr:cNvPr id="152" name="直線コネクタ 151">
          <a:extLst>
            <a:ext uri="{FF2B5EF4-FFF2-40B4-BE49-F238E27FC236}">
              <a16:creationId xmlns:a16="http://schemas.microsoft.com/office/drawing/2014/main" id="{7BC80A25-614E-4662-A138-C6F25CAC3362}"/>
            </a:ext>
          </a:extLst>
        </xdr:cNvPr>
        <xdr:cNvCxnSpPr/>
      </xdr:nvCxnSpPr>
      <xdr:spPr>
        <a:xfrm flipV="1">
          <a:off x="11312525" y="6394514"/>
          <a:ext cx="6858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49049</xdr:rowOff>
    </xdr:from>
    <xdr:to>
      <xdr:col>60</xdr:col>
      <xdr:colOff>123825</xdr:colOff>
      <xdr:row>33</xdr:row>
      <xdr:rowOff>150650</xdr:rowOff>
    </xdr:to>
    <xdr:sp macro="" textlink="">
      <xdr:nvSpPr>
        <xdr:cNvPr id="153" name="楕円 152">
          <a:extLst>
            <a:ext uri="{FF2B5EF4-FFF2-40B4-BE49-F238E27FC236}">
              <a16:creationId xmlns:a16="http://schemas.microsoft.com/office/drawing/2014/main" id="{2C9A442D-0368-4363-8BD6-A6EBBF695B6D}"/>
            </a:ext>
          </a:extLst>
        </xdr:cNvPr>
        <xdr:cNvSpPr/>
      </xdr:nvSpPr>
      <xdr:spPr>
        <a:xfrm>
          <a:off x="10572115" y="6461279"/>
          <a:ext cx="107315" cy="9969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14569</xdr:rowOff>
    </xdr:from>
    <xdr:to>
      <xdr:col>64</xdr:col>
      <xdr:colOff>73025</xdr:colOff>
      <xdr:row>33</xdr:row>
      <xdr:rowOff>99849</xdr:rowOff>
    </xdr:to>
    <xdr:cxnSp macro="">
      <xdr:nvCxnSpPr>
        <xdr:cNvPr id="154" name="直線コネクタ 153">
          <a:extLst>
            <a:ext uri="{FF2B5EF4-FFF2-40B4-BE49-F238E27FC236}">
              <a16:creationId xmlns:a16="http://schemas.microsoft.com/office/drawing/2014/main" id="{6F017BCD-1BC3-476A-A5AC-65BC387FD362}"/>
            </a:ext>
          </a:extLst>
        </xdr:cNvPr>
        <xdr:cNvCxnSpPr/>
      </xdr:nvCxnSpPr>
      <xdr:spPr>
        <a:xfrm flipV="1">
          <a:off x="10626725" y="6428704"/>
          <a:ext cx="685800" cy="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a:extLst>
            <a:ext uri="{FF2B5EF4-FFF2-40B4-BE49-F238E27FC236}">
              <a16:creationId xmlns:a16="http://schemas.microsoft.com/office/drawing/2014/main" id="{16892A65-8D15-45A0-A891-0203B370B86C}"/>
            </a:ext>
          </a:extLst>
        </xdr:cNvPr>
        <xdr:cNvSpPr txBox="1"/>
      </xdr:nvSpPr>
      <xdr:spPr>
        <a:xfrm>
          <a:off x="12459412" y="598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a:extLst>
            <a:ext uri="{FF2B5EF4-FFF2-40B4-BE49-F238E27FC236}">
              <a16:creationId xmlns:a16="http://schemas.microsoft.com/office/drawing/2014/main" id="{3AA872FA-D21F-4DA8-833E-302120FF7451}"/>
            </a:ext>
          </a:extLst>
        </xdr:cNvPr>
        <xdr:cNvSpPr txBox="1"/>
      </xdr:nvSpPr>
      <xdr:spPr>
        <a:xfrm>
          <a:off x="11780597" y="60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7" name="n_3aveValue債務償還比率">
          <a:extLst>
            <a:ext uri="{FF2B5EF4-FFF2-40B4-BE49-F238E27FC236}">
              <a16:creationId xmlns:a16="http://schemas.microsoft.com/office/drawing/2014/main" id="{8F4EB414-108E-4259-B264-F8372E5AB550}"/>
            </a:ext>
          </a:extLst>
        </xdr:cNvPr>
        <xdr:cNvSpPr txBox="1"/>
      </xdr:nvSpPr>
      <xdr:spPr>
        <a:xfrm>
          <a:off x="11094797" y="602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58" name="n_4aveValue債務償還比率">
          <a:extLst>
            <a:ext uri="{FF2B5EF4-FFF2-40B4-BE49-F238E27FC236}">
              <a16:creationId xmlns:a16="http://schemas.microsoft.com/office/drawing/2014/main" id="{E05B9FEF-987E-49AB-8D37-1BD95B5B83F9}"/>
            </a:ext>
          </a:extLst>
        </xdr:cNvPr>
        <xdr:cNvSpPr txBox="1"/>
      </xdr:nvSpPr>
      <xdr:spPr>
        <a:xfrm>
          <a:off x="10408997" y="598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72806</xdr:rowOff>
    </xdr:from>
    <xdr:ext cx="469744" cy="259045"/>
    <xdr:sp macro="" textlink="">
      <xdr:nvSpPr>
        <xdr:cNvPr id="159" name="n_1mainValue債務償還比率">
          <a:extLst>
            <a:ext uri="{FF2B5EF4-FFF2-40B4-BE49-F238E27FC236}">
              <a16:creationId xmlns:a16="http://schemas.microsoft.com/office/drawing/2014/main" id="{ED0CA490-D476-49A5-A2C9-4A6173251DBB}"/>
            </a:ext>
          </a:extLst>
        </xdr:cNvPr>
        <xdr:cNvSpPr txBox="1"/>
      </xdr:nvSpPr>
      <xdr:spPr>
        <a:xfrm>
          <a:off x="12459412" y="631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26116</xdr:rowOff>
    </xdr:from>
    <xdr:ext cx="469744" cy="259045"/>
    <xdr:sp macro="" textlink="">
      <xdr:nvSpPr>
        <xdr:cNvPr id="160" name="n_2mainValue債務償還比率">
          <a:extLst>
            <a:ext uri="{FF2B5EF4-FFF2-40B4-BE49-F238E27FC236}">
              <a16:creationId xmlns:a16="http://schemas.microsoft.com/office/drawing/2014/main" id="{A91C1F18-4DBA-42EB-B9F8-4D74A15344CA}"/>
            </a:ext>
          </a:extLst>
        </xdr:cNvPr>
        <xdr:cNvSpPr txBox="1"/>
      </xdr:nvSpPr>
      <xdr:spPr>
        <a:xfrm>
          <a:off x="11780597" y="64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56496</xdr:rowOff>
    </xdr:from>
    <xdr:ext cx="469744" cy="259045"/>
    <xdr:sp macro="" textlink="">
      <xdr:nvSpPr>
        <xdr:cNvPr id="161" name="n_3mainValue債務償還比率">
          <a:extLst>
            <a:ext uri="{FF2B5EF4-FFF2-40B4-BE49-F238E27FC236}">
              <a16:creationId xmlns:a16="http://schemas.microsoft.com/office/drawing/2014/main" id="{DB76E540-19CD-4912-8A1C-3EFBC9B4E7BB}"/>
            </a:ext>
          </a:extLst>
        </xdr:cNvPr>
        <xdr:cNvSpPr txBox="1"/>
      </xdr:nvSpPr>
      <xdr:spPr>
        <a:xfrm>
          <a:off x="11094797" y="647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141776</xdr:rowOff>
    </xdr:from>
    <xdr:ext cx="469744" cy="259045"/>
    <xdr:sp macro="" textlink="">
      <xdr:nvSpPr>
        <xdr:cNvPr id="162" name="n_4mainValue債務償還比率">
          <a:extLst>
            <a:ext uri="{FF2B5EF4-FFF2-40B4-BE49-F238E27FC236}">
              <a16:creationId xmlns:a16="http://schemas.microsoft.com/office/drawing/2014/main" id="{86911544-8A95-4EA8-8860-7C49B84C0781}"/>
            </a:ext>
          </a:extLst>
        </xdr:cNvPr>
        <xdr:cNvSpPr txBox="1"/>
      </xdr:nvSpPr>
      <xdr:spPr>
        <a:xfrm>
          <a:off x="10408997" y="655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C2CCE57-A976-487B-9975-B63D1C3BE768}"/>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2B0FEEE6-4614-41FB-B34B-39BFB2E63835}"/>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1855E56-30E2-47B6-8B8D-4E1910F67F63}"/>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24466D9-7098-4594-AB12-81A7F5B34CD2}"/>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1A54E03-8078-4397-A324-F2D833E76389}"/>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27715A6-E671-4CE6-8446-A7C2D7BBC736}"/>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89D76E-40F7-4FBA-AA2D-F2260AFB645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9AB6C35-BF3D-4182-A14B-7C53AE2F192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BBBBC5-9EE6-4189-A560-31CA2015045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D88C55-FAF5-430E-B9BC-6B0DA65843B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6B0414-731B-40B7-B873-E8E1928B182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A0169C-7372-42B3-B9D0-D613A012004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C811C0-41A6-4B72-BDC8-0FDD91034A2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9508F2-EB08-4F15-9732-EB8DE7EE8A7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2ECCC9-F829-4482-B485-47B68BABDA1F}"/>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3C2DC2-B706-4B3B-9CC0-5F92B16B8E0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7C0D94-4214-4647-9C73-9EB4AFAE541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489751-C450-469E-A3ED-7DA6388331E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F2D174-93F5-4591-875B-8B5765FD57C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571BE5-2774-49B9-855B-1E9762DEC21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F67139-67CE-4333-B8B7-835176FB235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5BDFAE-3F69-4AE4-9B66-7C46E1F1E71E}"/>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38F032-7B47-4CAF-8B8E-507BA970224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E430A3B-D3D3-4FF4-BEBB-F7CB20C18D6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84651C-2481-4986-A938-6E9E98E7796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DE7C58-DAFC-44C8-BF21-B472145C052A}"/>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5AB1EF-951D-4E9A-90AC-7CCC68E5AEE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9E8305-77EB-47AF-95F1-DB048301E0C2}"/>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1B10D2-F62B-41C3-8B81-2DD9313D174B}"/>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D78750-89B2-4A59-8206-1CAEF17D124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E1ADF1-D558-414B-A387-180623E25EB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D26DFB-3F93-4911-9B6B-A9A290B2E24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0BC419-33D6-42B1-8E63-B677A3C6BA1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34FFB7-8364-4BF0-A0CF-A8FA7DDCD24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7AFFA8-21CE-456F-A777-908EECB005B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92FAA2A-42F5-42A9-936F-6BE915E3A6D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22F8B7-0535-4802-86D2-1F6D9736EAD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23FA4E-784E-40B3-AA33-D5365F70B59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3A2980-B869-46EF-AAE6-1F23F90D2BB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CF343F-1FAB-4E03-935C-2C02D8D92CF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70B1F7-7D64-40E7-B052-5D3AD577C68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7097B3-292F-4C52-8C38-6B946E968CD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8F17D6-BD62-4D4F-98B4-1A89AEB1301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7691AF-DF0A-4D91-9E46-CF94E4F21B9E}"/>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3D4709-6857-4AC7-B4C6-45AF6E08E8B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59323ED-C241-4001-A5E7-7CB9894CD0AB}"/>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ED2F7C-9A9E-4424-AE31-394EF6079F8A}"/>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34B7364-1029-4F91-930D-783444FD7BFB}"/>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9721EFD-A5F1-4499-A499-DC7E205BDAC8}"/>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F1669E2-7E5C-4440-96F9-8E89542C3E73}"/>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72896E1-41F6-4427-B572-3FB51C3F257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FAB6165-7D18-4629-BF53-C176D5608625}"/>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99B0021-9F02-413B-A8EC-CCFEE75A33F8}"/>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396E253-4673-4649-BC63-CC1C7E266506}"/>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6BCDE54-04E8-4D18-B73A-FD03B4F1F7CB}"/>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4B20BF3-5DF3-471A-97BF-D37F09A02B55}"/>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9A35C07-37B2-48EA-BA97-54185417F832}"/>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39FCBA4-D240-49DD-834E-E83B995BB04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0F9C6BF-48BF-407F-866D-D6A381B8141B}"/>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C80C62F-7EB4-4202-83C0-D31176EAF658}"/>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F5E193F-660D-4941-B124-D72428AE03A1}"/>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1C3ABAFE-090B-4813-8CF1-86BEE7766B02}"/>
            </a:ext>
          </a:extLst>
        </xdr:cNvPr>
        <xdr:cNvCxnSpPr/>
      </xdr:nvCxnSpPr>
      <xdr:spPr>
        <a:xfrm flipV="1">
          <a:off x="417385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E2E3DB9D-AF75-459B-A375-F0954AD473E2}"/>
            </a:ext>
          </a:extLst>
        </xdr:cNvPr>
        <xdr:cNvSpPr txBox="1"/>
      </xdr:nvSpPr>
      <xdr:spPr>
        <a:xfrm>
          <a:off x="421259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7520CFEE-8AE2-4677-B420-BBB8FB973EAF}"/>
            </a:ext>
          </a:extLst>
        </xdr:cNvPr>
        <xdr:cNvCxnSpPr/>
      </xdr:nvCxnSpPr>
      <xdr:spPr>
        <a:xfrm>
          <a:off x="4112260" y="720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5E31BE68-11E4-4F1D-B29D-714189444F73}"/>
            </a:ext>
          </a:extLst>
        </xdr:cNvPr>
        <xdr:cNvSpPr txBox="1"/>
      </xdr:nvSpPr>
      <xdr:spPr>
        <a:xfrm>
          <a:off x="421259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580DA886-9C7B-4E43-98C0-EBDDF28ED15F}"/>
            </a:ext>
          </a:extLst>
        </xdr:cNvPr>
        <xdr:cNvCxnSpPr/>
      </xdr:nvCxnSpPr>
      <xdr:spPr>
        <a:xfrm>
          <a:off x="4112260" y="5932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331AE005-14EE-40E2-8A2A-19CBBD796C85}"/>
            </a:ext>
          </a:extLst>
        </xdr:cNvPr>
        <xdr:cNvSpPr txBox="1"/>
      </xdr:nvSpPr>
      <xdr:spPr>
        <a:xfrm>
          <a:off x="421259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CE2B7409-29AD-4209-906F-A486A34ED8C9}"/>
            </a:ext>
          </a:extLst>
        </xdr:cNvPr>
        <xdr:cNvSpPr/>
      </xdr:nvSpPr>
      <xdr:spPr>
        <a:xfrm>
          <a:off x="4131310" y="64966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17666280-9FD9-479C-B640-F9EBD23D0FBC}"/>
            </a:ext>
          </a:extLst>
        </xdr:cNvPr>
        <xdr:cNvSpPr/>
      </xdr:nvSpPr>
      <xdr:spPr>
        <a:xfrm>
          <a:off x="3388360" y="6466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CDE7226D-A63F-43FC-8B8A-2625C231F9DD}"/>
            </a:ext>
          </a:extLst>
        </xdr:cNvPr>
        <xdr:cNvSpPr/>
      </xdr:nvSpPr>
      <xdr:spPr>
        <a:xfrm>
          <a:off x="2571750" y="63995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0E842194-EE1F-4E6E-8009-C27E0B57B3C6}"/>
            </a:ext>
          </a:extLst>
        </xdr:cNvPr>
        <xdr:cNvSpPr/>
      </xdr:nvSpPr>
      <xdr:spPr>
        <a:xfrm>
          <a:off x="1774190" y="63804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3466B167-22A4-4152-BC5C-010D2F44B4EF}"/>
            </a:ext>
          </a:extLst>
        </xdr:cNvPr>
        <xdr:cNvSpPr/>
      </xdr:nvSpPr>
      <xdr:spPr>
        <a:xfrm>
          <a:off x="988060" y="63442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167547A-49EB-4622-9C4A-CD2B60B7288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89C4BB-C43F-4F89-99BE-7330A70A3581}"/>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BECCC4-0325-4658-B01D-C03AE497AB10}"/>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3668E5-B479-41EE-9CDF-EBC9E62FA76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2C5F97-0676-4FDB-A6AB-CCF6A70F15FB}"/>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a:extLst>
            <a:ext uri="{FF2B5EF4-FFF2-40B4-BE49-F238E27FC236}">
              <a16:creationId xmlns:a16="http://schemas.microsoft.com/office/drawing/2014/main" id="{7DDFB14B-14F7-4907-9FAB-8E96EABC90CC}"/>
            </a:ext>
          </a:extLst>
        </xdr:cNvPr>
        <xdr:cNvSpPr/>
      </xdr:nvSpPr>
      <xdr:spPr>
        <a:xfrm>
          <a:off x="4131310" y="64795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4" name="【道路】&#10;有形固定資産減価償却率該当値テキスト">
          <a:extLst>
            <a:ext uri="{FF2B5EF4-FFF2-40B4-BE49-F238E27FC236}">
              <a16:creationId xmlns:a16="http://schemas.microsoft.com/office/drawing/2014/main" id="{BBB68688-04F9-484B-A22F-469992FD6025}"/>
            </a:ext>
          </a:extLst>
        </xdr:cNvPr>
        <xdr:cNvSpPr txBox="1"/>
      </xdr:nvSpPr>
      <xdr:spPr>
        <a:xfrm>
          <a:off x="4212590"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a16="http://schemas.microsoft.com/office/drawing/2014/main" id="{F9D3F2F4-22FA-46A8-AF41-B4B98E8B7604}"/>
            </a:ext>
          </a:extLst>
        </xdr:cNvPr>
        <xdr:cNvSpPr/>
      </xdr:nvSpPr>
      <xdr:spPr>
        <a:xfrm>
          <a:off x="3388360" y="64566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19050</xdr:rowOff>
    </xdr:to>
    <xdr:cxnSp macro="">
      <xdr:nvCxnSpPr>
        <xdr:cNvPr id="76" name="直線コネクタ 75">
          <a:extLst>
            <a:ext uri="{FF2B5EF4-FFF2-40B4-BE49-F238E27FC236}">
              <a16:creationId xmlns:a16="http://schemas.microsoft.com/office/drawing/2014/main" id="{74756B01-E652-4B3A-B3B2-692CEE202DD3}"/>
            </a:ext>
          </a:extLst>
        </xdr:cNvPr>
        <xdr:cNvCxnSpPr/>
      </xdr:nvCxnSpPr>
      <xdr:spPr>
        <a:xfrm>
          <a:off x="3431540" y="651129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a:extLst>
            <a:ext uri="{FF2B5EF4-FFF2-40B4-BE49-F238E27FC236}">
              <a16:creationId xmlns:a16="http://schemas.microsoft.com/office/drawing/2014/main" id="{69C55BD2-B82F-4C24-98B5-53A8C2709D44}"/>
            </a:ext>
          </a:extLst>
        </xdr:cNvPr>
        <xdr:cNvSpPr/>
      </xdr:nvSpPr>
      <xdr:spPr>
        <a:xfrm>
          <a:off x="2571750" y="6420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163830</xdr:rowOff>
    </xdr:to>
    <xdr:cxnSp macro="">
      <xdr:nvCxnSpPr>
        <xdr:cNvPr id="78" name="直線コネクタ 77">
          <a:extLst>
            <a:ext uri="{FF2B5EF4-FFF2-40B4-BE49-F238E27FC236}">
              <a16:creationId xmlns:a16="http://schemas.microsoft.com/office/drawing/2014/main" id="{21071CAA-1C25-4C99-896D-3680E788FD39}"/>
            </a:ext>
          </a:extLst>
        </xdr:cNvPr>
        <xdr:cNvCxnSpPr/>
      </xdr:nvCxnSpPr>
      <xdr:spPr>
        <a:xfrm>
          <a:off x="2626360" y="6475095"/>
          <a:ext cx="80518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42545</xdr:rowOff>
    </xdr:from>
    <xdr:to>
      <xdr:col>10</xdr:col>
      <xdr:colOff>165100</xdr:colOff>
      <xdr:row>37</xdr:row>
      <xdr:rowOff>144145</xdr:rowOff>
    </xdr:to>
    <xdr:sp macro="" textlink="">
      <xdr:nvSpPr>
        <xdr:cNvPr id="79" name="楕円 78">
          <a:extLst>
            <a:ext uri="{FF2B5EF4-FFF2-40B4-BE49-F238E27FC236}">
              <a16:creationId xmlns:a16="http://schemas.microsoft.com/office/drawing/2014/main" id="{EA9062E7-7FE3-4C2D-A1EB-1C11C3C179AC}"/>
            </a:ext>
          </a:extLst>
        </xdr:cNvPr>
        <xdr:cNvSpPr/>
      </xdr:nvSpPr>
      <xdr:spPr>
        <a:xfrm>
          <a:off x="1774190" y="63881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93345</xdr:rowOff>
    </xdr:from>
    <xdr:to>
      <xdr:col>15</xdr:col>
      <xdr:colOff>50800</xdr:colOff>
      <xdr:row>37</xdr:row>
      <xdr:rowOff>127635</xdr:rowOff>
    </xdr:to>
    <xdr:cxnSp macro="">
      <xdr:nvCxnSpPr>
        <xdr:cNvPr id="80" name="直線コネクタ 79">
          <a:extLst>
            <a:ext uri="{FF2B5EF4-FFF2-40B4-BE49-F238E27FC236}">
              <a16:creationId xmlns:a16="http://schemas.microsoft.com/office/drawing/2014/main" id="{EB0F9AF4-EC5C-44E1-93A6-A19F89E9B99E}"/>
            </a:ext>
          </a:extLst>
        </xdr:cNvPr>
        <xdr:cNvCxnSpPr/>
      </xdr:nvCxnSpPr>
      <xdr:spPr>
        <a:xfrm>
          <a:off x="1828800" y="644080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a:extLst>
            <a:ext uri="{FF2B5EF4-FFF2-40B4-BE49-F238E27FC236}">
              <a16:creationId xmlns:a16="http://schemas.microsoft.com/office/drawing/2014/main" id="{55002DBF-2A82-4AFF-8A03-BE814A8269D3}"/>
            </a:ext>
          </a:extLst>
        </xdr:cNvPr>
        <xdr:cNvSpPr/>
      </xdr:nvSpPr>
      <xdr:spPr>
        <a:xfrm>
          <a:off x="988060" y="636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93345</xdr:rowOff>
    </xdr:to>
    <xdr:cxnSp macro="">
      <xdr:nvCxnSpPr>
        <xdr:cNvPr id="82" name="直線コネクタ 81">
          <a:extLst>
            <a:ext uri="{FF2B5EF4-FFF2-40B4-BE49-F238E27FC236}">
              <a16:creationId xmlns:a16="http://schemas.microsoft.com/office/drawing/2014/main" id="{2551EE24-0C0B-4D18-91F5-07DD34161A46}"/>
            </a:ext>
          </a:extLst>
        </xdr:cNvPr>
        <xdr:cNvCxnSpPr/>
      </xdr:nvCxnSpPr>
      <xdr:spPr>
        <a:xfrm>
          <a:off x="1031240" y="640651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C4DA3AFE-A348-4AB0-8E2E-332F7AB2A932}"/>
            </a:ext>
          </a:extLst>
        </xdr:cNvPr>
        <xdr:cNvSpPr txBox="1"/>
      </xdr:nvSpPr>
      <xdr:spPr>
        <a:xfrm>
          <a:off x="32391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id="{C522037F-2567-435E-94A7-BE3F0D19D067}"/>
            </a:ext>
          </a:extLst>
        </xdr:cNvPr>
        <xdr:cNvSpPr txBox="1"/>
      </xdr:nvSpPr>
      <xdr:spPr>
        <a:xfrm>
          <a:off x="2439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id="{FBD95B66-D43A-45D7-9C21-358303D386FE}"/>
            </a:ext>
          </a:extLst>
        </xdr:cNvPr>
        <xdr:cNvSpPr txBox="1"/>
      </xdr:nvSpPr>
      <xdr:spPr>
        <a:xfrm>
          <a:off x="164148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B2654210-4C9B-4FD0-B1E0-0E6D1C419573}"/>
            </a:ext>
          </a:extLst>
        </xdr:cNvPr>
        <xdr:cNvSpPr txBox="1"/>
      </xdr:nvSpPr>
      <xdr:spPr>
        <a:xfrm>
          <a:off x="85535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7" name="n_1mainValue【道路】&#10;有形固定資産減価償却率">
          <a:extLst>
            <a:ext uri="{FF2B5EF4-FFF2-40B4-BE49-F238E27FC236}">
              <a16:creationId xmlns:a16="http://schemas.microsoft.com/office/drawing/2014/main" id="{C72EBC6F-DCEA-4306-9E02-190D679FF50A}"/>
            </a:ext>
          </a:extLst>
        </xdr:cNvPr>
        <xdr:cNvSpPr txBox="1"/>
      </xdr:nvSpPr>
      <xdr:spPr>
        <a:xfrm>
          <a:off x="32391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8" name="n_2mainValue【道路】&#10;有形固定資産減価償却率">
          <a:extLst>
            <a:ext uri="{FF2B5EF4-FFF2-40B4-BE49-F238E27FC236}">
              <a16:creationId xmlns:a16="http://schemas.microsoft.com/office/drawing/2014/main" id="{7F95D024-8919-4769-AC1A-5905D988F551}"/>
            </a:ext>
          </a:extLst>
        </xdr:cNvPr>
        <xdr:cNvSpPr txBox="1"/>
      </xdr:nvSpPr>
      <xdr:spPr>
        <a:xfrm>
          <a:off x="2439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9" name="n_3mainValue【道路】&#10;有形固定資産減価償却率">
          <a:extLst>
            <a:ext uri="{FF2B5EF4-FFF2-40B4-BE49-F238E27FC236}">
              <a16:creationId xmlns:a16="http://schemas.microsoft.com/office/drawing/2014/main" id="{B885A0DE-C77F-4F3F-A662-96587A3C01DF}"/>
            </a:ext>
          </a:extLst>
        </xdr:cNvPr>
        <xdr:cNvSpPr txBox="1"/>
      </xdr:nvSpPr>
      <xdr:spPr>
        <a:xfrm>
          <a:off x="164148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0" name="n_4mainValue【道路】&#10;有形固定資産減価償却率">
          <a:extLst>
            <a:ext uri="{FF2B5EF4-FFF2-40B4-BE49-F238E27FC236}">
              <a16:creationId xmlns:a16="http://schemas.microsoft.com/office/drawing/2014/main" id="{59819F3E-8A1F-4B3D-8E34-7037832299FC}"/>
            </a:ext>
          </a:extLst>
        </xdr:cNvPr>
        <xdr:cNvSpPr txBox="1"/>
      </xdr:nvSpPr>
      <xdr:spPr>
        <a:xfrm>
          <a:off x="85535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82E2FF4-8758-43BC-A7E6-42D68CC3136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CB19B5F-937E-422B-8E97-81B392C0D00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BFA4E64-2B4B-4ED7-9F4B-20D50FD0BF2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B6E5D78-697C-4F1D-8EB1-C17F2AEE7869}"/>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76F2116-9B71-4133-9075-31502FA7554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B3DA3B3-BF0C-4233-AB6F-A4987A1A899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8494764-8E24-4AB4-AB49-C9586F05CB0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2BFED3E-9163-4B14-9159-E5EDD981C01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1587FF6-7019-47E2-885E-778A193FF03B}"/>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B74288E-F83B-4668-936C-8B6201EBAA95}"/>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3F62D05-48E2-4F3C-A3D1-FCA8DB0ED5A2}"/>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C4E57AB-EB40-433C-9346-C270C515BD74}"/>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7E89D53-BE1F-41B7-89A2-9B2A6709263C}"/>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4056B8B-B529-4E51-B6FE-6BA0C1A396CB}"/>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73DD52D-AE5B-4075-AE2E-53B395C42CFD}"/>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5364A46-AC8A-4676-BA7C-40E05784812A}"/>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75BE1B9-F999-455D-AECC-203E19FC4976}"/>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DAFE2E3-B7F0-40B6-9820-B2C82A6FB7AD}"/>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F434960-7C52-4AC4-B067-998D0E81736C}"/>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51BDE60B-7CE5-4FBB-A8B3-52A0596B1C89}"/>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0400053-AF97-4DD1-A4E4-CC056E8E602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68190AD-2C60-4734-A01C-4A915F219968}"/>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BDCACF2-4341-4443-998F-2E05A584B586}"/>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F573E22F-E330-4202-B8C1-B829C3E8C0C1}"/>
            </a:ext>
          </a:extLst>
        </xdr:cNvPr>
        <xdr:cNvCxnSpPr/>
      </xdr:nvCxnSpPr>
      <xdr:spPr>
        <a:xfrm flipV="1">
          <a:off x="9429115" y="5679662"/>
          <a:ext cx="0" cy="146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16C2A241-1A20-4655-A0F3-D2BC907DE48D}"/>
            </a:ext>
          </a:extLst>
        </xdr:cNvPr>
        <xdr:cNvSpPr txBox="1"/>
      </xdr:nvSpPr>
      <xdr:spPr>
        <a:xfrm>
          <a:off x="946785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77272590-AEBE-4133-BE8C-607D25F6422E}"/>
            </a:ext>
          </a:extLst>
        </xdr:cNvPr>
        <xdr:cNvCxnSpPr/>
      </xdr:nvCxnSpPr>
      <xdr:spPr>
        <a:xfrm>
          <a:off x="9356090" y="71422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BAC4C647-459D-4A32-A036-3430F5AD2F2D}"/>
            </a:ext>
          </a:extLst>
        </xdr:cNvPr>
        <xdr:cNvSpPr txBox="1"/>
      </xdr:nvSpPr>
      <xdr:spPr>
        <a:xfrm>
          <a:off x="9467850" y="544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1FA45B23-06AE-4D08-8B26-BCDB23FB66E0}"/>
            </a:ext>
          </a:extLst>
        </xdr:cNvPr>
        <xdr:cNvCxnSpPr/>
      </xdr:nvCxnSpPr>
      <xdr:spPr>
        <a:xfrm>
          <a:off x="9356090" y="56796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6C7F51FF-6BF8-47EA-BFB2-4D98F6A37B95}"/>
            </a:ext>
          </a:extLst>
        </xdr:cNvPr>
        <xdr:cNvSpPr txBox="1"/>
      </xdr:nvSpPr>
      <xdr:spPr>
        <a:xfrm>
          <a:off x="9467850" y="674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55DCDCD5-8B4B-4ECF-954D-13881C883C7C}"/>
            </a:ext>
          </a:extLst>
        </xdr:cNvPr>
        <xdr:cNvSpPr/>
      </xdr:nvSpPr>
      <xdr:spPr>
        <a:xfrm>
          <a:off x="9394190" y="689608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7ECB392E-7E87-42C4-915A-7981AA6E6852}"/>
            </a:ext>
          </a:extLst>
        </xdr:cNvPr>
        <xdr:cNvSpPr/>
      </xdr:nvSpPr>
      <xdr:spPr>
        <a:xfrm>
          <a:off x="8632190" y="685804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5C5A82CD-B3F2-4FDE-8112-41AD3B1E78DF}"/>
            </a:ext>
          </a:extLst>
        </xdr:cNvPr>
        <xdr:cNvSpPr/>
      </xdr:nvSpPr>
      <xdr:spPr>
        <a:xfrm>
          <a:off x="7846060" y="688890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16AB5E64-CB57-4CB6-8DB6-4EA9D4CAC4F6}"/>
            </a:ext>
          </a:extLst>
        </xdr:cNvPr>
        <xdr:cNvSpPr/>
      </xdr:nvSpPr>
      <xdr:spPr>
        <a:xfrm>
          <a:off x="7029450" y="688277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391AE788-4209-4EF5-AEB4-BCF48A4CD916}"/>
            </a:ext>
          </a:extLst>
        </xdr:cNvPr>
        <xdr:cNvSpPr/>
      </xdr:nvSpPr>
      <xdr:spPr>
        <a:xfrm>
          <a:off x="6231890" y="688711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116E59F-9814-4CE1-BEB0-4EE9100C999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DEEB45D-7CD6-4341-BE45-DF25AE51C03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00C6A20-42F7-4EC6-B574-DA873917E61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628E698-AF68-4B11-A4B1-85BDE8BA294B}"/>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D324E18-2828-4B2D-9818-98ACF06AAC8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5988</xdr:rowOff>
    </xdr:from>
    <xdr:to>
      <xdr:col>55</xdr:col>
      <xdr:colOff>50800</xdr:colOff>
      <xdr:row>41</xdr:row>
      <xdr:rowOff>107588</xdr:rowOff>
    </xdr:to>
    <xdr:sp macro="" textlink="">
      <xdr:nvSpPr>
        <xdr:cNvPr id="130" name="楕円 129">
          <a:extLst>
            <a:ext uri="{FF2B5EF4-FFF2-40B4-BE49-F238E27FC236}">
              <a16:creationId xmlns:a16="http://schemas.microsoft.com/office/drawing/2014/main" id="{B8F558FA-4A5A-4555-9E46-FE6DDCCFD3E0}"/>
            </a:ext>
          </a:extLst>
        </xdr:cNvPr>
        <xdr:cNvSpPr/>
      </xdr:nvSpPr>
      <xdr:spPr>
        <a:xfrm>
          <a:off x="9394190" y="7037343"/>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92365</xdr:rowOff>
    </xdr:from>
    <xdr:ext cx="469744" cy="259045"/>
    <xdr:sp macro="" textlink="">
      <xdr:nvSpPr>
        <xdr:cNvPr id="131" name="【道路】&#10;一人当たり延長該当値テキスト">
          <a:extLst>
            <a:ext uri="{FF2B5EF4-FFF2-40B4-BE49-F238E27FC236}">
              <a16:creationId xmlns:a16="http://schemas.microsoft.com/office/drawing/2014/main" id="{54120F53-7C33-46B8-8FAE-F3A1B34E723A}"/>
            </a:ext>
          </a:extLst>
        </xdr:cNvPr>
        <xdr:cNvSpPr txBox="1"/>
      </xdr:nvSpPr>
      <xdr:spPr>
        <a:xfrm>
          <a:off x="9467850" y="695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7665</xdr:rowOff>
    </xdr:from>
    <xdr:to>
      <xdr:col>50</xdr:col>
      <xdr:colOff>165100</xdr:colOff>
      <xdr:row>41</xdr:row>
      <xdr:rowOff>109265</xdr:rowOff>
    </xdr:to>
    <xdr:sp macro="" textlink="">
      <xdr:nvSpPr>
        <xdr:cNvPr id="132" name="楕円 131">
          <a:extLst>
            <a:ext uri="{FF2B5EF4-FFF2-40B4-BE49-F238E27FC236}">
              <a16:creationId xmlns:a16="http://schemas.microsoft.com/office/drawing/2014/main" id="{4B16A457-AF8E-4F8C-B021-978FBDE4FAE1}"/>
            </a:ext>
          </a:extLst>
        </xdr:cNvPr>
        <xdr:cNvSpPr/>
      </xdr:nvSpPr>
      <xdr:spPr>
        <a:xfrm>
          <a:off x="8632190" y="703902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56788</xdr:rowOff>
    </xdr:from>
    <xdr:to>
      <xdr:col>55</xdr:col>
      <xdr:colOff>0</xdr:colOff>
      <xdr:row>41</xdr:row>
      <xdr:rowOff>58465</xdr:rowOff>
    </xdr:to>
    <xdr:cxnSp macro="">
      <xdr:nvCxnSpPr>
        <xdr:cNvPr id="133" name="直線コネクタ 132">
          <a:extLst>
            <a:ext uri="{FF2B5EF4-FFF2-40B4-BE49-F238E27FC236}">
              <a16:creationId xmlns:a16="http://schemas.microsoft.com/office/drawing/2014/main" id="{8E002C23-A7A4-4922-8390-A6ADA092A99B}"/>
            </a:ext>
          </a:extLst>
        </xdr:cNvPr>
        <xdr:cNvCxnSpPr/>
      </xdr:nvCxnSpPr>
      <xdr:spPr>
        <a:xfrm flipV="1">
          <a:off x="8686800" y="709004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8941</xdr:rowOff>
    </xdr:from>
    <xdr:to>
      <xdr:col>46</xdr:col>
      <xdr:colOff>38100</xdr:colOff>
      <xdr:row>41</xdr:row>
      <xdr:rowOff>110541</xdr:rowOff>
    </xdr:to>
    <xdr:sp macro="" textlink="">
      <xdr:nvSpPr>
        <xdr:cNvPr id="134" name="楕円 133">
          <a:extLst>
            <a:ext uri="{FF2B5EF4-FFF2-40B4-BE49-F238E27FC236}">
              <a16:creationId xmlns:a16="http://schemas.microsoft.com/office/drawing/2014/main" id="{B6F86FC2-A0E4-49B1-A6CE-D43A0C3ED862}"/>
            </a:ext>
          </a:extLst>
        </xdr:cNvPr>
        <xdr:cNvSpPr/>
      </xdr:nvSpPr>
      <xdr:spPr>
        <a:xfrm>
          <a:off x="7846060" y="704029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58465</xdr:rowOff>
    </xdr:from>
    <xdr:to>
      <xdr:col>50</xdr:col>
      <xdr:colOff>114300</xdr:colOff>
      <xdr:row>41</xdr:row>
      <xdr:rowOff>59741</xdr:rowOff>
    </xdr:to>
    <xdr:cxnSp macro="">
      <xdr:nvCxnSpPr>
        <xdr:cNvPr id="135" name="直線コネクタ 134">
          <a:extLst>
            <a:ext uri="{FF2B5EF4-FFF2-40B4-BE49-F238E27FC236}">
              <a16:creationId xmlns:a16="http://schemas.microsoft.com/office/drawing/2014/main" id="{703285AC-4A15-4C82-9A41-B94EBBAD3E39}"/>
            </a:ext>
          </a:extLst>
        </xdr:cNvPr>
        <xdr:cNvCxnSpPr/>
      </xdr:nvCxnSpPr>
      <xdr:spPr>
        <a:xfrm flipV="1">
          <a:off x="7889240" y="7084105"/>
          <a:ext cx="79756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xdr:rowOff>
    </xdr:from>
    <xdr:to>
      <xdr:col>41</xdr:col>
      <xdr:colOff>101600</xdr:colOff>
      <xdr:row>41</xdr:row>
      <xdr:rowOff>112522</xdr:rowOff>
    </xdr:to>
    <xdr:sp macro="" textlink="">
      <xdr:nvSpPr>
        <xdr:cNvPr id="136" name="楕円 135">
          <a:extLst>
            <a:ext uri="{FF2B5EF4-FFF2-40B4-BE49-F238E27FC236}">
              <a16:creationId xmlns:a16="http://schemas.microsoft.com/office/drawing/2014/main" id="{CAE90C2A-806C-43F0-9DE3-AB328DCF7ADB}"/>
            </a:ext>
          </a:extLst>
        </xdr:cNvPr>
        <xdr:cNvSpPr/>
      </xdr:nvSpPr>
      <xdr:spPr>
        <a:xfrm>
          <a:off x="7029450" y="704227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59741</xdr:rowOff>
    </xdr:from>
    <xdr:to>
      <xdr:col>45</xdr:col>
      <xdr:colOff>177800</xdr:colOff>
      <xdr:row>41</xdr:row>
      <xdr:rowOff>61722</xdr:rowOff>
    </xdr:to>
    <xdr:cxnSp macro="">
      <xdr:nvCxnSpPr>
        <xdr:cNvPr id="137" name="直線コネクタ 136">
          <a:extLst>
            <a:ext uri="{FF2B5EF4-FFF2-40B4-BE49-F238E27FC236}">
              <a16:creationId xmlns:a16="http://schemas.microsoft.com/office/drawing/2014/main" id="{96890F1B-A405-4149-9E22-48A61077944E}"/>
            </a:ext>
          </a:extLst>
        </xdr:cNvPr>
        <xdr:cNvCxnSpPr/>
      </xdr:nvCxnSpPr>
      <xdr:spPr>
        <a:xfrm flipV="1">
          <a:off x="7084060" y="7085381"/>
          <a:ext cx="80518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12712</xdr:rowOff>
    </xdr:from>
    <xdr:to>
      <xdr:col>36</xdr:col>
      <xdr:colOff>165100</xdr:colOff>
      <xdr:row>41</xdr:row>
      <xdr:rowOff>114312</xdr:rowOff>
    </xdr:to>
    <xdr:sp macro="" textlink="">
      <xdr:nvSpPr>
        <xdr:cNvPr id="138" name="楕円 137">
          <a:extLst>
            <a:ext uri="{FF2B5EF4-FFF2-40B4-BE49-F238E27FC236}">
              <a16:creationId xmlns:a16="http://schemas.microsoft.com/office/drawing/2014/main" id="{21DC8A58-D86D-45E7-9F38-0036CDE69C8B}"/>
            </a:ext>
          </a:extLst>
        </xdr:cNvPr>
        <xdr:cNvSpPr/>
      </xdr:nvSpPr>
      <xdr:spPr>
        <a:xfrm>
          <a:off x="6231890" y="704597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61722</xdr:rowOff>
    </xdr:from>
    <xdr:to>
      <xdr:col>41</xdr:col>
      <xdr:colOff>50800</xdr:colOff>
      <xdr:row>41</xdr:row>
      <xdr:rowOff>63512</xdr:rowOff>
    </xdr:to>
    <xdr:cxnSp macro="">
      <xdr:nvCxnSpPr>
        <xdr:cNvPr id="139" name="直線コネクタ 138">
          <a:extLst>
            <a:ext uri="{FF2B5EF4-FFF2-40B4-BE49-F238E27FC236}">
              <a16:creationId xmlns:a16="http://schemas.microsoft.com/office/drawing/2014/main" id="{1DFE8982-7803-4959-99FF-A925D9284571}"/>
            </a:ext>
          </a:extLst>
        </xdr:cNvPr>
        <xdr:cNvCxnSpPr/>
      </xdr:nvCxnSpPr>
      <xdr:spPr>
        <a:xfrm flipV="1">
          <a:off x="6286500" y="7087362"/>
          <a:ext cx="79756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a:extLst>
            <a:ext uri="{FF2B5EF4-FFF2-40B4-BE49-F238E27FC236}">
              <a16:creationId xmlns:a16="http://schemas.microsoft.com/office/drawing/2014/main" id="{77A6287F-2749-4CD8-8A37-7EB7E577F323}"/>
            </a:ext>
          </a:extLst>
        </xdr:cNvPr>
        <xdr:cNvSpPr txBox="1"/>
      </xdr:nvSpPr>
      <xdr:spPr>
        <a:xfrm>
          <a:off x="8422151" y="66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a:extLst>
            <a:ext uri="{FF2B5EF4-FFF2-40B4-BE49-F238E27FC236}">
              <a16:creationId xmlns:a16="http://schemas.microsoft.com/office/drawing/2014/main" id="{5A390353-D86B-4D6E-A2FA-0684E1D5817C}"/>
            </a:ext>
          </a:extLst>
        </xdr:cNvPr>
        <xdr:cNvSpPr txBox="1"/>
      </xdr:nvSpPr>
      <xdr:spPr>
        <a:xfrm>
          <a:off x="764110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a:extLst>
            <a:ext uri="{FF2B5EF4-FFF2-40B4-BE49-F238E27FC236}">
              <a16:creationId xmlns:a16="http://schemas.microsoft.com/office/drawing/2014/main" id="{EE7BED09-4DDA-4981-A03E-B53ABF606712}"/>
            </a:ext>
          </a:extLst>
        </xdr:cNvPr>
        <xdr:cNvSpPr txBox="1"/>
      </xdr:nvSpPr>
      <xdr:spPr>
        <a:xfrm>
          <a:off x="6854971" y="665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a:extLst>
            <a:ext uri="{FF2B5EF4-FFF2-40B4-BE49-F238E27FC236}">
              <a16:creationId xmlns:a16="http://schemas.microsoft.com/office/drawing/2014/main" id="{597DA4B6-607F-4EEC-B428-391715E6652F}"/>
            </a:ext>
          </a:extLst>
        </xdr:cNvPr>
        <xdr:cNvSpPr txBox="1"/>
      </xdr:nvSpPr>
      <xdr:spPr>
        <a:xfrm>
          <a:off x="603836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100392</xdr:rowOff>
    </xdr:from>
    <xdr:ext cx="469744" cy="259045"/>
    <xdr:sp macro="" textlink="">
      <xdr:nvSpPr>
        <xdr:cNvPr id="144" name="n_1mainValue【道路】&#10;一人当たり延長">
          <a:extLst>
            <a:ext uri="{FF2B5EF4-FFF2-40B4-BE49-F238E27FC236}">
              <a16:creationId xmlns:a16="http://schemas.microsoft.com/office/drawing/2014/main" id="{072949E2-2BFB-4FCB-938B-E4A80E90B6DE}"/>
            </a:ext>
          </a:extLst>
        </xdr:cNvPr>
        <xdr:cNvSpPr txBox="1"/>
      </xdr:nvSpPr>
      <xdr:spPr>
        <a:xfrm>
          <a:off x="8454467" y="712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101668</xdr:rowOff>
    </xdr:from>
    <xdr:ext cx="469744" cy="259045"/>
    <xdr:sp macro="" textlink="">
      <xdr:nvSpPr>
        <xdr:cNvPr id="145" name="n_2mainValue【道路】&#10;一人当たり延長">
          <a:extLst>
            <a:ext uri="{FF2B5EF4-FFF2-40B4-BE49-F238E27FC236}">
              <a16:creationId xmlns:a16="http://schemas.microsoft.com/office/drawing/2014/main" id="{87D6FAB6-FA34-4106-B509-D38C3F5CCE7B}"/>
            </a:ext>
          </a:extLst>
        </xdr:cNvPr>
        <xdr:cNvSpPr txBox="1"/>
      </xdr:nvSpPr>
      <xdr:spPr>
        <a:xfrm>
          <a:off x="7673417" y="712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103649</xdr:rowOff>
    </xdr:from>
    <xdr:ext cx="469744" cy="259045"/>
    <xdr:sp macro="" textlink="">
      <xdr:nvSpPr>
        <xdr:cNvPr id="146" name="n_3mainValue【道路】&#10;一人当たり延長">
          <a:extLst>
            <a:ext uri="{FF2B5EF4-FFF2-40B4-BE49-F238E27FC236}">
              <a16:creationId xmlns:a16="http://schemas.microsoft.com/office/drawing/2014/main" id="{244CE963-5516-4FE9-A869-303F4BA727F4}"/>
            </a:ext>
          </a:extLst>
        </xdr:cNvPr>
        <xdr:cNvSpPr txBox="1"/>
      </xdr:nvSpPr>
      <xdr:spPr>
        <a:xfrm>
          <a:off x="6866332" y="71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105439</xdr:rowOff>
    </xdr:from>
    <xdr:ext cx="469744" cy="259045"/>
    <xdr:sp macro="" textlink="">
      <xdr:nvSpPr>
        <xdr:cNvPr id="147" name="n_4mainValue【道路】&#10;一人当たり延長">
          <a:extLst>
            <a:ext uri="{FF2B5EF4-FFF2-40B4-BE49-F238E27FC236}">
              <a16:creationId xmlns:a16="http://schemas.microsoft.com/office/drawing/2014/main" id="{1A36FE88-7719-4442-BE39-8EA936FC2605}"/>
            </a:ext>
          </a:extLst>
        </xdr:cNvPr>
        <xdr:cNvSpPr txBox="1"/>
      </xdr:nvSpPr>
      <xdr:spPr>
        <a:xfrm>
          <a:off x="6068772" y="713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99E3DE4-C4A3-4BFB-8837-E063E094218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B523C9F-0AB6-485F-9FFD-4E3D40BE6BC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09A93AA-A08F-4DCF-AD43-DC21DD61C4C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924D337-D08E-400F-9788-31179CBE5C5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79D707D-7DC9-430C-A272-5AF1B4CD99E8}"/>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4498565-9254-42A4-94AD-F38CDF8D0AC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3871189-EE9E-48E7-919F-4A843C336C3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68D9327-8B38-4CAE-B47D-C7462ECA36A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FEAC77A-956F-49DE-8546-7D3364FF23F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E8A9939-36E0-46FF-8060-033A65B9D8F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A55A30F-B1BF-4876-A95B-E0A10756396E}"/>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D0CF25E-0BB3-435C-97A2-09CE9243D49B}"/>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FEB2555-5C64-4B0D-8F7D-ED686D3ED56E}"/>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533D372-19D5-465F-80C4-BB57A18605BE}"/>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AB95BFA-A3B4-4752-A06A-D02B29C8A290}"/>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43ECA1B-3056-497C-A1D0-96002291E756}"/>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1C18ACA-36AB-4C89-9415-109BD3B30AC0}"/>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F4EA8C9-0FAD-4367-AEEF-53CBFBCEE8CE}"/>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DC33FCF-3888-4830-8C05-502295030283}"/>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8E80562-4E48-48A8-A8AD-EC595EDF2DD9}"/>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F84BDB5-FB0E-4B23-AFD6-BC576ABE5B55}"/>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0EE15F0-C78E-4F2B-B0BE-4CF76E419B1E}"/>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21F1CB9-622D-4979-A55D-A27BCC9CA37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9CC118B-02DB-4749-B6B7-FD2F097E9DD5}"/>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B862543-F5DD-46C5-9F9F-398834EB5D3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DDB8446C-8E5A-4869-8B71-111D6EE8E44C}"/>
            </a:ext>
          </a:extLst>
        </xdr:cNvPr>
        <xdr:cNvCxnSpPr/>
      </xdr:nvCxnSpPr>
      <xdr:spPr>
        <a:xfrm flipV="1">
          <a:off x="4173855" y="9528266"/>
          <a:ext cx="0" cy="152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043BD8B-E5DF-479A-8B79-B6F9F58B0E9D}"/>
            </a:ext>
          </a:extLst>
        </xdr:cNvPr>
        <xdr:cNvSpPr txBox="1"/>
      </xdr:nvSpPr>
      <xdr:spPr>
        <a:xfrm>
          <a:off x="421259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3F40B47F-54B6-4FB3-91E3-965C17D896DA}"/>
            </a:ext>
          </a:extLst>
        </xdr:cNvPr>
        <xdr:cNvCxnSpPr/>
      </xdr:nvCxnSpPr>
      <xdr:spPr>
        <a:xfrm>
          <a:off x="411226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29670D6-EA5A-471E-837F-BB6BAAC8DC02}"/>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211D9622-B409-4009-9626-C6CFA4FC472B}"/>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AC5CDAD-77EF-46AA-8EA7-3C2C0F26FD84}"/>
            </a:ext>
          </a:extLst>
        </xdr:cNvPr>
        <xdr:cNvSpPr txBox="1"/>
      </xdr:nvSpPr>
      <xdr:spPr>
        <a:xfrm>
          <a:off x="4212590" y="10383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D31486DE-4C69-4E76-902C-6167D60EDDB8}"/>
            </a:ext>
          </a:extLst>
        </xdr:cNvPr>
        <xdr:cNvSpPr/>
      </xdr:nvSpPr>
      <xdr:spPr>
        <a:xfrm>
          <a:off x="4131310" y="10401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1C95E1D8-8942-4A94-8AE5-2AAB200C151C}"/>
            </a:ext>
          </a:extLst>
        </xdr:cNvPr>
        <xdr:cNvSpPr/>
      </xdr:nvSpPr>
      <xdr:spPr>
        <a:xfrm>
          <a:off x="3388360" y="1040111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F03F4521-97BC-475F-B973-C4574E3A9A03}"/>
            </a:ext>
          </a:extLst>
        </xdr:cNvPr>
        <xdr:cNvSpPr/>
      </xdr:nvSpPr>
      <xdr:spPr>
        <a:xfrm>
          <a:off x="2571750" y="1039104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865BDB39-B3D4-4D36-8A33-78C3F955D9D4}"/>
            </a:ext>
          </a:extLst>
        </xdr:cNvPr>
        <xdr:cNvSpPr/>
      </xdr:nvSpPr>
      <xdr:spPr>
        <a:xfrm>
          <a:off x="1774190" y="103635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CFF5F26D-F7DB-4BAD-A9EE-0B00D8574F19}"/>
            </a:ext>
          </a:extLst>
        </xdr:cNvPr>
        <xdr:cNvSpPr/>
      </xdr:nvSpPr>
      <xdr:spPr>
        <a:xfrm>
          <a:off x="988060" y="10346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4B631DF-F9A1-4769-9038-1643A35F985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B3C4128-E168-485A-8B8C-41088EB4D36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07C2D04-AFC8-44AB-8F97-AF6B8626E5D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08AB9CC-B1B8-4637-91EF-F952CE83466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1D50D00-4F94-427F-90AA-26C0642BC61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151674</xdr:rowOff>
    </xdr:from>
    <xdr:to>
      <xdr:col>24</xdr:col>
      <xdr:colOff>114300</xdr:colOff>
      <xdr:row>60</xdr:row>
      <xdr:rowOff>81824</xdr:rowOff>
    </xdr:to>
    <xdr:sp macro="" textlink="">
      <xdr:nvSpPr>
        <xdr:cNvPr id="189" name="楕円 188">
          <a:extLst>
            <a:ext uri="{FF2B5EF4-FFF2-40B4-BE49-F238E27FC236}">
              <a16:creationId xmlns:a16="http://schemas.microsoft.com/office/drawing/2014/main" id="{4F3688E0-B593-4DB5-8A6D-A32210BD5410}"/>
            </a:ext>
          </a:extLst>
        </xdr:cNvPr>
        <xdr:cNvSpPr/>
      </xdr:nvSpPr>
      <xdr:spPr>
        <a:xfrm>
          <a:off x="4131310" y="102672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3101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92CBC16-8173-42B9-A0BB-E7FEBDE135C1}"/>
            </a:ext>
          </a:extLst>
        </xdr:cNvPr>
        <xdr:cNvSpPr txBox="1"/>
      </xdr:nvSpPr>
      <xdr:spPr>
        <a:xfrm>
          <a:off x="4212590" y="1011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1" name="楕円 190">
          <a:extLst>
            <a:ext uri="{FF2B5EF4-FFF2-40B4-BE49-F238E27FC236}">
              <a16:creationId xmlns:a16="http://schemas.microsoft.com/office/drawing/2014/main" id="{A40AA341-CB66-4A61-9E7C-A29C1E1E6196}"/>
            </a:ext>
          </a:extLst>
        </xdr:cNvPr>
        <xdr:cNvSpPr/>
      </xdr:nvSpPr>
      <xdr:spPr>
        <a:xfrm>
          <a:off x="3388360" y="102228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31024</xdr:rowOff>
    </xdr:to>
    <xdr:cxnSp macro="">
      <xdr:nvCxnSpPr>
        <xdr:cNvPr id="192" name="直線コネクタ 191">
          <a:extLst>
            <a:ext uri="{FF2B5EF4-FFF2-40B4-BE49-F238E27FC236}">
              <a16:creationId xmlns:a16="http://schemas.microsoft.com/office/drawing/2014/main" id="{ACD36F5E-A689-4607-BD81-BD1335EF52EC}"/>
            </a:ext>
          </a:extLst>
        </xdr:cNvPr>
        <xdr:cNvCxnSpPr/>
      </xdr:nvCxnSpPr>
      <xdr:spPr>
        <a:xfrm>
          <a:off x="3431540" y="10277475"/>
          <a:ext cx="74295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93" name="楕円 192">
          <a:extLst>
            <a:ext uri="{FF2B5EF4-FFF2-40B4-BE49-F238E27FC236}">
              <a16:creationId xmlns:a16="http://schemas.microsoft.com/office/drawing/2014/main" id="{0D6CC1A7-06CB-4EAF-91BE-2A8A39F281A2}"/>
            </a:ext>
          </a:extLst>
        </xdr:cNvPr>
        <xdr:cNvSpPr/>
      </xdr:nvSpPr>
      <xdr:spPr>
        <a:xfrm>
          <a:off x="2571750" y="10232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59</xdr:row>
      <xdr:rowOff>168184</xdr:rowOff>
    </xdr:to>
    <xdr:cxnSp macro="">
      <xdr:nvCxnSpPr>
        <xdr:cNvPr id="194" name="直線コネクタ 193">
          <a:extLst>
            <a:ext uri="{FF2B5EF4-FFF2-40B4-BE49-F238E27FC236}">
              <a16:creationId xmlns:a16="http://schemas.microsoft.com/office/drawing/2014/main" id="{7A0C2460-F6C1-4F45-AFF7-F591D1302E5E}"/>
            </a:ext>
          </a:extLst>
        </xdr:cNvPr>
        <xdr:cNvCxnSpPr/>
      </xdr:nvCxnSpPr>
      <xdr:spPr>
        <a:xfrm flipV="1">
          <a:off x="2626360" y="10277475"/>
          <a:ext cx="80518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95" name="楕円 194">
          <a:extLst>
            <a:ext uri="{FF2B5EF4-FFF2-40B4-BE49-F238E27FC236}">
              <a16:creationId xmlns:a16="http://schemas.microsoft.com/office/drawing/2014/main" id="{2946BC0E-795B-4050-AD3C-C4D290500160}"/>
            </a:ext>
          </a:extLst>
        </xdr:cNvPr>
        <xdr:cNvSpPr/>
      </xdr:nvSpPr>
      <xdr:spPr>
        <a:xfrm>
          <a:off x="1774190" y="1019211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168184</xdr:rowOff>
    </xdr:to>
    <xdr:cxnSp macro="">
      <xdr:nvCxnSpPr>
        <xdr:cNvPr id="196" name="直線コネクタ 195">
          <a:extLst>
            <a:ext uri="{FF2B5EF4-FFF2-40B4-BE49-F238E27FC236}">
              <a16:creationId xmlns:a16="http://schemas.microsoft.com/office/drawing/2014/main" id="{6D38C421-D73C-41FA-BE94-656E44B1305A}"/>
            </a:ext>
          </a:extLst>
        </xdr:cNvPr>
        <xdr:cNvCxnSpPr/>
      </xdr:nvCxnSpPr>
      <xdr:spPr>
        <a:xfrm>
          <a:off x="1828800" y="10246723"/>
          <a:ext cx="7975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61867</xdr:rowOff>
    </xdr:from>
    <xdr:to>
      <xdr:col>6</xdr:col>
      <xdr:colOff>38100</xdr:colOff>
      <xdr:row>59</xdr:row>
      <xdr:rowOff>163467</xdr:rowOff>
    </xdr:to>
    <xdr:sp macro="" textlink="">
      <xdr:nvSpPr>
        <xdr:cNvPr id="197" name="楕円 196">
          <a:extLst>
            <a:ext uri="{FF2B5EF4-FFF2-40B4-BE49-F238E27FC236}">
              <a16:creationId xmlns:a16="http://schemas.microsoft.com/office/drawing/2014/main" id="{5369804E-E759-4484-A94D-7B289169765B}"/>
            </a:ext>
          </a:extLst>
        </xdr:cNvPr>
        <xdr:cNvSpPr/>
      </xdr:nvSpPr>
      <xdr:spPr>
        <a:xfrm>
          <a:off x="988060" y="1017360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112667</xdr:rowOff>
    </xdr:from>
    <xdr:to>
      <xdr:col>10</xdr:col>
      <xdr:colOff>114300</xdr:colOff>
      <xdr:row>59</xdr:row>
      <xdr:rowOff>127363</xdr:rowOff>
    </xdr:to>
    <xdr:cxnSp macro="">
      <xdr:nvCxnSpPr>
        <xdr:cNvPr id="198" name="直線コネクタ 197">
          <a:extLst>
            <a:ext uri="{FF2B5EF4-FFF2-40B4-BE49-F238E27FC236}">
              <a16:creationId xmlns:a16="http://schemas.microsoft.com/office/drawing/2014/main" id="{2FF1413E-E297-439F-B6F4-4C70C879D35F}"/>
            </a:ext>
          </a:extLst>
        </xdr:cNvPr>
        <xdr:cNvCxnSpPr/>
      </xdr:nvCxnSpPr>
      <xdr:spPr>
        <a:xfrm>
          <a:off x="1031240" y="10228217"/>
          <a:ext cx="797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2F8B2FD-5484-4EEB-984E-AABBEC1B618C}"/>
            </a:ext>
          </a:extLst>
        </xdr:cNvPr>
        <xdr:cNvSpPr txBox="1"/>
      </xdr:nvSpPr>
      <xdr:spPr>
        <a:xfrm>
          <a:off x="32391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2C95052-F639-4E87-984D-6C759AAF1E1F}"/>
            </a:ext>
          </a:extLst>
        </xdr:cNvPr>
        <xdr:cNvSpPr txBox="1"/>
      </xdr:nvSpPr>
      <xdr:spPr>
        <a:xfrm>
          <a:off x="2439044" y="1048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5110526-DCC3-4BA3-B87C-5ACB502571B9}"/>
            </a:ext>
          </a:extLst>
        </xdr:cNvPr>
        <xdr:cNvSpPr txBox="1"/>
      </xdr:nvSpPr>
      <xdr:spPr>
        <a:xfrm>
          <a:off x="1641484" y="1046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1D379E1-0A4F-435F-A164-9831ADE649BF}"/>
            </a:ext>
          </a:extLst>
        </xdr:cNvPr>
        <xdr:cNvSpPr txBox="1"/>
      </xdr:nvSpPr>
      <xdr:spPr>
        <a:xfrm>
          <a:off x="855354" y="1043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7D4E34D-EB2E-462E-8ABC-9D894AF0C710}"/>
            </a:ext>
          </a:extLst>
        </xdr:cNvPr>
        <xdr:cNvSpPr txBox="1"/>
      </xdr:nvSpPr>
      <xdr:spPr>
        <a:xfrm>
          <a:off x="32391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64061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D7DC06E-5FC5-4544-B964-9BF796878DBA}"/>
            </a:ext>
          </a:extLst>
        </xdr:cNvPr>
        <xdr:cNvSpPr txBox="1"/>
      </xdr:nvSpPr>
      <xdr:spPr>
        <a:xfrm>
          <a:off x="2439044"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82EFF6A-E581-4CF5-921F-AE1385A102A4}"/>
            </a:ext>
          </a:extLst>
        </xdr:cNvPr>
        <xdr:cNvSpPr txBox="1"/>
      </xdr:nvSpPr>
      <xdr:spPr>
        <a:xfrm>
          <a:off x="1641484"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8544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41558F7-213A-4B65-9FAF-B5966F26D477}"/>
            </a:ext>
          </a:extLst>
        </xdr:cNvPr>
        <xdr:cNvSpPr txBox="1"/>
      </xdr:nvSpPr>
      <xdr:spPr>
        <a:xfrm>
          <a:off x="855354" y="99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5B50C63-FD10-4F19-AC39-17C0CA69C9F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9282589-7AF0-4F05-88A3-1638858D7B0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AFD197A-630B-4CC8-81B8-75EB69A2901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88EBA11-D4FC-4F55-B6A0-595CA265F65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59A1260-FDA3-4366-8492-80E333A8D63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7351FC9-FADB-4CB5-84B4-D31B513F12E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2751DD2-DFB9-4DF3-BA6C-26F5D1AD421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013CF63-1EFF-42BB-B8AF-4919110962E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B2CC775-A9A3-4809-91C1-78B30109BE2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B2B87A3-05C0-433E-9652-C183D10701A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8FC237F-868B-49FF-8567-3F58210FF06C}"/>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3BB79B1A-6A47-47D9-BCF1-DB881BF8D423}"/>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25528E48-B8F2-4564-8B86-7C733A4257B2}"/>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8833C4E3-A691-445F-AB75-2E8DE495AEBF}"/>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B5BFFAC8-4E2B-4CB8-8885-1FE15C76C363}"/>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F9543A03-F283-416E-9BC3-1E51B09FB8A3}"/>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338490C-C32A-4D1C-B657-C5A7DABDB276}"/>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A077C101-D799-4955-A26B-75AF96E4002D}"/>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BE0D15BE-C5B2-4777-B6ED-976FCFC06A5F}"/>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1252C92E-4C30-40CE-A225-25406E8CF847}"/>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98C72BBA-9DC2-4138-B82B-3A7A887DBCBA}"/>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4B15DF49-80F3-4C66-9BEE-E5BF3E556275}"/>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A827F84-8266-4730-AE7F-E5B624790EB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C867FD3F-6B71-40A6-89E7-ACBD304203E6}"/>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B05B846-CD78-4D0E-A9F8-5804F61389D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B42E8D79-5BEF-417A-84C5-BF433E942C8D}"/>
            </a:ext>
          </a:extLst>
        </xdr:cNvPr>
        <xdr:cNvCxnSpPr/>
      </xdr:nvCxnSpPr>
      <xdr:spPr>
        <a:xfrm flipV="1">
          <a:off x="9429115" y="9611785"/>
          <a:ext cx="0" cy="149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D1BCF769-8894-4813-8C5F-4E830BA7F8E2}"/>
            </a:ext>
          </a:extLst>
        </xdr:cNvPr>
        <xdr:cNvSpPr txBox="1"/>
      </xdr:nvSpPr>
      <xdr:spPr>
        <a:xfrm>
          <a:off x="9467850" y="111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BFE566C6-96F7-4477-B8AE-DD770C75C000}"/>
            </a:ext>
          </a:extLst>
        </xdr:cNvPr>
        <xdr:cNvCxnSpPr/>
      </xdr:nvCxnSpPr>
      <xdr:spPr>
        <a:xfrm>
          <a:off x="9356090" y="111046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B5DE03FC-BCD7-4CA0-9493-315DF603359C}"/>
            </a:ext>
          </a:extLst>
        </xdr:cNvPr>
        <xdr:cNvSpPr txBox="1"/>
      </xdr:nvSpPr>
      <xdr:spPr>
        <a:xfrm>
          <a:off x="9467850" y="938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2B0C1BC7-E0B5-45BF-9BBE-0D46FCF9C641}"/>
            </a:ext>
          </a:extLst>
        </xdr:cNvPr>
        <xdr:cNvCxnSpPr/>
      </xdr:nvCxnSpPr>
      <xdr:spPr>
        <a:xfrm>
          <a:off x="9356090" y="96117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C5FF9B99-2403-4AEE-B654-CD972FFA2E2B}"/>
            </a:ext>
          </a:extLst>
        </xdr:cNvPr>
        <xdr:cNvSpPr txBox="1"/>
      </xdr:nvSpPr>
      <xdr:spPr>
        <a:xfrm>
          <a:off x="9467850" y="10512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9468F909-651E-4D04-913A-3D52B8A0D9C8}"/>
            </a:ext>
          </a:extLst>
        </xdr:cNvPr>
        <xdr:cNvSpPr/>
      </xdr:nvSpPr>
      <xdr:spPr>
        <a:xfrm>
          <a:off x="9394190" y="1065513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F8262CF6-216F-4414-838F-F48470E9E7BB}"/>
            </a:ext>
          </a:extLst>
        </xdr:cNvPr>
        <xdr:cNvSpPr/>
      </xdr:nvSpPr>
      <xdr:spPr>
        <a:xfrm>
          <a:off x="8632190" y="1057882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454FE9BF-E3C7-4FFA-8C42-CC303066D342}"/>
            </a:ext>
          </a:extLst>
        </xdr:cNvPr>
        <xdr:cNvSpPr/>
      </xdr:nvSpPr>
      <xdr:spPr>
        <a:xfrm>
          <a:off x="7846060" y="105989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2D0DF42A-3F76-4998-A772-49D976D536E1}"/>
            </a:ext>
          </a:extLst>
        </xdr:cNvPr>
        <xdr:cNvSpPr/>
      </xdr:nvSpPr>
      <xdr:spPr>
        <a:xfrm>
          <a:off x="7029450" y="105996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17F2C75B-2836-4A77-96E2-2C63F2F84EAF}"/>
            </a:ext>
          </a:extLst>
        </xdr:cNvPr>
        <xdr:cNvSpPr/>
      </xdr:nvSpPr>
      <xdr:spPr>
        <a:xfrm>
          <a:off x="6231890" y="105853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5A5BA3E-2153-4AE0-B719-DB88199226B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39F9F72-2720-4BA4-9BBD-8705B621991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EE19C9D-A765-4C57-AF0F-069F8952F24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A739A42-5405-4454-8562-B7DE8C23E8BA}"/>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93AB800-6FBC-4CFD-8C4A-D0AF6D1AFB1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22429</xdr:rowOff>
    </xdr:from>
    <xdr:to>
      <xdr:col>55</xdr:col>
      <xdr:colOff>50800</xdr:colOff>
      <xdr:row>64</xdr:row>
      <xdr:rowOff>124029</xdr:rowOff>
    </xdr:to>
    <xdr:sp macro="" textlink="">
      <xdr:nvSpPr>
        <xdr:cNvPr id="248" name="楕円 247">
          <a:extLst>
            <a:ext uri="{FF2B5EF4-FFF2-40B4-BE49-F238E27FC236}">
              <a16:creationId xmlns:a16="http://schemas.microsoft.com/office/drawing/2014/main" id="{FD3F14EC-D568-4484-AE0E-0AD83BC7B177}"/>
            </a:ext>
          </a:extLst>
        </xdr:cNvPr>
        <xdr:cNvSpPr/>
      </xdr:nvSpPr>
      <xdr:spPr>
        <a:xfrm>
          <a:off x="9394190" y="1099141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108806</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20167687-A639-4103-AE06-0739F455D04C}"/>
            </a:ext>
          </a:extLst>
        </xdr:cNvPr>
        <xdr:cNvSpPr txBox="1"/>
      </xdr:nvSpPr>
      <xdr:spPr>
        <a:xfrm>
          <a:off x="9467850" y="109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23059</xdr:rowOff>
    </xdr:from>
    <xdr:to>
      <xdr:col>50</xdr:col>
      <xdr:colOff>165100</xdr:colOff>
      <xdr:row>64</xdr:row>
      <xdr:rowOff>124659</xdr:rowOff>
    </xdr:to>
    <xdr:sp macro="" textlink="">
      <xdr:nvSpPr>
        <xdr:cNvPr id="250" name="楕円 249">
          <a:extLst>
            <a:ext uri="{FF2B5EF4-FFF2-40B4-BE49-F238E27FC236}">
              <a16:creationId xmlns:a16="http://schemas.microsoft.com/office/drawing/2014/main" id="{6DD54450-0D8B-4C5A-B512-B33B64FCA10D}"/>
            </a:ext>
          </a:extLst>
        </xdr:cNvPr>
        <xdr:cNvSpPr/>
      </xdr:nvSpPr>
      <xdr:spPr>
        <a:xfrm>
          <a:off x="8632190" y="1099204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73229</xdr:rowOff>
    </xdr:from>
    <xdr:to>
      <xdr:col>55</xdr:col>
      <xdr:colOff>0</xdr:colOff>
      <xdr:row>64</xdr:row>
      <xdr:rowOff>73859</xdr:rowOff>
    </xdr:to>
    <xdr:cxnSp macro="">
      <xdr:nvCxnSpPr>
        <xdr:cNvPr id="251" name="直線コネクタ 250">
          <a:extLst>
            <a:ext uri="{FF2B5EF4-FFF2-40B4-BE49-F238E27FC236}">
              <a16:creationId xmlns:a16="http://schemas.microsoft.com/office/drawing/2014/main" id="{FA3605CF-F04D-46A5-A321-8F56B37EF7F7}"/>
            </a:ext>
          </a:extLst>
        </xdr:cNvPr>
        <xdr:cNvCxnSpPr/>
      </xdr:nvCxnSpPr>
      <xdr:spPr>
        <a:xfrm flipV="1">
          <a:off x="8686800" y="11046029"/>
          <a:ext cx="74295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26909</xdr:rowOff>
    </xdr:from>
    <xdr:to>
      <xdr:col>46</xdr:col>
      <xdr:colOff>38100</xdr:colOff>
      <xdr:row>64</xdr:row>
      <xdr:rowOff>128509</xdr:rowOff>
    </xdr:to>
    <xdr:sp macro="" textlink="">
      <xdr:nvSpPr>
        <xdr:cNvPr id="252" name="楕円 251">
          <a:extLst>
            <a:ext uri="{FF2B5EF4-FFF2-40B4-BE49-F238E27FC236}">
              <a16:creationId xmlns:a16="http://schemas.microsoft.com/office/drawing/2014/main" id="{D1AAD1F1-5AAA-41D2-AFB0-8D1BF0F748A7}"/>
            </a:ext>
          </a:extLst>
        </xdr:cNvPr>
        <xdr:cNvSpPr/>
      </xdr:nvSpPr>
      <xdr:spPr>
        <a:xfrm>
          <a:off x="7846060" y="1099780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73859</xdr:rowOff>
    </xdr:from>
    <xdr:to>
      <xdr:col>50</xdr:col>
      <xdr:colOff>114300</xdr:colOff>
      <xdr:row>64</xdr:row>
      <xdr:rowOff>77709</xdr:rowOff>
    </xdr:to>
    <xdr:cxnSp macro="">
      <xdr:nvCxnSpPr>
        <xdr:cNvPr id="253" name="直線コネクタ 252">
          <a:extLst>
            <a:ext uri="{FF2B5EF4-FFF2-40B4-BE49-F238E27FC236}">
              <a16:creationId xmlns:a16="http://schemas.microsoft.com/office/drawing/2014/main" id="{A28E8173-3B8C-4943-943D-28286E2FA974}"/>
            </a:ext>
          </a:extLst>
        </xdr:cNvPr>
        <xdr:cNvCxnSpPr/>
      </xdr:nvCxnSpPr>
      <xdr:spPr>
        <a:xfrm flipV="1">
          <a:off x="7889240" y="11046659"/>
          <a:ext cx="79756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27801</xdr:rowOff>
    </xdr:from>
    <xdr:to>
      <xdr:col>41</xdr:col>
      <xdr:colOff>101600</xdr:colOff>
      <xdr:row>64</xdr:row>
      <xdr:rowOff>129401</xdr:rowOff>
    </xdr:to>
    <xdr:sp macro="" textlink="">
      <xdr:nvSpPr>
        <xdr:cNvPr id="254" name="楕円 253">
          <a:extLst>
            <a:ext uri="{FF2B5EF4-FFF2-40B4-BE49-F238E27FC236}">
              <a16:creationId xmlns:a16="http://schemas.microsoft.com/office/drawing/2014/main" id="{86630DDD-3015-4E3C-8B00-F2689311B8B0}"/>
            </a:ext>
          </a:extLst>
        </xdr:cNvPr>
        <xdr:cNvSpPr/>
      </xdr:nvSpPr>
      <xdr:spPr>
        <a:xfrm>
          <a:off x="7029450" y="1099869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77709</xdr:rowOff>
    </xdr:from>
    <xdr:to>
      <xdr:col>45</xdr:col>
      <xdr:colOff>177800</xdr:colOff>
      <xdr:row>64</xdr:row>
      <xdr:rowOff>78601</xdr:rowOff>
    </xdr:to>
    <xdr:cxnSp macro="">
      <xdr:nvCxnSpPr>
        <xdr:cNvPr id="255" name="直線コネクタ 254">
          <a:extLst>
            <a:ext uri="{FF2B5EF4-FFF2-40B4-BE49-F238E27FC236}">
              <a16:creationId xmlns:a16="http://schemas.microsoft.com/office/drawing/2014/main" id="{E41029AC-D2C5-4CFE-B801-8BC034C65011}"/>
            </a:ext>
          </a:extLst>
        </xdr:cNvPr>
        <xdr:cNvCxnSpPr/>
      </xdr:nvCxnSpPr>
      <xdr:spPr>
        <a:xfrm flipV="1">
          <a:off x="7084060" y="11050509"/>
          <a:ext cx="80518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30194</xdr:rowOff>
    </xdr:from>
    <xdr:to>
      <xdr:col>36</xdr:col>
      <xdr:colOff>165100</xdr:colOff>
      <xdr:row>64</xdr:row>
      <xdr:rowOff>131794</xdr:rowOff>
    </xdr:to>
    <xdr:sp macro="" textlink="">
      <xdr:nvSpPr>
        <xdr:cNvPr id="256" name="楕円 255">
          <a:extLst>
            <a:ext uri="{FF2B5EF4-FFF2-40B4-BE49-F238E27FC236}">
              <a16:creationId xmlns:a16="http://schemas.microsoft.com/office/drawing/2014/main" id="{9391D597-637A-4A44-A279-DA123D6C457D}"/>
            </a:ext>
          </a:extLst>
        </xdr:cNvPr>
        <xdr:cNvSpPr/>
      </xdr:nvSpPr>
      <xdr:spPr>
        <a:xfrm>
          <a:off x="6231890" y="1100108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78601</xdr:rowOff>
    </xdr:from>
    <xdr:to>
      <xdr:col>41</xdr:col>
      <xdr:colOff>50800</xdr:colOff>
      <xdr:row>64</xdr:row>
      <xdr:rowOff>80994</xdr:rowOff>
    </xdr:to>
    <xdr:cxnSp macro="">
      <xdr:nvCxnSpPr>
        <xdr:cNvPr id="257" name="直線コネクタ 256">
          <a:extLst>
            <a:ext uri="{FF2B5EF4-FFF2-40B4-BE49-F238E27FC236}">
              <a16:creationId xmlns:a16="http://schemas.microsoft.com/office/drawing/2014/main" id="{29631C74-0C41-4D5A-9D80-1B96C2039B9E}"/>
            </a:ext>
          </a:extLst>
        </xdr:cNvPr>
        <xdr:cNvCxnSpPr/>
      </xdr:nvCxnSpPr>
      <xdr:spPr>
        <a:xfrm flipV="1">
          <a:off x="6286500" y="11051401"/>
          <a:ext cx="79756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5F4E35A0-6FF5-4317-9C21-BCBB3798CFCC}"/>
            </a:ext>
          </a:extLst>
        </xdr:cNvPr>
        <xdr:cNvSpPr txBox="1"/>
      </xdr:nvSpPr>
      <xdr:spPr>
        <a:xfrm>
          <a:off x="8401265" y="1035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9A04770B-88EA-4201-9BC7-358BCD110B85}"/>
            </a:ext>
          </a:extLst>
        </xdr:cNvPr>
        <xdr:cNvSpPr txBox="1"/>
      </xdr:nvSpPr>
      <xdr:spPr>
        <a:xfrm>
          <a:off x="7610690" y="1037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8EC65ACC-9652-4583-AC91-62C4B857C94C}"/>
            </a:ext>
          </a:extLst>
        </xdr:cNvPr>
        <xdr:cNvSpPr txBox="1"/>
      </xdr:nvSpPr>
      <xdr:spPr>
        <a:xfrm>
          <a:off x="6822655" y="1038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981978C6-EC3A-4771-A28A-CDF0153D7D5E}"/>
            </a:ext>
          </a:extLst>
        </xdr:cNvPr>
        <xdr:cNvSpPr txBox="1"/>
      </xdr:nvSpPr>
      <xdr:spPr>
        <a:xfrm>
          <a:off x="6007950" y="1035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115786</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79EDF8C3-F753-42F0-9540-09EC38707864}"/>
            </a:ext>
          </a:extLst>
        </xdr:cNvPr>
        <xdr:cNvSpPr txBox="1"/>
      </xdr:nvSpPr>
      <xdr:spPr>
        <a:xfrm>
          <a:off x="8422151" y="1108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119636</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B2BB621F-2ADC-4020-8876-3B1D929E79BF}"/>
            </a:ext>
          </a:extLst>
        </xdr:cNvPr>
        <xdr:cNvSpPr txBox="1"/>
      </xdr:nvSpPr>
      <xdr:spPr>
        <a:xfrm>
          <a:off x="7641101" y="110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120528</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F7F2F571-17CB-4406-826A-15F68A906527}"/>
            </a:ext>
          </a:extLst>
        </xdr:cNvPr>
        <xdr:cNvSpPr txBox="1"/>
      </xdr:nvSpPr>
      <xdr:spPr>
        <a:xfrm>
          <a:off x="6854971" y="11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122921</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10E57F4F-EAE5-46C5-A6E9-6EB73A8C05E4}"/>
            </a:ext>
          </a:extLst>
        </xdr:cNvPr>
        <xdr:cNvSpPr txBox="1"/>
      </xdr:nvSpPr>
      <xdr:spPr>
        <a:xfrm>
          <a:off x="6038361" y="110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EC9DCCC-4D1F-4CE7-9AAD-2C6917062EA1}"/>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CE4235AC-86C3-4A8A-811A-68ABF5F256B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5A9FE94-0C04-4D90-B999-8E8476655EBC}"/>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34269F58-B497-41E4-BFEC-F96E266E2E7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1EC303B2-125C-485B-B815-C88EE32BADC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B2453347-447C-4118-8638-300DCE43C838}"/>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8BD96B6-4F6E-43CE-A474-404FEDC80A7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D48A96A-1242-46CD-8948-EB12F0AF3EA3}"/>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9E8783F-0628-4109-A555-82BEF3DDFB3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6C32403-6F4F-4082-A212-22ABF530A373}"/>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A615ED2-8FC5-4BBB-9DBA-F6B3F25BFF18}"/>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8D02CFB8-DF95-4896-9772-B92E4FE02F7D}"/>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83A51932-DCEC-4B38-B118-EAADD2CBC2A8}"/>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0F81184-7E6A-4853-A187-C084A44BBC42}"/>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B1A6E4E-4D74-4D66-8F84-47D9F960A4B0}"/>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CC5426AE-E528-4166-878F-8E1312D64F2B}"/>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4B49C15D-87F2-465C-B0D1-D4F89259B53F}"/>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C0A43BA-AEAF-4422-85B3-17A86A3EE978}"/>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2DEC96A5-D121-4676-BC06-CD5378902A01}"/>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4041F3B1-52A7-4063-87BF-9FBB7FB90E4D}"/>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6D4036BA-BF85-49B5-B454-E75BB97E931E}"/>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70C6D74-1196-4CEF-8A57-864081C0FD8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A525FB3B-ECC0-4416-B5DA-9FAC2723F1E8}"/>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B163F225-31B0-410F-9F61-07D054F01A2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A73D5146-D170-432E-9323-5076456FF3DA}"/>
            </a:ext>
          </a:extLst>
        </xdr:cNvPr>
        <xdr:cNvCxnSpPr/>
      </xdr:nvCxnSpPr>
      <xdr:spPr>
        <a:xfrm flipV="1">
          <a:off x="4173855" y="1347978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2D270279-491D-495B-9D66-B76B181D0485}"/>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D684D5FA-C7B0-4CEF-8176-F94DC26B7BC0}"/>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3274FED7-5B34-4749-9B8E-206DC5FE677A}"/>
            </a:ext>
          </a:extLst>
        </xdr:cNvPr>
        <xdr:cNvSpPr txBox="1"/>
      </xdr:nvSpPr>
      <xdr:spPr>
        <a:xfrm>
          <a:off x="4212590" y="1326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C2AE066D-46D9-42A1-AF27-89D634A17121}"/>
            </a:ext>
          </a:extLst>
        </xdr:cNvPr>
        <xdr:cNvCxnSpPr/>
      </xdr:nvCxnSpPr>
      <xdr:spPr>
        <a:xfrm>
          <a:off x="4112260" y="13479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F7329D3-BC9A-411E-B3D1-BEE72CE96AAC}"/>
            </a:ext>
          </a:extLst>
        </xdr:cNvPr>
        <xdr:cNvSpPr txBox="1"/>
      </xdr:nvSpPr>
      <xdr:spPr>
        <a:xfrm>
          <a:off x="421259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2B9B78A4-5B1F-4B32-9EB6-6C509A14B83C}"/>
            </a:ext>
          </a:extLst>
        </xdr:cNvPr>
        <xdr:cNvSpPr/>
      </xdr:nvSpPr>
      <xdr:spPr>
        <a:xfrm>
          <a:off x="4131310" y="142519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507F4248-FA23-4A61-9CB1-1C7910C96F3D}"/>
            </a:ext>
          </a:extLst>
        </xdr:cNvPr>
        <xdr:cNvSpPr/>
      </xdr:nvSpPr>
      <xdr:spPr>
        <a:xfrm>
          <a:off x="3388360" y="1425955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D2BF4A7C-6FF2-4DF5-962E-596CF297B53E}"/>
            </a:ext>
          </a:extLst>
        </xdr:cNvPr>
        <xdr:cNvSpPr/>
      </xdr:nvSpPr>
      <xdr:spPr>
        <a:xfrm>
          <a:off x="2571750" y="142938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35B84AEF-A2F2-4D13-AE7B-6136A6C68BD4}"/>
            </a:ext>
          </a:extLst>
        </xdr:cNvPr>
        <xdr:cNvSpPr/>
      </xdr:nvSpPr>
      <xdr:spPr>
        <a:xfrm>
          <a:off x="1774190" y="1428051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3F920914-5BD0-4C57-9444-CDD58D9E9F0E}"/>
            </a:ext>
          </a:extLst>
        </xdr:cNvPr>
        <xdr:cNvSpPr/>
      </xdr:nvSpPr>
      <xdr:spPr>
        <a:xfrm>
          <a:off x="988060" y="142519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7F05CBF-383C-43C8-8F29-CBF7E493488E}"/>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F763D2F-D25C-43FE-884F-0A6670B8B8D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69F6B8B-84EA-4518-A62B-7A89DC10FB79}"/>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3C7907F-90A7-4B27-A923-63A06EB0009A}"/>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EFAA0B7-F9C8-4DD4-9351-80638FC3697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6" name="楕円 305">
          <a:extLst>
            <a:ext uri="{FF2B5EF4-FFF2-40B4-BE49-F238E27FC236}">
              <a16:creationId xmlns:a16="http://schemas.microsoft.com/office/drawing/2014/main" id="{0C2752FD-8375-4A5C-A268-AED9D951CF1D}"/>
            </a:ext>
          </a:extLst>
        </xdr:cNvPr>
        <xdr:cNvSpPr/>
      </xdr:nvSpPr>
      <xdr:spPr>
        <a:xfrm>
          <a:off x="4131310" y="14276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C284571-C99B-49D1-98E5-BA71F92B24EF}"/>
            </a:ext>
          </a:extLst>
        </xdr:cNvPr>
        <xdr:cNvSpPr txBox="1"/>
      </xdr:nvSpPr>
      <xdr:spPr>
        <a:xfrm>
          <a:off x="4212590"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8" name="楕円 307">
          <a:extLst>
            <a:ext uri="{FF2B5EF4-FFF2-40B4-BE49-F238E27FC236}">
              <a16:creationId xmlns:a16="http://schemas.microsoft.com/office/drawing/2014/main" id="{35869C0C-F10B-4052-8FAE-57A477010346}"/>
            </a:ext>
          </a:extLst>
        </xdr:cNvPr>
        <xdr:cNvSpPr/>
      </xdr:nvSpPr>
      <xdr:spPr>
        <a:xfrm>
          <a:off x="3388360" y="1424241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95250</xdr:rowOff>
    </xdr:to>
    <xdr:cxnSp macro="">
      <xdr:nvCxnSpPr>
        <xdr:cNvPr id="309" name="直線コネクタ 308">
          <a:extLst>
            <a:ext uri="{FF2B5EF4-FFF2-40B4-BE49-F238E27FC236}">
              <a16:creationId xmlns:a16="http://schemas.microsoft.com/office/drawing/2014/main" id="{311001F9-9BE7-4F55-98E5-0C98A564AB8A}"/>
            </a:ext>
          </a:extLst>
        </xdr:cNvPr>
        <xdr:cNvCxnSpPr/>
      </xdr:nvCxnSpPr>
      <xdr:spPr>
        <a:xfrm>
          <a:off x="3431540" y="14287501"/>
          <a:ext cx="7429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10" name="楕円 309">
          <a:extLst>
            <a:ext uri="{FF2B5EF4-FFF2-40B4-BE49-F238E27FC236}">
              <a16:creationId xmlns:a16="http://schemas.microsoft.com/office/drawing/2014/main" id="{F4DD35CB-757F-463D-9E2C-12C59A5E5E70}"/>
            </a:ext>
          </a:extLst>
        </xdr:cNvPr>
        <xdr:cNvSpPr/>
      </xdr:nvSpPr>
      <xdr:spPr>
        <a:xfrm>
          <a:off x="2571750" y="142862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110489</xdr:rowOff>
    </xdr:to>
    <xdr:cxnSp macro="">
      <xdr:nvCxnSpPr>
        <xdr:cNvPr id="311" name="直線コネクタ 310">
          <a:extLst>
            <a:ext uri="{FF2B5EF4-FFF2-40B4-BE49-F238E27FC236}">
              <a16:creationId xmlns:a16="http://schemas.microsoft.com/office/drawing/2014/main" id="{C3554137-6164-42BF-B294-746E20B2D236}"/>
            </a:ext>
          </a:extLst>
        </xdr:cNvPr>
        <xdr:cNvCxnSpPr/>
      </xdr:nvCxnSpPr>
      <xdr:spPr>
        <a:xfrm flipV="1">
          <a:off x="2626360" y="14287501"/>
          <a:ext cx="805180" cy="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12" name="楕円 311">
          <a:extLst>
            <a:ext uri="{FF2B5EF4-FFF2-40B4-BE49-F238E27FC236}">
              <a16:creationId xmlns:a16="http://schemas.microsoft.com/office/drawing/2014/main" id="{6D64778A-7528-429E-94AC-E0D0EF22DD35}"/>
            </a:ext>
          </a:extLst>
        </xdr:cNvPr>
        <xdr:cNvSpPr/>
      </xdr:nvSpPr>
      <xdr:spPr>
        <a:xfrm>
          <a:off x="1774190" y="142519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110489</xdr:rowOff>
    </xdr:to>
    <xdr:cxnSp macro="">
      <xdr:nvCxnSpPr>
        <xdr:cNvPr id="313" name="直線コネクタ 312">
          <a:extLst>
            <a:ext uri="{FF2B5EF4-FFF2-40B4-BE49-F238E27FC236}">
              <a16:creationId xmlns:a16="http://schemas.microsoft.com/office/drawing/2014/main" id="{9628057E-0C12-48DC-96AE-D6AE0AB25FD6}"/>
            </a:ext>
          </a:extLst>
        </xdr:cNvPr>
        <xdr:cNvCxnSpPr/>
      </xdr:nvCxnSpPr>
      <xdr:spPr>
        <a:xfrm>
          <a:off x="1828800" y="14306550"/>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166370</xdr:rowOff>
    </xdr:from>
    <xdr:to>
      <xdr:col>6</xdr:col>
      <xdr:colOff>38100</xdr:colOff>
      <xdr:row>83</xdr:row>
      <xdr:rowOff>96520</xdr:rowOff>
    </xdr:to>
    <xdr:sp macro="" textlink="">
      <xdr:nvSpPr>
        <xdr:cNvPr id="314" name="楕円 313">
          <a:extLst>
            <a:ext uri="{FF2B5EF4-FFF2-40B4-BE49-F238E27FC236}">
              <a16:creationId xmlns:a16="http://schemas.microsoft.com/office/drawing/2014/main" id="{D7DCC9B8-B587-4524-898E-DCF208D40F23}"/>
            </a:ext>
          </a:extLst>
        </xdr:cNvPr>
        <xdr:cNvSpPr/>
      </xdr:nvSpPr>
      <xdr:spPr>
        <a:xfrm>
          <a:off x="988060" y="142290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45720</xdr:rowOff>
    </xdr:from>
    <xdr:to>
      <xdr:col>10</xdr:col>
      <xdr:colOff>114300</xdr:colOff>
      <xdr:row>83</xdr:row>
      <xdr:rowOff>76200</xdr:rowOff>
    </xdr:to>
    <xdr:cxnSp macro="">
      <xdr:nvCxnSpPr>
        <xdr:cNvPr id="315" name="直線コネクタ 314">
          <a:extLst>
            <a:ext uri="{FF2B5EF4-FFF2-40B4-BE49-F238E27FC236}">
              <a16:creationId xmlns:a16="http://schemas.microsoft.com/office/drawing/2014/main" id="{21183740-0869-47EE-B2A4-E827401080F2}"/>
            </a:ext>
          </a:extLst>
        </xdr:cNvPr>
        <xdr:cNvCxnSpPr/>
      </xdr:nvCxnSpPr>
      <xdr:spPr>
        <a:xfrm>
          <a:off x="1031240" y="1427797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a:extLst>
            <a:ext uri="{FF2B5EF4-FFF2-40B4-BE49-F238E27FC236}">
              <a16:creationId xmlns:a16="http://schemas.microsoft.com/office/drawing/2014/main" id="{320FA954-E77B-41A9-BDAE-0A8F6407B7A5}"/>
            </a:ext>
          </a:extLst>
        </xdr:cNvPr>
        <xdr:cNvSpPr txBox="1"/>
      </xdr:nvSpPr>
      <xdr:spPr>
        <a:xfrm>
          <a:off x="3239144" y="143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a:extLst>
            <a:ext uri="{FF2B5EF4-FFF2-40B4-BE49-F238E27FC236}">
              <a16:creationId xmlns:a16="http://schemas.microsoft.com/office/drawing/2014/main" id="{90ECC255-AA00-49B9-A7AC-A9E1462728EF}"/>
            </a:ext>
          </a:extLst>
        </xdr:cNvPr>
        <xdr:cNvSpPr txBox="1"/>
      </xdr:nvSpPr>
      <xdr:spPr>
        <a:xfrm>
          <a:off x="2439044" y="1439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a:extLst>
            <a:ext uri="{FF2B5EF4-FFF2-40B4-BE49-F238E27FC236}">
              <a16:creationId xmlns:a16="http://schemas.microsoft.com/office/drawing/2014/main" id="{216B1D49-23BC-4BD7-AB6F-049B370701ED}"/>
            </a:ext>
          </a:extLst>
        </xdr:cNvPr>
        <xdr:cNvSpPr txBox="1"/>
      </xdr:nvSpPr>
      <xdr:spPr>
        <a:xfrm>
          <a:off x="1641484" y="143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a:extLst>
            <a:ext uri="{FF2B5EF4-FFF2-40B4-BE49-F238E27FC236}">
              <a16:creationId xmlns:a16="http://schemas.microsoft.com/office/drawing/2014/main" id="{D3B01A20-EA0D-4041-848C-A49D2B85715A}"/>
            </a:ext>
          </a:extLst>
        </xdr:cNvPr>
        <xdr:cNvSpPr txBox="1"/>
      </xdr:nvSpPr>
      <xdr:spPr>
        <a:xfrm>
          <a:off x="85535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128288</xdr:rowOff>
    </xdr:from>
    <xdr:ext cx="405111" cy="259045"/>
    <xdr:sp macro="" textlink="">
      <xdr:nvSpPr>
        <xdr:cNvPr id="320" name="n_1mainValue【公営住宅】&#10;有形固定資産減価償却率">
          <a:extLst>
            <a:ext uri="{FF2B5EF4-FFF2-40B4-BE49-F238E27FC236}">
              <a16:creationId xmlns:a16="http://schemas.microsoft.com/office/drawing/2014/main" id="{FAA45C47-50B2-4014-BC84-D91098537BAE}"/>
            </a:ext>
          </a:extLst>
        </xdr:cNvPr>
        <xdr:cNvSpPr txBox="1"/>
      </xdr:nvSpPr>
      <xdr:spPr>
        <a:xfrm>
          <a:off x="3239144" y="1401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6366</xdr:rowOff>
    </xdr:from>
    <xdr:ext cx="405111" cy="259045"/>
    <xdr:sp macro="" textlink="">
      <xdr:nvSpPr>
        <xdr:cNvPr id="321" name="n_2mainValue【公営住宅】&#10;有形固定資産減価償却率">
          <a:extLst>
            <a:ext uri="{FF2B5EF4-FFF2-40B4-BE49-F238E27FC236}">
              <a16:creationId xmlns:a16="http://schemas.microsoft.com/office/drawing/2014/main" id="{46553775-B3A7-4D94-88B7-796FC89D0993}"/>
            </a:ext>
          </a:extLst>
        </xdr:cNvPr>
        <xdr:cNvSpPr txBox="1"/>
      </xdr:nvSpPr>
      <xdr:spPr>
        <a:xfrm>
          <a:off x="2439044" y="140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143527</xdr:rowOff>
    </xdr:from>
    <xdr:ext cx="405111" cy="259045"/>
    <xdr:sp macro="" textlink="">
      <xdr:nvSpPr>
        <xdr:cNvPr id="322" name="n_3mainValue【公営住宅】&#10;有形固定資産減価償却率">
          <a:extLst>
            <a:ext uri="{FF2B5EF4-FFF2-40B4-BE49-F238E27FC236}">
              <a16:creationId xmlns:a16="http://schemas.microsoft.com/office/drawing/2014/main" id="{D22D4671-A71C-437E-8915-50215336D758}"/>
            </a:ext>
          </a:extLst>
        </xdr:cNvPr>
        <xdr:cNvSpPr txBox="1"/>
      </xdr:nvSpPr>
      <xdr:spPr>
        <a:xfrm>
          <a:off x="164148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113047</xdr:rowOff>
    </xdr:from>
    <xdr:ext cx="405111" cy="259045"/>
    <xdr:sp macro="" textlink="">
      <xdr:nvSpPr>
        <xdr:cNvPr id="323" name="n_4mainValue【公営住宅】&#10;有形固定資産減価償却率">
          <a:extLst>
            <a:ext uri="{FF2B5EF4-FFF2-40B4-BE49-F238E27FC236}">
              <a16:creationId xmlns:a16="http://schemas.microsoft.com/office/drawing/2014/main" id="{F21853BE-DA9C-431C-B0A5-AE07AAFA7140}"/>
            </a:ext>
          </a:extLst>
        </xdr:cNvPr>
        <xdr:cNvSpPr txBox="1"/>
      </xdr:nvSpPr>
      <xdr:spPr>
        <a:xfrm>
          <a:off x="85535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F5368DC-DCFC-4975-87A6-037577F5B397}"/>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91D2E5E-1D8D-42FE-BE8C-6068BB07238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22D2BBF-4831-4EAB-8860-9DF5AEA2CD4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95A1B08-2D3A-47FB-ADB4-5A9C79CA4C1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50E8858-4543-43C9-9AAE-B6E22ED7AB2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480E1A89-1DA8-4D5F-A1D5-5077953BC84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2A76284-11DF-463B-8BC5-CE629D1CD76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FD41656-48B9-4BFA-8236-5C3636580B3F}"/>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EF32B0E-49CE-4C6A-9AA8-FC11770039D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D4710C3-448E-45CD-BB8B-1B82007FA0F0}"/>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7A244BE9-86EC-4396-ABAF-FD072BA9B7C6}"/>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BE895FC0-BF10-49CA-B999-C3DF21114B52}"/>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7267E1B-1239-4D77-9927-23F3B05A4E4A}"/>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6FCB92D4-372E-43AC-A82B-72D44C8E75EE}"/>
            </a:ext>
          </a:extLst>
        </xdr:cNvPr>
        <xdr:cNvSpPr txBox="1"/>
      </xdr:nvSpPr>
      <xdr:spPr>
        <a:xfrm>
          <a:off x="5485961" y="1444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CE48AD4B-7EBC-413E-BCEF-C7744EBCC6CE}"/>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98C05F0B-550B-40EC-ABF2-ED12DEF53C73}"/>
            </a:ext>
          </a:extLst>
        </xdr:cNvPr>
        <xdr:cNvSpPr txBox="1"/>
      </xdr:nvSpPr>
      <xdr:spPr>
        <a:xfrm>
          <a:off x="5485961" y="141142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CFB45C08-4F4D-42D6-8D45-0D5C4CEF82C9}"/>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C21671EB-4178-46A3-A0B0-6FFBAC3B700A}"/>
            </a:ext>
          </a:extLst>
        </xdr:cNvPr>
        <xdr:cNvSpPr txBox="1"/>
      </xdr:nvSpPr>
      <xdr:spPr>
        <a:xfrm>
          <a:off x="548596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E49D844A-B746-4414-9DB4-FBA535CBF9D6}"/>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DA9C2A87-8092-4E60-99DD-8490D522EEBA}"/>
            </a:ext>
          </a:extLst>
        </xdr:cNvPr>
        <xdr:cNvSpPr txBox="1"/>
      </xdr:nvSpPr>
      <xdr:spPr>
        <a:xfrm>
          <a:off x="5485961" y="1346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C407B892-5E65-4359-9471-E2ED438AB8DA}"/>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58E0BCDF-2BDD-4F61-831C-ECA1C52F10A5}"/>
            </a:ext>
          </a:extLst>
        </xdr:cNvPr>
        <xdr:cNvSpPr txBox="1"/>
      </xdr:nvSpPr>
      <xdr:spPr>
        <a:xfrm>
          <a:off x="5485961" y="131364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27B528E8-84D0-4810-897F-2BB6D8A627E1}"/>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DEFA087A-9B51-4AE7-A48A-FFBCFFF72429}"/>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1E82188E-5F1A-435E-8E42-45288AC5B2F5}"/>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C0BB2425-4B5E-4D2C-B3E0-4DA99DAB3FA6}"/>
            </a:ext>
          </a:extLst>
        </xdr:cNvPr>
        <xdr:cNvCxnSpPr/>
      </xdr:nvCxnSpPr>
      <xdr:spPr>
        <a:xfrm flipV="1">
          <a:off x="9429115" y="13327837"/>
          <a:ext cx="0" cy="158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7C0BC3A4-0E21-4320-A97C-046BF551CE36}"/>
            </a:ext>
          </a:extLst>
        </xdr:cNvPr>
        <xdr:cNvSpPr txBox="1"/>
      </xdr:nvSpPr>
      <xdr:spPr>
        <a:xfrm>
          <a:off x="9467850" y="1491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60A50583-45EF-4DF3-A770-1B6BB6F14EF2}"/>
            </a:ext>
          </a:extLst>
        </xdr:cNvPr>
        <xdr:cNvCxnSpPr/>
      </xdr:nvCxnSpPr>
      <xdr:spPr>
        <a:xfrm>
          <a:off x="9356090" y="1491544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9FE6ACC0-0596-453F-A989-D4441C7A6355}"/>
            </a:ext>
          </a:extLst>
        </xdr:cNvPr>
        <xdr:cNvSpPr txBox="1"/>
      </xdr:nvSpPr>
      <xdr:spPr>
        <a:xfrm>
          <a:off x="9467850" y="130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D51453AD-F027-46A4-9B6B-2CE2FD087C79}"/>
            </a:ext>
          </a:extLst>
        </xdr:cNvPr>
        <xdr:cNvCxnSpPr/>
      </xdr:nvCxnSpPr>
      <xdr:spPr>
        <a:xfrm>
          <a:off x="9356090" y="133278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039A9726-4105-4B34-B69A-CFCB0AD86C1B}"/>
            </a:ext>
          </a:extLst>
        </xdr:cNvPr>
        <xdr:cNvSpPr txBox="1"/>
      </xdr:nvSpPr>
      <xdr:spPr>
        <a:xfrm>
          <a:off x="946785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8BFDE0F3-189B-4E97-8FE1-95BC87C3A8D7}"/>
            </a:ext>
          </a:extLst>
        </xdr:cNvPr>
        <xdr:cNvSpPr/>
      </xdr:nvSpPr>
      <xdr:spPr>
        <a:xfrm>
          <a:off x="9394190" y="1480207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82DC81F0-CFDF-49D5-A986-EB3340A339EA}"/>
            </a:ext>
          </a:extLst>
        </xdr:cNvPr>
        <xdr:cNvSpPr/>
      </xdr:nvSpPr>
      <xdr:spPr>
        <a:xfrm>
          <a:off x="8632190" y="14765061"/>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EF2A3C6B-DA08-4A9E-B2AD-FBDF016648D1}"/>
            </a:ext>
          </a:extLst>
        </xdr:cNvPr>
        <xdr:cNvSpPr/>
      </xdr:nvSpPr>
      <xdr:spPr>
        <a:xfrm>
          <a:off x="7846060" y="1476310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D3D0D76F-1A0F-4A13-91D5-0C43BC178407}"/>
            </a:ext>
          </a:extLst>
        </xdr:cNvPr>
        <xdr:cNvSpPr/>
      </xdr:nvSpPr>
      <xdr:spPr>
        <a:xfrm>
          <a:off x="7029450" y="1476055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4898D6A3-8391-484D-86B2-02B69A7B0D93}"/>
            </a:ext>
          </a:extLst>
        </xdr:cNvPr>
        <xdr:cNvSpPr/>
      </xdr:nvSpPr>
      <xdr:spPr>
        <a:xfrm>
          <a:off x="6231890" y="14766171"/>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2439BFA-79EC-4285-86A8-714C982A099B}"/>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3770DE0-4CA1-498A-9540-D45A09B7F3C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A780D5B-C13C-4232-8F0B-8A7D55C5BF21}"/>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4AFE5A0-8AE6-4009-BC2D-8E25D4A2C890}"/>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1F0DD419-247C-4225-A053-AE34DD11ABA7}"/>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109176</xdr:rowOff>
    </xdr:from>
    <xdr:to>
      <xdr:col>55</xdr:col>
      <xdr:colOff>50800</xdr:colOff>
      <xdr:row>87</xdr:row>
      <xdr:rowOff>39326</xdr:rowOff>
    </xdr:to>
    <xdr:sp macro="" textlink="">
      <xdr:nvSpPr>
        <xdr:cNvPr id="365" name="楕円 364">
          <a:extLst>
            <a:ext uri="{FF2B5EF4-FFF2-40B4-BE49-F238E27FC236}">
              <a16:creationId xmlns:a16="http://schemas.microsoft.com/office/drawing/2014/main" id="{DDEAA539-DB29-440E-BAF2-5CC2552CB9F5}"/>
            </a:ext>
          </a:extLst>
        </xdr:cNvPr>
        <xdr:cNvSpPr/>
      </xdr:nvSpPr>
      <xdr:spPr>
        <a:xfrm>
          <a:off x="9394190" y="1485197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7D067A49-1F16-48D5-AF25-D507D44E857B}"/>
            </a:ext>
          </a:extLst>
        </xdr:cNvPr>
        <xdr:cNvSpPr txBox="1"/>
      </xdr:nvSpPr>
      <xdr:spPr>
        <a:xfrm>
          <a:off x="9467850" y="147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109176</xdr:rowOff>
    </xdr:from>
    <xdr:to>
      <xdr:col>50</xdr:col>
      <xdr:colOff>165100</xdr:colOff>
      <xdr:row>87</xdr:row>
      <xdr:rowOff>39326</xdr:rowOff>
    </xdr:to>
    <xdr:sp macro="" textlink="">
      <xdr:nvSpPr>
        <xdr:cNvPr id="367" name="楕円 366">
          <a:extLst>
            <a:ext uri="{FF2B5EF4-FFF2-40B4-BE49-F238E27FC236}">
              <a16:creationId xmlns:a16="http://schemas.microsoft.com/office/drawing/2014/main" id="{26625AFB-564B-49D1-BB9F-861FF697B6D7}"/>
            </a:ext>
          </a:extLst>
        </xdr:cNvPr>
        <xdr:cNvSpPr/>
      </xdr:nvSpPr>
      <xdr:spPr>
        <a:xfrm>
          <a:off x="8632190" y="1485197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159976</xdr:rowOff>
    </xdr:from>
    <xdr:to>
      <xdr:col>55</xdr:col>
      <xdr:colOff>0</xdr:colOff>
      <xdr:row>86</xdr:row>
      <xdr:rowOff>159976</xdr:rowOff>
    </xdr:to>
    <xdr:cxnSp macro="">
      <xdr:nvCxnSpPr>
        <xdr:cNvPr id="368" name="直線コネクタ 367">
          <a:extLst>
            <a:ext uri="{FF2B5EF4-FFF2-40B4-BE49-F238E27FC236}">
              <a16:creationId xmlns:a16="http://schemas.microsoft.com/office/drawing/2014/main" id="{8F697A21-2046-49ED-8DA0-4B477E9DDCBA}"/>
            </a:ext>
          </a:extLst>
        </xdr:cNvPr>
        <xdr:cNvCxnSpPr/>
      </xdr:nvCxnSpPr>
      <xdr:spPr>
        <a:xfrm>
          <a:off x="8686800" y="1490658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109046</xdr:rowOff>
    </xdr:from>
    <xdr:to>
      <xdr:col>46</xdr:col>
      <xdr:colOff>38100</xdr:colOff>
      <xdr:row>87</xdr:row>
      <xdr:rowOff>39196</xdr:rowOff>
    </xdr:to>
    <xdr:sp macro="" textlink="">
      <xdr:nvSpPr>
        <xdr:cNvPr id="369" name="楕円 368">
          <a:extLst>
            <a:ext uri="{FF2B5EF4-FFF2-40B4-BE49-F238E27FC236}">
              <a16:creationId xmlns:a16="http://schemas.microsoft.com/office/drawing/2014/main" id="{16302340-C60C-48C5-BBDE-8EB9CB1A8635}"/>
            </a:ext>
          </a:extLst>
        </xdr:cNvPr>
        <xdr:cNvSpPr/>
      </xdr:nvSpPr>
      <xdr:spPr>
        <a:xfrm>
          <a:off x="7846060" y="148518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159846</xdr:rowOff>
    </xdr:from>
    <xdr:to>
      <xdr:col>50</xdr:col>
      <xdr:colOff>114300</xdr:colOff>
      <xdr:row>86</xdr:row>
      <xdr:rowOff>159976</xdr:rowOff>
    </xdr:to>
    <xdr:cxnSp macro="">
      <xdr:nvCxnSpPr>
        <xdr:cNvPr id="370" name="直線コネクタ 369">
          <a:extLst>
            <a:ext uri="{FF2B5EF4-FFF2-40B4-BE49-F238E27FC236}">
              <a16:creationId xmlns:a16="http://schemas.microsoft.com/office/drawing/2014/main" id="{4C9C66D4-179E-4A0A-92D0-819DD7FC3852}"/>
            </a:ext>
          </a:extLst>
        </xdr:cNvPr>
        <xdr:cNvCxnSpPr/>
      </xdr:nvCxnSpPr>
      <xdr:spPr>
        <a:xfrm>
          <a:off x="7889240" y="14906451"/>
          <a:ext cx="79756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109176</xdr:rowOff>
    </xdr:from>
    <xdr:to>
      <xdr:col>41</xdr:col>
      <xdr:colOff>101600</xdr:colOff>
      <xdr:row>87</xdr:row>
      <xdr:rowOff>39326</xdr:rowOff>
    </xdr:to>
    <xdr:sp macro="" textlink="">
      <xdr:nvSpPr>
        <xdr:cNvPr id="371" name="楕円 370">
          <a:extLst>
            <a:ext uri="{FF2B5EF4-FFF2-40B4-BE49-F238E27FC236}">
              <a16:creationId xmlns:a16="http://schemas.microsoft.com/office/drawing/2014/main" id="{039DC052-3ACF-43B8-B575-858CEEAD5A7E}"/>
            </a:ext>
          </a:extLst>
        </xdr:cNvPr>
        <xdr:cNvSpPr/>
      </xdr:nvSpPr>
      <xdr:spPr>
        <a:xfrm>
          <a:off x="7029450" y="148519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159846</xdr:rowOff>
    </xdr:from>
    <xdr:to>
      <xdr:col>45</xdr:col>
      <xdr:colOff>177800</xdr:colOff>
      <xdr:row>86</xdr:row>
      <xdr:rowOff>159976</xdr:rowOff>
    </xdr:to>
    <xdr:cxnSp macro="">
      <xdr:nvCxnSpPr>
        <xdr:cNvPr id="372" name="直線コネクタ 371">
          <a:extLst>
            <a:ext uri="{FF2B5EF4-FFF2-40B4-BE49-F238E27FC236}">
              <a16:creationId xmlns:a16="http://schemas.microsoft.com/office/drawing/2014/main" id="{827A19AC-5D5F-4D8D-987A-900FB89EA284}"/>
            </a:ext>
          </a:extLst>
        </xdr:cNvPr>
        <xdr:cNvCxnSpPr/>
      </xdr:nvCxnSpPr>
      <xdr:spPr>
        <a:xfrm flipV="1">
          <a:off x="7084060" y="14906451"/>
          <a:ext cx="80518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109274</xdr:rowOff>
    </xdr:from>
    <xdr:to>
      <xdr:col>36</xdr:col>
      <xdr:colOff>165100</xdr:colOff>
      <xdr:row>87</xdr:row>
      <xdr:rowOff>39424</xdr:rowOff>
    </xdr:to>
    <xdr:sp macro="" textlink="">
      <xdr:nvSpPr>
        <xdr:cNvPr id="373" name="楕円 372">
          <a:extLst>
            <a:ext uri="{FF2B5EF4-FFF2-40B4-BE49-F238E27FC236}">
              <a16:creationId xmlns:a16="http://schemas.microsoft.com/office/drawing/2014/main" id="{A6D2E03F-7BCA-4FB7-B112-4D05356AF801}"/>
            </a:ext>
          </a:extLst>
        </xdr:cNvPr>
        <xdr:cNvSpPr/>
      </xdr:nvSpPr>
      <xdr:spPr>
        <a:xfrm>
          <a:off x="6231890" y="1485206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159976</xdr:rowOff>
    </xdr:from>
    <xdr:to>
      <xdr:col>41</xdr:col>
      <xdr:colOff>50800</xdr:colOff>
      <xdr:row>86</xdr:row>
      <xdr:rowOff>160074</xdr:rowOff>
    </xdr:to>
    <xdr:cxnSp macro="">
      <xdr:nvCxnSpPr>
        <xdr:cNvPr id="374" name="直線コネクタ 373">
          <a:extLst>
            <a:ext uri="{FF2B5EF4-FFF2-40B4-BE49-F238E27FC236}">
              <a16:creationId xmlns:a16="http://schemas.microsoft.com/office/drawing/2014/main" id="{4AED343B-7894-4ABB-9F0D-C04164993659}"/>
            </a:ext>
          </a:extLst>
        </xdr:cNvPr>
        <xdr:cNvCxnSpPr/>
      </xdr:nvCxnSpPr>
      <xdr:spPr>
        <a:xfrm flipV="1">
          <a:off x="6286500" y="14906581"/>
          <a:ext cx="79756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3BBDD465-A000-4269-A1DC-B5E19E38B6FD}"/>
            </a:ext>
          </a:extLst>
        </xdr:cNvPr>
        <xdr:cNvSpPr txBox="1"/>
      </xdr:nvSpPr>
      <xdr:spPr>
        <a:xfrm>
          <a:off x="8454467" y="1454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AA6B23A3-BC93-4474-9174-0C9F0197FCB3}"/>
            </a:ext>
          </a:extLst>
        </xdr:cNvPr>
        <xdr:cNvSpPr txBox="1"/>
      </xdr:nvSpPr>
      <xdr:spPr>
        <a:xfrm>
          <a:off x="7673417" y="145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D5DAC3CC-1EF1-4EDE-9135-241957568FAE}"/>
            </a:ext>
          </a:extLst>
        </xdr:cNvPr>
        <xdr:cNvSpPr txBox="1"/>
      </xdr:nvSpPr>
      <xdr:spPr>
        <a:xfrm>
          <a:off x="6866332" y="1453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4047E615-D52A-44F7-B363-BE947B7C86F5}"/>
            </a:ext>
          </a:extLst>
        </xdr:cNvPr>
        <xdr:cNvSpPr txBox="1"/>
      </xdr:nvSpPr>
      <xdr:spPr>
        <a:xfrm>
          <a:off x="6068772" y="145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30453</xdr:rowOff>
    </xdr:from>
    <xdr:ext cx="469744" cy="259045"/>
    <xdr:sp macro="" textlink="">
      <xdr:nvSpPr>
        <xdr:cNvPr id="379" name="n_1mainValue【公営住宅】&#10;一人当たり面積">
          <a:extLst>
            <a:ext uri="{FF2B5EF4-FFF2-40B4-BE49-F238E27FC236}">
              <a16:creationId xmlns:a16="http://schemas.microsoft.com/office/drawing/2014/main" id="{9445C0CB-1706-42FB-B71A-955EF26C8B8F}"/>
            </a:ext>
          </a:extLst>
        </xdr:cNvPr>
        <xdr:cNvSpPr txBox="1"/>
      </xdr:nvSpPr>
      <xdr:spPr>
        <a:xfrm>
          <a:off x="8454467" y="149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30323</xdr:rowOff>
    </xdr:from>
    <xdr:ext cx="469744" cy="259045"/>
    <xdr:sp macro="" textlink="">
      <xdr:nvSpPr>
        <xdr:cNvPr id="380" name="n_2mainValue【公営住宅】&#10;一人当たり面積">
          <a:extLst>
            <a:ext uri="{FF2B5EF4-FFF2-40B4-BE49-F238E27FC236}">
              <a16:creationId xmlns:a16="http://schemas.microsoft.com/office/drawing/2014/main" id="{32E04307-1100-4FF5-89BB-91428C1BCDB4}"/>
            </a:ext>
          </a:extLst>
        </xdr:cNvPr>
        <xdr:cNvSpPr txBox="1"/>
      </xdr:nvSpPr>
      <xdr:spPr>
        <a:xfrm>
          <a:off x="7673417" y="149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30453</xdr:rowOff>
    </xdr:from>
    <xdr:ext cx="469744" cy="259045"/>
    <xdr:sp macro="" textlink="">
      <xdr:nvSpPr>
        <xdr:cNvPr id="381" name="n_3mainValue【公営住宅】&#10;一人当たり面積">
          <a:extLst>
            <a:ext uri="{FF2B5EF4-FFF2-40B4-BE49-F238E27FC236}">
              <a16:creationId xmlns:a16="http://schemas.microsoft.com/office/drawing/2014/main" id="{57ED292E-78DD-42A0-AAD5-026E9B147CD2}"/>
            </a:ext>
          </a:extLst>
        </xdr:cNvPr>
        <xdr:cNvSpPr txBox="1"/>
      </xdr:nvSpPr>
      <xdr:spPr>
        <a:xfrm>
          <a:off x="6866332" y="149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30551</xdr:rowOff>
    </xdr:from>
    <xdr:ext cx="469744" cy="259045"/>
    <xdr:sp macro="" textlink="">
      <xdr:nvSpPr>
        <xdr:cNvPr id="382" name="n_4mainValue【公営住宅】&#10;一人当たり面積">
          <a:extLst>
            <a:ext uri="{FF2B5EF4-FFF2-40B4-BE49-F238E27FC236}">
              <a16:creationId xmlns:a16="http://schemas.microsoft.com/office/drawing/2014/main" id="{B27E9EE1-5C2A-417D-A1BB-19F6D9DF093F}"/>
            </a:ext>
          </a:extLst>
        </xdr:cNvPr>
        <xdr:cNvSpPr txBox="1"/>
      </xdr:nvSpPr>
      <xdr:spPr>
        <a:xfrm>
          <a:off x="6068772" y="149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C02E1114-6C4D-4547-B36A-11A18F6BEC3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1F7D4B89-E232-4AED-94A2-8630D7FBA9CA}"/>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3AAEDE50-3CE4-4E73-B8CD-8F46336FA85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75B615E5-F448-4CCB-8220-FA6598ED036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CB6F4A0D-E3D8-4C99-89F5-489960FBE12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23BE5451-6F36-4D75-8B2F-C07F2EB416A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E7DF8FEF-A69C-43DC-89F6-CFC428E2D396}"/>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B826AE93-4563-4A2E-B999-A1693CC1C42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550F4044-F307-406D-9588-E2F1AE834637}"/>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5E22977C-7217-4420-B3AD-BDFA4CC5D25A}"/>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74C8B83A-6108-4E36-B0CF-48133AA1333A}"/>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56874CCB-C33B-4E94-93F8-0B59762E11B1}"/>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5649318B-FA55-4B2B-9F49-A9670C04CA98}"/>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5E8725E9-161C-4C19-8319-540E64533AC5}"/>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0AA46396-85E9-402A-B6DA-032F6BA41684}"/>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25CDEBF-59FB-4C1C-AA80-95F20CB71EB3}"/>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F29A5525-EC61-4E54-92FE-E447BDA211FF}"/>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D439DFC3-39FB-498F-AD14-7C47B0BF3F68}"/>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9A17864A-10D4-4CB3-ACA0-43975F06576E}"/>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D99E7E4C-DA9B-4B75-AC8E-B01C0BBCAB30}"/>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43820FED-423E-4E05-8DEC-734D989C6ED0}"/>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38D01C3E-3F48-4527-B9F4-2A8394B69AF0}"/>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686E1686-9EE0-4623-A342-95DB6C776582}"/>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C2B65585-C345-4D43-9039-543651B3CA76}"/>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91EDEA5D-A6E8-4E30-99FC-22521A44918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1DD87BEB-0E93-43B5-BCE0-120C8D580555}"/>
            </a:ext>
          </a:extLst>
        </xdr:cNvPr>
        <xdr:cNvCxnSpPr/>
      </xdr:nvCxnSpPr>
      <xdr:spPr>
        <a:xfrm flipV="1">
          <a:off x="417385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C4B63EA4-9D3D-440F-910B-A1058AA1568F}"/>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88B107C2-B956-4FE5-A220-0084ACEE0674}"/>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53ADFB63-5379-4F96-968D-8C7085DD3743}"/>
            </a:ext>
          </a:extLst>
        </xdr:cNvPr>
        <xdr:cNvSpPr txBox="1"/>
      </xdr:nvSpPr>
      <xdr:spPr>
        <a:xfrm>
          <a:off x="4212590" y="16894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1379D42B-1104-4A76-B9D3-51CF7C2A24FD}"/>
            </a:ext>
          </a:extLst>
        </xdr:cNvPr>
        <xdr:cNvCxnSpPr/>
      </xdr:nvCxnSpPr>
      <xdr:spPr>
        <a:xfrm>
          <a:off x="4112260" y="17123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C20F19BA-5875-4CFF-9055-EC6FFA988498}"/>
            </a:ext>
          </a:extLst>
        </xdr:cNvPr>
        <xdr:cNvSpPr txBox="1"/>
      </xdr:nvSpPr>
      <xdr:spPr>
        <a:xfrm>
          <a:off x="4212590" y="18062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79D6E562-1940-4D4C-9F16-19295033C73C}"/>
            </a:ext>
          </a:extLst>
        </xdr:cNvPr>
        <xdr:cNvSpPr/>
      </xdr:nvSpPr>
      <xdr:spPr>
        <a:xfrm>
          <a:off x="4131310" y="180799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15" name="フローチャート: 判断 414">
          <a:extLst>
            <a:ext uri="{FF2B5EF4-FFF2-40B4-BE49-F238E27FC236}">
              <a16:creationId xmlns:a16="http://schemas.microsoft.com/office/drawing/2014/main" id="{464CDE15-CCD6-4E80-B2AF-472660EE605D}"/>
            </a:ext>
          </a:extLst>
        </xdr:cNvPr>
        <xdr:cNvSpPr/>
      </xdr:nvSpPr>
      <xdr:spPr>
        <a:xfrm>
          <a:off x="3388360" y="181141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416" name="フローチャート: 判断 415">
          <a:extLst>
            <a:ext uri="{FF2B5EF4-FFF2-40B4-BE49-F238E27FC236}">
              <a16:creationId xmlns:a16="http://schemas.microsoft.com/office/drawing/2014/main" id="{5CF3EF93-02E9-4B06-90B1-4B683EAE36B9}"/>
            </a:ext>
          </a:extLst>
        </xdr:cNvPr>
        <xdr:cNvSpPr/>
      </xdr:nvSpPr>
      <xdr:spPr>
        <a:xfrm>
          <a:off x="2571750" y="1806248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17" name="フローチャート: 判断 416">
          <a:extLst>
            <a:ext uri="{FF2B5EF4-FFF2-40B4-BE49-F238E27FC236}">
              <a16:creationId xmlns:a16="http://schemas.microsoft.com/office/drawing/2014/main" id="{58A2A7BF-255A-439E-A0E7-B546BA8880E0}"/>
            </a:ext>
          </a:extLst>
        </xdr:cNvPr>
        <xdr:cNvSpPr/>
      </xdr:nvSpPr>
      <xdr:spPr>
        <a:xfrm>
          <a:off x="1774190" y="1802901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18" name="フローチャート: 判断 417">
          <a:extLst>
            <a:ext uri="{FF2B5EF4-FFF2-40B4-BE49-F238E27FC236}">
              <a16:creationId xmlns:a16="http://schemas.microsoft.com/office/drawing/2014/main" id="{6F3F75DA-BC2D-4F28-9AAD-4806BD8CB052}"/>
            </a:ext>
          </a:extLst>
        </xdr:cNvPr>
        <xdr:cNvSpPr/>
      </xdr:nvSpPr>
      <xdr:spPr>
        <a:xfrm>
          <a:off x="988060" y="1803390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F2BD838-9D4F-4F6D-843F-AAAE159A9F4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B2A05A7-4D7B-45B0-8261-38CB0B0CE54E}"/>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5584900-B352-4C12-886F-183C8F5449B2}"/>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ACFFD9F0-A484-462A-93A0-00B66249FE86}"/>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85EE2F10-A79F-40E5-9158-804746CCF26F}"/>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424" name="楕円 423">
          <a:extLst>
            <a:ext uri="{FF2B5EF4-FFF2-40B4-BE49-F238E27FC236}">
              <a16:creationId xmlns:a16="http://schemas.microsoft.com/office/drawing/2014/main" id="{FE537CB0-D82F-4D0F-9620-04B7AE747724}"/>
            </a:ext>
          </a:extLst>
        </xdr:cNvPr>
        <xdr:cNvSpPr/>
      </xdr:nvSpPr>
      <xdr:spPr>
        <a:xfrm>
          <a:off x="4131310" y="179100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102161</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09EBF213-9222-4CC2-8C1C-B1AB49591AD9}"/>
            </a:ext>
          </a:extLst>
        </xdr:cNvPr>
        <xdr:cNvSpPr txBox="1"/>
      </xdr:nvSpPr>
      <xdr:spPr>
        <a:xfrm>
          <a:off x="4212590" y="1775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426" name="楕円 425">
          <a:extLst>
            <a:ext uri="{FF2B5EF4-FFF2-40B4-BE49-F238E27FC236}">
              <a16:creationId xmlns:a16="http://schemas.microsoft.com/office/drawing/2014/main" id="{74EF51F1-429F-4DB4-85A2-8708A8E2ACDC}"/>
            </a:ext>
          </a:extLst>
        </xdr:cNvPr>
        <xdr:cNvSpPr/>
      </xdr:nvSpPr>
      <xdr:spPr>
        <a:xfrm>
          <a:off x="3388360" y="178809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99061</xdr:rowOff>
    </xdr:from>
    <xdr:to>
      <xdr:col>24</xdr:col>
      <xdr:colOff>63500</xdr:colOff>
      <xdr:row>104</xdr:row>
      <xdr:rowOff>130084</xdr:rowOff>
    </xdr:to>
    <xdr:cxnSp macro="">
      <xdr:nvCxnSpPr>
        <xdr:cNvPr id="427" name="直線コネクタ 426">
          <a:extLst>
            <a:ext uri="{FF2B5EF4-FFF2-40B4-BE49-F238E27FC236}">
              <a16:creationId xmlns:a16="http://schemas.microsoft.com/office/drawing/2014/main" id="{63363F15-0EFB-4893-82DD-833666BEEC55}"/>
            </a:ext>
          </a:extLst>
        </xdr:cNvPr>
        <xdr:cNvCxnSpPr/>
      </xdr:nvCxnSpPr>
      <xdr:spPr>
        <a:xfrm>
          <a:off x="3431540" y="17926051"/>
          <a:ext cx="74295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xdr:rowOff>
    </xdr:from>
    <xdr:to>
      <xdr:col>15</xdr:col>
      <xdr:colOff>101600</xdr:colOff>
      <xdr:row>104</xdr:row>
      <xdr:rowOff>117202</xdr:rowOff>
    </xdr:to>
    <xdr:sp macro="" textlink="">
      <xdr:nvSpPr>
        <xdr:cNvPr id="428" name="楕円 427">
          <a:extLst>
            <a:ext uri="{FF2B5EF4-FFF2-40B4-BE49-F238E27FC236}">
              <a16:creationId xmlns:a16="http://schemas.microsoft.com/office/drawing/2014/main" id="{39581711-4769-4B57-AB2A-7E85B73CCDC5}"/>
            </a:ext>
          </a:extLst>
        </xdr:cNvPr>
        <xdr:cNvSpPr/>
      </xdr:nvSpPr>
      <xdr:spPr>
        <a:xfrm>
          <a:off x="2571750" y="178502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66402</xdr:rowOff>
    </xdr:from>
    <xdr:to>
      <xdr:col>19</xdr:col>
      <xdr:colOff>177800</xdr:colOff>
      <xdr:row>104</xdr:row>
      <xdr:rowOff>99061</xdr:rowOff>
    </xdr:to>
    <xdr:cxnSp macro="">
      <xdr:nvCxnSpPr>
        <xdr:cNvPr id="429" name="直線コネクタ 428">
          <a:extLst>
            <a:ext uri="{FF2B5EF4-FFF2-40B4-BE49-F238E27FC236}">
              <a16:creationId xmlns:a16="http://schemas.microsoft.com/office/drawing/2014/main" id="{C2CEB557-23F2-4C83-B945-8873DA552DB4}"/>
            </a:ext>
          </a:extLst>
        </xdr:cNvPr>
        <xdr:cNvCxnSpPr/>
      </xdr:nvCxnSpPr>
      <xdr:spPr>
        <a:xfrm>
          <a:off x="2626360" y="17895297"/>
          <a:ext cx="80518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156029</xdr:rowOff>
    </xdr:from>
    <xdr:to>
      <xdr:col>10</xdr:col>
      <xdr:colOff>165100</xdr:colOff>
      <xdr:row>104</xdr:row>
      <xdr:rowOff>86179</xdr:rowOff>
    </xdr:to>
    <xdr:sp macro="" textlink="">
      <xdr:nvSpPr>
        <xdr:cNvPr id="430" name="楕円 429">
          <a:extLst>
            <a:ext uri="{FF2B5EF4-FFF2-40B4-BE49-F238E27FC236}">
              <a16:creationId xmlns:a16="http://schemas.microsoft.com/office/drawing/2014/main" id="{E52A605C-B26C-4D2A-9BDD-72627D23A09E}"/>
            </a:ext>
          </a:extLst>
        </xdr:cNvPr>
        <xdr:cNvSpPr/>
      </xdr:nvSpPr>
      <xdr:spPr>
        <a:xfrm>
          <a:off x="1774190" y="178153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35379</xdr:rowOff>
    </xdr:from>
    <xdr:to>
      <xdr:col>15</xdr:col>
      <xdr:colOff>50800</xdr:colOff>
      <xdr:row>104</xdr:row>
      <xdr:rowOff>66402</xdr:rowOff>
    </xdr:to>
    <xdr:cxnSp macro="">
      <xdr:nvCxnSpPr>
        <xdr:cNvPr id="431" name="直線コネクタ 430">
          <a:extLst>
            <a:ext uri="{FF2B5EF4-FFF2-40B4-BE49-F238E27FC236}">
              <a16:creationId xmlns:a16="http://schemas.microsoft.com/office/drawing/2014/main" id="{78D860A8-332E-4DE9-B74C-4114A5996979}"/>
            </a:ext>
          </a:extLst>
        </xdr:cNvPr>
        <xdr:cNvCxnSpPr/>
      </xdr:nvCxnSpPr>
      <xdr:spPr>
        <a:xfrm>
          <a:off x="1828800" y="17866179"/>
          <a:ext cx="797560" cy="2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123371</xdr:rowOff>
    </xdr:from>
    <xdr:to>
      <xdr:col>6</xdr:col>
      <xdr:colOff>38100</xdr:colOff>
      <xdr:row>104</xdr:row>
      <xdr:rowOff>53521</xdr:rowOff>
    </xdr:to>
    <xdr:sp macro="" textlink="">
      <xdr:nvSpPr>
        <xdr:cNvPr id="432" name="楕円 431">
          <a:extLst>
            <a:ext uri="{FF2B5EF4-FFF2-40B4-BE49-F238E27FC236}">
              <a16:creationId xmlns:a16="http://schemas.microsoft.com/office/drawing/2014/main" id="{5F18141A-76E6-434A-8CD7-B280B0941454}"/>
            </a:ext>
          </a:extLst>
        </xdr:cNvPr>
        <xdr:cNvSpPr/>
      </xdr:nvSpPr>
      <xdr:spPr>
        <a:xfrm>
          <a:off x="988060" y="177846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xdr:rowOff>
    </xdr:from>
    <xdr:to>
      <xdr:col>10</xdr:col>
      <xdr:colOff>114300</xdr:colOff>
      <xdr:row>104</xdr:row>
      <xdr:rowOff>35379</xdr:rowOff>
    </xdr:to>
    <xdr:cxnSp macro="">
      <xdr:nvCxnSpPr>
        <xdr:cNvPr id="433" name="直線コネクタ 432">
          <a:extLst>
            <a:ext uri="{FF2B5EF4-FFF2-40B4-BE49-F238E27FC236}">
              <a16:creationId xmlns:a16="http://schemas.microsoft.com/office/drawing/2014/main" id="{A9FFFD5E-9A2F-40C6-819D-E9D53FD07ABB}"/>
            </a:ext>
          </a:extLst>
        </xdr:cNvPr>
        <xdr:cNvCxnSpPr/>
      </xdr:nvCxnSpPr>
      <xdr:spPr>
        <a:xfrm>
          <a:off x="1031240" y="17833521"/>
          <a:ext cx="7975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34" name="n_1aveValue【港湾・漁港】&#10;有形固定資産減価償却率">
          <a:extLst>
            <a:ext uri="{FF2B5EF4-FFF2-40B4-BE49-F238E27FC236}">
              <a16:creationId xmlns:a16="http://schemas.microsoft.com/office/drawing/2014/main" id="{16A059A2-102B-4EE8-A75A-596A287E9205}"/>
            </a:ext>
          </a:extLst>
        </xdr:cNvPr>
        <xdr:cNvSpPr txBox="1"/>
      </xdr:nvSpPr>
      <xdr:spPr>
        <a:xfrm>
          <a:off x="3239144" y="1820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35" name="n_2aveValue【港湾・漁港】&#10;有形固定資産減価償却率">
          <a:extLst>
            <a:ext uri="{FF2B5EF4-FFF2-40B4-BE49-F238E27FC236}">
              <a16:creationId xmlns:a16="http://schemas.microsoft.com/office/drawing/2014/main" id="{C352AEFE-E2F8-44A1-A2B4-73A721B29018}"/>
            </a:ext>
          </a:extLst>
        </xdr:cNvPr>
        <xdr:cNvSpPr txBox="1"/>
      </xdr:nvSpPr>
      <xdr:spPr>
        <a:xfrm>
          <a:off x="2439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436" name="n_3aveValue【港湾・漁港】&#10;有形固定資産減価償却率">
          <a:extLst>
            <a:ext uri="{FF2B5EF4-FFF2-40B4-BE49-F238E27FC236}">
              <a16:creationId xmlns:a16="http://schemas.microsoft.com/office/drawing/2014/main" id="{E6F00E65-72AD-49F9-96A8-8AD7A1F1FFB0}"/>
            </a:ext>
          </a:extLst>
        </xdr:cNvPr>
        <xdr:cNvSpPr txBox="1"/>
      </xdr:nvSpPr>
      <xdr:spPr>
        <a:xfrm>
          <a:off x="1641484" y="1812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126291</xdr:rowOff>
    </xdr:from>
    <xdr:ext cx="405111" cy="259045"/>
    <xdr:sp macro="" textlink="">
      <xdr:nvSpPr>
        <xdr:cNvPr id="437" name="n_4aveValue【港湾・漁港】&#10;有形固定資産減価償却率">
          <a:extLst>
            <a:ext uri="{FF2B5EF4-FFF2-40B4-BE49-F238E27FC236}">
              <a16:creationId xmlns:a16="http://schemas.microsoft.com/office/drawing/2014/main" id="{BFB02100-6C6B-4DB2-AFE3-0D4B5B9DD72A}"/>
            </a:ext>
          </a:extLst>
        </xdr:cNvPr>
        <xdr:cNvSpPr txBox="1"/>
      </xdr:nvSpPr>
      <xdr:spPr>
        <a:xfrm>
          <a:off x="855354" y="1813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166388</xdr:rowOff>
    </xdr:from>
    <xdr:ext cx="405111" cy="259045"/>
    <xdr:sp macro="" textlink="">
      <xdr:nvSpPr>
        <xdr:cNvPr id="438" name="n_1mainValue【港湾・漁港】&#10;有形固定資産減価償却率">
          <a:extLst>
            <a:ext uri="{FF2B5EF4-FFF2-40B4-BE49-F238E27FC236}">
              <a16:creationId xmlns:a16="http://schemas.microsoft.com/office/drawing/2014/main" id="{F817F14D-89F3-411D-99E4-72FE85474953}"/>
            </a:ext>
          </a:extLst>
        </xdr:cNvPr>
        <xdr:cNvSpPr txBox="1"/>
      </xdr:nvSpPr>
      <xdr:spPr>
        <a:xfrm>
          <a:off x="323914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9" name="n_2mainValue【港湾・漁港】&#10;有形固定資産減価償却率">
          <a:extLst>
            <a:ext uri="{FF2B5EF4-FFF2-40B4-BE49-F238E27FC236}">
              <a16:creationId xmlns:a16="http://schemas.microsoft.com/office/drawing/2014/main" id="{414CC674-AA34-40E9-B2F9-38E4AF55759F}"/>
            </a:ext>
          </a:extLst>
        </xdr:cNvPr>
        <xdr:cNvSpPr txBox="1"/>
      </xdr:nvSpPr>
      <xdr:spPr>
        <a:xfrm>
          <a:off x="2439044" y="176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102706</xdr:rowOff>
    </xdr:from>
    <xdr:ext cx="405111" cy="259045"/>
    <xdr:sp macro="" textlink="">
      <xdr:nvSpPr>
        <xdr:cNvPr id="440" name="n_3mainValue【港湾・漁港】&#10;有形固定資産減価償却率">
          <a:extLst>
            <a:ext uri="{FF2B5EF4-FFF2-40B4-BE49-F238E27FC236}">
              <a16:creationId xmlns:a16="http://schemas.microsoft.com/office/drawing/2014/main" id="{920EE40B-34E2-416F-864C-4DC1AB3BC55B}"/>
            </a:ext>
          </a:extLst>
        </xdr:cNvPr>
        <xdr:cNvSpPr txBox="1"/>
      </xdr:nvSpPr>
      <xdr:spPr>
        <a:xfrm>
          <a:off x="1641484"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70048</xdr:rowOff>
    </xdr:from>
    <xdr:ext cx="405111" cy="259045"/>
    <xdr:sp macro="" textlink="">
      <xdr:nvSpPr>
        <xdr:cNvPr id="441" name="n_4mainValue【港湾・漁港】&#10;有形固定資産減価償却率">
          <a:extLst>
            <a:ext uri="{FF2B5EF4-FFF2-40B4-BE49-F238E27FC236}">
              <a16:creationId xmlns:a16="http://schemas.microsoft.com/office/drawing/2014/main" id="{AF88F885-1161-47B0-A491-BA054420972C}"/>
            </a:ext>
          </a:extLst>
        </xdr:cNvPr>
        <xdr:cNvSpPr txBox="1"/>
      </xdr:nvSpPr>
      <xdr:spPr>
        <a:xfrm>
          <a:off x="855354" y="1755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FF8AC481-F464-44DC-9FCB-DFC989E1E74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67ECE583-C069-4FF7-AE09-5AA96EC3C51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9294D63D-5EBF-47CA-B904-6678C7189AD2}"/>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FB0D6A69-FE2A-4514-B5CF-165C2E5F646A}"/>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632A211A-A90F-4073-ABF0-E7789B16293B}"/>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2DE95365-2241-41CA-AD9C-F911A6DB781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D69DF98B-EF10-4858-925A-0AA5FB9EFEA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EF07CA8E-E20F-41D5-94C5-FFDBDED3514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EE7B3518-9BF3-4F34-9FCB-2E7DADC61845}"/>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BFD80355-7C25-435C-9FA5-9A5E7CE63275}"/>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8CDDC909-7DDC-4772-9720-A0C4A0CCE553}"/>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a:extLst>
            <a:ext uri="{FF2B5EF4-FFF2-40B4-BE49-F238E27FC236}">
              <a16:creationId xmlns:a16="http://schemas.microsoft.com/office/drawing/2014/main" id="{D0F8E62B-E6E0-497D-9A9D-21CCD14224BF}"/>
            </a:ext>
          </a:extLst>
        </xdr:cNvPr>
        <xdr:cNvSpPr txBox="1"/>
      </xdr:nvSpPr>
      <xdr:spPr>
        <a:xfrm>
          <a:off x="5724659" y="1844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1435AACC-62D1-4884-A63C-53D077D9623D}"/>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a:extLst>
            <a:ext uri="{FF2B5EF4-FFF2-40B4-BE49-F238E27FC236}">
              <a16:creationId xmlns:a16="http://schemas.microsoft.com/office/drawing/2014/main" id="{7565BFD9-E439-461E-8C68-5C987E2B7D48}"/>
            </a:ext>
          </a:extLst>
        </xdr:cNvPr>
        <xdr:cNvSpPr txBox="1"/>
      </xdr:nvSpPr>
      <xdr:spPr>
        <a:xfrm>
          <a:off x="5416126" y="1799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ED8CC00C-374E-4B88-AA42-556F899B79DE}"/>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a:extLst>
            <a:ext uri="{FF2B5EF4-FFF2-40B4-BE49-F238E27FC236}">
              <a16:creationId xmlns:a16="http://schemas.microsoft.com/office/drawing/2014/main" id="{454B42C7-F7B5-485A-9B53-3F911D45EAD8}"/>
            </a:ext>
          </a:extLst>
        </xdr:cNvPr>
        <xdr:cNvSpPr txBox="1"/>
      </xdr:nvSpPr>
      <xdr:spPr>
        <a:xfrm>
          <a:off x="5416126" y="175380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AF518ABC-C66E-42E9-A377-FF4525250C5C}"/>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a:extLst>
            <a:ext uri="{FF2B5EF4-FFF2-40B4-BE49-F238E27FC236}">
              <a16:creationId xmlns:a16="http://schemas.microsoft.com/office/drawing/2014/main" id="{4F6E3D68-AA16-4232-AF51-14F16DB5A1D0}"/>
            </a:ext>
          </a:extLst>
        </xdr:cNvPr>
        <xdr:cNvSpPr txBox="1"/>
      </xdr:nvSpPr>
      <xdr:spPr>
        <a:xfrm>
          <a:off x="5416126" y="170770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4B9532CE-84C5-4C99-B4C7-75A3D580D47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a:extLst>
            <a:ext uri="{FF2B5EF4-FFF2-40B4-BE49-F238E27FC236}">
              <a16:creationId xmlns:a16="http://schemas.microsoft.com/office/drawing/2014/main" id="{F0CD5935-6FA7-47A0-A307-F5667F95058D}"/>
            </a:ext>
          </a:extLst>
        </xdr:cNvPr>
        <xdr:cNvSpPr txBox="1"/>
      </xdr:nvSpPr>
      <xdr:spPr>
        <a:xfrm>
          <a:off x="5416126" y="1662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8B8F3D73-5152-467F-B093-03D623067721}"/>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a:extLst>
            <a:ext uri="{FF2B5EF4-FFF2-40B4-BE49-F238E27FC236}">
              <a16:creationId xmlns:a16="http://schemas.microsoft.com/office/drawing/2014/main" id="{24148CF0-170E-410C-89FF-5A63C4706F06}"/>
            </a:ext>
          </a:extLst>
        </xdr:cNvPr>
        <xdr:cNvCxnSpPr/>
      </xdr:nvCxnSpPr>
      <xdr:spPr>
        <a:xfrm flipV="1">
          <a:off x="9429115" y="17411782"/>
          <a:ext cx="0" cy="1180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a:extLst>
            <a:ext uri="{FF2B5EF4-FFF2-40B4-BE49-F238E27FC236}">
              <a16:creationId xmlns:a16="http://schemas.microsoft.com/office/drawing/2014/main" id="{3C3DF23C-5C2B-4BFB-AB39-EDF25A3EE170}"/>
            </a:ext>
          </a:extLst>
        </xdr:cNvPr>
        <xdr:cNvSpPr txBox="1"/>
      </xdr:nvSpPr>
      <xdr:spPr>
        <a:xfrm>
          <a:off x="946785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a:extLst>
            <a:ext uri="{FF2B5EF4-FFF2-40B4-BE49-F238E27FC236}">
              <a16:creationId xmlns:a16="http://schemas.microsoft.com/office/drawing/2014/main" id="{8DAB4E09-4C14-4B2F-82D1-9563585FDE0E}"/>
            </a:ext>
          </a:extLst>
        </xdr:cNvPr>
        <xdr:cNvCxnSpPr/>
      </xdr:nvCxnSpPr>
      <xdr:spPr>
        <a:xfrm>
          <a:off x="9356090" y="185924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a:extLst>
            <a:ext uri="{FF2B5EF4-FFF2-40B4-BE49-F238E27FC236}">
              <a16:creationId xmlns:a16="http://schemas.microsoft.com/office/drawing/2014/main" id="{34C6923B-D880-4FB2-B345-8EF7C3AE6076}"/>
            </a:ext>
          </a:extLst>
        </xdr:cNvPr>
        <xdr:cNvSpPr txBox="1"/>
      </xdr:nvSpPr>
      <xdr:spPr>
        <a:xfrm>
          <a:off x="946785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a:extLst>
            <a:ext uri="{FF2B5EF4-FFF2-40B4-BE49-F238E27FC236}">
              <a16:creationId xmlns:a16="http://schemas.microsoft.com/office/drawing/2014/main" id="{52805206-5CD9-4F82-88D1-71D3B0F00357}"/>
            </a:ext>
          </a:extLst>
        </xdr:cNvPr>
        <xdr:cNvCxnSpPr/>
      </xdr:nvCxnSpPr>
      <xdr:spPr>
        <a:xfrm>
          <a:off x="9356090" y="1741178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7780FA53-27B1-414B-B4A7-926EE1BBEF35}"/>
            </a:ext>
          </a:extLst>
        </xdr:cNvPr>
        <xdr:cNvSpPr txBox="1"/>
      </xdr:nvSpPr>
      <xdr:spPr>
        <a:xfrm>
          <a:off x="9467850" y="18124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a:extLst>
            <a:ext uri="{FF2B5EF4-FFF2-40B4-BE49-F238E27FC236}">
              <a16:creationId xmlns:a16="http://schemas.microsoft.com/office/drawing/2014/main" id="{507744F0-67B0-48B3-AB4C-9A3DE35FE110}"/>
            </a:ext>
          </a:extLst>
        </xdr:cNvPr>
        <xdr:cNvSpPr/>
      </xdr:nvSpPr>
      <xdr:spPr>
        <a:xfrm>
          <a:off x="9394190" y="182672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70" name="フローチャート: 判断 469">
          <a:extLst>
            <a:ext uri="{FF2B5EF4-FFF2-40B4-BE49-F238E27FC236}">
              <a16:creationId xmlns:a16="http://schemas.microsoft.com/office/drawing/2014/main" id="{40321E9E-BB74-4C4B-837E-34A3EC554572}"/>
            </a:ext>
          </a:extLst>
        </xdr:cNvPr>
        <xdr:cNvSpPr/>
      </xdr:nvSpPr>
      <xdr:spPr>
        <a:xfrm>
          <a:off x="8632190" y="182128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71" name="フローチャート: 判断 470">
          <a:extLst>
            <a:ext uri="{FF2B5EF4-FFF2-40B4-BE49-F238E27FC236}">
              <a16:creationId xmlns:a16="http://schemas.microsoft.com/office/drawing/2014/main" id="{24CAAC61-9D47-44B4-BA5C-45DD27DE3DD6}"/>
            </a:ext>
          </a:extLst>
        </xdr:cNvPr>
        <xdr:cNvSpPr/>
      </xdr:nvSpPr>
      <xdr:spPr>
        <a:xfrm>
          <a:off x="7846060" y="1826978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72" name="フローチャート: 判断 471">
          <a:extLst>
            <a:ext uri="{FF2B5EF4-FFF2-40B4-BE49-F238E27FC236}">
              <a16:creationId xmlns:a16="http://schemas.microsoft.com/office/drawing/2014/main" id="{21E8FD8E-76B9-4E54-B38B-D30810A31734}"/>
            </a:ext>
          </a:extLst>
        </xdr:cNvPr>
        <xdr:cNvSpPr/>
      </xdr:nvSpPr>
      <xdr:spPr>
        <a:xfrm>
          <a:off x="7029450" y="1822985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73" name="フローチャート: 判断 472">
          <a:extLst>
            <a:ext uri="{FF2B5EF4-FFF2-40B4-BE49-F238E27FC236}">
              <a16:creationId xmlns:a16="http://schemas.microsoft.com/office/drawing/2014/main" id="{DA8C5D07-AC68-48AB-A0D8-548984FC4DB8}"/>
            </a:ext>
          </a:extLst>
        </xdr:cNvPr>
        <xdr:cNvSpPr/>
      </xdr:nvSpPr>
      <xdr:spPr>
        <a:xfrm>
          <a:off x="6231890" y="182490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13AC38D-4572-4D78-986A-516C83BEBF12}"/>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00A3E1C-4526-4A05-8C32-6DB7D586CA1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8CB9D0C-B317-461F-AB4F-C12DEB737B41}"/>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49F73A5-10DF-4B88-8C11-52E02CBAE4CF}"/>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E4B92AC-BDF5-47BE-8C40-07A039782451}"/>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84882</xdr:rowOff>
    </xdr:from>
    <xdr:to>
      <xdr:col>55</xdr:col>
      <xdr:colOff>50800</xdr:colOff>
      <xdr:row>108</xdr:row>
      <xdr:rowOff>15032</xdr:rowOff>
    </xdr:to>
    <xdr:sp macro="" textlink="">
      <xdr:nvSpPr>
        <xdr:cNvPr id="479" name="楕円 478">
          <a:extLst>
            <a:ext uri="{FF2B5EF4-FFF2-40B4-BE49-F238E27FC236}">
              <a16:creationId xmlns:a16="http://schemas.microsoft.com/office/drawing/2014/main" id="{9D4E212E-80D0-4D78-B47C-901C95478B95}"/>
            </a:ext>
          </a:extLst>
        </xdr:cNvPr>
        <xdr:cNvSpPr/>
      </xdr:nvSpPr>
      <xdr:spPr>
        <a:xfrm>
          <a:off x="9394190" y="1843193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171259</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F46CC319-053A-4FE8-8969-72F1DDB162D4}"/>
            </a:ext>
          </a:extLst>
        </xdr:cNvPr>
        <xdr:cNvSpPr txBox="1"/>
      </xdr:nvSpPr>
      <xdr:spPr>
        <a:xfrm>
          <a:off x="9467850" y="183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85700</xdr:rowOff>
    </xdr:from>
    <xdr:to>
      <xdr:col>50</xdr:col>
      <xdr:colOff>165100</xdr:colOff>
      <xdr:row>108</xdr:row>
      <xdr:rowOff>15850</xdr:rowOff>
    </xdr:to>
    <xdr:sp macro="" textlink="">
      <xdr:nvSpPr>
        <xdr:cNvPr id="481" name="楕円 480">
          <a:extLst>
            <a:ext uri="{FF2B5EF4-FFF2-40B4-BE49-F238E27FC236}">
              <a16:creationId xmlns:a16="http://schemas.microsoft.com/office/drawing/2014/main" id="{C7F97808-129A-469C-BEFC-2D1D91543900}"/>
            </a:ext>
          </a:extLst>
        </xdr:cNvPr>
        <xdr:cNvSpPr/>
      </xdr:nvSpPr>
      <xdr:spPr>
        <a:xfrm>
          <a:off x="8632190" y="184327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135682</xdr:rowOff>
    </xdr:from>
    <xdr:to>
      <xdr:col>55</xdr:col>
      <xdr:colOff>0</xdr:colOff>
      <xdr:row>107</xdr:row>
      <xdr:rowOff>136500</xdr:rowOff>
    </xdr:to>
    <xdr:cxnSp macro="">
      <xdr:nvCxnSpPr>
        <xdr:cNvPr id="482" name="直線コネクタ 481">
          <a:extLst>
            <a:ext uri="{FF2B5EF4-FFF2-40B4-BE49-F238E27FC236}">
              <a16:creationId xmlns:a16="http://schemas.microsoft.com/office/drawing/2014/main" id="{47CF072D-8E15-47D5-919D-57969FF09F91}"/>
            </a:ext>
          </a:extLst>
        </xdr:cNvPr>
        <xdr:cNvCxnSpPr/>
      </xdr:nvCxnSpPr>
      <xdr:spPr>
        <a:xfrm flipV="1">
          <a:off x="8686800" y="18477022"/>
          <a:ext cx="74295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86737</xdr:rowOff>
    </xdr:from>
    <xdr:to>
      <xdr:col>46</xdr:col>
      <xdr:colOff>38100</xdr:colOff>
      <xdr:row>108</xdr:row>
      <xdr:rowOff>16887</xdr:rowOff>
    </xdr:to>
    <xdr:sp macro="" textlink="">
      <xdr:nvSpPr>
        <xdr:cNvPr id="483" name="楕円 482">
          <a:extLst>
            <a:ext uri="{FF2B5EF4-FFF2-40B4-BE49-F238E27FC236}">
              <a16:creationId xmlns:a16="http://schemas.microsoft.com/office/drawing/2014/main" id="{DBF3EB1B-3A48-42F5-ADAB-1CD8A973C802}"/>
            </a:ext>
          </a:extLst>
        </xdr:cNvPr>
        <xdr:cNvSpPr/>
      </xdr:nvSpPr>
      <xdr:spPr>
        <a:xfrm>
          <a:off x="7846060" y="184337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136500</xdr:rowOff>
    </xdr:from>
    <xdr:to>
      <xdr:col>50</xdr:col>
      <xdr:colOff>114300</xdr:colOff>
      <xdr:row>107</xdr:row>
      <xdr:rowOff>137537</xdr:rowOff>
    </xdr:to>
    <xdr:cxnSp macro="">
      <xdr:nvCxnSpPr>
        <xdr:cNvPr id="484" name="直線コネクタ 483">
          <a:extLst>
            <a:ext uri="{FF2B5EF4-FFF2-40B4-BE49-F238E27FC236}">
              <a16:creationId xmlns:a16="http://schemas.microsoft.com/office/drawing/2014/main" id="{EE4344FF-6125-43E1-87C1-2D24BF4E96CE}"/>
            </a:ext>
          </a:extLst>
        </xdr:cNvPr>
        <xdr:cNvCxnSpPr/>
      </xdr:nvCxnSpPr>
      <xdr:spPr>
        <a:xfrm flipV="1">
          <a:off x="7889240" y="18477840"/>
          <a:ext cx="79756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88185</xdr:rowOff>
    </xdr:from>
    <xdr:to>
      <xdr:col>41</xdr:col>
      <xdr:colOff>101600</xdr:colOff>
      <xdr:row>108</xdr:row>
      <xdr:rowOff>18335</xdr:rowOff>
    </xdr:to>
    <xdr:sp macro="" textlink="">
      <xdr:nvSpPr>
        <xdr:cNvPr id="485" name="楕円 484">
          <a:extLst>
            <a:ext uri="{FF2B5EF4-FFF2-40B4-BE49-F238E27FC236}">
              <a16:creationId xmlns:a16="http://schemas.microsoft.com/office/drawing/2014/main" id="{34E7FD65-9282-46E4-9329-21CB519C1954}"/>
            </a:ext>
          </a:extLst>
        </xdr:cNvPr>
        <xdr:cNvSpPr/>
      </xdr:nvSpPr>
      <xdr:spPr>
        <a:xfrm>
          <a:off x="7029450" y="184371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137537</xdr:rowOff>
    </xdr:from>
    <xdr:to>
      <xdr:col>45</xdr:col>
      <xdr:colOff>177800</xdr:colOff>
      <xdr:row>107</xdr:row>
      <xdr:rowOff>138985</xdr:rowOff>
    </xdr:to>
    <xdr:cxnSp macro="">
      <xdr:nvCxnSpPr>
        <xdr:cNvPr id="486" name="直線コネクタ 485">
          <a:extLst>
            <a:ext uri="{FF2B5EF4-FFF2-40B4-BE49-F238E27FC236}">
              <a16:creationId xmlns:a16="http://schemas.microsoft.com/office/drawing/2014/main" id="{0D112EBC-92C2-43D1-BFF0-B63697C7EA24}"/>
            </a:ext>
          </a:extLst>
        </xdr:cNvPr>
        <xdr:cNvCxnSpPr/>
      </xdr:nvCxnSpPr>
      <xdr:spPr>
        <a:xfrm flipV="1">
          <a:off x="7084060" y="18478877"/>
          <a:ext cx="80518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89492</xdr:rowOff>
    </xdr:from>
    <xdr:to>
      <xdr:col>36</xdr:col>
      <xdr:colOff>165100</xdr:colOff>
      <xdr:row>108</xdr:row>
      <xdr:rowOff>19642</xdr:rowOff>
    </xdr:to>
    <xdr:sp macro="" textlink="">
      <xdr:nvSpPr>
        <xdr:cNvPr id="487" name="楕円 486">
          <a:extLst>
            <a:ext uri="{FF2B5EF4-FFF2-40B4-BE49-F238E27FC236}">
              <a16:creationId xmlns:a16="http://schemas.microsoft.com/office/drawing/2014/main" id="{A6AC63B5-B01F-40BD-A17D-4788318A3D1D}"/>
            </a:ext>
          </a:extLst>
        </xdr:cNvPr>
        <xdr:cNvSpPr/>
      </xdr:nvSpPr>
      <xdr:spPr>
        <a:xfrm>
          <a:off x="6231890" y="1843845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138985</xdr:rowOff>
    </xdr:from>
    <xdr:to>
      <xdr:col>41</xdr:col>
      <xdr:colOff>50800</xdr:colOff>
      <xdr:row>107</xdr:row>
      <xdr:rowOff>140292</xdr:rowOff>
    </xdr:to>
    <xdr:cxnSp macro="">
      <xdr:nvCxnSpPr>
        <xdr:cNvPr id="488" name="直線コネクタ 487">
          <a:extLst>
            <a:ext uri="{FF2B5EF4-FFF2-40B4-BE49-F238E27FC236}">
              <a16:creationId xmlns:a16="http://schemas.microsoft.com/office/drawing/2014/main" id="{1E8F36E3-209B-478F-BE10-302A7C0FA7C9}"/>
            </a:ext>
          </a:extLst>
        </xdr:cNvPr>
        <xdr:cNvCxnSpPr/>
      </xdr:nvCxnSpPr>
      <xdr:spPr>
        <a:xfrm flipV="1">
          <a:off x="6286500" y="18480325"/>
          <a:ext cx="79756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157227</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2CFD6D4E-9DC8-413E-84CF-D2F9BDBD54C5}"/>
            </a:ext>
          </a:extLst>
        </xdr:cNvPr>
        <xdr:cNvSpPr txBox="1"/>
      </xdr:nvSpPr>
      <xdr:spPr>
        <a:xfrm>
          <a:off x="8401265" y="1798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38949</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75AC2D08-7D8D-491A-ADB3-728F7EF50E75}"/>
            </a:ext>
          </a:extLst>
        </xdr:cNvPr>
        <xdr:cNvSpPr txBox="1"/>
      </xdr:nvSpPr>
      <xdr:spPr>
        <a:xfrm>
          <a:off x="7610690"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6639</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300792BC-EDCB-4DDC-B535-B9C7E19F25FB}"/>
            </a:ext>
          </a:extLst>
        </xdr:cNvPr>
        <xdr:cNvSpPr txBox="1"/>
      </xdr:nvSpPr>
      <xdr:spPr>
        <a:xfrm>
          <a:off x="6822655" y="1801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22010</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B53B39DA-BA9A-485D-9000-CD4919BDAD2F}"/>
            </a:ext>
          </a:extLst>
        </xdr:cNvPr>
        <xdr:cNvSpPr txBox="1"/>
      </xdr:nvSpPr>
      <xdr:spPr>
        <a:xfrm>
          <a:off x="6007950" y="1802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6977</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F96D6FED-A9B9-44C4-82E1-2100DDDAEB13}"/>
            </a:ext>
          </a:extLst>
        </xdr:cNvPr>
        <xdr:cNvSpPr txBox="1"/>
      </xdr:nvSpPr>
      <xdr:spPr>
        <a:xfrm>
          <a:off x="8422151" y="185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8014</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DA01FD39-1C3D-4573-B2C9-C6E37D284910}"/>
            </a:ext>
          </a:extLst>
        </xdr:cNvPr>
        <xdr:cNvSpPr txBox="1"/>
      </xdr:nvSpPr>
      <xdr:spPr>
        <a:xfrm>
          <a:off x="7641101" y="185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9462</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ED53926E-D045-42B2-AF03-2151384B1B95}"/>
            </a:ext>
          </a:extLst>
        </xdr:cNvPr>
        <xdr:cNvSpPr txBox="1"/>
      </xdr:nvSpPr>
      <xdr:spPr>
        <a:xfrm>
          <a:off x="6854971" y="1852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10769</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7F928E16-0051-48E5-98DF-14D1F6709C24}"/>
            </a:ext>
          </a:extLst>
        </xdr:cNvPr>
        <xdr:cNvSpPr txBox="1"/>
      </xdr:nvSpPr>
      <xdr:spPr>
        <a:xfrm>
          <a:off x="6038361" y="185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54DEC130-BCA0-46C6-926D-B66AAF78172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632FEC10-1089-47FE-9564-BA49A871645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DE81AA23-F9E1-42E6-886C-20C0F9F400A7}"/>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62DBEBE9-5935-461D-89C3-5241CDD4F482}"/>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A6A82D15-E127-4214-956F-711E6A08B1F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E347A338-67D5-4E9A-B3D1-B8F293DCD178}"/>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4D543D8C-A11F-4ACE-9F6C-F43B4A412FE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CCC62D97-DA3F-49AB-A285-9A69DC74342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C87FC7CE-3345-4C0E-ADA7-9E1231D025F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A7B210B6-070F-4E83-AF4E-69B01E99DB9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A07869F3-FE38-4437-9F17-D3D77AE799B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1E68DC7C-AB2C-4689-9D76-A7D780623A13}"/>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F821CC8F-4735-4646-B159-9FFD8BB330A2}"/>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FBF1492-3CB1-4B4B-87F5-D51AF58241F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AEDAA0C9-9DED-4B3F-BBFD-98C30C50A4C8}"/>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4BC7BFE6-A32C-44A7-800D-432E7F6BF116}"/>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E6F2C424-8975-4E07-B258-A53653F6FDEB}"/>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E31AE6F7-A49F-4B2D-84C6-A6CA1095901E}"/>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C53EEE0F-E53C-4AC3-83A9-BDE7CFF6EFB1}"/>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BB1D6260-C2AD-4900-A681-7BB6CFC4E6EE}"/>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87DC92C1-EA06-4EC1-999A-FD0CAE3828FE}"/>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23A10C0A-D2C9-431C-9AC8-DC55F64912D4}"/>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98606A92-1D7C-45B4-BA1D-374D1BE208A3}"/>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1DDAADB5-0339-4934-AE46-E8D6A25C933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9285D0A9-EF85-4F5D-AF8B-C94786B74C42}"/>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1CC5455C-9E76-4A31-B9FC-815222068419}"/>
            </a:ext>
          </a:extLst>
        </xdr:cNvPr>
        <xdr:cNvCxnSpPr/>
      </xdr:nvCxnSpPr>
      <xdr:spPr>
        <a:xfrm flipV="1">
          <a:off x="14703424" y="5768340"/>
          <a:ext cx="0" cy="152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CB024663-419F-4B46-9C79-A1C6F1EEC739}"/>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3B17CDA-B072-436E-81D4-76D380431E4A}"/>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6D2E5D57-ADF2-4F99-A664-7471B88CD9CB}"/>
            </a:ext>
          </a:extLst>
        </xdr:cNvPr>
        <xdr:cNvSpPr txBox="1"/>
      </xdr:nvSpPr>
      <xdr:spPr>
        <a:xfrm>
          <a:off x="14742160" y="553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a:extLst>
            <a:ext uri="{FF2B5EF4-FFF2-40B4-BE49-F238E27FC236}">
              <a16:creationId xmlns:a16="http://schemas.microsoft.com/office/drawing/2014/main" id="{2473D6F8-0340-427E-A7CC-FBDCFF85A1C1}"/>
            </a:ext>
          </a:extLst>
        </xdr:cNvPr>
        <xdr:cNvCxnSpPr/>
      </xdr:nvCxnSpPr>
      <xdr:spPr>
        <a:xfrm>
          <a:off x="1461135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07332BE3-2FC3-4D38-934F-24AAA5C69699}"/>
            </a:ext>
          </a:extLst>
        </xdr:cNvPr>
        <xdr:cNvSpPr txBox="1"/>
      </xdr:nvSpPr>
      <xdr:spPr>
        <a:xfrm>
          <a:off x="1474216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a:extLst>
            <a:ext uri="{FF2B5EF4-FFF2-40B4-BE49-F238E27FC236}">
              <a16:creationId xmlns:a16="http://schemas.microsoft.com/office/drawing/2014/main" id="{872749AB-95B4-4B98-8A1A-64C7EAD911DC}"/>
            </a:ext>
          </a:extLst>
        </xdr:cNvPr>
        <xdr:cNvSpPr/>
      </xdr:nvSpPr>
      <xdr:spPr>
        <a:xfrm>
          <a:off x="14649450" y="65377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529" name="フローチャート: 判断 528">
          <a:extLst>
            <a:ext uri="{FF2B5EF4-FFF2-40B4-BE49-F238E27FC236}">
              <a16:creationId xmlns:a16="http://schemas.microsoft.com/office/drawing/2014/main" id="{7A448F44-34D2-4E75-B690-4E3886528D62}"/>
            </a:ext>
          </a:extLst>
        </xdr:cNvPr>
        <xdr:cNvSpPr/>
      </xdr:nvSpPr>
      <xdr:spPr>
        <a:xfrm>
          <a:off x="13887450" y="647736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30" name="フローチャート: 判断 529">
          <a:extLst>
            <a:ext uri="{FF2B5EF4-FFF2-40B4-BE49-F238E27FC236}">
              <a16:creationId xmlns:a16="http://schemas.microsoft.com/office/drawing/2014/main" id="{2E243155-9210-44BC-9CC9-09116BBB9B14}"/>
            </a:ext>
          </a:extLst>
        </xdr:cNvPr>
        <xdr:cNvSpPr/>
      </xdr:nvSpPr>
      <xdr:spPr>
        <a:xfrm>
          <a:off x="13089890" y="648960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31" name="フローチャート: 判断 530">
          <a:extLst>
            <a:ext uri="{FF2B5EF4-FFF2-40B4-BE49-F238E27FC236}">
              <a16:creationId xmlns:a16="http://schemas.microsoft.com/office/drawing/2014/main" id="{A93A976D-8B8F-4888-B7DD-4ED2DE9529B5}"/>
            </a:ext>
          </a:extLst>
        </xdr:cNvPr>
        <xdr:cNvSpPr/>
      </xdr:nvSpPr>
      <xdr:spPr>
        <a:xfrm>
          <a:off x="12303760" y="647899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532" name="フローチャート: 判断 531">
          <a:extLst>
            <a:ext uri="{FF2B5EF4-FFF2-40B4-BE49-F238E27FC236}">
              <a16:creationId xmlns:a16="http://schemas.microsoft.com/office/drawing/2014/main" id="{CAD06543-C691-459A-B95B-B5A9BCCC4529}"/>
            </a:ext>
          </a:extLst>
        </xdr:cNvPr>
        <xdr:cNvSpPr/>
      </xdr:nvSpPr>
      <xdr:spPr>
        <a:xfrm>
          <a:off x="11487150" y="648797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CCF3180-CECF-4F21-B908-DF9CEED9103C}"/>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CBAD29D-D7C4-4D32-A61A-02AEE40CAB3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CBEC8AD-FD58-42CA-B92E-17FCCC5ED5CB}"/>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7EA2EFD-F083-41C0-AC42-061CC49AA95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B2B840B3-C946-4EBD-8380-71E552F2B64C}"/>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38" name="楕円 537">
          <a:extLst>
            <a:ext uri="{FF2B5EF4-FFF2-40B4-BE49-F238E27FC236}">
              <a16:creationId xmlns:a16="http://schemas.microsoft.com/office/drawing/2014/main" id="{5A6EC581-54C4-4202-9972-250FC5EA6D0F}"/>
            </a:ext>
          </a:extLst>
        </xdr:cNvPr>
        <xdr:cNvSpPr/>
      </xdr:nvSpPr>
      <xdr:spPr>
        <a:xfrm>
          <a:off x="14649450" y="65366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25BAA2AA-A41B-4743-AE6D-28836C8148F6}"/>
            </a:ext>
          </a:extLst>
        </xdr:cNvPr>
        <xdr:cNvSpPr txBox="1"/>
      </xdr:nvSpPr>
      <xdr:spPr>
        <a:xfrm>
          <a:off x="1474216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146231</xdr:rowOff>
    </xdr:from>
    <xdr:to>
      <xdr:col>81</xdr:col>
      <xdr:colOff>101600</xdr:colOff>
      <xdr:row>38</xdr:row>
      <xdr:rowOff>76381</xdr:rowOff>
    </xdr:to>
    <xdr:sp macro="" textlink="">
      <xdr:nvSpPr>
        <xdr:cNvPr id="540" name="楕円 539">
          <a:extLst>
            <a:ext uri="{FF2B5EF4-FFF2-40B4-BE49-F238E27FC236}">
              <a16:creationId xmlns:a16="http://schemas.microsoft.com/office/drawing/2014/main" id="{3773F42E-2ED2-4F33-A232-75A4155EDC38}"/>
            </a:ext>
          </a:extLst>
        </xdr:cNvPr>
        <xdr:cNvSpPr/>
      </xdr:nvSpPr>
      <xdr:spPr>
        <a:xfrm>
          <a:off x="13887450" y="64879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76200</xdr:rowOff>
    </xdr:to>
    <xdr:cxnSp macro="">
      <xdr:nvCxnSpPr>
        <xdr:cNvPr id="541" name="直線コネクタ 540">
          <a:extLst>
            <a:ext uri="{FF2B5EF4-FFF2-40B4-BE49-F238E27FC236}">
              <a16:creationId xmlns:a16="http://schemas.microsoft.com/office/drawing/2014/main" id="{DB7BFD19-5D96-4C7A-A6D8-003EF13AF50F}"/>
            </a:ext>
          </a:extLst>
        </xdr:cNvPr>
        <xdr:cNvCxnSpPr/>
      </xdr:nvCxnSpPr>
      <xdr:spPr>
        <a:xfrm>
          <a:off x="13942060" y="6536871"/>
          <a:ext cx="762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542" name="楕円 541">
          <a:extLst>
            <a:ext uri="{FF2B5EF4-FFF2-40B4-BE49-F238E27FC236}">
              <a16:creationId xmlns:a16="http://schemas.microsoft.com/office/drawing/2014/main" id="{2CCDBDAC-9FC7-4242-AB8E-8B285290BE55}"/>
            </a:ext>
          </a:extLst>
        </xdr:cNvPr>
        <xdr:cNvSpPr/>
      </xdr:nvSpPr>
      <xdr:spPr>
        <a:xfrm>
          <a:off x="13089890" y="64387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149678</xdr:rowOff>
    </xdr:from>
    <xdr:to>
      <xdr:col>81</xdr:col>
      <xdr:colOff>50800</xdr:colOff>
      <xdr:row>38</xdr:row>
      <xdr:rowOff>25581</xdr:rowOff>
    </xdr:to>
    <xdr:cxnSp macro="">
      <xdr:nvCxnSpPr>
        <xdr:cNvPr id="543" name="直線コネクタ 542">
          <a:extLst>
            <a:ext uri="{FF2B5EF4-FFF2-40B4-BE49-F238E27FC236}">
              <a16:creationId xmlns:a16="http://schemas.microsoft.com/office/drawing/2014/main" id="{C8DE5481-280E-4CC7-B4EC-22FA839A4000}"/>
            </a:ext>
          </a:extLst>
        </xdr:cNvPr>
        <xdr:cNvCxnSpPr/>
      </xdr:nvCxnSpPr>
      <xdr:spPr>
        <a:xfrm>
          <a:off x="13144500" y="6493328"/>
          <a:ext cx="79756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53158</xdr:rowOff>
    </xdr:from>
    <xdr:to>
      <xdr:col>72</xdr:col>
      <xdr:colOff>38100</xdr:colOff>
      <xdr:row>37</xdr:row>
      <xdr:rowOff>154758</xdr:rowOff>
    </xdr:to>
    <xdr:sp macro="" textlink="">
      <xdr:nvSpPr>
        <xdr:cNvPr id="544" name="楕円 543">
          <a:extLst>
            <a:ext uri="{FF2B5EF4-FFF2-40B4-BE49-F238E27FC236}">
              <a16:creationId xmlns:a16="http://schemas.microsoft.com/office/drawing/2014/main" id="{546FF502-EA1F-44E7-B611-13A7AD437C8B}"/>
            </a:ext>
          </a:extLst>
        </xdr:cNvPr>
        <xdr:cNvSpPr/>
      </xdr:nvSpPr>
      <xdr:spPr>
        <a:xfrm>
          <a:off x="12303760" y="64006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103958</xdr:rowOff>
    </xdr:from>
    <xdr:to>
      <xdr:col>76</xdr:col>
      <xdr:colOff>114300</xdr:colOff>
      <xdr:row>37</xdr:row>
      <xdr:rowOff>149678</xdr:rowOff>
    </xdr:to>
    <xdr:cxnSp macro="">
      <xdr:nvCxnSpPr>
        <xdr:cNvPr id="545" name="直線コネクタ 544">
          <a:extLst>
            <a:ext uri="{FF2B5EF4-FFF2-40B4-BE49-F238E27FC236}">
              <a16:creationId xmlns:a16="http://schemas.microsoft.com/office/drawing/2014/main" id="{9BCB4B73-785B-4C32-BABF-F8DA0CBAF974}"/>
            </a:ext>
          </a:extLst>
        </xdr:cNvPr>
        <xdr:cNvCxnSpPr/>
      </xdr:nvCxnSpPr>
      <xdr:spPr>
        <a:xfrm>
          <a:off x="12346940" y="6445703"/>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907</xdr:rowOff>
    </xdr:from>
    <xdr:to>
      <xdr:col>67</xdr:col>
      <xdr:colOff>101600</xdr:colOff>
      <xdr:row>37</xdr:row>
      <xdr:rowOff>102507</xdr:rowOff>
    </xdr:to>
    <xdr:sp macro="" textlink="">
      <xdr:nvSpPr>
        <xdr:cNvPr id="546" name="楕円 545">
          <a:extLst>
            <a:ext uri="{FF2B5EF4-FFF2-40B4-BE49-F238E27FC236}">
              <a16:creationId xmlns:a16="http://schemas.microsoft.com/office/drawing/2014/main" id="{4E9C9FC0-7025-4574-83D4-A2311B4D4E8E}"/>
            </a:ext>
          </a:extLst>
        </xdr:cNvPr>
        <xdr:cNvSpPr/>
      </xdr:nvSpPr>
      <xdr:spPr>
        <a:xfrm>
          <a:off x="11487150" y="63445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51707</xdr:rowOff>
    </xdr:from>
    <xdr:to>
      <xdr:col>71</xdr:col>
      <xdr:colOff>177800</xdr:colOff>
      <xdr:row>37</xdr:row>
      <xdr:rowOff>103958</xdr:rowOff>
    </xdr:to>
    <xdr:cxnSp macro="">
      <xdr:nvCxnSpPr>
        <xdr:cNvPr id="547" name="直線コネクタ 546">
          <a:extLst>
            <a:ext uri="{FF2B5EF4-FFF2-40B4-BE49-F238E27FC236}">
              <a16:creationId xmlns:a16="http://schemas.microsoft.com/office/drawing/2014/main" id="{48F9388D-9D57-41C8-98D4-6F85A368046C}"/>
            </a:ext>
          </a:extLst>
        </xdr:cNvPr>
        <xdr:cNvCxnSpPr/>
      </xdr:nvCxnSpPr>
      <xdr:spPr>
        <a:xfrm>
          <a:off x="11541760" y="6399167"/>
          <a:ext cx="80518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76580</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C9BBE2DE-A91F-4F24-8DB4-6C38A453FB27}"/>
            </a:ext>
          </a:extLst>
        </xdr:cNvPr>
        <xdr:cNvSpPr txBox="1"/>
      </xdr:nvSpPr>
      <xdr:spPr>
        <a:xfrm>
          <a:off x="1373823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AADEAD3D-D33F-4BC1-99C0-97F98B507125}"/>
            </a:ext>
          </a:extLst>
        </xdr:cNvPr>
        <xdr:cNvSpPr txBox="1"/>
      </xdr:nvSpPr>
      <xdr:spPr>
        <a:xfrm>
          <a:off x="12957184" y="658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8E6561E1-C311-47C6-A4E3-0961BB1576EF}"/>
            </a:ext>
          </a:extLst>
        </xdr:cNvPr>
        <xdr:cNvSpPr txBox="1"/>
      </xdr:nvSpPr>
      <xdr:spPr>
        <a:xfrm>
          <a:off x="12171054" y="657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67508</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32349E5A-AAA4-4FA8-81F5-99A54E438DCA}"/>
            </a:ext>
          </a:extLst>
        </xdr:cNvPr>
        <xdr:cNvSpPr txBox="1"/>
      </xdr:nvSpPr>
      <xdr:spPr>
        <a:xfrm>
          <a:off x="11354444" y="658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67508</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54F9C276-14A2-439E-8C09-97BBA32CE46D}"/>
            </a:ext>
          </a:extLst>
        </xdr:cNvPr>
        <xdr:cNvSpPr txBox="1"/>
      </xdr:nvSpPr>
      <xdr:spPr>
        <a:xfrm>
          <a:off x="13738234" y="658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45555</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5C121F03-CFA6-4982-8F88-C8DBF2172D60}"/>
            </a:ext>
          </a:extLst>
        </xdr:cNvPr>
        <xdr:cNvSpPr txBox="1"/>
      </xdr:nvSpPr>
      <xdr:spPr>
        <a:xfrm>
          <a:off x="12957184" y="621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171285</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B7390F87-2084-477C-B686-A86CCA52685E}"/>
            </a:ext>
          </a:extLst>
        </xdr:cNvPr>
        <xdr:cNvSpPr txBox="1"/>
      </xdr:nvSpPr>
      <xdr:spPr>
        <a:xfrm>
          <a:off x="12171054" y="61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119034</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3EDE9AAF-BB55-4AF4-A60B-E408DE6E41EE}"/>
            </a:ext>
          </a:extLst>
        </xdr:cNvPr>
        <xdr:cNvSpPr txBox="1"/>
      </xdr:nvSpPr>
      <xdr:spPr>
        <a:xfrm>
          <a:off x="11354444" y="61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94A56412-CE31-4BBD-8B38-4E067250946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4DC4D9FC-79B3-44F6-9E05-C9701619B2A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90D9B4D1-052C-42FC-AA00-358F79D119D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B206280D-2AAF-4128-B5A1-6864E85F1615}"/>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77186993-E8E1-45E7-BDC6-BA4752FA71F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3A76BCCD-32B3-4609-AC1B-423CC205600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2BF9805B-4154-4390-ACD6-F0033AB47CC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6A3BEB59-469F-4D91-81F5-DAAA354E84F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14BDEAC2-3072-4A8A-BB5A-6B11600D57A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3716DD35-4BF7-479D-A107-AA2562A77D3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F65C9346-765D-4CD0-A345-7EEC3B1B78FE}"/>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a:extLst>
            <a:ext uri="{FF2B5EF4-FFF2-40B4-BE49-F238E27FC236}">
              <a16:creationId xmlns:a16="http://schemas.microsoft.com/office/drawing/2014/main" id="{88F15900-4072-4B51-B925-FB0A07A6D160}"/>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B63B19F1-50D3-44FC-B43A-6E568898480A}"/>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a:extLst>
            <a:ext uri="{FF2B5EF4-FFF2-40B4-BE49-F238E27FC236}">
              <a16:creationId xmlns:a16="http://schemas.microsoft.com/office/drawing/2014/main" id="{E255A750-EC83-4475-A266-52F0605AAD7F}"/>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436B4E0B-C15C-442C-8A75-9667B8BB669C}"/>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a:extLst>
            <a:ext uri="{FF2B5EF4-FFF2-40B4-BE49-F238E27FC236}">
              <a16:creationId xmlns:a16="http://schemas.microsoft.com/office/drawing/2014/main" id="{EAF9ED62-E96D-4977-817B-CA6B9C1F1B7E}"/>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A44DBC07-A0F4-4087-BE37-40275A0CE536}"/>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a:extLst>
            <a:ext uri="{FF2B5EF4-FFF2-40B4-BE49-F238E27FC236}">
              <a16:creationId xmlns:a16="http://schemas.microsoft.com/office/drawing/2014/main" id="{E7CBBD1C-B8CF-444A-B227-DA373B245BDB}"/>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6690124E-9E69-4FD0-9EF6-5B3F382179DE}"/>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a:extLst>
            <a:ext uri="{FF2B5EF4-FFF2-40B4-BE49-F238E27FC236}">
              <a16:creationId xmlns:a16="http://schemas.microsoft.com/office/drawing/2014/main" id="{5DD4269E-B12C-4C06-BA99-87B3CF8B5969}"/>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5C93AAD1-CA10-450B-9987-FEE866757C95}"/>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a:extLst>
            <a:ext uri="{FF2B5EF4-FFF2-40B4-BE49-F238E27FC236}">
              <a16:creationId xmlns:a16="http://schemas.microsoft.com/office/drawing/2014/main" id="{CF16224F-95D2-4C63-8C22-E463F9B5CD18}"/>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5BB5A1A1-12F4-4E45-9175-E2C5306AC21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a:extLst>
            <a:ext uri="{FF2B5EF4-FFF2-40B4-BE49-F238E27FC236}">
              <a16:creationId xmlns:a16="http://schemas.microsoft.com/office/drawing/2014/main" id="{10E2356D-8C03-4DBC-A3D6-D0B3EED81B3A}"/>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a:extLst>
            <a:ext uri="{FF2B5EF4-FFF2-40B4-BE49-F238E27FC236}">
              <a16:creationId xmlns:a16="http://schemas.microsoft.com/office/drawing/2014/main" id="{26FDCFDB-D927-46A9-808C-63CA117577E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a:extLst>
            <a:ext uri="{FF2B5EF4-FFF2-40B4-BE49-F238E27FC236}">
              <a16:creationId xmlns:a16="http://schemas.microsoft.com/office/drawing/2014/main" id="{BF7B6976-7B33-456C-91C7-C05E46E3D6DB}"/>
            </a:ext>
          </a:extLst>
        </xdr:cNvPr>
        <xdr:cNvCxnSpPr/>
      </xdr:nvCxnSpPr>
      <xdr:spPr>
        <a:xfrm flipV="1">
          <a:off x="19947254" y="5677444"/>
          <a:ext cx="0" cy="15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a:extLst>
            <a:ext uri="{FF2B5EF4-FFF2-40B4-BE49-F238E27FC236}">
              <a16:creationId xmlns:a16="http://schemas.microsoft.com/office/drawing/2014/main" id="{4134AF6E-3A52-4085-99F1-729825FDE26F}"/>
            </a:ext>
          </a:extLst>
        </xdr:cNvPr>
        <xdr:cNvSpPr txBox="1"/>
      </xdr:nvSpPr>
      <xdr:spPr>
        <a:xfrm>
          <a:off x="19985990" y="72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a:extLst>
            <a:ext uri="{FF2B5EF4-FFF2-40B4-BE49-F238E27FC236}">
              <a16:creationId xmlns:a16="http://schemas.microsoft.com/office/drawing/2014/main" id="{C3BD264B-0372-4500-BBB1-1F34E9F77664}"/>
            </a:ext>
          </a:extLst>
        </xdr:cNvPr>
        <xdr:cNvCxnSpPr/>
      </xdr:nvCxnSpPr>
      <xdr:spPr>
        <a:xfrm>
          <a:off x="198856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a:extLst>
            <a:ext uri="{FF2B5EF4-FFF2-40B4-BE49-F238E27FC236}">
              <a16:creationId xmlns:a16="http://schemas.microsoft.com/office/drawing/2014/main" id="{D225E446-46FC-4D6E-926D-25507E95D067}"/>
            </a:ext>
          </a:extLst>
        </xdr:cNvPr>
        <xdr:cNvSpPr txBox="1"/>
      </xdr:nvSpPr>
      <xdr:spPr>
        <a:xfrm>
          <a:off x="19985990" y="54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a:extLst>
            <a:ext uri="{FF2B5EF4-FFF2-40B4-BE49-F238E27FC236}">
              <a16:creationId xmlns:a16="http://schemas.microsoft.com/office/drawing/2014/main" id="{AFBD15D4-8204-4F1B-824C-339B492CE4F9}"/>
            </a:ext>
          </a:extLst>
        </xdr:cNvPr>
        <xdr:cNvCxnSpPr/>
      </xdr:nvCxnSpPr>
      <xdr:spPr>
        <a:xfrm>
          <a:off x="19885660" y="56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586" name="【認定こども園・幼稚園・保育所】&#10;一人当たり面積平均値テキスト">
          <a:extLst>
            <a:ext uri="{FF2B5EF4-FFF2-40B4-BE49-F238E27FC236}">
              <a16:creationId xmlns:a16="http://schemas.microsoft.com/office/drawing/2014/main" id="{420DB070-E473-4BC0-8E25-0AE4B3053077}"/>
            </a:ext>
          </a:extLst>
        </xdr:cNvPr>
        <xdr:cNvSpPr txBox="1"/>
      </xdr:nvSpPr>
      <xdr:spPr>
        <a:xfrm>
          <a:off x="1998599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a:extLst>
            <a:ext uri="{FF2B5EF4-FFF2-40B4-BE49-F238E27FC236}">
              <a16:creationId xmlns:a16="http://schemas.microsoft.com/office/drawing/2014/main" id="{64C3D0F5-1426-41A9-A11F-D027DA55EA89}"/>
            </a:ext>
          </a:extLst>
        </xdr:cNvPr>
        <xdr:cNvSpPr/>
      </xdr:nvSpPr>
      <xdr:spPr>
        <a:xfrm>
          <a:off x="19904710" y="674678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88" name="フローチャート: 判断 587">
          <a:extLst>
            <a:ext uri="{FF2B5EF4-FFF2-40B4-BE49-F238E27FC236}">
              <a16:creationId xmlns:a16="http://schemas.microsoft.com/office/drawing/2014/main" id="{FA0C36A5-E542-43FB-A453-B82FD0D92A44}"/>
            </a:ext>
          </a:extLst>
        </xdr:cNvPr>
        <xdr:cNvSpPr/>
      </xdr:nvSpPr>
      <xdr:spPr>
        <a:xfrm>
          <a:off x="19161760" y="6704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9" name="フローチャート: 判断 588">
          <a:extLst>
            <a:ext uri="{FF2B5EF4-FFF2-40B4-BE49-F238E27FC236}">
              <a16:creationId xmlns:a16="http://schemas.microsoft.com/office/drawing/2014/main" id="{B1CE9E48-040F-467B-8E3A-2BAC0D7DD644}"/>
            </a:ext>
          </a:extLst>
        </xdr:cNvPr>
        <xdr:cNvSpPr/>
      </xdr:nvSpPr>
      <xdr:spPr>
        <a:xfrm>
          <a:off x="18345150" y="67625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90" name="フローチャート: 判断 589">
          <a:extLst>
            <a:ext uri="{FF2B5EF4-FFF2-40B4-BE49-F238E27FC236}">
              <a16:creationId xmlns:a16="http://schemas.microsoft.com/office/drawing/2014/main" id="{03D070D7-E602-4609-AD09-C71551317C66}"/>
            </a:ext>
          </a:extLst>
        </xdr:cNvPr>
        <xdr:cNvSpPr/>
      </xdr:nvSpPr>
      <xdr:spPr>
        <a:xfrm>
          <a:off x="17547590" y="67658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91" name="フローチャート: 判断 590">
          <a:extLst>
            <a:ext uri="{FF2B5EF4-FFF2-40B4-BE49-F238E27FC236}">
              <a16:creationId xmlns:a16="http://schemas.microsoft.com/office/drawing/2014/main" id="{3987EB2A-C5FC-4E01-A330-0C72844456C8}"/>
            </a:ext>
          </a:extLst>
        </xdr:cNvPr>
        <xdr:cNvSpPr/>
      </xdr:nvSpPr>
      <xdr:spPr>
        <a:xfrm>
          <a:off x="16761460" y="6731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5FA9F03D-B64B-48E1-9533-CBD23DC8616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200BBAB8-106C-4021-8B63-760545C89EB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CAA78044-5360-4439-BE0D-68BE608AADC4}"/>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16E9917D-3590-434D-8A52-F94DC83181B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238FD97A-8503-4F71-B9AF-2E41D5FF752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110309</xdr:rowOff>
    </xdr:from>
    <xdr:to>
      <xdr:col>116</xdr:col>
      <xdr:colOff>114300</xdr:colOff>
      <xdr:row>39</xdr:row>
      <xdr:rowOff>40459</xdr:rowOff>
    </xdr:to>
    <xdr:sp macro="" textlink="">
      <xdr:nvSpPr>
        <xdr:cNvPr id="597" name="楕円 596">
          <a:extLst>
            <a:ext uri="{FF2B5EF4-FFF2-40B4-BE49-F238E27FC236}">
              <a16:creationId xmlns:a16="http://schemas.microsoft.com/office/drawing/2014/main" id="{B65AA598-1922-4254-BD0D-F56B7753CC81}"/>
            </a:ext>
          </a:extLst>
        </xdr:cNvPr>
        <xdr:cNvSpPr/>
      </xdr:nvSpPr>
      <xdr:spPr>
        <a:xfrm>
          <a:off x="19904710" y="66235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133186</xdr:rowOff>
    </xdr:from>
    <xdr:ext cx="469744" cy="259045"/>
    <xdr:sp macro="" textlink="">
      <xdr:nvSpPr>
        <xdr:cNvPr id="598" name="【認定こども園・幼稚園・保育所】&#10;一人当たり面積該当値テキスト">
          <a:extLst>
            <a:ext uri="{FF2B5EF4-FFF2-40B4-BE49-F238E27FC236}">
              <a16:creationId xmlns:a16="http://schemas.microsoft.com/office/drawing/2014/main" id="{86541F1F-73A7-4502-B63B-52A1273CFC19}"/>
            </a:ext>
          </a:extLst>
        </xdr:cNvPr>
        <xdr:cNvSpPr txBox="1"/>
      </xdr:nvSpPr>
      <xdr:spPr>
        <a:xfrm>
          <a:off x="19985990" y="648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599" name="楕円 598">
          <a:extLst>
            <a:ext uri="{FF2B5EF4-FFF2-40B4-BE49-F238E27FC236}">
              <a16:creationId xmlns:a16="http://schemas.microsoft.com/office/drawing/2014/main" id="{48F95B36-23A1-42FB-AD78-60B4AA3E40DC}"/>
            </a:ext>
          </a:extLst>
        </xdr:cNvPr>
        <xdr:cNvSpPr/>
      </xdr:nvSpPr>
      <xdr:spPr>
        <a:xfrm>
          <a:off x="19161760" y="66319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161109</xdr:rowOff>
    </xdr:from>
    <xdr:to>
      <xdr:col>116</xdr:col>
      <xdr:colOff>63500</xdr:colOff>
      <xdr:row>38</xdr:row>
      <xdr:rowOff>167640</xdr:rowOff>
    </xdr:to>
    <xdr:cxnSp macro="">
      <xdr:nvCxnSpPr>
        <xdr:cNvPr id="600" name="直線コネクタ 599">
          <a:extLst>
            <a:ext uri="{FF2B5EF4-FFF2-40B4-BE49-F238E27FC236}">
              <a16:creationId xmlns:a16="http://schemas.microsoft.com/office/drawing/2014/main" id="{F15C84EF-C06D-48A8-8E4E-3232BFE97B5F}"/>
            </a:ext>
          </a:extLst>
        </xdr:cNvPr>
        <xdr:cNvCxnSpPr/>
      </xdr:nvCxnSpPr>
      <xdr:spPr>
        <a:xfrm flipV="1">
          <a:off x="19204940" y="6678114"/>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601" name="楕円 600">
          <a:extLst>
            <a:ext uri="{FF2B5EF4-FFF2-40B4-BE49-F238E27FC236}">
              <a16:creationId xmlns:a16="http://schemas.microsoft.com/office/drawing/2014/main" id="{4B9267CF-4414-4AFF-A226-A0EE59FA8B64}"/>
            </a:ext>
          </a:extLst>
        </xdr:cNvPr>
        <xdr:cNvSpPr/>
      </xdr:nvSpPr>
      <xdr:spPr>
        <a:xfrm>
          <a:off x="18345150" y="66509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19050</xdr:rowOff>
    </xdr:to>
    <xdr:cxnSp macro="">
      <xdr:nvCxnSpPr>
        <xdr:cNvPr id="602" name="直線コネクタ 601">
          <a:extLst>
            <a:ext uri="{FF2B5EF4-FFF2-40B4-BE49-F238E27FC236}">
              <a16:creationId xmlns:a16="http://schemas.microsoft.com/office/drawing/2014/main" id="{D0C5450A-B73E-4CF9-A0C3-F27C3B51AEB0}"/>
            </a:ext>
          </a:extLst>
        </xdr:cNvPr>
        <xdr:cNvCxnSpPr/>
      </xdr:nvCxnSpPr>
      <xdr:spPr>
        <a:xfrm flipV="1">
          <a:off x="18399760" y="6686550"/>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146231</xdr:rowOff>
    </xdr:from>
    <xdr:to>
      <xdr:col>102</xdr:col>
      <xdr:colOff>165100</xdr:colOff>
      <xdr:row>39</xdr:row>
      <xdr:rowOff>76381</xdr:rowOff>
    </xdr:to>
    <xdr:sp macro="" textlink="">
      <xdr:nvSpPr>
        <xdr:cNvPr id="603" name="楕円 602">
          <a:extLst>
            <a:ext uri="{FF2B5EF4-FFF2-40B4-BE49-F238E27FC236}">
              <a16:creationId xmlns:a16="http://schemas.microsoft.com/office/drawing/2014/main" id="{DAE39679-7ABB-4A1A-96D2-BBAABA59A37A}"/>
            </a:ext>
          </a:extLst>
        </xdr:cNvPr>
        <xdr:cNvSpPr/>
      </xdr:nvSpPr>
      <xdr:spPr>
        <a:xfrm>
          <a:off x="17547590" y="66594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25581</xdr:rowOff>
    </xdr:to>
    <xdr:cxnSp macro="">
      <xdr:nvCxnSpPr>
        <xdr:cNvPr id="604" name="直線コネクタ 603">
          <a:extLst>
            <a:ext uri="{FF2B5EF4-FFF2-40B4-BE49-F238E27FC236}">
              <a16:creationId xmlns:a16="http://schemas.microsoft.com/office/drawing/2014/main" id="{D890EDE3-2539-4DB0-BCD2-5649AD2E5249}"/>
            </a:ext>
          </a:extLst>
        </xdr:cNvPr>
        <xdr:cNvCxnSpPr/>
      </xdr:nvCxnSpPr>
      <xdr:spPr>
        <a:xfrm flipV="1">
          <a:off x="17602200" y="6701790"/>
          <a:ext cx="7975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152763</xdr:rowOff>
    </xdr:from>
    <xdr:to>
      <xdr:col>98</xdr:col>
      <xdr:colOff>38100</xdr:colOff>
      <xdr:row>39</xdr:row>
      <xdr:rowOff>82913</xdr:rowOff>
    </xdr:to>
    <xdr:sp macro="" textlink="">
      <xdr:nvSpPr>
        <xdr:cNvPr id="605" name="楕円 604">
          <a:extLst>
            <a:ext uri="{FF2B5EF4-FFF2-40B4-BE49-F238E27FC236}">
              <a16:creationId xmlns:a16="http://schemas.microsoft.com/office/drawing/2014/main" id="{1CC58C0B-30D1-43B7-AAB3-5F31E72DA189}"/>
            </a:ext>
          </a:extLst>
        </xdr:cNvPr>
        <xdr:cNvSpPr/>
      </xdr:nvSpPr>
      <xdr:spPr>
        <a:xfrm>
          <a:off x="16761460" y="66678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25581</xdr:rowOff>
    </xdr:from>
    <xdr:to>
      <xdr:col>102</xdr:col>
      <xdr:colOff>114300</xdr:colOff>
      <xdr:row>39</xdr:row>
      <xdr:rowOff>32113</xdr:rowOff>
    </xdr:to>
    <xdr:cxnSp macro="">
      <xdr:nvCxnSpPr>
        <xdr:cNvPr id="606" name="直線コネクタ 605">
          <a:extLst>
            <a:ext uri="{FF2B5EF4-FFF2-40B4-BE49-F238E27FC236}">
              <a16:creationId xmlns:a16="http://schemas.microsoft.com/office/drawing/2014/main" id="{A8973EA7-C652-4F19-9BF3-586397D8195E}"/>
            </a:ext>
          </a:extLst>
        </xdr:cNvPr>
        <xdr:cNvCxnSpPr/>
      </xdr:nvCxnSpPr>
      <xdr:spPr>
        <a:xfrm flipV="1">
          <a:off x="16804640" y="6708321"/>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106697</xdr:rowOff>
    </xdr:from>
    <xdr:ext cx="469744" cy="259045"/>
    <xdr:sp macro="" textlink="">
      <xdr:nvSpPr>
        <xdr:cNvPr id="607" name="n_1aveValue【認定こども園・幼稚園・保育所】&#10;一人当たり面積">
          <a:extLst>
            <a:ext uri="{FF2B5EF4-FFF2-40B4-BE49-F238E27FC236}">
              <a16:creationId xmlns:a16="http://schemas.microsoft.com/office/drawing/2014/main" id="{2FB73034-AED9-498A-9F04-6CF4E9E9F24E}"/>
            </a:ext>
          </a:extLst>
        </xdr:cNvPr>
        <xdr:cNvSpPr txBox="1"/>
      </xdr:nvSpPr>
      <xdr:spPr>
        <a:xfrm>
          <a:off x="18982132"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608" name="n_2aveValue【認定こども園・幼稚園・保育所】&#10;一人当たり面積">
          <a:extLst>
            <a:ext uri="{FF2B5EF4-FFF2-40B4-BE49-F238E27FC236}">
              <a16:creationId xmlns:a16="http://schemas.microsoft.com/office/drawing/2014/main" id="{B856DEF4-F457-4ADF-BC12-DE59FE63C024}"/>
            </a:ext>
          </a:extLst>
        </xdr:cNvPr>
        <xdr:cNvSpPr txBox="1"/>
      </xdr:nvSpPr>
      <xdr:spPr>
        <a:xfrm>
          <a:off x="18182032" y="685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609" name="n_3aveValue【認定こども園・幼稚園・保育所】&#10;一人当たり面積">
          <a:extLst>
            <a:ext uri="{FF2B5EF4-FFF2-40B4-BE49-F238E27FC236}">
              <a16:creationId xmlns:a16="http://schemas.microsoft.com/office/drawing/2014/main" id="{EBA1FECF-6B4D-49B0-AF2D-CF9B7D1C9B79}"/>
            </a:ext>
          </a:extLst>
        </xdr:cNvPr>
        <xdr:cNvSpPr txBox="1"/>
      </xdr:nvSpPr>
      <xdr:spPr>
        <a:xfrm>
          <a:off x="17384472"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136089</xdr:rowOff>
    </xdr:from>
    <xdr:ext cx="469744" cy="259045"/>
    <xdr:sp macro="" textlink="">
      <xdr:nvSpPr>
        <xdr:cNvPr id="610" name="n_4aveValue【認定こども園・幼稚園・保育所】&#10;一人当たり面積">
          <a:extLst>
            <a:ext uri="{FF2B5EF4-FFF2-40B4-BE49-F238E27FC236}">
              <a16:creationId xmlns:a16="http://schemas.microsoft.com/office/drawing/2014/main" id="{E3402156-282C-40D9-A345-FE65A94D79FE}"/>
            </a:ext>
          </a:extLst>
        </xdr:cNvPr>
        <xdr:cNvSpPr txBox="1"/>
      </xdr:nvSpPr>
      <xdr:spPr>
        <a:xfrm>
          <a:off x="16588817" y="68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611" name="n_1mainValue【認定こども園・幼稚園・保育所】&#10;一人当たり面積">
          <a:extLst>
            <a:ext uri="{FF2B5EF4-FFF2-40B4-BE49-F238E27FC236}">
              <a16:creationId xmlns:a16="http://schemas.microsoft.com/office/drawing/2014/main" id="{A6648E72-5AF1-42EA-B73C-9D666B255F06}"/>
            </a:ext>
          </a:extLst>
        </xdr:cNvPr>
        <xdr:cNvSpPr txBox="1"/>
      </xdr:nvSpPr>
      <xdr:spPr>
        <a:xfrm>
          <a:off x="18982132"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612" name="n_2mainValue【認定こども園・幼稚園・保育所】&#10;一人当たり面積">
          <a:extLst>
            <a:ext uri="{FF2B5EF4-FFF2-40B4-BE49-F238E27FC236}">
              <a16:creationId xmlns:a16="http://schemas.microsoft.com/office/drawing/2014/main" id="{88906B25-BDE8-4F1E-A381-CEA63519016A}"/>
            </a:ext>
          </a:extLst>
        </xdr:cNvPr>
        <xdr:cNvSpPr txBox="1"/>
      </xdr:nvSpPr>
      <xdr:spPr>
        <a:xfrm>
          <a:off x="18182032"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92908</xdr:rowOff>
    </xdr:from>
    <xdr:ext cx="469744" cy="259045"/>
    <xdr:sp macro="" textlink="">
      <xdr:nvSpPr>
        <xdr:cNvPr id="613" name="n_3mainValue【認定こども園・幼稚園・保育所】&#10;一人当たり面積">
          <a:extLst>
            <a:ext uri="{FF2B5EF4-FFF2-40B4-BE49-F238E27FC236}">
              <a16:creationId xmlns:a16="http://schemas.microsoft.com/office/drawing/2014/main" id="{F2EDE195-BA18-443E-BEBC-2D0A5A66B4DB}"/>
            </a:ext>
          </a:extLst>
        </xdr:cNvPr>
        <xdr:cNvSpPr txBox="1"/>
      </xdr:nvSpPr>
      <xdr:spPr>
        <a:xfrm>
          <a:off x="17384472" y="64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99440</xdr:rowOff>
    </xdr:from>
    <xdr:ext cx="469744" cy="259045"/>
    <xdr:sp macro="" textlink="">
      <xdr:nvSpPr>
        <xdr:cNvPr id="614" name="n_4mainValue【認定こども園・幼稚園・保育所】&#10;一人当たり面積">
          <a:extLst>
            <a:ext uri="{FF2B5EF4-FFF2-40B4-BE49-F238E27FC236}">
              <a16:creationId xmlns:a16="http://schemas.microsoft.com/office/drawing/2014/main" id="{7AB53DA0-2906-45E4-ABF1-CE2D462EEB84}"/>
            </a:ext>
          </a:extLst>
        </xdr:cNvPr>
        <xdr:cNvSpPr txBox="1"/>
      </xdr:nvSpPr>
      <xdr:spPr>
        <a:xfrm>
          <a:off x="16588817" y="643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B722B9EA-C704-4B68-AF9B-C6DCE8435F9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2DE70AB3-E579-485A-AF0C-F4D498CB559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0CE7BAC7-DEF2-4DF1-8B22-3B82EC61771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866104B0-E73B-43BD-93AA-BE1FF9285BB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5B29F1FD-316B-49C3-9E0C-E1DDDB851FE9}"/>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41270E09-757D-4062-A6BF-5EB1DBB3E977}"/>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00198C23-7BDF-46BF-87AC-7F8CC8BAB9E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0B1B4817-07F0-4F84-83D1-D95C6B95DCB5}"/>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56A7390F-396B-4CE3-9DBF-206BC301A399}"/>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6D2AC5A9-F7D0-499B-8299-4E57643F4FF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3EB86E06-A09E-4623-84C6-7F6F318A9B1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a:extLst>
            <a:ext uri="{FF2B5EF4-FFF2-40B4-BE49-F238E27FC236}">
              <a16:creationId xmlns:a16="http://schemas.microsoft.com/office/drawing/2014/main" id="{89D4F44E-D726-4B52-BEBC-03B2F9466EDE}"/>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2F6AFC31-BE69-4176-9634-505FF6F809F2}"/>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a:extLst>
            <a:ext uri="{FF2B5EF4-FFF2-40B4-BE49-F238E27FC236}">
              <a16:creationId xmlns:a16="http://schemas.microsoft.com/office/drawing/2014/main" id="{2F617660-AF0E-40B5-B27D-1B616A782202}"/>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a:extLst>
            <a:ext uri="{FF2B5EF4-FFF2-40B4-BE49-F238E27FC236}">
              <a16:creationId xmlns:a16="http://schemas.microsoft.com/office/drawing/2014/main" id="{8EC969E3-EDDB-4F69-92C1-7F4C768D63A9}"/>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a:extLst>
            <a:ext uri="{FF2B5EF4-FFF2-40B4-BE49-F238E27FC236}">
              <a16:creationId xmlns:a16="http://schemas.microsoft.com/office/drawing/2014/main" id="{65A0DE1B-5DCB-4564-AC2D-5606A2C64BDC}"/>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a:extLst>
            <a:ext uri="{FF2B5EF4-FFF2-40B4-BE49-F238E27FC236}">
              <a16:creationId xmlns:a16="http://schemas.microsoft.com/office/drawing/2014/main" id="{1FE57EDB-8401-4A36-8411-E54A7C71C92B}"/>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a:extLst>
            <a:ext uri="{FF2B5EF4-FFF2-40B4-BE49-F238E27FC236}">
              <a16:creationId xmlns:a16="http://schemas.microsoft.com/office/drawing/2014/main" id="{3FEC8AE7-42C1-41D5-9616-B2DC2254ED46}"/>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a:extLst>
            <a:ext uri="{FF2B5EF4-FFF2-40B4-BE49-F238E27FC236}">
              <a16:creationId xmlns:a16="http://schemas.microsoft.com/office/drawing/2014/main" id="{5BCC3DD5-26CC-48F0-BA2C-9581166E2626}"/>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a:extLst>
            <a:ext uri="{FF2B5EF4-FFF2-40B4-BE49-F238E27FC236}">
              <a16:creationId xmlns:a16="http://schemas.microsoft.com/office/drawing/2014/main" id="{5A1F41A2-6D4C-426C-ADB2-E376A96A802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a:extLst>
            <a:ext uri="{FF2B5EF4-FFF2-40B4-BE49-F238E27FC236}">
              <a16:creationId xmlns:a16="http://schemas.microsoft.com/office/drawing/2014/main" id="{C9311D9A-E709-4A23-8208-67E5CD6D7FD7}"/>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94398D1E-4E8C-49DC-B3B5-19DEFD86691F}"/>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a:extLst>
            <a:ext uri="{FF2B5EF4-FFF2-40B4-BE49-F238E27FC236}">
              <a16:creationId xmlns:a16="http://schemas.microsoft.com/office/drawing/2014/main" id="{B2A39B01-605A-45CB-8707-17B52017541C}"/>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CACEE133-3436-4520-9539-43E59FA8347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a:extLst>
            <a:ext uri="{FF2B5EF4-FFF2-40B4-BE49-F238E27FC236}">
              <a16:creationId xmlns:a16="http://schemas.microsoft.com/office/drawing/2014/main" id="{40DFC1E1-2975-4399-B133-50A6C1E0BD88}"/>
            </a:ext>
          </a:extLst>
        </xdr:cNvPr>
        <xdr:cNvCxnSpPr/>
      </xdr:nvCxnSpPr>
      <xdr:spPr>
        <a:xfrm flipV="1">
          <a:off x="14703424" y="97250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520F5B7A-1391-4AA0-802E-72626DB3DD4A}"/>
            </a:ext>
          </a:extLst>
        </xdr:cNvPr>
        <xdr:cNvSpPr txBox="1"/>
      </xdr:nvSpPr>
      <xdr:spPr>
        <a:xfrm>
          <a:off x="147421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a:extLst>
            <a:ext uri="{FF2B5EF4-FFF2-40B4-BE49-F238E27FC236}">
              <a16:creationId xmlns:a16="http://schemas.microsoft.com/office/drawing/2014/main" id="{2DBF3BAB-052A-4CF3-87B8-C6B910E2377E}"/>
            </a:ext>
          </a:extLst>
        </xdr:cNvPr>
        <xdr:cNvCxnSpPr/>
      </xdr:nvCxnSpPr>
      <xdr:spPr>
        <a:xfrm>
          <a:off x="1461135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1E3034DB-427C-4143-B1B9-C0AA970236DA}"/>
            </a:ext>
          </a:extLst>
        </xdr:cNvPr>
        <xdr:cNvSpPr txBox="1"/>
      </xdr:nvSpPr>
      <xdr:spPr>
        <a:xfrm>
          <a:off x="1474216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a:extLst>
            <a:ext uri="{FF2B5EF4-FFF2-40B4-BE49-F238E27FC236}">
              <a16:creationId xmlns:a16="http://schemas.microsoft.com/office/drawing/2014/main" id="{0B87EAD9-1573-46A8-BA43-BB0B1C78DD39}"/>
            </a:ext>
          </a:extLst>
        </xdr:cNvPr>
        <xdr:cNvCxnSpPr/>
      </xdr:nvCxnSpPr>
      <xdr:spPr>
        <a:xfrm>
          <a:off x="14611350" y="9725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7272ED05-D2C5-4938-9F81-7B0F65CF70E0}"/>
            </a:ext>
          </a:extLst>
        </xdr:cNvPr>
        <xdr:cNvSpPr txBox="1"/>
      </xdr:nvSpPr>
      <xdr:spPr>
        <a:xfrm>
          <a:off x="1474216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a:extLst>
            <a:ext uri="{FF2B5EF4-FFF2-40B4-BE49-F238E27FC236}">
              <a16:creationId xmlns:a16="http://schemas.microsoft.com/office/drawing/2014/main" id="{57C42287-928E-47F4-BD68-442C12CB17B3}"/>
            </a:ext>
          </a:extLst>
        </xdr:cNvPr>
        <xdr:cNvSpPr/>
      </xdr:nvSpPr>
      <xdr:spPr>
        <a:xfrm>
          <a:off x="14649450" y="10278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646" name="フローチャート: 判断 645">
          <a:extLst>
            <a:ext uri="{FF2B5EF4-FFF2-40B4-BE49-F238E27FC236}">
              <a16:creationId xmlns:a16="http://schemas.microsoft.com/office/drawing/2014/main" id="{77230A97-FFFD-499A-892E-C080D40A457F}"/>
            </a:ext>
          </a:extLst>
        </xdr:cNvPr>
        <xdr:cNvSpPr/>
      </xdr:nvSpPr>
      <xdr:spPr>
        <a:xfrm>
          <a:off x="13887450" y="1030287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647" name="フローチャート: 判断 646">
          <a:extLst>
            <a:ext uri="{FF2B5EF4-FFF2-40B4-BE49-F238E27FC236}">
              <a16:creationId xmlns:a16="http://schemas.microsoft.com/office/drawing/2014/main" id="{0CD16E61-29DD-4E86-9C47-AF569260A05E}"/>
            </a:ext>
          </a:extLst>
        </xdr:cNvPr>
        <xdr:cNvSpPr/>
      </xdr:nvSpPr>
      <xdr:spPr>
        <a:xfrm>
          <a:off x="13089890" y="102876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8" name="フローチャート: 判断 647">
          <a:extLst>
            <a:ext uri="{FF2B5EF4-FFF2-40B4-BE49-F238E27FC236}">
              <a16:creationId xmlns:a16="http://schemas.microsoft.com/office/drawing/2014/main" id="{71CA9A5B-6924-470E-98FB-CDE86946BC16}"/>
            </a:ext>
          </a:extLst>
        </xdr:cNvPr>
        <xdr:cNvSpPr/>
      </xdr:nvSpPr>
      <xdr:spPr>
        <a:xfrm>
          <a:off x="12303760" y="10270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649" name="フローチャート: 判断 648">
          <a:extLst>
            <a:ext uri="{FF2B5EF4-FFF2-40B4-BE49-F238E27FC236}">
              <a16:creationId xmlns:a16="http://schemas.microsoft.com/office/drawing/2014/main" id="{20EE13A2-49CC-4C1A-B017-B6F18950B571}"/>
            </a:ext>
          </a:extLst>
        </xdr:cNvPr>
        <xdr:cNvSpPr/>
      </xdr:nvSpPr>
      <xdr:spPr>
        <a:xfrm>
          <a:off x="11487150" y="102743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A7429DE-07F6-4369-B341-47702E853BB4}"/>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70A20747-4048-4BD0-AD3D-A20867FEEB1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6E7D6318-33F3-42D3-BB5C-8A3D88F9BFF7}"/>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6CE31AA5-CDC3-4B53-9F56-B93B44831655}"/>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695CFF24-0608-45D2-8F40-966F48053EC4}"/>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655" name="楕円 654">
          <a:extLst>
            <a:ext uri="{FF2B5EF4-FFF2-40B4-BE49-F238E27FC236}">
              <a16:creationId xmlns:a16="http://schemas.microsoft.com/office/drawing/2014/main" id="{E5986327-05D0-4969-982F-E97418DFA2AD}"/>
            </a:ext>
          </a:extLst>
        </xdr:cNvPr>
        <xdr:cNvSpPr/>
      </xdr:nvSpPr>
      <xdr:spPr>
        <a:xfrm>
          <a:off x="14649450" y="101923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8F5D05B9-49AE-4EA0-B8D5-DDEC291A6060}"/>
            </a:ext>
          </a:extLst>
        </xdr:cNvPr>
        <xdr:cNvSpPr txBox="1"/>
      </xdr:nvSpPr>
      <xdr:spPr>
        <a:xfrm>
          <a:off x="1474216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657" name="楕円 656">
          <a:extLst>
            <a:ext uri="{FF2B5EF4-FFF2-40B4-BE49-F238E27FC236}">
              <a16:creationId xmlns:a16="http://schemas.microsoft.com/office/drawing/2014/main" id="{3F4ADC93-C800-469D-AEEB-65EE3A77FCF3}"/>
            </a:ext>
          </a:extLst>
        </xdr:cNvPr>
        <xdr:cNvSpPr/>
      </xdr:nvSpPr>
      <xdr:spPr>
        <a:xfrm>
          <a:off x="13887450" y="102038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137160</xdr:rowOff>
    </xdr:to>
    <xdr:cxnSp macro="">
      <xdr:nvCxnSpPr>
        <xdr:cNvPr id="658" name="直線コネクタ 657">
          <a:extLst>
            <a:ext uri="{FF2B5EF4-FFF2-40B4-BE49-F238E27FC236}">
              <a16:creationId xmlns:a16="http://schemas.microsoft.com/office/drawing/2014/main" id="{A5C64722-9747-4189-9F7B-A87383481C24}"/>
            </a:ext>
          </a:extLst>
        </xdr:cNvPr>
        <xdr:cNvCxnSpPr/>
      </xdr:nvCxnSpPr>
      <xdr:spPr>
        <a:xfrm flipV="1">
          <a:off x="13942060" y="10246995"/>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659" name="楕円 658">
          <a:extLst>
            <a:ext uri="{FF2B5EF4-FFF2-40B4-BE49-F238E27FC236}">
              <a16:creationId xmlns:a16="http://schemas.microsoft.com/office/drawing/2014/main" id="{17052FA6-269A-4D4A-B8F7-A6C57303CFBC}"/>
            </a:ext>
          </a:extLst>
        </xdr:cNvPr>
        <xdr:cNvSpPr/>
      </xdr:nvSpPr>
      <xdr:spPr>
        <a:xfrm>
          <a:off x="13089890" y="1018286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120015</xdr:rowOff>
    </xdr:from>
    <xdr:to>
      <xdr:col>81</xdr:col>
      <xdr:colOff>50800</xdr:colOff>
      <xdr:row>59</xdr:row>
      <xdr:rowOff>137160</xdr:rowOff>
    </xdr:to>
    <xdr:cxnSp macro="">
      <xdr:nvCxnSpPr>
        <xdr:cNvPr id="660" name="直線コネクタ 659">
          <a:extLst>
            <a:ext uri="{FF2B5EF4-FFF2-40B4-BE49-F238E27FC236}">
              <a16:creationId xmlns:a16="http://schemas.microsoft.com/office/drawing/2014/main" id="{A1413BE0-2EFF-4884-89D9-0CBFAB68DED4}"/>
            </a:ext>
          </a:extLst>
        </xdr:cNvPr>
        <xdr:cNvCxnSpPr/>
      </xdr:nvCxnSpPr>
      <xdr:spPr>
        <a:xfrm>
          <a:off x="13144500" y="1023747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46355</xdr:rowOff>
    </xdr:from>
    <xdr:to>
      <xdr:col>72</xdr:col>
      <xdr:colOff>38100</xdr:colOff>
      <xdr:row>59</xdr:row>
      <xdr:rowOff>147955</xdr:rowOff>
    </xdr:to>
    <xdr:sp macro="" textlink="">
      <xdr:nvSpPr>
        <xdr:cNvPr id="661" name="楕円 660">
          <a:extLst>
            <a:ext uri="{FF2B5EF4-FFF2-40B4-BE49-F238E27FC236}">
              <a16:creationId xmlns:a16="http://schemas.microsoft.com/office/drawing/2014/main" id="{23B7E8B0-4830-4560-95BF-D82570C684AA}"/>
            </a:ext>
          </a:extLst>
        </xdr:cNvPr>
        <xdr:cNvSpPr/>
      </xdr:nvSpPr>
      <xdr:spPr>
        <a:xfrm>
          <a:off x="12303760" y="10163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97155</xdr:rowOff>
    </xdr:from>
    <xdr:to>
      <xdr:col>76</xdr:col>
      <xdr:colOff>114300</xdr:colOff>
      <xdr:row>59</xdr:row>
      <xdr:rowOff>120015</xdr:rowOff>
    </xdr:to>
    <xdr:cxnSp macro="">
      <xdr:nvCxnSpPr>
        <xdr:cNvPr id="662" name="直線コネクタ 661">
          <a:extLst>
            <a:ext uri="{FF2B5EF4-FFF2-40B4-BE49-F238E27FC236}">
              <a16:creationId xmlns:a16="http://schemas.microsoft.com/office/drawing/2014/main" id="{951A2AE6-929D-4E57-BA0A-F60006ABF65E}"/>
            </a:ext>
          </a:extLst>
        </xdr:cNvPr>
        <xdr:cNvCxnSpPr/>
      </xdr:nvCxnSpPr>
      <xdr:spPr>
        <a:xfrm>
          <a:off x="12346940" y="1020889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xdr:rowOff>
    </xdr:from>
    <xdr:to>
      <xdr:col>67</xdr:col>
      <xdr:colOff>101600</xdr:colOff>
      <xdr:row>59</xdr:row>
      <xdr:rowOff>115570</xdr:rowOff>
    </xdr:to>
    <xdr:sp macro="" textlink="">
      <xdr:nvSpPr>
        <xdr:cNvPr id="663" name="楕円 662">
          <a:extLst>
            <a:ext uri="{FF2B5EF4-FFF2-40B4-BE49-F238E27FC236}">
              <a16:creationId xmlns:a16="http://schemas.microsoft.com/office/drawing/2014/main" id="{0FC77A86-5D67-475F-A917-C4B84BB0105F}"/>
            </a:ext>
          </a:extLst>
        </xdr:cNvPr>
        <xdr:cNvSpPr/>
      </xdr:nvSpPr>
      <xdr:spPr>
        <a:xfrm>
          <a:off x="11487150" y="10133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64770</xdr:rowOff>
    </xdr:from>
    <xdr:to>
      <xdr:col>71</xdr:col>
      <xdr:colOff>177800</xdr:colOff>
      <xdr:row>59</xdr:row>
      <xdr:rowOff>97155</xdr:rowOff>
    </xdr:to>
    <xdr:cxnSp macro="">
      <xdr:nvCxnSpPr>
        <xdr:cNvPr id="664" name="直線コネクタ 663">
          <a:extLst>
            <a:ext uri="{FF2B5EF4-FFF2-40B4-BE49-F238E27FC236}">
              <a16:creationId xmlns:a16="http://schemas.microsoft.com/office/drawing/2014/main" id="{D600A109-ACC4-49CB-9383-E29EF54E5C5C}"/>
            </a:ext>
          </a:extLst>
        </xdr:cNvPr>
        <xdr:cNvCxnSpPr/>
      </xdr:nvCxnSpPr>
      <xdr:spPr>
        <a:xfrm>
          <a:off x="11541760" y="10178415"/>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112412</xdr:rowOff>
    </xdr:from>
    <xdr:ext cx="405111" cy="259045"/>
    <xdr:sp macro="" textlink="">
      <xdr:nvSpPr>
        <xdr:cNvPr id="665" name="n_1aveValue【学校施設】&#10;有形固定資産減価償却率">
          <a:extLst>
            <a:ext uri="{FF2B5EF4-FFF2-40B4-BE49-F238E27FC236}">
              <a16:creationId xmlns:a16="http://schemas.microsoft.com/office/drawing/2014/main" id="{9181618F-7837-4B2F-8073-9CB95A692E64}"/>
            </a:ext>
          </a:extLst>
        </xdr:cNvPr>
        <xdr:cNvSpPr txBox="1"/>
      </xdr:nvSpPr>
      <xdr:spPr>
        <a:xfrm>
          <a:off x="1373823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666" name="n_2aveValue【学校施設】&#10;有形固定資産減価償却率">
          <a:extLst>
            <a:ext uri="{FF2B5EF4-FFF2-40B4-BE49-F238E27FC236}">
              <a16:creationId xmlns:a16="http://schemas.microsoft.com/office/drawing/2014/main" id="{405DDC01-8B9E-4108-B131-69FCF151D757}"/>
            </a:ext>
          </a:extLst>
        </xdr:cNvPr>
        <xdr:cNvSpPr txBox="1"/>
      </xdr:nvSpPr>
      <xdr:spPr>
        <a:xfrm>
          <a:off x="1295718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67" name="n_3aveValue【学校施設】&#10;有形固定資産減価償却率">
          <a:extLst>
            <a:ext uri="{FF2B5EF4-FFF2-40B4-BE49-F238E27FC236}">
              <a16:creationId xmlns:a16="http://schemas.microsoft.com/office/drawing/2014/main" id="{376B3807-C9CA-41DB-AD1E-5BCE4F30E657}"/>
            </a:ext>
          </a:extLst>
        </xdr:cNvPr>
        <xdr:cNvSpPr txBox="1"/>
      </xdr:nvSpPr>
      <xdr:spPr>
        <a:xfrm>
          <a:off x="1217105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668" name="n_4aveValue【学校施設】&#10;有形固定資産減価償却率">
          <a:extLst>
            <a:ext uri="{FF2B5EF4-FFF2-40B4-BE49-F238E27FC236}">
              <a16:creationId xmlns:a16="http://schemas.microsoft.com/office/drawing/2014/main" id="{8B7A3999-3024-4162-AB4B-CB32B58F214E}"/>
            </a:ext>
          </a:extLst>
        </xdr:cNvPr>
        <xdr:cNvSpPr txBox="1"/>
      </xdr:nvSpPr>
      <xdr:spPr>
        <a:xfrm>
          <a:off x="113544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669" name="n_1mainValue【学校施設】&#10;有形固定資産減価償却率">
          <a:extLst>
            <a:ext uri="{FF2B5EF4-FFF2-40B4-BE49-F238E27FC236}">
              <a16:creationId xmlns:a16="http://schemas.microsoft.com/office/drawing/2014/main" id="{FCB473B7-8DC1-46FD-AAC7-2200365235B7}"/>
            </a:ext>
          </a:extLst>
        </xdr:cNvPr>
        <xdr:cNvSpPr txBox="1"/>
      </xdr:nvSpPr>
      <xdr:spPr>
        <a:xfrm>
          <a:off x="1373823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670" name="n_2mainValue【学校施設】&#10;有形固定資産減価償却率">
          <a:extLst>
            <a:ext uri="{FF2B5EF4-FFF2-40B4-BE49-F238E27FC236}">
              <a16:creationId xmlns:a16="http://schemas.microsoft.com/office/drawing/2014/main" id="{484BCD79-78BA-4FF3-ACD9-86016D8310AA}"/>
            </a:ext>
          </a:extLst>
        </xdr:cNvPr>
        <xdr:cNvSpPr txBox="1"/>
      </xdr:nvSpPr>
      <xdr:spPr>
        <a:xfrm>
          <a:off x="1295718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164482</xdr:rowOff>
    </xdr:from>
    <xdr:ext cx="405111" cy="259045"/>
    <xdr:sp macro="" textlink="">
      <xdr:nvSpPr>
        <xdr:cNvPr id="671" name="n_3mainValue【学校施設】&#10;有形固定資産減価償却率">
          <a:extLst>
            <a:ext uri="{FF2B5EF4-FFF2-40B4-BE49-F238E27FC236}">
              <a16:creationId xmlns:a16="http://schemas.microsoft.com/office/drawing/2014/main" id="{1FAB5701-93E8-41F8-BF98-52BE77DCC77B}"/>
            </a:ext>
          </a:extLst>
        </xdr:cNvPr>
        <xdr:cNvSpPr txBox="1"/>
      </xdr:nvSpPr>
      <xdr:spPr>
        <a:xfrm>
          <a:off x="1217105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132097</xdr:rowOff>
    </xdr:from>
    <xdr:ext cx="405111" cy="259045"/>
    <xdr:sp macro="" textlink="">
      <xdr:nvSpPr>
        <xdr:cNvPr id="672" name="n_4mainValue【学校施設】&#10;有形固定資産減価償却率">
          <a:extLst>
            <a:ext uri="{FF2B5EF4-FFF2-40B4-BE49-F238E27FC236}">
              <a16:creationId xmlns:a16="http://schemas.microsoft.com/office/drawing/2014/main" id="{F6E33D4F-8029-456E-B1AA-A9AAFAB3F041}"/>
            </a:ext>
          </a:extLst>
        </xdr:cNvPr>
        <xdr:cNvSpPr txBox="1"/>
      </xdr:nvSpPr>
      <xdr:spPr>
        <a:xfrm>
          <a:off x="113544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B500067B-6E10-4871-83F7-70426EA0165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CFB1D187-ABE7-44B2-AB4F-EFE59A2A35D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27D15BA3-8A8A-40B5-8BE0-41D2D66CE01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DE154562-6340-4279-BAED-12EAEDE9D81F}"/>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9E05B13A-A791-4AC5-9764-74A588F778A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31994429-1860-4C7F-850B-D8ECC726137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C1BF8EF2-E028-464B-A98F-F60DFE726BC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1B701EFF-7D91-4C93-BF8A-E7F66F51449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E1ED305D-647E-4C57-B781-7349196C460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E134CE06-220E-432F-972D-56380CA284EC}"/>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a:extLst>
            <a:ext uri="{FF2B5EF4-FFF2-40B4-BE49-F238E27FC236}">
              <a16:creationId xmlns:a16="http://schemas.microsoft.com/office/drawing/2014/main" id="{3EF7112F-FF04-45A6-902B-FB9137FDC8E2}"/>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a:extLst>
            <a:ext uri="{FF2B5EF4-FFF2-40B4-BE49-F238E27FC236}">
              <a16:creationId xmlns:a16="http://schemas.microsoft.com/office/drawing/2014/main" id="{19DF6EF4-52FA-4EE1-AC67-B07E108E1456}"/>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a:extLst>
            <a:ext uri="{FF2B5EF4-FFF2-40B4-BE49-F238E27FC236}">
              <a16:creationId xmlns:a16="http://schemas.microsoft.com/office/drawing/2014/main" id="{5F7ABFC7-6A3E-4999-B32F-E2D0BBDAC18C}"/>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a:extLst>
            <a:ext uri="{FF2B5EF4-FFF2-40B4-BE49-F238E27FC236}">
              <a16:creationId xmlns:a16="http://schemas.microsoft.com/office/drawing/2014/main" id="{ECA74444-555E-4774-A766-AF69DD09AF3E}"/>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a:extLst>
            <a:ext uri="{FF2B5EF4-FFF2-40B4-BE49-F238E27FC236}">
              <a16:creationId xmlns:a16="http://schemas.microsoft.com/office/drawing/2014/main" id="{CC8EB8C8-EA13-4844-8230-ED348667B90A}"/>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a:extLst>
            <a:ext uri="{FF2B5EF4-FFF2-40B4-BE49-F238E27FC236}">
              <a16:creationId xmlns:a16="http://schemas.microsoft.com/office/drawing/2014/main" id="{CDB07E5B-D4B5-4BB4-AD1D-B9C16A9052E4}"/>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a:extLst>
            <a:ext uri="{FF2B5EF4-FFF2-40B4-BE49-F238E27FC236}">
              <a16:creationId xmlns:a16="http://schemas.microsoft.com/office/drawing/2014/main" id="{B97877EB-86A6-4B6C-86A0-D2635E404E02}"/>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a:extLst>
            <a:ext uri="{FF2B5EF4-FFF2-40B4-BE49-F238E27FC236}">
              <a16:creationId xmlns:a16="http://schemas.microsoft.com/office/drawing/2014/main" id="{40A40F32-B786-4761-B105-3993F8DFA84B}"/>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a:extLst>
            <a:ext uri="{FF2B5EF4-FFF2-40B4-BE49-F238E27FC236}">
              <a16:creationId xmlns:a16="http://schemas.microsoft.com/office/drawing/2014/main" id="{8822D5CC-4177-4627-B5AD-5D4C7A24DEC9}"/>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a:extLst>
            <a:ext uri="{FF2B5EF4-FFF2-40B4-BE49-F238E27FC236}">
              <a16:creationId xmlns:a16="http://schemas.microsoft.com/office/drawing/2014/main" id="{7B30183C-8634-4EE2-821C-E9DCB82354E6}"/>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a:extLst>
            <a:ext uri="{FF2B5EF4-FFF2-40B4-BE49-F238E27FC236}">
              <a16:creationId xmlns:a16="http://schemas.microsoft.com/office/drawing/2014/main" id="{E7658B68-5437-45B9-8086-BE97F9A22852}"/>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a:extLst>
            <a:ext uri="{FF2B5EF4-FFF2-40B4-BE49-F238E27FC236}">
              <a16:creationId xmlns:a16="http://schemas.microsoft.com/office/drawing/2014/main" id="{8A3B0A36-F157-4036-A5C0-EFC736E863A3}"/>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a:extLst>
            <a:ext uri="{FF2B5EF4-FFF2-40B4-BE49-F238E27FC236}">
              <a16:creationId xmlns:a16="http://schemas.microsoft.com/office/drawing/2014/main" id="{706EC1FB-38B6-4CFC-8BC6-43609A738A2A}"/>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a:extLst>
            <a:ext uri="{FF2B5EF4-FFF2-40B4-BE49-F238E27FC236}">
              <a16:creationId xmlns:a16="http://schemas.microsoft.com/office/drawing/2014/main" id="{B92BBB08-5E10-47C7-96F2-D58336D72E28}"/>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a:extLst>
            <a:ext uri="{FF2B5EF4-FFF2-40B4-BE49-F238E27FC236}">
              <a16:creationId xmlns:a16="http://schemas.microsoft.com/office/drawing/2014/main" id="{4430ABF6-3D22-4E09-B218-A48267C1EB3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a:extLst>
            <a:ext uri="{FF2B5EF4-FFF2-40B4-BE49-F238E27FC236}">
              <a16:creationId xmlns:a16="http://schemas.microsoft.com/office/drawing/2014/main" id="{2B4C9874-49A3-45F8-BA2E-021037EB980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a:extLst>
            <a:ext uri="{FF2B5EF4-FFF2-40B4-BE49-F238E27FC236}">
              <a16:creationId xmlns:a16="http://schemas.microsoft.com/office/drawing/2014/main" id="{13A6B641-BF5C-42FA-B4DE-267429704477}"/>
            </a:ext>
          </a:extLst>
        </xdr:cNvPr>
        <xdr:cNvCxnSpPr/>
      </xdr:nvCxnSpPr>
      <xdr:spPr>
        <a:xfrm flipV="1">
          <a:off x="19947254" y="9507148"/>
          <a:ext cx="0" cy="158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a:extLst>
            <a:ext uri="{FF2B5EF4-FFF2-40B4-BE49-F238E27FC236}">
              <a16:creationId xmlns:a16="http://schemas.microsoft.com/office/drawing/2014/main" id="{6A42EDEE-3B79-47B3-A04E-993D4C44CD7B}"/>
            </a:ext>
          </a:extLst>
        </xdr:cNvPr>
        <xdr:cNvSpPr txBox="1"/>
      </xdr:nvSpPr>
      <xdr:spPr>
        <a:xfrm>
          <a:off x="19985990" y="1109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a:extLst>
            <a:ext uri="{FF2B5EF4-FFF2-40B4-BE49-F238E27FC236}">
              <a16:creationId xmlns:a16="http://schemas.microsoft.com/office/drawing/2014/main" id="{7A6DEA72-D7F6-45DE-B857-CD6BACBAF00A}"/>
            </a:ext>
          </a:extLst>
        </xdr:cNvPr>
        <xdr:cNvCxnSpPr/>
      </xdr:nvCxnSpPr>
      <xdr:spPr>
        <a:xfrm>
          <a:off x="19885660" y="11093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a:extLst>
            <a:ext uri="{FF2B5EF4-FFF2-40B4-BE49-F238E27FC236}">
              <a16:creationId xmlns:a16="http://schemas.microsoft.com/office/drawing/2014/main" id="{2D909CDD-97A8-4CB5-BFF7-E870DD2817E2}"/>
            </a:ext>
          </a:extLst>
        </xdr:cNvPr>
        <xdr:cNvSpPr txBox="1"/>
      </xdr:nvSpPr>
      <xdr:spPr>
        <a:xfrm>
          <a:off x="19985990" y="92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a:extLst>
            <a:ext uri="{FF2B5EF4-FFF2-40B4-BE49-F238E27FC236}">
              <a16:creationId xmlns:a16="http://schemas.microsoft.com/office/drawing/2014/main" id="{B2AF5F45-4C88-4533-ACC6-6FB8DC081142}"/>
            </a:ext>
          </a:extLst>
        </xdr:cNvPr>
        <xdr:cNvCxnSpPr/>
      </xdr:nvCxnSpPr>
      <xdr:spPr>
        <a:xfrm>
          <a:off x="19885660" y="9507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704" name="【学校施設】&#10;一人当たり面積平均値テキスト">
          <a:extLst>
            <a:ext uri="{FF2B5EF4-FFF2-40B4-BE49-F238E27FC236}">
              <a16:creationId xmlns:a16="http://schemas.microsoft.com/office/drawing/2014/main" id="{521AEDB0-8F0E-4A6A-A382-E04361D08919}"/>
            </a:ext>
          </a:extLst>
        </xdr:cNvPr>
        <xdr:cNvSpPr txBox="1"/>
      </xdr:nvSpPr>
      <xdr:spPr>
        <a:xfrm>
          <a:off x="1998599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a:extLst>
            <a:ext uri="{FF2B5EF4-FFF2-40B4-BE49-F238E27FC236}">
              <a16:creationId xmlns:a16="http://schemas.microsoft.com/office/drawing/2014/main" id="{5401BE8C-D3EA-4F61-AD7E-D403136E9E89}"/>
            </a:ext>
          </a:extLst>
        </xdr:cNvPr>
        <xdr:cNvSpPr/>
      </xdr:nvSpPr>
      <xdr:spPr>
        <a:xfrm>
          <a:off x="19904710" y="107608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706" name="フローチャート: 判断 705">
          <a:extLst>
            <a:ext uri="{FF2B5EF4-FFF2-40B4-BE49-F238E27FC236}">
              <a16:creationId xmlns:a16="http://schemas.microsoft.com/office/drawing/2014/main" id="{806E1347-B475-41EC-946A-0961AAE25E01}"/>
            </a:ext>
          </a:extLst>
        </xdr:cNvPr>
        <xdr:cNvSpPr/>
      </xdr:nvSpPr>
      <xdr:spPr>
        <a:xfrm>
          <a:off x="19161760" y="107232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707" name="フローチャート: 判断 706">
          <a:extLst>
            <a:ext uri="{FF2B5EF4-FFF2-40B4-BE49-F238E27FC236}">
              <a16:creationId xmlns:a16="http://schemas.microsoft.com/office/drawing/2014/main" id="{768A8D8A-0FE1-4C75-9350-A79128EE876F}"/>
            </a:ext>
          </a:extLst>
        </xdr:cNvPr>
        <xdr:cNvSpPr/>
      </xdr:nvSpPr>
      <xdr:spPr>
        <a:xfrm>
          <a:off x="18345150" y="1076219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708" name="フローチャート: 判断 707">
          <a:extLst>
            <a:ext uri="{FF2B5EF4-FFF2-40B4-BE49-F238E27FC236}">
              <a16:creationId xmlns:a16="http://schemas.microsoft.com/office/drawing/2014/main" id="{EFDC5C52-91CB-469A-BBC3-71F1D6E2BEF9}"/>
            </a:ext>
          </a:extLst>
        </xdr:cNvPr>
        <xdr:cNvSpPr/>
      </xdr:nvSpPr>
      <xdr:spPr>
        <a:xfrm>
          <a:off x="17547590" y="1075147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709" name="フローチャート: 判断 708">
          <a:extLst>
            <a:ext uri="{FF2B5EF4-FFF2-40B4-BE49-F238E27FC236}">
              <a16:creationId xmlns:a16="http://schemas.microsoft.com/office/drawing/2014/main" id="{1824CCEF-57ED-4CBE-9236-2534F52A1DC8}"/>
            </a:ext>
          </a:extLst>
        </xdr:cNvPr>
        <xdr:cNvSpPr/>
      </xdr:nvSpPr>
      <xdr:spPr>
        <a:xfrm>
          <a:off x="16761460" y="1075278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E8ECE12C-5AC3-4397-96F1-2A09BA9BB9D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AF347141-1238-49FF-A611-910739959F1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F80BD2BB-EC72-4D44-8138-64C0A036902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26A3C6EA-B2C6-49E5-8F7A-C3DE740F47C1}"/>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693EC14A-B93A-449E-8316-EE9C11A188A4}"/>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98116</xdr:rowOff>
    </xdr:from>
    <xdr:to>
      <xdr:col>116</xdr:col>
      <xdr:colOff>114300</xdr:colOff>
      <xdr:row>64</xdr:row>
      <xdr:rowOff>28266</xdr:rowOff>
    </xdr:to>
    <xdr:sp macro="" textlink="">
      <xdr:nvSpPr>
        <xdr:cNvPr id="715" name="楕円 714">
          <a:extLst>
            <a:ext uri="{FF2B5EF4-FFF2-40B4-BE49-F238E27FC236}">
              <a16:creationId xmlns:a16="http://schemas.microsoft.com/office/drawing/2014/main" id="{F5ECD1C8-8D95-4A3A-BABA-C962772C87D1}"/>
            </a:ext>
          </a:extLst>
        </xdr:cNvPr>
        <xdr:cNvSpPr/>
      </xdr:nvSpPr>
      <xdr:spPr>
        <a:xfrm>
          <a:off x="19904710" y="108956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76543</xdr:rowOff>
    </xdr:from>
    <xdr:ext cx="469744" cy="259045"/>
    <xdr:sp macro="" textlink="">
      <xdr:nvSpPr>
        <xdr:cNvPr id="716" name="【学校施設】&#10;一人当たり面積該当値テキスト">
          <a:extLst>
            <a:ext uri="{FF2B5EF4-FFF2-40B4-BE49-F238E27FC236}">
              <a16:creationId xmlns:a16="http://schemas.microsoft.com/office/drawing/2014/main" id="{E1DEC662-4BBC-4F6E-A6AA-46D672912999}"/>
            </a:ext>
          </a:extLst>
        </xdr:cNvPr>
        <xdr:cNvSpPr txBox="1"/>
      </xdr:nvSpPr>
      <xdr:spPr>
        <a:xfrm>
          <a:off x="19985990" y="108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54683</xdr:rowOff>
    </xdr:from>
    <xdr:to>
      <xdr:col>112</xdr:col>
      <xdr:colOff>38100</xdr:colOff>
      <xdr:row>63</xdr:row>
      <xdr:rowOff>156283</xdr:rowOff>
    </xdr:to>
    <xdr:sp macro="" textlink="">
      <xdr:nvSpPr>
        <xdr:cNvPr id="717" name="楕円 716">
          <a:extLst>
            <a:ext uri="{FF2B5EF4-FFF2-40B4-BE49-F238E27FC236}">
              <a16:creationId xmlns:a16="http://schemas.microsoft.com/office/drawing/2014/main" id="{0976364F-2BC5-4E2D-9387-0325CB03BCD7}"/>
            </a:ext>
          </a:extLst>
        </xdr:cNvPr>
        <xdr:cNvSpPr/>
      </xdr:nvSpPr>
      <xdr:spPr>
        <a:xfrm>
          <a:off x="19161760" y="1085984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105483</xdr:rowOff>
    </xdr:from>
    <xdr:to>
      <xdr:col>116</xdr:col>
      <xdr:colOff>63500</xdr:colOff>
      <xdr:row>63</xdr:row>
      <xdr:rowOff>148916</xdr:rowOff>
    </xdr:to>
    <xdr:cxnSp macro="">
      <xdr:nvCxnSpPr>
        <xdr:cNvPr id="718" name="直線コネクタ 717">
          <a:extLst>
            <a:ext uri="{FF2B5EF4-FFF2-40B4-BE49-F238E27FC236}">
              <a16:creationId xmlns:a16="http://schemas.microsoft.com/office/drawing/2014/main" id="{ED3FF982-5565-4F65-A000-5230434EE719}"/>
            </a:ext>
          </a:extLst>
        </xdr:cNvPr>
        <xdr:cNvCxnSpPr/>
      </xdr:nvCxnSpPr>
      <xdr:spPr>
        <a:xfrm>
          <a:off x="19204940" y="10904928"/>
          <a:ext cx="74295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57622</xdr:rowOff>
    </xdr:from>
    <xdr:to>
      <xdr:col>107</xdr:col>
      <xdr:colOff>101600</xdr:colOff>
      <xdr:row>63</xdr:row>
      <xdr:rowOff>159222</xdr:rowOff>
    </xdr:to>
    <xdr:sp macro="" textlink="">
      <xdr:nvSpPr>
        <xdr:cNvPr id="719" name="楕円 718">
          <a:extLst>
            <a:ext uri="{FF2B5EF4-FFF2-40B4-BE49-F238E27FC236}">
              <a16:creationId xmlns:a16="http://schemas.microsoft.com/office/drawing/2014/main" id="{498D5E93-E395-4DAE-80C4-F506237D0E98}"/>
            </a:ext>
          </a:extLst>
        </xdr:cNvPr>
        <xdr:cNvSpPr/>
      </xdr:nvSpPr>
      <xdr:spPr>
        <a:xfrm>
          <a:off x="18345150" y="1085516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105483</xdr:rowOff>
    </xdr:from>
    <xdr:to>
      <xdr:col>111</xdr:col>
      <xdr:colOff>177800</xdr:colOff>
      <xdr:row>63</xdr:row>
      <xdr:rowOff>108422</xdr:rowOff>
    </xdr:to>
    <xdr:cxnSp macro="">
      <xdr:nvCxnSpPr>
        <xdr:cNvPr id="720" name="直線コネクタ 719">
          <a:extLst>
            <a:ext uri="{FF2B5EF4-FFF2-40B4-BE49-F238E27FC236}">
              <a16:creationId xmlns:a16="http://schemas.microsoft.com/office/drawing/2014/main" id="{54F8C8D1-1A1F-4FBE-A8C2-C48851C46BF6}"/>
            </a:ext>
          </a:extLst>
        </xdr:cNvPr>
        <xdr:cNvCxnSpPr/>
      </xdr:nvCxnSpPr>
      <xdr:spPr>
        <a:xfrm flipV="1">
          <a:off x="18399760" y="10904928"/>
          <a:ext cx="80518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64480</xdr:rowOff>
    </xdr:from>
    <xdr:to>
      <xdr:col>102</xdr:col>
      <xdr:colOff>165100</xdr:colOff>
      <xdr:row>63</xdr:row>
      <xdr:rowOff>166080</xdr:rowOff>
    </xdr:to>
    <xdr:sp macro="" textlink="">
      <xdr:nvSpPr>
        <xdr:cNvPr id="721" name="楕円 720">
          <a:extLst>
            <a:ext uri="{FF2B5EF4-FFF2-40B4-BE49-F238E27FC236}">
              <a16:creationId xmlns:a16="http://schemas.microsoft.com/office/drawing/2014/main" id="{887CF605-E01C-4D1D-9F39-35AD30A597AF}"/>
            </a:ext>
          </a:extLst>
        </xdr:cNvPr>
        <xdr:cNvSpPr/>
      </xdr:nvSpPr>
      <xdr:spPr>
        <a:xfrm>
          <a:off x="17547590" y="1086202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108422</xdr:rowOff>
    </xdr:from>
    <xdr:to>
      <xdr:col>107</xdr:col>
      <xdr:colOff>50800</xdr:colOff>
      <xdr:row>63</xdr:row>
      <xdr:rowOff>115280</xdr:rowOff>
    </xdr:to>
    <xdr:cxnSp macro="">
      <xdr:nvCxnSpPr>
        <xdr:cNvPr id="722" name="直線コネクタ 721">
          <a:extLst>
            <a:ext uri="{FF2B5EF4-FFF2-40B4-BE49-F238E27FC236}">
              <a16:creationId xmlns:a16="http://schemas.microsoft.com/office/drawing/2014/main" id="{6E5CBE25-EBF8-405D-8865-DCC9EBB82F35}"/>
            </a:ext>
          </a:extLst>
        </xdr:cNvPr>
        <xdr:cNvCxnSpPr/>
      </xdr:nvCxnSpPr>
      <xdr:spPr>
        <a:xfrm flipV="1">
          <a:off x="17602200" y="10907867"/>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78196</xdr:rowOff>
    </xdr:from>
    <xdr:to>
      <xdr:col>98</xdr:col>
      <xdr:colOff>38100</xdr:colOff>
      <xdr:row>64</xdr:row>
      <xdr:rowOff>8346</xdr:rowOff>
    </xdr:to>
    <xdr:sp macro="" textlink="">
      <xdr:nvSpPr>
        <xdr:cNvPr id="723" name="楕円 722">
          <a:extLst>
            <a:ext uri="{FF2B5EF4-FFF2-40B4-BE49-F238E27FC236}">
              <a16:creationId xmlns:a16="http://schemas.microsoft.com/office/drawing/2014/main" id="{EC91CFAD-3A7A-416A-A05D-BA9C32D3FC21}"/>
            </a:ext>
          </a:extLst>
        </xdr:cNvPr>
        <xdr:cNvSpPr/>
      </xdr:nvSpPr>
      <xdr:spPr>
        <a:xfrm>
          <a:off x="16761460" y="1087954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115280</xdr:rowOff>
    </xdr:from>
    <xdr:to>
      <xdr:col>102</xdr:col>
      <xdr:colOff>114300</xdr:colOff>
      <xdr:row>63</xdr:row>
      <xdr:rowOff>128996</xdr:rowOff>
    </xdr:to>
    <xdr:cxnSp macro="">
      <xdr:nvCxnSpPr>
        <xdr:cNvPr id="724" name="直線コネクタ 723">
          <a:extLst>
            <a:ext uri="{FF2B5EF4-FFF2-40B4-BE49-F238E27FC236}">
              <a16:creationId xmlns:a16="http://schemas.microsoft.com/office/drawing/2014/main" id="{D15D7D27-96A3-4F56-97E0-C178D4CA751F}"/>
            </a:ext>
          </a:extLst>
        </xdr:cNvPr>
        <xdr:cNvCxnSpPr/>
      </xdr:nvCxnSpPr>
      <xdr:spPr>
        <a:xfrm flipV="1">
          <a:off x="16804640" y="10916630"/>
          <a:ext cx="79756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43814</xdr:rowOff>
    </xdr:from>
    <xdr:ext cx="469744" cy="259045"/>
    <xdr:sp macro="" textlink="">
      <xdr:nvSpPr>
        <xdr:cNvPr id="725" name="n_1aveValue【学校施設】&#10;一人当たり面積">
          <a:extLst>
            <a:ext uri="{FF2B5EF4-FFF2-40B4-BE49-F238E27FC236}">
              <a16:creationId xmlns:a16="http://schemas.microsoft.com/office/drawing/2014/main" id="{8679E778-AC37-42ED-ACEA-6235CFE4D7B1}"/>
            </a:ext>
          </a:extLst>
        </xdr:cNvPr>
        <xdr:cNvSpPr txBox="1"/>
      </xdr:nvSpPr>
      <xdr:spPr>
        <a:xfrm>
          <a:off x="18982132" y="10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726" name="n_2aveValue【学校施設】&#10;一人当たり面積">
          <a:extLst>
            <a:ext uri="{FF2B5EF4-FFF2-40B4-BE49-F238E27FC236}">
              <a16:creationId xmlns:a16="http://schemas.microsoft.com/office/drawing/2014/main" id="{2DFBD8BC-AFFB-4AE3-A299-472A32B9C649}"/>
            </a:ext>
          </a:extLst>
        </xdr:cNvPr>
        <xdr:cNvSpPr txBox="1"/>
      </xdr:nvSpPr>
      <xdr:spPr>
        <a:xfrm>
          <a:off x="18182032"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727" name="n_3aveValue【学校施設】&#10;一人当たり面積">
          <a:extLst>
            <a:ext uri="{FF2B5EF4-FFF2-40B4-BE49-F238E27FC236}">
              <a16:creationId xmlns:a16="http://schemas.microsoft.com/office/drawing/2014/main" id="{FEC6C4ED-FFF8-49CB-B584-110AB9521C79}"/>
            </a:ext>
          </a:extLst>
        </xdr:cNvPr>
        <xdr:cNvSpPr txBox="1"/>
      </xdr:nvSpPr>
      <xdr:spPr>
        <a:xfrm>
          <a:off x="17384472" y="105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728" name="n_4aveValue【学校施設】&#10;一人当たり面積">
          <a:extLst>
            <a:ext uri="{FF2B5EF4-FFF2-40B4-BE49-F238E27FC236}">
              <a16:creationId xmlns:a16="http://schemas.microsoft.com/office/drawing/2014/main" id="{765647FE-6A51-4435-97D4-E46C4815A1B3}"/>
            </a:ext>
          </a:extLst>
        </xdr:cNvPr>
        <xdr:cNvSpPr txBox="1"/>
      </xdr:nvSpPr>
      <xdr:spPr>
        <a:xfrm>
          <a:off x="16588817" y="105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147410</xdr:rowOff>
    </xdr:from>
    <xdr:ext cx="469744" cy="259045"/>
    <xdr:sp macro="" textlink="">
      <xdr:nvSpPr>
        <xdr:cNvPr id="729" name="n_1mainValue【学校施設】&#10;一人当たり面積">
          <a:extLst>
            <a:ext uri="{FF2B5EF4-FFF2-40B4-BE49-F238E27FC236}">
              <a16:creationId xmlns:a16="http://schemas.microsoft.com/office/drawing/2014/main" id="{6D562886-225B-4F14-9DE4-70F3D79FC259}"/>
            </a:ext>
          </a:extLst>
        </xdr:cNvPr>
        <xdr:cNvSpPr txBox="1"/>
      </xdr:nvSpPr>
      <xdr:spPr>
        <a:xfrm>
          <a:off x="18982132" y="109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150349</xdr:rowOff>
    </xdr:from>
    <xdr:ext cx="469744" cy="259045"/>
    <xdr:sp macro="" textlink="">
      <xdr:nvSpPr>
        <xdr:cNvPr id="730" name="n_2mainValue【学校施設】&#10;一人当たり面積">
          <a:extLst>
            <a:ext uri="{FF2B5EF4-FFF2-40B4-BE49-F238E27FC236}">
              <a16:creationId xmlns:a16="http://schemas.microsoft.com/office/drawing/2014/main" id="{267CB8DF-B94E-4EF9-8C19-72677F1092F9}"/>
            </a:ext>
          </a:extLst>
        </xdr:cNvPr>
        <xdr:cNvSpPr txBox="1"/>
      </xdr:nvSpPr>
      <xdr:spPr>
        <a:xfrm>
          <a:off x="18182032" y="1095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157207</xdr:rowOff>
    </xdr:from>
    <xdr:ext cx="469744" cy="259045"/>
    <xdr:sp macro="" textlink="">
      <xdr:nvSpPr>
        <xdr:cNvPr id="731" name="n_3mainValue【学校施設】&#10;一人当たり面積">
          <a:extLst>
            <a:ext uri="{FF2B5EF4-FFF2-40B4-BE49-F238E27FC236}">
              <a16:creationId xmlns:a16="http://schemas.microsoft.com/office/drawing/2014/main" id="{6F71E76B-74B5-4B13-B1E5-F74F243B0424}"/>
            </a:ext>
          </a:extLst>
        </xdr:cNvPr>
        <xdr:cNvSpPr txBox="1"/>
      </xdr:nvSpPr>
      <xdr:spPr>
        <a:xfrm>
          <a:off x="17384472" y="1096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170923</xdr:rowOff>
    </xdr:from>
    <xdr:ext cx="469744" cy="259045"/>
    <xdr:sp macro="" textlink="">
      <xdr:nvSpPr>
        <xdr:cNvPr id="732" name="n_4mainValue【学校施設】&#10;一人当たり面積">
          <a:extLst>
            <a:ext uri="{FF2B5EF4-FFF2-40B4-BE49-F238E27FC236}">
              <a16:creationId xmlns:a16="http://schemas.microsoft.com/office/drawing/2014/main" id="{DCCE83A7-E9F5-4BBD-87C5-69F4F7BFC964}"/>
            </a:ext>
          </a:extLst>
        </xdr:cNvPr>
        <xdr:cNvSpPr txBox="1"/>
      </xdr:nvSpPr>
      <xdr:spPr>
        <a:xfrm>
          <a:off x="16588817" y="1097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a:extLst>
            <a:ext uri="{FF2B5EF4-FFF2-40B4-BE49-F238E27FC236}">
              <a16:creationId xmlns:a16="http://schemas.microsoft.com/office/drawing/2014/main" id="{E29D45EF-8CCD-4160-BD29-1D4EF40E5F0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a:extLst>
            <a:ext uri="{FF2B5EF4-FFF2-40B4-BE49-F238E27FC236}">
              <a16:creationId xmlns:a16="http://schemas.microsoft.com/office/drawing/2014/main" id="{A396C6A1-B41D-4D9B-BB25-534CE3AAAE3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a:extLst>
            <a:ext uri="{FF2B5EF4-FFF2-40B4-BE49-F238E27FC236}">
              <a16:creationId xmlns:a16="http://schemas.microsoft.com/office/drawing/2014/main" id="{8C0003E9-39E8-4940-9CBA-A713E25AA5D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a:extLst>
            <a:ext uri="{FF2B5EF4-FFF2-40B4-BE49-F238E27FC236}">
              <a16:creationId xmlns:a16="http://schemas.microsoft.com/office/drawing/2014/main" id="{50D0B143-27EA-4804-A5A7-36180824F66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a:extLst>
            <a:ext uri="{FF2B5EF4-FFF2-40B4-BE49-F238E27FC236}">
              <a16:creationId xmlns:a16="http://schemas.microsoft.com/office/drawing/2014/main" id="{FE7DB13D-1098-4834-90F6-7E502AC790D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a:extLst>
            <a:ext uri="{FF2B5EF4-FFF2-40B4-BE49-F238E27FC236}">
              <a16:creationId xmlns:a16="http://schemas.microsoft.com/office/drawing/2014/main" id="{E23B0E55-AF96-48E4-BEF1-C54F5F49174E}"/>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a:extLst>
            <a:ext uri="{FF2B5EF4-FFF2-40B4-BE49-F238E27FC236}">
              <a16:creationId xmlns:a16="http://schemas.microsoft.com/office/drawing/2014/main" id="{BF81DE62-4146-414D-8C5E-C0096097314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a:extLst>
            <a:ext uri="{FF2B5EF4-FFF2-40B4-BE49-F238E27FC236}">
              <a16:creationId xmlns:a16="http://schemas.microsoft.com/office/drawing/2014/main" id="{50E263B1-01A3-43A5-B815-FFD5FB534727}"/>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a:extLst>
            <a:ext uri="{FF2B5EF4-FFF2-40B4-BE49-F238E27FC236}">
              <a16:creationId xmlns:a16="http://schemas.microsoft.com/office/drawing/2014/main" id="{85FBEBC3-4B9E-4A4E-A34B-6CB91B929FF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a:extLst>
            <a:ext uri="{FF2B5EF4-FFF2-40B4-BE49-F238E27FC236}">
              <a16:creationId xmlns:a16="http://schemas.microsoft.com/office/drawing/2014/main" id="{F4AAD817-4FD6-48FC-B40C-D01F5899FC21}"/>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a:extLst>
            <a:ext uri="{FF2B5EF4-FFF2-40B4-BE49-F238E27FC236}">
              <a16:creationId xmlns:a16="http://schemas.microsoft.com/office/drawing/2014/main" id="{B996B961-542B-4E4A-9FAA-523A8511026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a:extLst>
            <a:ext uri="{FF2B5EF4-FFF2-40B4-BE49-F238E27FC236}">
              <a16:creationId xmlns:a16="http://schemas.microsoft.com/office/drawing/2014/main" id="{50956E7B-7C70-4D8F-B813-FCF69539A0C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a:extLst>
            <a:ext uri="{FF2B5EF4-FFF2-40B4-BE49-F238E27FC236}">
              <a16:creationId xmlns:a16="http://schemas.microsoft.com/office/drawing/2014/main" id="{6D45C52D-555B-4C8A-BBDB-C918F3E6E4D3}"/>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a:extLst>
            <a:ext uri="{FF2B5EF4-FFF2-40B4-BE49-F238E27FC236}">
              <a16:creationId xmlns:a16="http://schemas.microsoft.com/office/drawing/2014/main" id="{FFAD037F-3D77-4B1F-A923-21EA41F4746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a:extLst>
            <a:ext uri="{FF2B5EF4-FFF2-40B4-BE49-F238E27FC236}">
              <a16:creationId xmlns:a16="http://schemas.microsoft.com/office/drawing/2014/main" id="{872CD2E6-E01A-4454-93A1-7BE24CD6D379}"/>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a:extLst>
            <a:ext uri="{FF2B5EF4-FFF2-40B4-BE49-F238E27FC236}">
              <a16:creationId xmlns:a16="http://schemas.microsoft.com/office/drawing/2014/main" id="{23B3841B-5245-4FB7-9EA0-EA31316E93EF}"/>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a:extLst>
            <a:ext uri="{FF2B5EF4-FFF2-40B4-BE49-F238E27FC236}">
              <a16:creationId xmlns:a16="http://schemas.microsoft.com/office/drawing/2014/main" id="{0178180E-C1CD-4F14-B686-384C8EC48CE2}"/>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a:extLst>
            <a:ext uri="{FF2B5EF4-FFF2-40B4-BE49-F238E27FC236}">
              <a16:creationId xmlns:a16="http://schemas.microsoft.com/office/drawing/2014/main" id="{AA5CC2EC-AC39-4F4D-A468-7B1D8754073C}"/>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a:extLst>
            <a:ext uri="{FF2B5EF4-FFF2-40B4-BE49-F238E27FC236}">
              <a16:creationId xmlns:a16="http://schemas.microsoft.com/office/drawing/2014/main" id="{6009039B-D2F4-4D7D-A3A0-A0FC0A43CC3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a:extLst>
            <a:ext uri="{FF2B5EF4-FFF2-40B4-BE49-F238E27FC236}">
              <a16:creationId xmlns:a16="http://schemas.microsoft.com/office/drawing/2014/main" id="{912C7D19-4407-4C30-A793-DA216D607FE1}"/>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a:extLst>
            <a:ext uri="{FF2B5EF4-FFF2-40B4-BE49-F238E27FC236}">
              <a16:creationId xmlns:a16="http://schemas.microsoft.com/office/drawing/2014/main" id="{9AD3A9E6-B12F-4BC5-8E63-486B1E0802A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a:extLst>
            <a:ext uri="{FF2B5EF4-FFF2-40B4-BE49-F238E27FC236}">
              <a16:creationId xmlns:a16="http://schemas.microsoft.com/office/drawing/2014/main" id="{C3931149-5E74-4631-AED3-22AA3439ABA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a:extLst>
            <a:ext uri="{FF2B5EF4-FFF2-40B4-BE49-F238E27FC236}">
              <a16:creationId xmlns:a16="http://schemas.microsoft.com/office/drawing/2014/main" id="{EBCC0D9D-9A9F-4BB4-A359-AF089873466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a:extLst>
            <a:ext uri="{FF2B5EF4-FFF2-40B4-BE49-F238E27FC236}">
              <a16:creationId xmlns:a16="http://schemas.microsoft.com/office/drawing/2014/main" id="{2ED9DE55-5BD9-48F4-9FC9-17087E81B61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a:extLst>
            <a:ext uri="{FF2B5EF4-FFF2-40B4-BE49-F238E27FC236}">
              <a16:creationId xmlns:a16="http://schemas.microsoft.com/office/drawing/2014/main" id="{E7414524-DB8D-40D2-B866-8093EDE907C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a:extLst>
            <a:ext uri="{FF2B5EF4-FFF2-40B4-BE49-F238E27FC236}">
              <a16:creationId xmlns:a16="http://schemas.microsoft.com/office/drawing/2014/main" id="{1B341713-EAD8-49E0-8C6A-BD3FC983996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9" name="テキスト ボックス 758">
          <a:extLst>
            <a:ext uri="{FF2B5EF4-FFF2-40B4-BE49-F238E27FC236}">
              <a16:creationId xmlns:a16="http://schemas.microsoft.com/office/drawing/2014/main" id="{335B79CB-2562-4F13-943B-1F62E17168B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0" name="直線コネクタ 759">
          <a:extLst>
            <a:ext uri="{FF2B5EF4-FFF2-40B4-BE49-F238E27FC236}">
              <a16:creationId xmlns:a16="http://schemas.microsoft.com/office/drawing/2014/main" id="{13E32064-A574-4E2C-9684-1E058F93AAC8}"/>
            </a:ext>
          </a:extLst>
        </xdr:cNvPr>
        <xdr:cNvCxnSpPr/>
      </xdr:nvCxnSpPr>
      <xdr:spPr>
        <a:xfrm>
          <a:off x="1120394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1" name="テキスト ボックス 760">
          <a:extLst>
            <a:ext uri="{FF2B5EF4-FFF2-40B4-BE49-F238E27FC236}">
              <a16:creationId xmlns:a16="http://schemas.microsoft.com/office/drawing/2014/main" id="{5481DCE0-498B-44C9-96D0-2AA3076CFD0B}"/>
            </a:ext>
          </a:extLst>
        </xdr:cNvPr>
        <xdr:cNvSpPr txBox="1"/>
      </xdr:nvSpPr>
      <xdr:spPr>
        <a:xfrm>
          <a:off x="1080153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2" name="直線コネクタ 761">
          <a:extLst>
            <a:ext uri="{FF2B5EF4-FFF2-40B4-BE49-F238E27FC236}">
              <a16:creationId xmlns:a16="http://schemas.microsoft.com/office/drawing/2014/main" id="{1E77F65E-34DD-4DD0-BE21-AA44845BA1E6}"/>
            </a:ext>
          </a:extLst>
        </xdr:cNvPr>
        <xdr:cNvCxnSpPr/>
      </xdr:nvCxnSpPr>
      <xdr:spPr>
        <a:xfrm>
          <a:off x="1120394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3" name="テキスト ボックス 762">
          <a:extLst>
            <a:ext uri="{FF2B5EF4-FFF2-40B4-BE49-F238E27FC236}">
              <a16:creationId xmlns:a16="http://schemas.microsoft.com/office/drawing/2014/main" id="{DB965906-7061-486B-A7E0-56235D56CF20}"/>
            </a:ext>
          </a:extLst>
        </xdr:cNvPr>
        <xdr:cNvSpPr txBox="1"/>
      </xdr:nvSpPr>
      <xdr:spPr>
        <a:xfrm>
          <a:off x="1084279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4" name="直線コネクタ 763">
          <a:extLst>
            <a:ext uri="{FF2B5EF4-FFF2-40B4-BE49-F238E27FC236}">
              <a16:creationId xmlns:a16="http://schemas.microsoft.com/office/drawing/2014/main" id="{F85AE845-1DBE-410B-9FD2-4830A21947EA}"/>
            </a:ext>
          </a:extLst>
        </xdr:cNvPr>
        <xdr:cNvCxnSpPr/>
      </xdr:nvCxnSpPr>
      <xdr:spPr>
        <a:xfrm>
          <a:off x="1120394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5" name="テキスト ボックス 764">
          <a:extLst>
            <a:ext uri="{FF2B5EF4-FFF2-40B4-BE49-F238E27FC236}">
              <a16:creationId xmlns:a16="http://schemas.microsoft.com/office/drawing/2014/main" id="{A889150B-A670-4D2A-9138-8219A48A4924}"/>
            </a:ext>
          </a:extLst>
        </xdr:cNvPr>
        <xdr:cNvSpPr txBox="1"/>
      </xdr:nvSpPr>
      <xdr:spPr>
        <a:xfrm>
          <a:off x="1084279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6" name="直線コネクタ 765">
          <a:extLst>
            <a:ext uri="{FF2B5EF4-FFF2-40B4-BE49-F238E27FC236}">
              <a16:creationId xmlns:a16="http://schemas.microsoft.com/office/drawing/2014/main" id="{6FBCC6C7-FCD4-4CA7-A443-3072E9E2F39F}"/>
            </a:ext>
          </a:extLst>
        </xdr:cNvPr>
        <xdr:cNvCxnSpPr/>
      </xdr:nvCxnSpPr>
      <xdr:spPr>
        <a:xfrm>
          <a:off x="1120394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7" name="テキスト ボックス 766">
          <a:extLst>
            <a:ext uri="{FF2B5EF4-FFF2-40B4-BE49-F238E27FC236}">
              <a16:creationId xmlns:a16="http://schemas.microsoft.com/office/drawing/2014/main" id="{E2F29574-3336-4D16-8BBF-6C9FC6B12B58}"/>
            </a:ext>
          </a:extLst>
        </xdr:cNvPr>
        <xdr:cNvSpPr txBox="1"/>
      </xdr:nvSpPr>
      <xdr:spPr>
        <a:xfrm>
          <a:off x="1084279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a:extLst>
            <a:ext uri="{FF2B5EF4-FFF2-40B4-BE49-F238E27FC236}">
              <a16:creationId xmlns:a16="http://schemas.microsoft.com/office/drawing/2014/main" id="{C22E9F5B-74EE-41C3-B838-39450330E4D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9" name="テキスト ボックス 768">
          <a:extLst>
            <a:ext uri="{FF2B5EF4-FFF2-40B4-BE49-F238E27FC236}">
              <a16:creationId xmlns:a16="http://schemas.microsoft.com/office/drawing/2014/main" id="{C3882D39-7527-49A2-A511-3E1D22A2C1B6}"/>
            </a:ext>
          </a:extLst>
        </xdr:cNvPr>
        <xdr:cNvSpPr txBox="1"/>
      </xdr:nvSpPr>
      <xdr:spPr>
        <a:xfrm>
          <a:off x="1084279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42C2A36F-55D0-496D-BC74-768571672875}"/>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1" name="直線コネクタ 770">
          <a:extLst>
            <a:ext uri="{FF2B5EF4-FFF2-40B4-BE49-F238E27FC236}">
              <a16:creationId xmlns:a16="http://schemas.microsoft.com/office/drawing/2014/main" id="{2ECD805C-A027-4023-B9E0-E02B5E331BB4}"/>
            </a:ext>
          </a:extLst>
        </xdr:cNvPr>
        <xdr:cNvCxnSpPr/>
      </xdr:nvCxnSpPr>
      <xdr:spPr>
        <a:xfrm flipV="1">
          <a:off x="14703424" y="17180052"/>
          <a:ext cx="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2" name="【公民館】&#10;有形固定資産減価償却率最小値テキスト">
          <a:extLst>
            <a:ext uri="{FF2B5EF4-FFF2-40B4-BE49-F238E27FC236}">
              <a16:creationId xmlns:a16="http://schemas.microsoft.com/office/drawing/2014/main" id="{8F77722C-AB72-4E8E-BE6E-5A854090CBF8}"/>
            </a:ext>
          </a:extLst>
        </xdr:cNvPr>
        <xdr:cNvSpPr txBox="1"/>
      </xdr:nvSpPr>
      <xdr:spPr>
        <a:xfrm>
          <a:off x="14742160" y="185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3" name="直線コネクタ 772">
          <a:extLst>
            <a:ext uri="{FF2B5EF4-FFF2-40B4-BE49-F238E27FC236}">
              <a16:creationId xmlns:a16="http://schemas.microsoft.com/office/drawing/2014/main" id="{A858D3B2-7686-4094-8B75-4978ADE7B020}"/>
            </a:ext>
          </a:extLst>
        </xdr:cNvPr>
        <xdr:cNvCxnSpPr/>
      </xdr:nvCxnSpPr>
      <xdr:spPr>
        <a:xfrm>
          <a:off x="14611350" y="18542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4" name="【公民館】&#10;有形固定資産減価償却率最大値テキスト">
          <a:extLst>
            <a:ext uri="{FF2B5EF4-FFF2-40B4-BE49-F238E27FC236}">
              <a16:creationId xmlns:a16="http://schemas.microsoft.com/office/drawing/2014/main" id="{2BA317FF-24FD-4C2F-B3E4-C3C5FE97429B}"/>
            </a:ext>
          </a:extLst>
        </xdr:cNvPr>
        <xdr:cNvSpPr txBox="1"/>
      </xdr:nvSpPr>
      <xdr:spPr>
        <a:xfrm>
          <a:off x="1474216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5" name="直線コネクタ 774">
          <a:extLst>
            <a:ext uri="{FF2B5EF4-FFF2-40B4-BE49-F238E27FC236}">
              <a16:creationId xmlns:a16="http://schemas.microsoft.com/office/drawing/2014/main" id="{00685103-C656-44EC-917F-1F6EFCF16757}"/>
            </a:ext>
          </a:extLst>
        </xdr:cNvPr>
        <xdr:cNvCxnSpPr/>
      </xdr:nvCxnSpPr>
      <xdr:spPr>
        <a:xfrm>
          <a:off x="14611350" y="17180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6" name="【公民館】&#10;有形固定資産減価償却率平均値テキスト">
          <a:extLst>
            <a:ext uri="{FF2B5EF4-FFF2-40B4-BE49-F238E27FC236}">
              <a16:creationId xmlns:a16="http://schemas.microsoft.com/office/drawing/2014/main" id="{EF6FED0C-11B5-455F-BC56-66666A64ACEE}"/>
            </a:ext>
          </a:extLst>
        </xdr:cNvPr>
        <xdr:cNvSpPr txBox="1"/>
      </xdr:nvSpPr>
      <xdr:spPr>
        <a:xfrm>
          <a:off x="14742160" y="17716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7" name="フローチャート: 判断 776">
          <a:extLst>
            <a:ext uri="{FF2B5EF4-FFF2-40B4-BE49-F238E27FC236}">
              <a16:creationId xmlns:a16="http://schemas.microsoft.com/office/drawing/2014/main" id="{4AA9D8ED-61CD-4E38-8D0F-D73080B87634}"/>
            </a:ext>
          </a:extLst>
        </xdr:cNvPr>
        <xdr:cNvSpPr/>
      </xdr:nvSpPr>
      <xdr:spPr>
        <a:xfrm>
          <a:off x="14649450" y="178588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78" name="フローチャート: 判断 777">
          <a:extLst>
            <a:ext uri="{FF2B5EF4-FFF2-40B4-BE49-F238E27FC236}">
              <a16:creationId xmlns:a16="http://schemas.microsoft.com/office/drawing/2014/main" id="{60A60716-AE13-43E6-91A2-C05F26B5A801}"/>
            </a:ext>
          </a:extLst>
        </xdr:cNvPr>
        <xdr:cNvSpPr/>
      </xdr:nvSpPr>
      <xdr:spPr>
        <a:xfrm>
          <a:off x="13887450" y="1784210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79" name="フローチャート: 判断 778">
          <a:extLst>
            <a:ext uri="{FF2B5EF4-FFF2-40B4-BE49-F238E27FC236}">
              <a16:creationId xmlns:a16="http://schemas.microsoft.com/office/drawing/2014/main" id="{9B378638-0849-46BD-A435-04948E219CD5}"/>
            </a:ext>
          </a:extLst>
        </xdr:cNvPr>
        <xdr:cNvSpPr/>
      </xdr:nvSpPr>
      <xdr:spPr>
        <a:xfrm>
          <a:off x="13089890" y="177952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80" name="フローチャート: 判断 779">
          <a:extLst>
            <a:ext uri="{FF2B5EF4-FFF2-40B4-BE49-F238E27FC236}">
              <a16:creationId xmlns:a16="http://schemas.microsoft.com/office/drawing/2014/main" id="{9D3D1893-9761-459A-AC3F-7C91E1C369F0}"/>
            </a:ext>
          </a:extLst>
        </xdr:cNvPr>
        <xdr:cNvSpPr/>
      </xdr:nvSpPr>
      <xdr:spPr>
        <a:xfrm>
          <a:off x="12303760" y="1777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81" name="フローチャート: 判断 780">
          <a:extLst>
            <a:ext uri="{FF2B5EF4-FFF2-40B4-BE49-F238E27FC236}">
              <a16:creationId xmlns:a16="http://schemas.microsoft.com/office/drawing/2014/main" id="{29265F10-22D1-4755-BB48-9121A316E322}"/>
            </a:ext>
          </a:extLst>
        </xdr:cNvPr>
        <xdr:cNvSpPr/>
      </xdr:nvSpPr>
      <xdr:spPr>
        <a:xfrm>
          <a:off x="11487150" y="177563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EBF27DC-50C5-4D64-8D15-D99EAD5ADE7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25BD3092-9590-4FA8-9AC9-1045A80E7A8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D47C3A17-8CFE-4888-90F9-DF63AFC452F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48486868-25F9-4D5E-A8C0-BA81BCE3719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5963B497-6AE3-4C39-A8FD-FC0F7B001B03}"/>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787" name="楕円 786">
          <a:extLst>
            <a:ext uri="{FF2B5EF4-FFF2-40B4-BE49-F238E27FC236}">
              <a16:creationId xmlns:a16="http://schemas.microsoft.com/office/drawing/2014/main" id="{BE195F8E-9560-40F0-8E74-703AD22F48F7}"/>
            </a:ext>
          </a:extLst>
        </xdr:cNvPr>
        <xdr:cNvSpPr/>
      </xdr:nvSpPr>
      <xdr:spPr>
        <a:xfrm>
          <a:off x="14649450" y="180200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788" name="【公民館】&#10;有形固定資産減価償却率該当値テキスト">
          <a:extLst>
            <a:ext uri="{FF2B5EF4-FFF2-40B4-BE49-F238E27FC236}">
              <a16:creationId xmlns:a16="http://schemas.microsoft.com/office/drawing/2014/main" id="{3248F5E4-F48C-45A7-B4DB-A7F7E624701D}"/>
            </a:ext>
          </a:extLst>
        </xdr:cNvPr>
        <xdr:cNvSpPr txBox="1"/>
      </xdr:nvSpPr>
      <xdr:spPr>
        <a:xfrm>
          <a:off x="1474216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98552</xdr:rowOff>
    </xdr:from>
    <xdr:to>
      <xdr:col>81</xdr:col>
      <xdr:colOff>101600</xdr:colOff>
      <xdr:row>106</xdr:row>
      <xdr:rowOff>28702</xdr:rowOff>
    </xdr:to>
    <xdr:sp macro="" textlink="">
      <xdr:nvSpPr>
        <xdr:cNvPr id="789" name="楕円 788">
          <a:extLst>
            <a:ext uri="{FF2B5EF4-FFF2-40B4-BE49-F238E27FC236}">
              <a16:creationId xmlns:a16="http://schemas.microsoft.com/office/drawing/2014/main" id="{DF11A390-E1A6-4138-A8B9-9FB4EC300EE8}"/>
            </a:ext>
          </a:extLst>
        </xdr:cNvPr>
        <xdr:cNvSpPr/>
      </xdr:nvSpPr>
      <xdr:spPr>
        <a:xfrm>
          <a:off x="13887450" y="180969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149352</xdr:rowOff>
    </xdr:to>
    <xdr:cxnSp macro="">
      <xdr:nvCxnSpPr>
        <xdr:cNvPr id="790" name="直線コネクタ 789">
          <a:extLst>
            <a:ext uri="{FF2B5EF4-FFF2-40B4-BE49-F238E27FC236}">
              <a16:creationId xmlns:a16="http://schemas.microsoft.com/office/drawing/2014/main" id="{3B926E21-DADE-4DDC-8C37-EBC99C3F62FD}"/>
            </a:ext>
          </a:extLst>
        </xdr:cNvPr>
        <xdr:cNvCxnSpPr/>
      </xdr:nvCxnSpPr>
      <xdr:spPr>
        <a:xfrm flipV="1">
          <a:off x="13942060" y="18065115"/>
          <a:ext cx="762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57404</xdr:rowOff>
    </xdr:from>
    <xdr:to>
      <xdr:col>76</xdr:col>
      <xdr:colOff>165100</xdr:colOff>
      <xdr:row>105</xdr:row>
      <xdr:rowOff>159004</xdr:rowOff>
    </xdr:to>
    <xdr:sp macro="" textlink="">
      <xdr:nvSpPr>
        <xdr:cNvPr id="791" name="楕円 790">
          <a:extLst>
            <a:ext uri="{FF2B5EF4-FFF2-40B4-BE49-F238E27FC236}">
              <a16:creationId xmlns:a16="http://schemas.microsoft.com/office/drawing/2014/main" id="{95F779B6-757A-48D8-98D0-0BBC64D2210A}"/>
            </a:ext>
          </a:extLst>
        </xdr:cNvPr>
        <xdr:cNvSpPr/>
      </xdr:nvSpPr>
      <xdr:spPr>
        <a:xfrm>
          <a:off x="13089890" y="1805584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108204</xdr:rowOff>
    </xdr:from>
    <xdr:to>
      <xdr:col>81</xdr:col>
      <xdr:colOff>50800</xdr:colOff>
      <xdr:row>105</xdr:row>
      <xdr:rowOff>149352</xdr:rowOff>
    </xdr:to>
    <xdr:cxnSp macro="">
      <xdr:nvCxnSpPr>
        <xdr:cNvPr id="792" name="直線コネクタ 791">
          <a:extLst>
            <a:ext uri="{FF2B5EF4-FFF2-40B4-BE49-F238E27FC236}">
              <a16:creationId xmlns:a16="http://schemas.microsoft.com/office/drawing/2014/main" id="{10CFC841-845B-459D-9AD3-F33F6E8DF7AC}"/>
            </a:ext>
          </a:extLst>
        </xdr:cNvPr>
        <xdr:cNvCxnSpPr/>
      </xdr:nvCxnSpPr>
      <xdr:spPr>
        <a:xfrm>
          <a:off x="13144500" y="18108549"/>
          <a:ext cx="79756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xdr:rowOff>
    </xdr:from>
    <xdr:to>
      <xdr:col>72</xdr:col>
      <xdr:colOff>38100</xdr:colOff>
      <xdr:row>105</xdr:row>
      <xdr:rowOff>117856</xdr:rowOff>
    </xdr:to>
    <xdr:sp macro="" textlink="">
      <xdr:nvSpPr>
        <xdr:cNvPr id="793" name="楕円 792">
          <a:extLst>
            <a:ext uri="{FF2B5EF4-FFF2-40B4-BE49-F238E27FC236}">
              <a16:creationId xmlns:a16="http://schemas.microsoft.com/office/drawing/2014/main" id="{7618DFF9-17D6-45A2-A321-C5558B421E69}"/>
            </a:ext>
          </a:extLst>
        </xdr:cNvPr>
        <xdr:cNvSpPr/>
      </xdr:nvSpPr>
      <xdr:spPr>
        <a:xfrm>
          <a:off x="12303760" y="18022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67056</xdr:rowOff>
    </xdr:from>
    <xdr:to>
      <xdr:col>76</xdr:col>
      <xdr:colOff>114300</xdr:colOff>
      <xdr:row>105</xdr:row>
      <xdr:rowOff>108204</xdr:rowOff>
    </xdr:to>
    <xdr:cxnSp macro="">
      <xdr:nvCxnSpPr>
        <xdr:cNvPr id="794" name="直線コネクタ 793">
          <a:extLst>
            <a:ext uri="{FF2B5EF4-FFF2-40B4-BE49-F238E27FC236}">
              <a16:creationId xmlns:a16="http://schemas.microsoft.com/office/drawing/2014/main" id="{8012D398-C58C-414C-B27B-626348310238}"/>
            </a:ext>
          </a:extLst>
        </xdr:cNvPr>
        <xdr:cNvCxnSpPr/>
      </xdr:nvCxnSpPr>
      <xdr:spPr>
        <a:xfrm>
          <a:off x="12346940" y="18067401"/>
          <a:ext cx="79756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121413</xdr:rowOff>
    </xdr:from>
    <xdr:to>
      <xdr:col>67</xdr:col>
      <xdr:colOff>101600</xdr:colOff>
      <xdr:row>105</xdr:row>
      <xdr:rowOff>51563</xdr:rowOff>
    </xdr:to>
    <xdr:sp macro="" textlink="">
      <xdr:nvSpPr>
        <xdr:cNvPr id="795" name="楕円 794">
          <a:extLst>
            <a:ext uri="{FF2B5EF4-FFF2-40B4-BE49-F238E27FC236}">
              <a16:creationId xmlns:a16="http://schemas.microsoft.com/office/drawing/2014/main" id="{8AC8266E-A981-4221-9FF2-811187043C39}"/>
            </a:ext>
          </a:extLst>
        </xdr:cNvPr>
        <xdr:cNvSpPr/>
      </xdr:nvSpPr>
      <xdr:spPr>
        <a:xfrm>
          <a:off x="11487150" y="179541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763</xdr:rowOff>
    </xdr:from>
    <xdr:to>
      <xdr:col>71</xdr:col>
      <xdr:colOff>177800</xdr:colOff>
      <xdr:row>105</xdr:row>
      <xdr:rowOff>67056</xdr:rowOff>
    </xdr:to>
    <xdr:cxnSp macro="">
      <xdr:nvCxnSpPr>
        <xdr:cNvPr id="796" name="直線コネクタ 795">
          <a:extLst>
            <a:ext uri="{FF2B5EF4-FFF2-40B4-BE49-F238E27FC236}">
              <a16:creationId xmlns:a16="http://schemas.microsoft.com/office/drawing/2014/main" id="{EDA24091-41F6-4F39-9DD1-E85C212DF97E}"/>
            </a:ext>
          </a:extLst>
        </xdr:cNvPr>
        <xdr:cNvCxnSpPr/>
      </xdr:nvCxnSpPr>
      <xdr:spPr>
        <a:xfrm>
          <a:off x="11541760" y="18003013"/>
          <a:ext cx="80518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797" name="n_1aveValue【公民館】&#10;有形固定資産減価償却率">
          <a:extLst>
            <a:ext uri="{FF2B5EF4-FFF2-40B4-BE49-F238E27FC236}">
              <a16:creationId xmlns:a16="http://schemas.microsoft.com/office/drawing/2014/main" id="{50198241-2742-4CA1-8579-F7784C6680C0}"/>
            </a:ext>
          </a:extLst>
        </xdr:cNvPr>
        <xdr:cNvSpPr txBox="1"/>
      </xdr:nvSpPr>
      <xdr:spPr>
        <a:xfrm>
          <a:off x="13738234" y="1761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798" name="n_2aveValue【公民館】&#10;有形固定資産減価償却率">
          <a:extLst>
            <a:ext uri="{FF2B5EF4-FFF2-40B4-BE49-F238E27FC236}">
              <a16:creationId xmlns:a16="http://schemas.microsoft.com/office/drawing/2014/main" id="{56595BEF-7771-417C-82DA-1364BE008524}"/>
            </a:ext>
          </a:extLst>
        </xdr:cNvPr>
        <xdr:cNvSpPr txBox="1"/>
      </xdr:nvSpPr>
      <xdr:spPr>
        <a:xfrm>
          <a:off x="1295718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799" name="n_3aveValue【公民館】&#10;有形固定資産減価償却率">
          <a:extLst>
            <a:ext uri="{FF2B5EF4-FFF2-40B4-BE49-F238E27FC236}">
              <a16:creationId xmlns:a16="http://schemas.microsoft.com/office/drawing/2014/main" id="{839511D2-2728-4BBA-B228-74D15164679F}"/>
            </a:ext>
          </a:extLst>
        </xdr:cNvPr>
        <xdr:cNvSpPr txBox="1"/>
      </xdr:nvSpPr>
      <xdr:spPr>
        <a:xfrm>
          <a:off x="12171054" y="1754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800" name="n_4aveValue【公民館】&#10;有形固定資産減価償却率">
          <a:extLst>
            <a:ext uri="{FF2B5EF4-FFF2-40B4-BE49-F238E27FC236}">
              <a16:creationId xmlns:a16="http://schemas.microsoft.com/office/drawing/2014/main" id="{32DAF84D-250A-4535-9B19-8A2290C6FFE6}"/>
            </a:ext>
          </a:extLst>
        </xdr:cNvPr>
        <xdr:cNvSpPr txBox="1"/>
      </xdr:nvSpPr>
      <xdr:spPr>
        <a:xfrm>
          <a:off x="11354444" y="1753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19829</xdr:rowOff>
    </xdr:from>
    <xdr:ext cx="405111" cy="259045"/>
    <xdr:sp macro="" textlink="">
      <xdr:nvSpPr>
        <xdr:cNvPr id="801" name="n_1mainValue【公民館】&#10;有形固定資産減価償却率">
          <a:extLst>
            <a:ext uri="{FF2B5EF4-FFF2-40B4-BE49-F238E27FC236}">
              <a16:creationId xmlns:a16="http://schemas.microsoft.com/office/drawing/2014/main" id="{EFC38564-FF9A-4029-9192-EDC5D6EE52EC}"/>
            </a:ext>
          </a:extLst>
        </xdr:cNvPr>
        <xdr:cNvSpPr txBox="1"/>
      </xdr:nvSpPr>
      <xdr:spPr>
        <a:xfrm>
          <a:off x="13738234" y="1818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150131</xdr:rowOff>
    </xdr:from>
    <xdr:ext cx="405111" cy="259045"/>
    <xdr:sp macro="" textlink="">
      <xdr:nvSpPr>
        <xdr:cNvPr id="802" name="n_2mainValue【公民館】&#10;有形固定資産減価償却率">
          <a:extLst>
            <a:ext uri="{FF2B5EF4-FFF2-40B4-BE49-F238E27FC236}">
              <a16:creationId xmlns:a16="http://schemas.microsoft.com/office/drawing/2014/main" id="{26006F7E-FC43-49EE-8233-8D4EB48FD5A8}"/>
            </a:ext>
          </a:extLst>
        </xdr:cNvPr>
        <xdr:cNvSpPr txBox="1"/>
      </xdr:nvSpPr>
      <xdr:spPr>
        <a:xfrm>
          <a:off x="1295718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108983</xdr:rowOff>
    </xdr:from>
    <xdr:ext cx="405111" cy="259045"/>
    <xdr:sp macro="" textlink="">
      <xdr:nvSpPr>
        <xdr:cNvPr id="803" name="n_3mainValue【公民館】&#10;有形固定資産減価償却率">
          <a:extLst>
            <a:ext uri="{FF2B5EF4-FFF2-40B4-BE49-F238E27FC236}">
              <a16:creationId xmlns:a16="http://schemas.microsoft.com/office/drawing/2014/main" id="{56BD66DE-9AF1-4102-9368-73D9C281BB36}"/>
            </a:ext>
          </a:extLst>
        </xdr:cNvPr>
        <xdr:cNvSpPr txBox="1"/>
      </xdr:nvSpPr>
      <xdr:spPr>
        <a:xfrm>
          <a:off x="12171054" y="1810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42690</xdr:rowOff>
    </xdr:from>
    <xdr:ext cx="405111" cy="259045"/>
    <xdr:sp macro="" textlink="">
      <xdr:nvSpPr>
        <xdr:cNvPr id="804" name="n_4mainValue【公民館】&#10;有形固定資産減価償却率">
          <a:extLst>
            <a:ext uri="{FF2B5EF4-FFF2-40B4-BE49-F238E27FC236}">
              <a16:creationId xmlns:a16="http://schemas.microsoft.com/office/drawing/2014/main" id="{7ADAAAE1-F031-4A2E-B8B3-24875688D10F}"/>
            </a:ext>
          </a:extLst>
        </xdr:cNvPr>
        <xdr:cNvSpPr txBox="1"/>
      </xdr:nvSpPr>
      <xdr:spPr>
        <a:xfrm>
          <a:off x="11354444" y="180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190C5439-C500-4217-A738-155A2D22568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3A1A608A-8745-45A7-803B-83D7F6885EE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308D36AB-F0E6-4796-B0E3-A3654A6274C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65570F62-C090-438E-87A2-3B791F3433D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EE46F106-E501-4129-A9A3-A04E469C2F6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365D5A68-0384-4A8E-924F-DCB6BED37910}"/>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E733FA81-1721-4CC9-A6B9-94091D9C4659}"/>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1802E35C-E271-4EB0-B911-94BF6F4997C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E3DDE0EA-0D4E-478A-A2EA-B0857B42EF4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9CF43D55-8BF6-48E8-B535-5F16925D08DB}"/>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5" name="直線コネクタ 814">
          <a:extLst>
            <a:ext uri="{FF2B5EF4-FFF2-40B4-BE49-F238E27FC236}">
              <a16:creationId xmlns:a16="http://schemas.microsoft.com/office/drawing/2014/main" id="{076F157D-0AF0-45D5-AFD2-074B1070562B}"/>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6" name="テキスト ボックス 815">
          <a:extLst>
            <a:ext uri="{FF2B5EF4-FFF2-40B4-BE49-F238E27FC236}">
              <a16:creationId xmlns:a16="http://schemas.microsoft.com/office/drawing/2014/main" id="{CEF0755A-AF1B-4496-BE06-ADE8D2C6D9EB}"/>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7" name="直線コネクタ 816">
          <a:extLst>
            <a:ext uri="{FF2B5EF4-FFF2-40B4-BE49-F238E27FC236}">
              <a16:creationId xmlns:a16="http://schemas.microsoft.com/office/drawing/2014/main" id="{E4346063-FEAF-42D8-B983-4DA9FD473A22}"/>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8" name="テキスト ボックス 817">
          <a:extLst>
            <a:ext uri="{FF2B5EF4-FFF2-40B4-BE49-F238E27FC236}">
              <a16:creationId xmlns:a16="http://schemas.microsoft.com/office/drawing/2014/main" id="{95766504-35DE-4B2B-BC37-CF2A1B5FF856}"/>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9" name="直線コネクタ 818">
          <a:extLst>
            <a:ext uri="{FF2B5EF4-FFF2-40B4-BE49-F238E27FC236}">
              <a16:creationId xmlns:a16="http://schemas.microsoft.com/office/drawing/2014/main" id="{06EB8DF8-C3BB-430F-AFA8-39B9F5CE95E7}"/>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0" name="テキスト ボックス 819">
          <a:extLst>
            <a:ext uri="{FF2B5EF4-FFF2-40B4-BE49-F238E27FC236}">
              <a16:creationId xmlns:a16="http://schemas.microsoft.com/office/drawing/2014/main" id="{38AE4FFB-06AD-40A3-9A57-2A64710766E4}"/>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1" name="直線コネクタ 820">
          <a:extLst>
            <a:ext uri="{FF2B5EF4-FFF2-40B4-BE49-F238E27FC236}">
              <a16:creationId xmlns:a16="http://schemas.microsoft.com/office/drawing/2014/main" id="{364BBA36-1229-4DDB-B218-9333547E301D}"/>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2" name="テキスト ボックス 821">
          <a:extLst>
            <a:ext uri="{FF2B5EF4-FFF2-40B4-BE49-F238E27FC236}">
              <a16:creationId xmlns:a16="http://schemas.microsoft.com/office/drawing/2014/main" id="{09BF13AD-AE21-4199-9328-BCFB1FA385EC}"/>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421C41CA-2010-48BD-98CC-E7D7B712C4C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AD148897-20C5-459A-A7F1-0220204F4E81}"/>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E1EF5CE7-586C-43C3-9F45-507217370057}"/>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6" name="直線コネクタ 825">
          <a:extLst>
            <a:ext uri="{FF2B5EF4-FFF2-40B4-BE49-F238E27FC236}">
              <a16:creationId xmlns:a16="http://schemas.microsoft.com/office/drawing/2014/main" id="{511E817F-DA98-4B6F-B00F-86F9DB56D32B}"/>
            </a:ext>
          </a:extLst>
        </xdr:cNvPr>
        <xdr:cNvCxnSpPr/>
      </xdr:nvCxnSpPr>
      <xdr:spPr>
        <a:xfrm flipV="1">
          <a:off x="19947254" y="17114139"/>
          <a:ext cx="0" cy="142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7" name="【公民館】&#10;一人当たり面積最小値テキスト">
          <a:extLst>
            <a:ext uri="{FF2B5EF4-FFF2-40B4-BE49-F238E27FC236}">
              <a16:creationId xmlns:a16="http://schemas.microsoft.com/office/drawing/2014/main" id="{A3D82E47-F082-405C-8123-2D80BE93C2EB}"/>
            </a:ext>
          </a:extLst>
        </xdr:cNvPr>
        <xdr:cNvSpPr txBox="1"/>
      </xdr:nvSpPr>
      <xdr:spPr>
        <a:xfrm>
          <a:off x="19985990" y="1853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28" name="直線コネクタ 827">
          <a:extLst>
            <a:ext uri="{FF2B5EF4-FFF2-40B4-BE49-F238E27FC236}">
              <a16:creationId xmlns:a16="http://schemas.microsoft.com/office/drawing/2014/main" id="{129EB537-1C76-4E37-BAE0-2E04EE9A2324}"/>
            </a:ext>
          </a:extLst>
        </xdr:cNvPr>
        <xdr:cNvCxnSpPr/>
      </xdr:nvCxnSpPr>
      <xdr:spPr>
        <a:xfrm>
          <a:off x="19885660" y="18534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29" name="【公民館】&#10;一人当たり面積最大値テキスト">
          <a:extLst>
            <a:ext uri="{FF2B5EF4-FFF2-40B4-BE49-F238E27FC236}">
              <a16:creationId xmlns:a16="http://schemas.microsoft.com/office/drawing/2014/main" id="{1E94FE08-D027-41BE-9E3A-DF7F1E089A87}"/>
            </a:ext>
          </a:extLst>
        </xdr:cNvPr>
        <xdr:cNvSpPr txBox="1"/>
      </xdr:nvSpPr>
      <xdr:spPr>
        <a:xfrm>
          <a:off x="19985990" y="168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0" name="直線コネクタ 829">
          <a:extLst>
            <a:ext uri="{FF2B5EF4-FFF2-40B4-BE49-F238E27FC236}">
              <a16:creationId xmlns:a16="http://schemas.microsoft.com/office/drawing/2014/main" id="{07EB9185-394F-4639-8848-4EEC066D7760}"/>
            </a:ext>
          </a:extLst>
        </xdr:cNvPr>
        <xdr:cNvCxnSpPr/>
      </xdr:nvCxnSpPr>
      <xdr:spPr>
        <a:xfrm>
          <a:off x="19885660" y="17114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831" name="【公民館】&#10;一人当たり面積平均値テキスト">
          <a:extLst>
            <a:ext uri="{FF2B5EF4-FFF2-40B4-BE49-F238E27FC236}">
              <a16:creationId xmlns:a16="http://schemas.microsoft.com/office/drawing/2014/main" id="{68A6EBBE-DC51-44F5-A990-BEA50A96B0F6}"/>
            </a:ext>
          </a:extLst>
        </xdr:cNvPr>
        <xdr:cNvSpPr txBox="1"/>
      </xdr:nvSpPr>
      <xdr:spPr>
        <a:xfrm>
          <a:off x="19985990" y="1797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2" name="フローチャート: 判断 831">
          <a:extLst>
            <a:ext uri="{FF2B5EF4-FFF2-40B4-BE49-F238E27FC236}">
              <a16:creationId xmlns:a16="http://schemas.microsoft.com/office/drawing/2014/main" id="{75CFBDF3-A4D3-4D05-A2E9-C23EE510BB4C}"/>
            </a:ext>
          </a:extLst>
        </xdr:cNvPr>
        <xdr:cNvSpPr/>
      </xdr:nvSpPr>
      <xdr:spPr>
        <a:xfrm>
          <a:off x="19904710" y="181232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33" name="フローチャート: 判断 832">
          <a:extLst>
            <a:ext uri="{FF2B5EF4-FFF2-40B4-BE49-F238E27FC236}">
              <a16:creationId xmlns:a16="http://schemas.microsoft.com/office/drawing/2014/main" id="{46FE6CAA-AA69-4C69-92E9-663A5C45411D}"/>
            </a:ext>
          </a:extLst>
        </xdr:cNvPr>
        <xdr:cNvSpPr/>
      </xdr:nvSpPr>
      <xdr:spPr>
        <a:xfrm>
          <a:off x="19161760" y="181145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34" name="フローチャート: 判断 833">
          <a:extLst>
            <a:ext uri="{FF2B5EF4-FFF2-40B4-BE49-F238E27FC236}">
              <a16:creationId xmlns:a16="http://schemas.microsoft.com/office/drawing/2014/main" id="{1EBDA58A-0A87-412D-922B-ABABD70B2B61}"/>
            </a:ext>
          </a:extLst>
        </xdr:cNvPr>
        <xdr:cNvSpPr/>
      </xdr:nvSpPr>
      <xdr:spPr>
        <a:xfrm>
          <a:off x="18345150" y="181255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35" name="フローチャート: 判断 834">
          <a:extLst>
            <a:ext uri="{FF2B5EF4-FFF2-40B4-BE49-F238E27FC236}">
              <a16:creationId xmlns:a16="http://schemas.microsoft.com/office/drawing/2014/main" id="{7317B336-5B75-4CCB-B64F-1E93CEAA9006}"/>
            </a:ext>
          </a:extLst>
        </xdr:cNvPr>
        <xdr:cNvSpPr/>
      </xdr:nvSpPr>
      <xdr:spPr>
        <a:xfrm>
          <a:off x="17547590" y="180802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6" name="フローチャート: 判断 835">
          <a:extLst>
            <a:ext uri="{FF2B5EF4-FFF2-40B4-BE49-F238E27FC236}">
              <a16:creationId xmlns:a16="http://schemas.microsoft.com/office/drawing/2014/main" id="{64C02EBE-BFD4-4A23-927E-F5E0B3D230AC}"/>
            </a:ext>
          </a:extLst>
        </xdr:cNvPr>
        <xdr:cNvSpPr/>
      </xdr:nvSpPr>
      <xdr:spPr>
        <a:xfrm>
          <a:off x="16761460" y="180367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1DF06D6-A5E8-4930-8C06-C4F7BF45AEB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A23E0ED6-077A-49BA-AE8D-13C8D6A36834}"/>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F1AF9886-B9D1-4D39-85B9-FC478BEF021B}"/>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D488D2DF-C318-47DF-9F59-AAC17F426ABE}"/>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ED8A80F4-C09B-4C12-BB16-F466F2B7C8E4}"/>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42" name="楕円 841">
          <a:extLst>
            <a:ext uri="{FF2B5EF4-FFF2-40B4-BE49-F238E27FC236}">
              <a16:creationId xmlns:a16="http://schemas.microsoft.com/office/drawing/2014/main" id="{B2726733-5823-437E-BE2D-7F9CBD41E0E6}"/>
            </a:ext>
          </a:extLst>
        </xdr:cNvPr>
        <xdr:cNvSpPr/>
      </xdr:nvSpPr>
      <xdr:spPr>
        <a:xfrm>
          <a:off x="19904710" y="1823834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843" name="【公民館】&#10;一人当たり面積該当値テキスト">
          <a:extLst>
            <a:ext uri="{FF2B5EF4-FFF2-40B4-BE49-F238E27FC236}">
              <a16:creationId xmlns:a16="http://schemas.microsoft.com/office/drawing/2014/main" id="{8B483E43-8424-436D-B8DD-2F5545EFD793}"/>
            </a:ext>
          </a:extLst>
        </xdr:cNvPr>
        <xdr:cNvSpPr txBox="1"/>
      </xdr:nvSpPr>
      <xdr:spPr>
        <a:xfrm>
          <a:off x="19985990" y="1822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107696</xdr:rowOff>
    </xdr:from>
    <xdr:to>
      <xdr:col>112</xdr:col>
      <xdr:colOff>38100</xdr:colOff>
      <xdr:row>107</xdr:row>
      <xdr:rowOff>37846</xdr:rowOff>
    </xdr:to>
    <xdr:sp macro="" textlink="">
      <xdr:nvSpPr>
        <xdr:cNvPr id="844" name="楕円 843">
          <a:extLst>
            <a:ext uri="{FF2B5EF4-FFF2-40B4-BE49-F238E27FC236}">
              <a16:creationId xmlns:a16="http://schemas.microsoft.com/office/drawing/2014/main" id="{F4EEC20A-034D-4822-9645-0D69D3A16487}"/>
            </a:ext>
          </a:extLst>
        </xdr:cNvPr>
        <xdr:cNvSpPr/>
      </xdr:nvSpPr>
      <xdr:spPr>
        <a:xfrm>
          <a:off x="19161760" y="182794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158496</xdr:rowOff>
    </xdr:to>
    <xdr:cxnSp macro="">
      <xdr:nvCxnSpPr>
        <xdr:cNvPr id="845" name="直線コネクタ 844">
          <a:extLst>
            <a:ext uri="{FF2B5EF4-FFF2-40B4-BE49-F238E27FC236}">
              <a16:creationId xmlns:a16="http://schemas.microsoft.com/office/drawing/2014/main" id="{4557342C-A2FA-485B-874F-51CCCB5346AA}"/>
            </a:ext>
          </a:extLst>
        </xdr:cNvPr>
        <xdr:cNvCxnSpPr/>
      </xdr:nvCxnSpPr>
      <xdr:spPr>
        <a:xfrm flipV="1">
          <a:off x="19204940" y="18291048"/>
          <a:ext cx="74295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109982</xdr:rowOff>
    </xdr:from>
    <xdr:to>
      <xdr:col>107</xdr:col>
      <xdr:colOff>101600</xdr:colOff>
      <xdr:row>107</xdr:row>
      <xdr:rowOff>40132</xdr:rowOff>
    </xdr:to>
    <xdr:sp macro="" textlink="">
      <xdr:nvSpPr>
        <xdr:cNvPr id="846" name="楕円 845">
          <a:extLst>
            <a:ext uri="{FF2B5EF4-FFF2-40B4-BE49-F238E27FC236}">
              <a16:creationId xmlns:a16="http://schemas.microsoft.com/office/drawing/2014/main" id="{BA1649FC-21AE-49F7-9457-F63A7E3833FF}"/>
            </a:ext>
          </a:extLst>
        </xdr:cNvPr>
        <xdr:cNvSpPr/>
      </xdr:nvSpPr>
      <xdr:spPr>
        <a:xfrm>
          <a:off x="18345150" y="182817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158496</xdr:rowOff>
    </xdr:from>
    <xdr:to>
      <xdr:col>111</xdr:col>
      <xdr:colOff>177800</xdr:colOff>
      <xdr:row>106</xdr:row>
      <xdr:rowOff>160782</xdr:rowOff>
    </xdr:to>
    <xdr:cxnSp macro="">
      <xdr:nvCxnSpPr>
        <xdr:cNvPr id="847" name="直線コネクタ 846">
          <a:extLst>
            <a:ext uri="{FF2B5EF4-FFF2-40B4-BE49-F238E27FC236}">
              <a16:creationId xmlns:a16="http://schemas.microsoft.com/office/drawing/2014/main" id="{9EE96AD5-780E-42AA-B009-A35811473262}"/>
            </a:ext>
          </a:extLst>
        </xdr:cNvPr>
        <xdr:cNvCxnSpPr/>
      </xdr:nvCxnSpPr>
      <xdr:spPr>
        <a:xfrm flipV="1">
          <a:off x="18399760" y="18334101"/>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114554</xdr:rowOff>
    </xdr:from>
    <xdr:to>
      <xdr:col>102</xdr:col>
      <xdr:colOff>165100</xdr:colOff>
      <xdr:row>107</xdr:row>
      <xdr:rowOff>44704</xdr:rowOff>
    </xdr:to>
    <xdr:sp macro="" textlink="">
      <xdr:nvSpPr>
        <xdr:cNvPr id="848" name="楕円 847">
          <a:extLst>
            <a:ext uri="{FF2B5EF4-FFF2-40B4-BE49-F238E27FC236}">
              <a16:creationId xmlns:a16="http://schemas.microsoft.com/office/drawing/2014/main" id="{4D7775C5-4DD7-4151-BFC7-57CD57FFB3E2}"/>
            </a:ext>
          </a:extLst>
        </xdr:cNvPr>
        <xdr:cNvSpPr/>
      </xdr:nvSpPr>
      <xdr:spPr>
        <a:xfrm>
          <a:off x="17547590" y="1828825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160782</xdr:rowOff>
    </xdr:from>
    <xdr:to>
      <xdr:col>107</xdr:col>
      <xdr:colOff>50800</xdr:colOff>
      <xdr:row>106</xdr:row>
      <xdr:rowOff>165354</xdr:rowOff>
    </xdr:to>
    <xdr:cxnSp macro="">
      <xdr:nvCxnSpPr>
        <xdr:cNvPr id="849" name="直線コネクタ 848">
          <a:extLst>
            <a:ext uri="{FF2B5EF4-FFF2-40B4-BE49-F238E27FC236}">
              <a16:creationId xmlns:a16="http://schemas.microsoft.com/office/drawing/2014/main" id="{40D3312D-D53B-458B-9B9A-34D3AC36F0F1}"/>
            </a:ext>
          </a:extLst>
        </xdr:cNvPr>
        <xdr:cNvCxnSpPr/>
      </xdr:nvCxnSpPr>
      <xdr:spPr>
        <a:xfrm flipV="1">
          <a:off x="17602200" y="18336387"/>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850" name="楕円 849">
          <a:extLst>
            <a:ext uri="{FF2B5EF4-FFF2-40B4-BE49-F238E27FC236}">
              <a16:creationId xmlns:a16="http://schemas.microsoft.com/office/drawing/2014/main" id="{ED3671F9-3449-4C3F-AEF8-572DECCCF7B3}"/>
            </a:ext>
          </a:extLst>
        </xdr:cNvPr>
        <xdr:cNvSpPr/>
      </xdr:nvSpPr>
      <xdr:spPr>
        <a:xfrm>
          <a:off x="16761460" y="182905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165354</xdr:rowOff>
    </xdr:from>
    <xdr:to>
      <xdr:col>102</xdr:col>
      <xdr:colOff>114300</xdr:colOff>
      <xdr:row>106</xdr:row>
      <xdr:rowOff>167639</xdr:rowOff>
    </xdr:to>
    <xdr:cxnSp macro="">
      <xdr:nvCxnSpPr>
        <xdr:cNvPr id="851" name="直線コネクタ 850">
          <a:extLst>
            <a:ext uri="{FF2B5EF4-FFF2-40B4-BE49-F238E27FC236}">
              <a16:creationId xmlns:a16="http://schemas.microsoft.com/office/drawing/2014/main" id="{BE598AA0-F94E-4C3E-8F02-190E77788319}"/>
            </a:ext>
          </a:extLst>
        </xdr:cNvPr>
        <xdr:cNvCxnSpPr/>
      </xdr:nvCxnSpPr>
      <xdr:spPr>
        <a:xfrm flipV="1">
          <a:off x="16804640" y="18342864"/>
          <a:ext cx="79756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852" name="n_1aveValue【公民館】&#10;一人当たり面積">
          <a:extLst>
            <a:ext uri="{FF2B5EF4-FFF2-40B4-BE49-F238E27FC236}">
              <a16:creationId xmlns:a16="http://schemas.microsoft.com/office/drawing/2014/main" id="{5FC6DE8C-8C2B-4B86-A7C2-9BE3A76A4774}"/>
            </a:ext>
          </a:extLst>
        </xdr:cNvPr>
        <xdr:cNvSpPr txBox="1"/>
      </xdr:nvSpPr>
      <xdr:spPr>
        <a:xfrm>
          <a:off x="18982132"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853" name="n_2aveValue【公民館】&#10;一人当たり面積">
          <a:extLst>
            <a:ext uri="{FF2B5EF4-FFF2-40B4-BE49-F238E27FC236}">
              <a16:creationId xmlns:a16="http://schemas.microsoft.com/office/drawing/2014/main" id="{5D535DE4-9A05-46C7-A2AC-06A4D8495929}"/>
            </a:ext>
          </a:extLst>
        </xdr:cNvPr>
        <xdr:cNvSpPr txBox="1"/>
      </xdr:nvSpPr>
      <xdr:spPr>
        <a:xfrm>
          <a:off x="18182032" y="1789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854" name="n_3aveValue【公民館】&#10;一人当たり面積">
          <a:extLst>
            <a:ext uri="{FF2B5EF4-FFF2-40B4-BE49-F238E27FC236}">
              <a16:creationId xmlns:a16="http://schemas.microsoft.com/office/drawing/2014/main" id="{AAE425B1-69DB-4050-AC5A-898933CA2562}"/>
            </a:ext>
          </a:extLst>
        </xdr:cNvPr>
        <xdr:cNvSpPr txBox="1"/>
      </xdr:nvSpPr>
      <xdr:spPr>
        <a:xfrm>
          <a:off x="17384472" y="17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55" name="n_4aveValue【公民館】&#10;一人当たり面積">
          <a:extLst>
            <a:ext uri="{FF2B5EF4-FFF2-40B4-BE49-F238E27FC236}">
              <a16:creationId xmlns:a16="http://schemas.microsoft.com/office/drawing/2014/main" id="{89C0928F-633D-4AC6-A0BD-5B80174623E3}"/>
            </a:ext>
          </a:extLst>
        </xdr:cNvPr>
        <xdr:cNvSpPr txBox="1"/>
      </xdr:nvSpPr>
      <xdr:spPr>
        <a:xfrm>
          <a:off x="1658881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28973</xdr:rowOff>
    </xdr:from>
    <xdr:ext cx="469744" cy="259045"/>
    <xdr:sp macro="" textlink="">
      <xdr:nvSpPr>
        <xdr:cNvPr id="856" name="n_1mainValue【公民館】&#10;一人当たり面積">
          <a:extLst>
            <a:ext uri="{FF2B5EF4-FFF2-40B4-BE49-F238E27FC236}">
              <a16:creationId xmlns:a16="http://schemas.microsoft.com/office/drawing/2014/main" id="{FF025131-3156-4F23-BDC0-A3A26088DAAD}"/>
            </a:ext>
          </a:extLst>
        </xdr:cNvPr>
        <xdr:cNvSpPr txBox="1"/>
      </xdr:nvSpPr>
      <xdr:spPr>
        <a:xfrm>
          <a:off x="18982132" y="1837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31259</xdr:rowOff>
    </xdr:from>
    <xdr:ext cx="469744" cy="259045"/>
    <xdr:sp macro="" textlink="">
      <xdr:nvSpPr>
        <xdr:cNvPr id="857" name="n_2mainValue【公民館】&#10;一人当たり面積">
          <a:extLst>
            <a:ext uri="{FF2B5EF4-FFF2-40B4-BE49-F238E27FC236}">
              <a16:creationId xmlns:a16="http://schemas.microsoft.com/office/drawing/2014/main" id="{321FF648-316F-43D9-A685-799ACCCCEA58}"/>
            </a:ext>
          </a:extLst>
        </xdr:cNvPr>
        <xdr:cNvSpPr txBox="1"/>
      </xdr:nvSpPr>
      <xdr:spPr>
        <a:xfrm>
          <a:off x="18182032" y="183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35831</xdr:rowOff>
    </xdr:from>
    <xdr:ext cx="469744" cy="259045"/>
    <xdr:sp macro="" textlink="">
      <xdr:nvSpPr>
        <xdr:cNvPr id="858" name="n_3mainValue【公民館】&#10;一人当たり面積">
          <a:extLst>
            <a:ext uri="{FF2B5EF4-FFF2-40B4-BE49-F238E27FC236}">
              <a16:creationId xmlns:a16="http://schemas.microsoft.com/office/drawing/2014/main" id="{2DC04934-3E03-4701-A110-F89BCB306862}"/>
            </a:ext>
          </a:extLst>
        </xdr:cNvPr>
        <xdr:cNvSpPr txBox="1"/>
      </xdr:nvSpPr>
      <xdr:spPr>
        <a:xfrm>
          <a:off x="17384472"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859" name="n_4mainValue【公民館】&#10;一人当たり面積">
          <a:extLst>
            <a:ext uri="{FF2B5EF4-FFF2-40B4-BE49-F238E27FC236}">
              <a16:creationId xmlns:a16="http://schemas.microsoft.com/office/drawing/2014/main" id="{18C8153A-3CC9-4AEA-8812-116BB498E2FA}"/>
            </a:ext>
          </a:extLst>
        </xdr:cNvPr>
        <xdr:cNvSpPr txBox="1"/>
      </xdr:nvSpPr>
      <xdr:spPr>
        <a:xfrm>
          <a:off x="1658881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13156321-CE1D-42CF-9566-965220EAD8E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141ED950-9187-42D4-A673-2F17166B2EE3}"/>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7A05F1D7-93B1-4F26-BD8E-03CB59EC18E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・類似団体と比較して特に有形固定資産減価償却率が高い施設は、図書館、一般廃棄物処理施設、体育館・プール、福祉施設であり、反対に低い施設は、橋りょう・トンネル、消防施設である。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減価償却率の高い施設のうち、一般廃棄物処理施設については、個別施設計画に基づき施設の長寿命化対策工事が始まったところである。その他の施設については、部分的な修繕等により施設維持を行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・学校施設は再編により統廃合の検討を進めているところであり、また、認定こども園・幼稚園・保育所についても施設の利用者数などを踏まえ、今後の在り方を検討しているところである。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・引き続き公共施設等総合管理計画及び個別施設計画に基づき、施設の統廃合や老朽化対策に取り組み、人口に併せた適正規模での維持管理に努める。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B7394C-C951-498A-9D6F-3C9E4446B25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83C4A4-97C2-457E-8DBD-1CF4F41C3CB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D0FA71-AF79-47BF-894E-6B29BED5818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416E447-6878-416F-BEA4-4B751336CD9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36C545-2A0B-4EA7-9ED0-589A7265D15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EE7B5C-3937-478B-A5C5-48704C86B50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049EA7-93C5-4C78-8548-05B234AEBED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3365EC-8109-49B5-A670-337CDC18B49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E5F96F-CABF-452C-840D-73E1516E167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4E7F44-1F9F-49D3-BD89-197FF66C580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6A3D9A-A436-49C8-ABD1-36CDF919697E}"/>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A7FE1D-E6A2-4AD0-B71D-EBC34DB4CF53}"/>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01A8B6-FC42-418E-BD68-EE834DA87FD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DA8F33-AA2B-4183-9849-FC5DD121E5F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627DD2-6446-43AF-9EFC-C4AD705F6A0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DB8D627-0680-4CCB-9111-1912F6CA0A6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865786-379A-4709-AD42-D0B264FF79D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E6ACC7-5722-426B-9E6D-691AA7EB4342}"/>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318D67D-A5FA-4CE4-9091-71422574F68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E00CDE-F7C9-4244-AB3E-A84DA7EC0C5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0F155F-A9AC-4F33-BF78-B1938DC096A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DBD5E5-8438-4ECE-93CA-5BEF91083251}"/>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D8ADF4-0134-487E-AF3C-80ECB55248EB}"/>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75B924-06A0-4F22-B899-2813C8494D3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2E8A90-EBDB-46BB-A900-26180193A9C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5509E3-18C8-47FE-94EB-138BE2CCEA45}"/>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81D4F9-8CE3-4327-ABBE-5D0AB7876F1C}"/>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7FC36C-3206-4D05-9EBE-07A41E328444}"/>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266B9F-14FD-40C2-A86B-4CD81A368C0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4ADF6BC-8AD0-48A4-91C5-67B2527EBF2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2778B46-1C6E-476B-915E-917561CD0219}"/>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F44CEF-C8DF-4298-837D-66999380C07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6E5608-5295-4F08-A15E-9FE09CDB2CC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28515F-6955-4F16-933B-8E06B5922BB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F6AACF-C8F4-4161-9ED8-DF32A43509D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B688BD1-A76F-4E32-9763-0CCA56F8241F}"/>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1912BF3-19A3-4131-8A79-6AEB37C9F3D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2BEB49-0BAA-4C53-9773-581DEED6A03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4878348-D3F8-418E-BA2F-396F0D96A275}"/>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860E6C7-FB2F-4D87-9738-0839EB54FCE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4347B8B-0450-4F9D-8143-A25FDF84D7F1}"/>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FC58AC-DDAE-45A3-9E32-995EBB6E9FA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4F1A75F-ACDC-41DC-A00E-ED507E7DEA79}"/>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0E91F67-F5C8-45EC-9623-C1E39008938E}"/>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A7CC1-E07D-42CE-A3A5-DCD7884D0B04}"/>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DF587C1-93A7-441C-BF53-989EB81D3441}"/>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AC97077-FAB3-410E-95FB-8C13D08423E4}"/>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742A0DF-6A99-436B-A18C-78915AD56BDF}"/>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75ABD7B-8B1F-41FD-B536-D4D38106A09F}"/>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8697ACC-31FF-4785-91A7-19F979B98249}"/>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101A2D7-D77F-4B4E-A06E-9A625E0935E5}"/>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FABBB38-4F8B-44EA-8313-D53AD54E73AF}"/>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D77C489-BD98-43BD-AD53-36D73D141F22}"/>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D35BFF5-CCD2-4C13-A7F5-8476C76C936F}"/>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1F3168B-28FF-4F5D-B287-D4934E45A844}"/>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63A1021-F944-4042-A4F9-5B38A728B21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E454DA76-66A7-4CEC-BDF8-AB2A05599F1F}"/>
            </a:ext>
          </a:extLst>
        </xdr:cNvPr>
        <xdr:cNvCxnSpPr/>
      </xdr:nvCxnSpPr>
      <xdr:spPr>
        <a:xfrm flipV="1">
          <a:off x="4173855" y="5660572"/>
          <a:ext cx="0" cy="158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FDEE0713-9E19-47D1-8E47-A8618D8C3BAD}"/>
            </a:ext>
          </a:extLst>
        </xdr:cNvPr>
        <xdr:cNvSpPr txBox="1"/>
      </xdr:nvSpPr>
      <xdr:spPr>
        <a:xfrm>
          <a:off x="4212590"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B8F9E56D-FA9A-461F-AD6C-CD1BB20780FA}"/>
            </a:ext>
          </a:extLst>
        </xdr:cNvPr>
        <xdr:cNvCxnSpPr/>
      </xdr:nvCxnSpPr>
      <xdr:spPr>
        <a:xfrm>
          <a:off x="4112260" y="7249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3C7157FA-77DE-4E02-8D5C-563043D033B4}"/>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378A5B0-713F-4366-8044-F51FC0539DFE}"/>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id="{FEFD0B03-CDC7-4331-8D73-665B09CA0BFD}"/>
            </a:ext>
          </a:extLst>
        </xdr:cNvPr>
        <xdr:cNvSpPr txBox="1"/>
      </xdr:nvSpPr>
      <xdr:spPr>
        <a:xfrm>
          <a:off x="4212590" y="641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45FC037F-1A95-4E99-B78D-2906BFE418B2}"/>
            </a:ext>
          </a:extLst>
        </xdr:cNvPr>
        <xdr:cNvSpPr/>
      </xdr:nvSpPr>
      <xdr:spPr>
        <a:xfrm>
          <a:off x="4131310" y="65652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AB196210-D64D-42B1-8FB8-6B4C9AA1DDFC}"/>
            </a:ext>
          </a:extLst>
        </xdr:cNvPr>
        <xdr:cNvSpPr/>
      </xdr:nvSpPr>
      <xdr:spPr>
        <a:xfrm>
          <a:off x="3388360" y="677427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E437BDB5-B41B-4CDF-AE9E-0F70F0E2FA2D}"/>
            </a:ext>
          </a:extLst>
        </xdr:cNvPr>
        <xdr:cNvSpPr/>
      </xdr:nvSpPr>
      <xdr:spPr>
        <a:xfrm>
          <a:off x="2571750" y="67116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7BE53BBF-8882-4009-BF19-8E50E7AE8530}"/>
            </a:ext>
          </a:extLst>
        </xdr:cNvPr>
        <xdr:cNvSpPr/>
      </xdr:nvSpPr>
      <xdr:spPr>
        <a:xfrm>
          <a:off x="1774190" y="66128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817F0D5-F6CB-42B2-A7EA-B933A92D4CD4}"/>
            </a:ext>
          </a:extLst>
        </xdr:cNvPr>
        <xdr:cNvSpPr/>
      </xdr:nvSpPr>
      <xdr:spPr>
        <a:xfrm>
          <a:off x="98806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7B12B2B-B128-485E-803A-29771380EFF8}"/>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AE900D-46F6-42DD-9479-811D1ECCF4E5}"/>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2792629-A30C-4CFF-9CF9-15FEAAF524B2}"/>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5835792-3970-468D-ACD1-D28C33468755}"/>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0183994-0C9C-41B6-9FF3-7671E369D16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167459</xdr:rowOff>
    </xdr:from>
    <xdr:to>
      <xdr:col>24</xdr:col>
      <xdr:colOff>114300</xdr:colOff>
      <xdr:row>42</xdr:row>
      <xdr:rowOff>97609</xdr:rowOff>
    </xdr:to>
    <xdr:sp macro="" textlink="">
      <xdr:nvSpPr>
        <xdr:cNvPr id="74" name="楕円 73">
          <a:extLst>
            <a:ext uri="{FF2B5EF4-FFF2-40B4-BE49-F238E27FC236}">
              <a16:creationId xmlns:a16="http://schemas.microsoft.com/office/drawing/2014/main" id="{2023F293-D1F9-4063-A11B-8856D3A0F956}"/>
            </a:ext>
          </a:extLst>
        </xdr:cNvPr>
        <xdr:cNvSpPr/>
      </xdr:nvSpPr>
      <xdr:spPr>
        <a:xfrm>
          <a:off x="4131310" y="720071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82386</xdr:rowOff>
    </xdr:from>
    <xdr:ext cx="405111" cy="259045"/>
    <xdr:sp macro="" textlink="">
      <xdr:nvSpPr>
        <xdr:cNvPr id="75" name="【図書館】&#10;有形固定資産減価償却率該当値テキスト">
          <a:extLst>
            <a:ext uri="{FF2B5EF4-FFF2-40B4-BE49-F238E27FC236}">
              <a16:creationId xmlns:a16="http://schemas.microsoft.com/office/drawing/2014/main" id="{0A98C8F9-145D-44BC-84F7-FE5E91AF7217}"/>
            </a:ext>
          </a:extLst>
        </xdr:cNvPr>
        <xdr:cNvSpPr txBox="1"/>
      </xdr:nvSpPr>
      <xdr:spPr>
        <a:xfrm>
          <a:off x="4212590" y="71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129903</xdr:rowOff>
    </xdr:from>
    <xdr:to>
      <xdr:col>20</xdr:col>
      <xdr:colOff>38100</xdr:colOff>
      <xdr:row>42</xdr:row>
      <xdr:rowOff>60053</xdr:rowOff>
    </xdr:to>
    <xdr:sp macro="" textlink="">
      <xdr:nvSpPr>
        <xdr:cNvPr id="76" name="楕円 75">
          <a:extLst>
            <a:ext uri="{FF2B5EF4-FFF2-40B4-BE49-F238E27FC236}">
              <a16:creationId xmlns:a16="http://schemas.microsoft.com/office/drawing/2014/main" id="{24143442-0D31-4A28-A33B-B431826757D1}"/>
            </a:ext>
          </a:extLst>
        </xdr:cNvPr>
        <xdr:cNvSpPr/>
      </xdr:nvSpPr>
      <xdr:spPr>
        <a:xfrm>
          <a:off x="3388360" y="716316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9253</xdr:rowOff>
    </xdr:from>
    <xdr:to>
      <xdr:col>24</xdr:col>
      <xdr:colOff>63500</xdr:colOff>
      <xdr:row>42</xdr:row>
      <xdr:rowOff>46809</xdr:rowOff>
    </xdr:to>
    <xdr:cxnSp macro="">
      <xdr:nvCxnSpPr>
        <xdr:cNvPr id="77" name="直線コネクタ 76">
          <a:extLst>
            <a:ext uri="{FF2B5EF4-FFF2-40B4-BE49-F238E27FC236}">
              <a16:creationId xmlns:a16="http://schemas.microsoft.com/office/drawing/2014/main" id="{A59D30AB-131A-4FEC-A2CD-85398EF197E5}"/>
            </a:ext>
          </a:extLst>
        </xdr:cNvPr>
        <xdr:cNvCxnSpPr/>
      </xdr:nvCxnSpPr>
      <xdr:spPr>
        <a:xfrm>
          <a:off x="3431540" y="7212058"/>
          <a:ext cx="7429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92347</xdr:rowOff>
    </xdr:from>
    <xdr:to>
      <xdr:col>15</xdr:col>
      <xdr:colOff>101600</xdr:colOff>
      <xdr:row>42</xdr:row>
      <xdr:rowOff>22497</xdr:rowOff>
    </xdr:to>
    <xdr:sp macro="" textlink="">
      <xdr:nvSpPr>
        <xdr:cNvPr id="78" name="楕円 77">
          <a:extLst>
            <a:ext uri="{FF2B5EF4-FFF2-40B4-BE49-F238E27FC236}">
              <a16:creationId xmlns:a16="http://schemas.microsoft.com/office/drawing/2014/main" id="{43AD6503-9ED1-429C-8F3B-BA9C20B945C4}"/>
            </a:ext>
          </a:extLst>
        </xdr:cNvPr>
        <xdr:cNvSpPr/>
      </xdr:nvSpPr>
      <xdr:spPr>
        <a:xfrm>
          <a:off x="2571750" y="712560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143147</xdr:rowOff>
    </xdr:from>
    <xdr:to>
      <xdr:col>19</xdr:col>
      <xdr:colOff>177800</xdr:colOff>
      <xdr:row>42</xdr:row>
      <xdr:rowOff>9253</xdr:rowOff>
    </xdr:to>
    <xdr:cxnSp macro="">
      <xdr:nvCxnSpPr>
        <xdr:cNvPr id="79" name="直線コネクタ 78">
          <a:extLst>
            <a:ext uri="{FF2B5EF4-FFF2-40B4-BE49-F238E27FC236}">
              <a16:creationId xmlns:a16="http://schemas.microsoft.com/office/drawing/2014/main" id="{1EDCF228-ADCF-4C59-904B-6BD3E957F9E2}"/>
            </a:ext>
          </a:extLst>
        </xdr:cNvPr>
        <xdr:cNvCxnSpPr/>
      </xdr:nvCxnSpPr>
      <xdr:spPr>
        <a:xfrm>
          <a:off x="2626360" y="7170692"/>
          <a:ext cx="80518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56424</xdr:rowOff>
    </xdr:from>
    <xdr:to>
      <xdr:col>10</xdr:col>
      <xdr:colOff>165100</xdr:colOff>
      <xdr:row>41</xdr:row>
      <xdr:rowOff>158024</xdr:rowOff>
    </xdr:to>
    <xdr:sp macro="" textlink="">
      <xdr:nvSpPr>
        <xdr:cNvPr id="80" name="楕円 79">
          <a:extLst>
            <a:ext uri="{FF2B5EF4-FFF2-40B4-BE49-F238E27FC236}">
              <a16:creationId xmlns:a16="http://schemas.microsoft.com/office/drawing/2014/main" id="{278014BA-568E-4E7A-80CF-0575E8FF43E2}"/>
            </a:ext>
          </a:extLst>
        </xdr:cNvPr>
        <xdr:cNvSpPr/>
      </xdr:nvSpPr>
      <xdr:spPr>
        <a:xfrm>
          <a:off x="1774190" y="708968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107224</xdr:rowOff>
    </xdr:from>
    <xdr:to>
      <xdr:col>15</xdr:col>
      <xdr:colOff>50800</xdr:colOff>
      <xdr:row>41</xdr:row>
      <xdr:rowOff>143147</xdr:rowOff>
    </xdr:to>
    <xdr:cxnSp macro="">
      <xdr:nvCxnSpPr>
        <xdr:cNvPr id="81" name="直線コネクタ 80">
          <a:extLst>
            <a:ext uri="{FF2B5EF4-FFF2-40B4-BE49-F238E27FC236}">
              <a16:creationId xmlns:a16="http://schemas.microsoft.com/office/drawing/2014/main" id="{C9CD8E03-FB10-42BC-B414-4C8DD2BFDF83}"/>
            </a:ext>
          </a:extLst>
        </xdr:cNvPr>
        <xdr:cNvCxnSpPr/>
      </xdr:nvCxnSpPr>
      <xdr:spPr>
        <a:xfrm>
          <a:off x="1828800" y="7134769"/>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18869</xdr:rowOff>
    </xdr:from>
    <xdr:to>
      <xdr:col>6</xdr:col>
      <xdr:colOff>38100</xdr:colOff>
      <xdr:row>41</xdr:row>
      <xdr:rowOff>120469</xdr:rowOff>
    </xdr:to>
    <xdr:sp macro="" textlink="">
      <xdr:nvSpPr>
        <xdr:cNvPr id="82" name="楕円 81">
          <a:extLst>
            <a:ext uri="{FF2B5EF4-FFF2-40B4-BE49-F238E27FC236}">
              <a16:creationId xmlns:a16="http://schemas.microsoft.com/office/drawing/2014/main" id="{4D5CBB3E-C9C4-4991-A074-75F540A6E0B0}"/>
            </a:ext>
          </a:extLst>
        </xdr:cNvPr>
        <xdr:cNvSpPr/>
      </xdr:nvSpPr>
      <xdr:spPr>
        <a:xfrm>
          <a:off x="988060" y="705212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69669</xdr:rowOff>
    </xdr:from>
    <xdr:to>
      <xdr:col>10</xdr:col>
      <xdr:colOff>114300</xdr:colOff>
      <xdr:row>41</xdr:row>
      <xdr:rowOff>107224</xdr:rowOff>
    </xdr:to>
    <xdr:cxnSp macro="">
      <xdr:nvCxnSpPr>
        <xdr:cNvPr id="83" name="直線コネクタ 82">
          <a:extLst>
            <a:ext uri="{FF2B5EF4-FFF2-40B4-BE49-F238E27FC236}">
              <a16:creationId xmlns:a16="http://schemas.microsoft.com/office/drawing/2014/main" id="{CE40397F-46BA-49F3-B04E-1BD89EB57657}"/>
            </a:ext>
          </a:extLst>
        </xdr:cNvPr>
        <xdr:cNvCxnSpPr/>
      </xdr:nvCxnSpPr>
      <xdr:spPr>
        <a:xfrm>
          <a:off x="1031240" y="7097214"/>
          <a:ext cx="7975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4" name="n_1aveValue【図書館】&#10;有形固定資産減価償却率">
          <a:extLst>
            <a:ext uri="{FF2B5EF4-FFF2-40B4-BE49-F238E27FC236}">
              <a16:creationId xmlns:a16="http://schemas.microsoft.com/office/drawing/2014/main" id="{D1F613BE-33C9-435C-9E65-09413CD8CD1D}"/>
            </a:ext>
          </a:extLst>
        </xdr:cNvPr>
        <xdr:cNvSpPr txBox="1"/>
      </xdr:nvSpPr>
      <xdr:spPr>
        <a:xfrm>
          <a:off x="3239144" y="654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9803F0CB-6245-4A4D-886C-F1F461DB8C84}"/>
            </a:ext>
          </a:extLst>
        </xdr:cNvPr>
        <xdr:cNvSpPr txBox="1"/>
      </xdr:nvSpPr>
      <xdr:spPr>
        <a:xfrm>
          <a:off x="2439044" y="648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FBC5F463-BBCA-4D3B-9C90-EB0C1C904C64}"/>
            </a:ext>
          </a:extLst>
        </xdr:cNvPr>
        <xdr:cNvSpPr txBox="1"/>
      </xdr:nvSpPr>
      <xdr:spPr>
        <a:xfrm>
          <a:off x="164148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id="{827FF909-5847-47AD-A43D-58A4C759EDAC}"/>
            </a:ext>
          </a:extLst>
        </xdr:cNvPr>
        <xdr:cNvSpPr txBox="1"/>
      </xdr:nvSpPr>
      <xdr:spPr>
        <a:xfrm>
          <a:off x="855354"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51180</xdr:rowOff>
    </xdr:from>
    <xdr:ext cx="405111" cy="259045"/>
    <xdr:sp macro="" textlink="">
      <xdr:nvSpPr>
        <xdr:cNvPr id="88" name="n_1mainValue【図書館】&#10;有形固定資産減価償却率">
          <a:extLst>
            <a:ext uri="{FF2B5EF4-FFF2-40B4-BE49-F238E27FC236}">
              <a16:creationId xmlns:a16="http://schemas.microsoft.com/office/drawing/2014/main" id="{2E4AB121-84E1-4D28-BD62-985333C7FC8E}"/>
            </a:ext>
          </a:extLst>
        </xdr:cNvPr>
        <xdr:cNvSpPr txBox="1"/>
      </xdr:nvSpPr>
      <xdr:spPr>
        <a:xfrm>
          <a:off x="3239144" y="725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13624</xdr:rowOff>
    </xdr:from>
    <xdr:ext cx="405111" cy="259045"/>
    <xdr:sp macro="" textlink="">
      <xdr:nvSpPr>
        <xdr:cNvPr id="89" name="n_2mainValue【図書館】&#10;有形固定資産減価償却率">
          <a:extLst>
            <a:ext uri="{FF2B5EF4-FFF2-40B4-BE49-F238E27FC236}">
              <a16:creationId xmlns:a16="http://schemas.microsoft.com/office/drawing/2014/main" id="{02CF90CF-4DBC-4A7C-A1FE-9D96444E6F9B}"/>
            </a:ext>
          </a:extLst>
        </xdr:cNvPr>
        <xdr:cNvSpPr txBox="1"/>
      </xdr:nvSpPr>
      <xdr:spPr>
        <a:xfrm>
          <a:off x="2439044" y="721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149151</xdr:rowOff>
    </xdr:from>
    <xdr:ext cx="405111" cy="259045"/>
    <xdr:sp macro="" textlink="">
      <xdr:nvSpPr>
        <xdr:cNvPr id="90" name="n_3mainValue【図書館】&#10;有形固定資産減価償却率">
          <a:extLst>
            <a:ext uri="{FF2B5EF4-FFF2-40B4-BE49-F238E27FC236}">
              <a16:creationId xmlns:a16="http://schemas.microsoft.com/office/drawing/2014/main" id="{4809A6F3-962E-4950-A34F-7DEBF0FD9CB0}"/>
            </a:ext>
          </a:extLst>
        </xdr:cNvPr>
        <xdr:cNvSpPr txBox="1"/>
      </xdr:nvSpPr>
      <xdr:spPr>
        <a:xfrm>
          <a:off x="1641484" y="71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111596</xdr:rowOff>
    </xdr:from>
    <xdr:ext cx="405111" cy="259045"/>
    <xdr:sp macro="" textlink="">
      <xdr:nvSpPr>
        <xdr:cNvPr id="91" name="n_4mainValue【図書館】&#10;有形固定資産減価償却率">
          <a:extLst>
            <a:ext uri="{FF2B5EF4-FFF2-40B4-BE49-F238E27FC236}">
              <a16:creationId xmlns:a16="http://schemas.microsoft.com/office/drawing/2014/main" id="{304CFBF9-0673-41E9-B60D-ADDC5909F51A}"/>
            </a:ext>
          </a:extLst>
        </xdr:cNvPr>
        <xdr:cNvSpPr txBox="1"/>
      </xdr:nvSpPr>
      <xdr:spPr>
        <a:xfrm>
          <a:off x="85535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77D2F49-4B3A-49C5-8648-2F52782581E8}"/>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D452752-9502-461E-A76F-96CC00C1AA4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8C48DDF-3C67-4D8F-81FE-AA2A27BE234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5CFB454-E751-4EE3-B3E6-B1413C989BE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6DFB0FB-D13F-49DD-976B-78851825DF6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0B3A56C-49A0-4ACB-B430-6D3C6BBCC7C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5437200-5040-47EB-956A-D753251A0E1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9D7271F-18BA-4057-AEA5-C4FFBF64D5E5}"/>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388DA86-EB94-41C3-855D-87704BA446B4}"/>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A0FCEAF-50E7-4CF7-B30F-AB92306E98DE}"/>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939DC81-6EF6-41BE-AFD8-E98501B9E8C4}"/>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87707EA-CB74-4370-BA4C-3DD5E5ACA0C7}"/>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1727A57-B974-4DE9-A26B-A2D497F8CF06}"/>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ED6970D-BE8D-409F-B902-CDE1D935C034}"/>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B8AB6ED-F8F4-4DFE-B7C8-00BE106B7618}"/>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21277CB-69FF-4A05-B9FD-3C01EE6B3EB2}"/>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35496EA-4AAD-4334-BD9B-415088232D16}"/>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1841D7D-07CA-4B0E-81D4-C16DDB741B98}"/>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D9CC2A8-5938-4533-B3E1-9F5C838CB2CB}"/>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8676330-452C-43E7-A41B-EDCFBD0DC465}"/>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5707C4E-CD82-4C65-ABC6-9AD58625F784}"/>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7EF568A-8489-46A6-8E27-69D771E368B7}"/>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B0D7FF4-4540-42C6-BD80-7FA6936C7D2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52131247-7ED5-46BF-89AB-5FB9BC58DC91}"/>
            </a:ext>
          </a:extLst>
        </xdr:cNvPr>
        <xdr:cNvCxnSpPr/>
      </xdr:nvCxnSpPr>
      <xdr:spPr>
        <a:xfrm flipV="1">
          <a:off x="9429115" y="5666105"/>
          <a:ext cx="0" cy="1454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6D30096D-48D5-4A0E-9BB1-5913A8B669C9}"/>
            </a:ext>
          </a:extLst>
        </xdr:cNvPr>
        <xdr:cNvSpPr txBox="1"/>
      </xdr:nvSpPr>
      <xdr:spPr>
        <a:xfrm>
          <a:off x="9467850"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3C21DC84-9E79-400A-808C-63AC83D78C4B}"/>
            </a:ext>
          </a:extLst>
        </xdr:cNvPr>
        <xdr:cNvCxnSpPr/>
      </xdr:nvCxnSpPr>
      <xdr:spPr>
        <a:xfrm>
          <a:off x="9356090" y="712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06B63A9E-EBFF-446C-90F1-4EDC6AEEC034}"/>
            </a:ext>
          </a:extLst>
        </xdr:cNvPr>
        <xdr:cNvSpPr txBox="1"/>
      </xdr:nvSpPr>
      <xdr:spPr>
        <a:xfrm>
          <a:off x="9467850" y="54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2425D010-13FE-4203-9497-480AD75E3835}"/>
            </a:ext>
          </a:extLst>
        </xdr:cNvPr>
        <xdr:cNvCxnSpPr/>
      </xdr:nvCxnSpPr>
      <xdr:spPr>
        <a:xfrm>
          <a:off x="9356090" y="56661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id="{40216ECB-63BF-44AB-B46F-291C495E960C}"/>
            </a:ext>
          </a:extLst>
        </xdr:cNvPr>
        <xdr:cNvSpPr txBox="1"/>
      </xdr:nvSpPr>
      <xdr:spPr>
        <a:xfrm>
          <a:off x="946785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24AAF8B5-6ED1-4151-8F48-9E3B3D77959D}"/>
            </a:ext>
          </a:extLst>
        </xdr:cNvPr>
        <xdr:cNvSpPr/>
      </xdr:nvSpPr>
      <xdr:spPr>
        <a:xfrm>
          <a:off x="9394190" y="656971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561E5AD3-15AA-47CC-9BA7-ED90495EA5F8}"/>
            </a:ext>
          </a:extLst>
        </xdr:cNvPr>
        <xdr:cNvSpPr/>
      </xdr:nvSpPr>
      <xdr:spPr>
        <a:xfrm>
          <a:off x="8632190" y="660781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id="{60A86429-861C-4301-8EB0-ED29D868C054}"/>
            </a:ext>
          </a:extLst>
        </xdr:cNvPr>
        <xdr:cNvSpPr/>
      </xdr:nvSpPr>
      <xdr:spPr>
        <a:xfrm>
          <a:off x="7846060" y="66078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A3E7C61F-20E1-4E40-A082-7158B79D7C76}"/>
            </a:ext>
          </a:extLst>
        </xdr:cNvPr>
        <xdr:cNvSpPr/>
      </xdr:nvSpPr>
      <xdr:spPr>
        <a:xfrm>
          <a:off x="7029450" y="65697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id="{4D0584F6-4E04-43B9-A71F-1348CE528AFC}"/>
            </a:ext>
          </a:extLst>
        </xdr:cNvPr>
        <xdr:cNvSpPr/>
      </xdr:nvSpPr>
      <xdr:spPr>
        <a:xfrm>
          <a:off x="6231890" y="65913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DAA1A72-EA4D-4807-BC61-236ED5CD3819}"/>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9D18544-794F-4A33-88DE-8C291A499ED1}"/>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4AC3F6D-439C-4715-948E-5912F8154621}"/>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93215BE-D5A8-40D3-8997-4A897FBFA7F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4272C7E-D788-4525-B60B-5BFDD17D340B}"/>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31" name="楕円 130">
          <a:extLst>
            <a:ext uri="{FF2B5EF4-FFF2-40B4-BE49-F238E27FC236}">
              <a16:creationId xmlns:a16="http://schemas.microsoft.com/office/drawing/2014/main" id="{9719938D-84D4-4741-A71C-E62F63246909}"/>
            </a:ext>
          </a:extLst>
        </xdr:cNvPr>
        <xdr:cNvSpPr/>
      </xdr:nvSpPr>
      <xdr:spPr>
        <a:xfrm>
          <a:off x="9394190" y="695071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32" name="【図書館】&#10;一人当たり面積該当値テキスト">
          <a:extLst>
            <a:ext uri="{FF2B5EF4-FFF2-40B4-BE49-F238E27FC236}">
              <a16:creationId xmlns:a16="http://schemas.microsoft.com/office/drawing/2014/main" id="{F55A2B79-DF28-4A10-A027-A8D7E06BBF4A}"/>
            </a:ext>
          </a:extLst>
        </xdr:cNvPr>
        <xdr:cNvSpPr txBox="1"/>
      </xdr:nvSpPr>
      <xdr:spPr>
        <a:xfrm>
          <a:off x="9467850" y="69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33" name="楕円 132">
          <a:extLst>
            <a:ext uri="{FF2B5EF4-FFF2-40B4-BE49-F238E27FC236}">
              <a16:creationId xmlns:a16="http://schemas.microsoft.com/office/drawing/2014/main" id="{769F4D69-E08F-4C05-99BE-5470C8DA9E39}"/>
            </a:ext>
          </a:extLst>
        </xdr:cNvPr>
        <xdr:cNvSpPr/>
      </xdr:nvSpPr>
      <xdr:spPr>
        <a:xfrm>
          <a:off x="8632190" y="69507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34" name="直線コネクタ 133">
          <a:extLst>
            <a:ext uri="{FF2B5EF4-FFF2-40B4-BE49-F238E27FC236}">
              <a16:creationId xmlns:a16="http://schemas.microsoft.com/office/drawing/2014/main" id="{67F540C0-0662-4364-945D-34C1B434C9E2}"/>
            </a:ext>
          </a:extLst>
        </xdr:cNvPr>
        <xdr:cNvCxnSpPr/>
      </xdr:nvCxnSpPr>
      <xdr:spPr>
        <a:xfrm>
          <a:off x="8686800" y="69938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35" name="楕円 134">
          <a:extLst>
            <a:ext uri="{FF2B5EF4-FFF2-40B4-BE49-F238E27FC236}">
              <a16:creationId xmlns:a16="http://schemas.microsoft.com/office/drawing/2014/main" id="{2E27FBE5-2CD7-42C0-BDAA-A3D9B71B09FE}"/>
            </a:ext>
          </a:extLst>
        </xdr:cNvPr>
        <xdr:cNvSpPr/>
      </xdr:nvSpPr>
      <xdr:spPr>
        <a:xfrm>
          <a:off x="7846060" y="69507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6" name="直線コネクタ 135">
          <a:extLst>
            <a:ext uri="{FF2B5EF4-FFF2-40B4-BE49-F238E27FC236}">
              <a16:creationId xmlns:a16="http://schemas.microsoft.com/office/drawing/2014/main" id="{1A00554F-6097-453A-BCA2-E137009A867A}"/>
            </a:ext>
          </a:extLst>
        </xdr:cNvPr>
        <xdr:cNvCxnSpPr/>
      </xdr:nvCxnSpPr>
      <xdr:spPr>
        <a:xfrm>
          <a:off x="7889240" y="6993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7" name="楕円 136">
          <a:extLst>
            <a:ext uri="{FF2B5EF4-FFF2-40B4-BE49-F238E27FC236}">
              <a16:creationId xmlns:a16="http://schemas.microsoft.com/office/drawing/2014/main" id="{3DFD6F1A-9143-4EF6-BF93-36DA59F8A96E}"/>
            </a:ext>
          </a:extLst>
        </xdr:cNvPr>
        <xdr:cNvSpPr/>
      </xdr:nvSpPr>
      <xdr:spPr>
        <a:xfrm>
          <a:off x="7029450" y="69507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139700</xdr:rowOff>
    </xdr:to>
    <xdr:cxnSp macro="">
      <xdr:nvCxnSpPr>
        <xdr:cNvPr id="138" name="直線コネクタ 137">
          <a:extLst>
            <a:ext uri="{FF2B5EF4-FFF2-40B4-BE49-F238E27FC236}">
              <a16:creationId xmlns:a16="http://schemas.microsoft.com/office/drawing/2014/main" id="{8CE37878-184A-4E5F-A7B0-EC392B741A73}"/>
            </a:ext>
          </a:extLst>
        </xdr:cNvPr>
        <xdr:cNvCxnSpPr/>
      </xdr:nvCxnSpPr>
      <xdr:spPr>
        <a:xfrm>
          <a:off x="7084060" y="69938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a:extLst>
            <a:ext uri="{FF2B5EF4-FFF2-40B4-BE49-F238E27FC236}">
              <a16:creationId xmlns:a16="http://schemas.microsoft.com/office/drawing/2014/main" id="{26D7A83B-BECE-44B5-B08A-B63AD1E5EAEA}"/>
            </a:ext>
          </a:extLst>
        </xdr:cNvPr>
        <xdr:cNvSpPr/>
      </xdr:nvSpPr>
      <xdr:spPr>
        <a:xfrm>
          <a:off x="6231890" y="6955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139700</xdr:rowOff>
    </xdr:from>
    <xdr:to>
      <xdr:col>41</xdr:col>
      <xdr:colOff>50800</xdr:colOff>
      <xdr:row>40</xdr:row>
      <xdr:rowOff>152400</xdr:rowOff>
    </xdr:to>
    <xdr:cxnSp macro="">
      <xdr:nvCxnSpPr>
        <xdr:cNvPr id="140" name="直線コネクタ 139">
          <a:extLst>
            <a:ext uri="{FF2B5EF4-FFF2-40B4-BE49-F238E27FC236}">
              <a16:creationId xmlns:a16="http://schemas.microsoft.com/office/drawing/2014/main" id="{8D238290-0C46-4E2A-9052-09F5E1C8CDEF}"/>
            </a:ext>
          </a:extLst>
        </xdr:cNvPr>
        <xdr:cNvCxnSpPr/>
      </xdr:nvCxnSpPr>
      <xdr:spPr>
        <a:xfrm flipV="1">
          <a:off x="6286500" y="699389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a16="http://schemas.microsoft.com/office/drawing/2014/main" id="{DD85A0A9-09EF-4775-B679-E2A1EE6436D7}"/>
            </a:ext>
          </a:extLst>
        </xdr:cNvPr>
        <xdr:cNvSpPr txBox="1"/>
      </xdr:nvSpPr>
      <xdr:spPr>
        <a:xfrm>
          <a:off x="845446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2" name="n_2aveValue【図書館】&#10;一人当たり面積">
          <a:extLst>
            <a:ext uri="{FF2B5EF4-FFF2-40B4-BE49-F238E27FC236}">
              <a16:creationId xmlns:a16="http://schemas.microsoft.com/office/drawing/2014/main" id="{520B6221-1F41-414C-AD23-1FE1912A6E19}"/>
            </a:ext>
          </a:extLst>
        </xdr:cNvPr>
        <xdr:cNvSpPr txBox="1"/>
      </xdr:nvSpPr>
      <xdr:spPr>
        <a:xfrm>
          <a:off x="767341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CC8854F8-2E6B-4395-ABE6-9D07EFA390C5}"/>
            </a:ext>
          </a:extLst>
        </xdr:cNvPr>
        <xdr:cNvSpPr txBox="1"/>
      </xdr:nvSpPr>
      <xdr:spPr>
        <a:xfrm>
          <a:off x="6866332"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4" name="n_4aveValue【図書館】&#10;一人当たり面積">
          <a:extLst>
            <a:ext uri="{FF2B5EF4-FFF2-40B4-BE49-F238E27FC236}">
              <a16:creationId xmlns:a16="http://schemas.microsoft.com/office/drawing/2014/main" id="{092FF03A-61A6-4901-8114-855D9CF6BC6B}"/>
            </a:ext>
          </a:extLst>
        </xdr:cNvPr>
        <xdr:cNvSpPr txBox="1"/>
      </xdr:nvSpPr>
      <xdr:spPr>
        <a:xfrm>
          <a:off x="6068772" y="63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45" name="n_1mainValue【図書館】&#10;一人当たり面積">
          <a:extLst>
            <a:ext uri="{FF2B5EF4-FFF2-40B4-BE49-F238E27FC236}">
              <a16:creationId xmlns:a16="http://schemas.microsoft.com/office/drawing/2014/main" id="{C90707DC-2C52-4DA5-AD4E-5B57A41AD15E}"/>
            </a:ext>
          </a:extLst>
        </xdr:cNvPr>
        <xdr:cNvSpPr txBox="1"/>
      </xdr:nvSpPr>
      <xdr:spPr>
        <a:xfrm>
          <a:off x="8454467" y="704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46" name="n_2mainValue【図書館】&#10;一人当たり面積">
          <a:extLst>
            <a:ext uri="{FF2B5EF4-FFF2-40B4-BE49-F238E27FC236}">
              <a16:creationId xmlns:a16="http://schemas.microsoft.com/office/drawing/2014/main" id="{ECEB08D1-8149-4427-9ACC-23C34B915115}"/>
            </a:ext>
          </a:extLst>
        </xdr:cNvPr>
        <xdr:cNvSpPr txBox="1"/>
      </xdr:nvSpPr>
      <xdr:spPr>
        <a:xfrm>
          <a:off x="7673417" y="704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47" name="n_3mainValue【図書館】&#10;一人当たり面積">
          <a:extLst>
            <a:ext uri="{FF2B5EF4-FFF2-40B4-BE49-F238E27FC236}">
              <a16:creationId xmlns:a16="http://schemas.microsoft.com/office/drawing/2014/main" id="{76D7B6EF-75C2-44B5-A47E-86B42B0F917E}"/>
            </a:ext>
          </a:extLst>
        </xdr:cNvPr>
        <xdr:cNvSpPr txBox="1"/>
      </xdr:nvSpPr>
      <xdr:spPr>
        <a:xfrm>
          <a:off x="6866332" y="704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a:extLst>
            <a:ext uri="{FF2B5EF4-FFF2-40B4-BE49-F238E27FC236}">
              <a16:creationId xmlns:a16="http://schemas.microsoft.com/office/drawing/2014/main" id="{8E951FA6-3325-419D-A0FC-0FD7DB4EC5CD}"/>
            </a:ext>
          </a:extLst>
        </xdr:cNvPr>
        <xdr:cNvSpPr txBox="1"/>
      </xdr:nvSpPr>
      <xdr:spPr>
        <a:xfrm>
          <a:off x="6068772"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92B5D5E-534C-4741-94AB-9274DEDC586B}"/>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FB04279-8997-40D6-920E-ACC17EB9216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23F1CC3-376A-4D24-A794-A05485BFBE0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1D632C6-EFFF-4F08-8026-23BCBBF7955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E47CBC4-9EF5-47D0-AE6F-D406AD4AE86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4EFE853-4AF5-4556-8E56-7BF7B4E4334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A6D5461-E7B4-452C-A810-3BBA7B54CEEB}"/>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03C6774-3578-40FF-9AD5-EF60BE69898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0385A44-0239-4CD4-8D00-0DCE9AAF42AA}"/>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C41155C-FCF5-445E-B12A-A7AB899E7D82}"/>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3DDCA90-7717-4050-A26D-90BA74EDF05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647ACA4A-065F-489C-96D4-9C811C46CDD7}"/>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3612A2A2-D77F-4C36-95B5-4901F76AEC32}"/>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B7F9F5FA-C6AE-4FE7-8E3E-A83C93FCAF1D}"/>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582B2AA1-E111-43A4-8A7A-CD903CCE10F3}"/>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AE24300-D3CE-462C-B7A9-309DC9F40384}"/>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265C77BC-249C-48A7-AE76-2B61F002EBB3}"/>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DF92F5F5-D586-4914-8849-5B041FBF77EC}"/>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D57EC241-7C56-4B83-AB88-FD6D3B3AA5EC}"/>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8624184-9CDC-4CDC-ACEB-47D0A30DB7D0}"/>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FDB76E2E-1CB7-4730-90EC-255E8DCB14DC}"/>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2757AE4-E778-49AC-9315-BAAE790BBB6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D4358F7D-E209-4353-917A-FCEFAA1C228E}"/>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5E22A267-B280-4EB6-B78E-097EC832A1C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52709517-F5A5-4C63-9F20-776E9751F7CE}"/>
            </a:ext>
          </a:extLst>
        </xdr:cNvPr>
        <xdr:cNvCxnSpPr/>
      </xdr:nvCxnSpPr>
      <xdr:spPr>
        <a:xfrm flipV="1">
          <a:off x="4173855" y="955357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5AA32036-4D1B-44ED-A302-5E38FF3FF89A}"/>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2720F354-0F30-4368-A1CB-DDF9052B89E1}"/>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A91B004F-5FAB-476B-9F36-4A78F93BB53F}"/>
            </a:ext>
          </a:extLst>
        </xdr:cNvPr>
        <xdr:cNvSpPr txBox="1"/>
      </xdr:nvSpPr>
      <xdr:spPr>
        <a:xfrm>
          <a:off x="421259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F583A072-2DEB-4C6A-90CE-D84CBE9A1718}"/>
            </a:ext>
          </a:extLst>
        </xdr:cNvPr>
        <xdr:cNvCxnSpPr/>
      </xdr:nvCxnSpPr>
      <xdr:spPr>
        <a:xfrm>
          <a:off x="4112260" y="955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AF042EB-F146-4D32-A3B4-899062C36B82}"/>
            </a:ext>
          </a:extLst>
        </xdr:cNvPr>
        <xdr:cNvSpPr txBox="1"/>
      </xdr:nvSpPr>
      <xdr:spPr>
        <a:xfrm>
          <a:off x="421259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1394F0AE-635E-42F4-8A6C-D20C77A4EF3D}"/>
            </a:ext>
          </a:extLst>
        </xdr:cNvPr>
        <xdr:cNvSpPr/>
      </xdr:nvSpPr>
      <xdr:spPr>
        <a:xfrm>
          <a:off x="4131310" y="103447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56CDB21A-2A8A-4C72-9F38-4C40BAFDC7B7}"/>
            </a:ext>
          </a:extLst>
        </xdr:cNvPr>
        <xdr:cNvSpPr/>
      </xdr:nvSpPr>
      <xdr:spPr>
        <a:xfrm>
          <a:off x="3388360" y="103562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CF819354-71E6-403B-A3B0-23E8EF49CF1A}"/>
            </a:ext>
          </a:extLst>
        </xdr:cNvPr>
        <xdr:cNvSpPr/>
      </xdr:nvSpPr>
      <xdr:spPr>
        <a:xfrm>
          <a:off x="2571750" y="103181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DB06A0C1-AE14-430C-8086-E332D286DDAC}"/>
            </a:ext>
          </a:extLst>
        </xdr:cNvPr>
        <xdr:cNvSpPr/>
      </xdr:nvSpPr>
      <xdr:spPr>
        <a:xfrm>
          <a:off x="1774190" y="102838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D22F695F-E1C1-4DB0-9F3E-0D3D08C11846}"/>
            </a:ext>
          </a:extLst>
        </xdr:cNvPr>
        <xdr:cNvSpPr/>
      </xdr:nvSpPr>
      <xdr:spPr>
        <a:xfrm>
          <a:off x="988060" y="1024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61371C9-751D-43D3-9E03-21F206A74BC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B8A4A84-42FC-48DA-8A08-5A293CA79C6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86E791E-6CEE-42C1-A31E-D413676929C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5A7755-066F-43C8-8CB8-7D367BC43CA6}"/>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88696DC-415C-4170-A91C-F15EC0573B8A}"/>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84455</xdr:rowOff>
    </xdr:from>
    <xdr:to>
      <xdr:col>24</xdr:col>
      <xdr:colOff>114300</xdr:colOff>
      <xdr:row>64</xdr:row>
      <xdr:rowOff>14605</xdr:rowOff>
    </xdr:to>
    <xdr:sp macro="" textlink="">
      <xdr:nvSpPr>
        <xdr:cNvPr id="189" name="楕円 188">
          <a:extLst>
            <a:ext uri="{FF2B5EF4-FFF2-40B4-BE49-F238E27FC236}">
              <a16:creationId xmlns:a16="http://schemas.microsoft.com/office/drawing/2014/main" id="{A7AE48F0-5F62-4451-AA50-5941B57DDB08}"/>
            </a:ext>
          </a:extLst>
        </xdr:cNvPr>
        <xdr:cNvSpPr/>
      </xdr:nvSpPr>
      <xdr:spPr>
        <a:xfrm>
          <a:off x="4131310" y="108877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170832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71234701-D80A-440B-A23B-C8C495E225A4}"/>
            </a:ext>
          </a:extLst>
        </xdr:cNvPr>
        <xdr:cNvSpPr txBox="1"/>
      </xdr:nvSpPr>
      <xdr:spPr>
        <a:xfrm>
          <a:off x="4212590" y="1080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71120</xdr:rowOff>
    </xdr:from>
    <xdr:to>
      <xdr:col>20</xdr:col>
      <xdr:colOff>38100</xdr:colOff>
      <xdr:row>64</xdr:row>
      <xdr:rowOff>1270</xdr:rowOff>
    </xdr:to>
    <xdr:sp macro="" textlink="">
      <xdr:nvSpPr>
        <xdr:cNvPr id="191" name="楕円 190">
          <a:extLst>
            <a:ext uri="{FF2B5EF4-FFF2-40B4-BE49-F238E27FC236}">
              <a16:creationId xmlns:a16="http://schemas.microsoft.com/office/drawing/2014/main" id="{4CD1FE02-9D62-445B-A036-54E54F5B8123}"/>
            </a:ext>
          </a:extLst>
        </xdr:cNvPr>
        <xdr:cNvSpPr/>
      </xdr:nvSpPr>
      <xdr:spPr>
        <a:xfrm>
          <a:off x="3388360" y="108705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121920</xdr:rowOff>
    </xdr:from>
    <xdr:to>
      <xdr:col>24</xdr:col>
      <xdr:colOff>63500</xdr:colOff>
      <xdr:row>63</xdr:row>
      <xdr:rowOff>135255</xdr:rowOff>
    </xdr:to>
    <xdr:cxnSp macro="">
      <xdr:nvCxnSpPr>
        <xdr:cNvPr id="192" name="直線コネクタ 191">
          <a:extLst>
            <a:ext uri="{FF2B5EF4-FFF2-40B4-BE49-F238E27FC236}">
              <a16:creationId xmlns:a16="http://schemas.microsoft.com/office/drawing/2014/main" id="{45715955-B90D-416B-A430-208679C0523D}"/>
            </a:ext>
          </a:extLst>
        </xdr:cNvPr>
        <xdr:cNvCxnSpPr/>
      </xdr:nvCxnSpPr>
      <xdr:spPr>
        <a:xfrm>
          <a:off x="3431540" y="10925175"/>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84455</xdr:rowOff>
    </xdr:from>
    <xdr:to>
      <xdr:col>15</xdr:col>
      <xdr:colOff>101600</xdr:colOff>
      <xdr:row>64</xdr:row>
      <xdr:rowOff>14605</xdr:rowOff>
    </xdr:to>
    <xdr:sp macro="" textlink="">
      <xdr:nvSpPr>
        <xdr:cNvPr id="193" name="楕円 192">
          <a:extLst>
            <a:ext uri="{FF2B5EF4-FFF2-40B4-BE49-F238E27FC236}">
              <a16:creationId xmlns:a16="http://schemas.microsoft.com/office/drawing/2014/main" id="{5906085A-FBE0-4919-AA84-F25BF0732A12}"/>
            </a:ext>
          </a:extLst>
        </xdr:cNvPr>
        <xdr:cNvSpPr/>
      </xdr:nvSpPr>
      <xdr:spPr>
        <a:xfrm>
          <a:off x="2571750" y="108877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121920</xdr:rowOff>
    </xdr:from>
    <xdr:to>
      <xdr:col>19</xdr:col>
      <xdr:colOff>177800</xdr:colOff>
      <xdr:row>63</xdr:row>
      <xdr:rowOff>135255</xdr:rowOff>
    </xdr:to>
    <xdr:cxnSp macro="">
      <xdr:nvCxnSpPr>
        <xdr:cNvPr id="194" name="直線コネクタ 193">
          <a:extLst>
            <a:ext uri="{FF2B5EF4-FFF2-40B4-BE49-F238E27FC236}">
              <a16:creationId xmlns:a16="http://schemas.microsoft.com/office/drawing/2014/main" id="{0C5DF7C0-886D-4879-B60B-C872B9314685}"/>
            </a:ext>
          </a:extLst>
        </xdr:cNvPr>
        <xdr:cNvCxnSpPr/>
      </xdr:nvCxnSpPr>
      <xdr:spPr>
        <a:xfrm flipV="1">
          <a:off x="2626360" y="10925175"/>
          <a:ext cx="80518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61595</xdr:rowOff>
    </xdr:from>
    <xdr:to>
      <xdr:col>10</xdr:col>
      <xdr:colOff>165100</xdr:colOff>
      <xdr:row>63</xdr:row>
      <xdr:rowOff>163195</xdr:rowOff>
    </xdr:to>
    <xdr:sp macro="" textlink="">
      <xdr:nvSpPr>
        <xdr:cNvPr id="195" name="楕円 194">
          <a:extLst>
            <a:ext uri="{FF2B5EF4-FFF2-40B4-BE49-F238E27FC236}">
              <a16:creationId xmlns:a16="http://schemas.microsoft.com/office/drawing/2014/main" id="{D7A2F3A2-A77D-4E0A-BA5A-F7E0E3C614C1}"/>
            </a:ext>
          </a:extLst>
        </xdr:cNvPr>
        <xdr:cNvSpPr/>
      </xdr:nvSpPr>
      <xdr:spPr>
        <a:xfrm>
          <a:off x="1774190" y="1085913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112395</xdr:rowOff>
    </xdr:from>
    <xdr:to>
      <xdr:col>15</xdr:col>
      <xdr:colOff>50800</xdr:colOff>
      <xdr:row>63</xdr:row>
      <xdr:rowOff>135255</xdr:rowOff>
    </xdr:to>
    <xdr:cxnSp macro="">
      <xdr:nvCxnSpPr>
        <xdr:cNvPr id="196" name="直線コネクタ 195">
          <a:extLst>
            <a:ext uri="{FF2B5EF4-FFF2-40B4-BE49-F238E27FC236}">
              <a16:creationId xmlns:a16="http://schemas.microsoft.com/office/drawing/2014/main" id="{107DFFD7-74DC-435F-A234-6F0E95E23D6B}"/>
            </a:ext>
          </a:extLst>
        </xdr:cNvPr>
        <xdr:cNvCxnSpPr/>
      </xdr:nvCxnSpPr>
      <xdr:spPr>
        <a:xfrm>
          <a:off x="1828800" y="1091374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50165</xdr:rowOff>
    </xdr:from>
    <xdr:to>
      <xdr:col>6</xdr:col>
      <xdr:colOff>38100</xdr:colOff>
      <xdr:row>63</xdr:row>
      <xdr:rowOff>151765</xdr:rowOff>
    </xdr:to>
    <xdr:sp macro="" textlink="">
      <xdr:nvSpPr>
        <xdr:cNvPr id="197" name="楕円 196">
          <a:extLst>
            <a:ext uri="{FF2B5EF4-FFF2-40B4-BE49-F238E27FC236}">
              <a16:creationId xmlns:a16="http://schemas.microsoft.com/office/drawing/2014/main" id="{455C75D3-C4D2-4857-A848-81AA5EFB3DE2}"/>
            </a:ext>
          </a:extLst>
        </xdr:cNvPr>
        <xdr:cNvSpPr/>
      </xdr:nvSpPr>
      <xdr:spPr>
        <a:xfrm>
          <a:off x="988060" y="10855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100965</xdr:rowOff>
    </xdr:from>
    <xdr:to>
      <xdr:col>10</xdr:col>
      <xdr:colOff>114300</xdr:colOff>
      <xdr:row>63</xdr:row>
      <xdr:rowOff>112395</xdr:rowOff>
    </xdr:to>
    <xdr:cxnSp macro="">
      <xdr:nvCxnSpPr>
        <xdr:cNvPr id="198" name="直線コネクタ 197">
          <a:extLst>
            <a:ext uri="{FF2B5EF4-FFF2-40B4-BE49-F238E27FC236}">
              <a16:creationId xmlns:a16="http://schemas.microsoft.com/office/drawing/2014/main" id="{F58C6DEF-73A3-4841-BCCD-EBFBBB7DAA3C}"/>
            </a:ext>
          </a:extLst>
        </xdr:cNvPr>
        <xdr:cNvCxnSpPr/>
      </xdr:nvCxnSpPr>
      <xdr:spPr>
        <a:xfrm>
          <a:off x="1031240" y="10898505"/>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a:extLst>
            <a:ext uri="{FF2B5EF4-FFF2-40B4-BE49-F238E27FC236}">
              <a16:creationId xmlns:a16="http://schemas.microsoft.com/office/drawing/2014/main" id="{08C78201-701B-4A3F-BEF0-46C69F418149}"/>
            </a:ext>
          </a:extLst>
        </xdr:cNvPr>
        <xdr:cNvSpPr txBox="1"/>
      </xdr:nvSpPr>
      <xdr:spPr>
        <a:xfrm>
          <a:off x="32391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a:extLst>
            <a:ext uri="{FF2B5EF4-FFF2-40B4-BE49-F238E27FC236}">
              <a16:creationId xmlns:a16="http://schemas.microsoft.com/office/drawing/2014/main" id="{BAD15420-B4AA-4BFD-82A6-D9B1F9EE478C}"/>
            </a:ext>
          </a:extLst>
        </xdr:cNvPr>
        <xdr:cNvSpPr txBox="1"/>
      </xdr:nvSpPr>
      <xdr:spPr>
        <a:xfrm>
          <a:off x="2439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a:extLst>
            <a:ext uri="{FF2B5EF4-FFF2-40B4-BE49-F238E27FC236}">
              <a16:creationId xmlns:a16="http://schemas.microsoft.com/office/drawing/2014/main" id="{28F8290B-EA1C-4637-8AB1-CEE98ED2D023}"/>
            </a:ext>
          </a:extLst>
        </xdr:cNvPr>
        <xdr:cNvSpPr txBox="1"/>
      </xdr:nvSpPr>
      <xdr:spPr>
        <a:xfrm>
          <a:off x="164148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a:extLst>
            <a:ext uri="{FF2B5EF4-FFF2-40B4-BE49-F238E27FC236}">
              <a16:creationId xmlns:a16="http://schemas.microsoft.com/office/drawing/2014/main" id="{88C4D895-FD35-4C6C-B867-7372E3515B5A}"/>
            </a:ext>
          </a:extLst>
        </xdr:cNvPr>
        <xdr:cNvSpPr txBox="1"/>
      </xdr:nvSpPr>
      <xdr:spPr>
        <a:xfrm>
          <a:off x="85535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163847</xdr:rowOff>
    </xdr:from>
    <xdr:ext cx="405111" cy="259045"/>
    <xdr:sp macro="" textlink="">
      <xdr:nvSpPr>
        <xdr:cNvPr id="203" name="n_1mainValue【体育館・プール】&#10;有形固定資産減価償却率">
          <a:extLst>
            <a:ext uri="{FF2B5EF4-FFF2-40B4-BE49-F238E27FC236}">
              <a16:creationId xmlns:a16="http://schemas.microsoft.com/office/drawing/2014/main" id="{A507B212-0039-4728-9AA1-71FAE0CD0D2A}"/>
            </a:ext>
          </a:extLst>
        </xdr:cNvPr>
        <xdr:cNvSpPr txBox="1"/>
      </xdr:nvSpPr>
      <xdr:spPr>
        <a:xfrm>
          <a:off x="32391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5732</xdr:rowOff>
    </xdr:from>
    <xdr:ext cx="405111" cy="259045"/>
    <xdr:sp macro="" textlink="">
      <xdr:nvSpPr>
        <xdr:cNvPr id="204" name="n_2mainValue【体育館・プール】&#10;有形固定資産減価償却率">
          <a:extLst>
            <a:ext uri="{FF2B5EF4-FFF2-40B4-BE49-F238E27FC236}">
              <a16:creationId xmlns:a16="http://schemas.microsoft.com/office/drawing/2014/main" id="{A295922B-5270-401A-85E6-8D007C2490DA}"/>
            </a:ext>
          </a:extLst>
        </xdr:cNvPr>
        <xdr:cNvSpPr txBox="1"/>
      </xdr:nvSpPr>
      <xdr:spPr>
        <a:xfrm>
          <a:off x="2439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154322</xdr:rowOff>
    </xdr:from>
    <xdr:ext cx="405111" cy="259045"/>
    <xdr:sp macro="" textlink="">
      <xdr:nvSpPr>
        <xdr:cNvPr id="205" name="n_3mainValue【体育館・プール】&#10;有形固定資産減価償却率">
          <a:extLst>
            <a:ext uri="{FF2B5EF4-FFF2-40B4-BE49-F238E27FC236}">
              <a16:creationId xmlns:a16="http://schemas.microsoft.com/office/drawing/2014/main" id="{4736A1C2-CE4B-4E56-9BED-8C21BA8A2BF4}"/>
            </a:ext>
          </a:extLst>
        </xdr:cNvPr>
        <xdr:cNvSpPr txBox="1"/>
      </xdr:nvSpPr>
      <xdr:spPr>
        <a:xfrm>
          <a:off x="164148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142892</xdr:rowOff>
    </xdr:from>
    <xdr:ext cx="405111" cy="259045"/>
    <xdr:sp macro="" textlink="">
      <xdr:nvSpPr>
        <xdr:cNvPr id="206" name="n_4mainValue【体育館・プール】&#10;有形固定資産減価償却率">
          <a:extLst>
            <a:ext uri="{FF2B5EF4-FFF2-40B4-BE49-F238E27FC236}">
              <a16:creationId xmlns:a16="http://schemas.microsoft.com/office/drawing/2014/main" id="{60F0881A-478B-427D-B293-238155B1B929}"/>
            </a:ext>
          </a:extLst>
        </xdr:cNvPr>
        <xdr:cNvSpPr txBox="1"/>
      </xdr:nvSpPr>
      <xdr:spPr>
        <a:xfrm>
          <a:off x="85535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AEB1FEF-F8C0-401E-BF3D-7AE9B42143C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8788546-DFDE-4C77-9F4B-A1439CC0265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86F3286-B6E7-41BA-8393-245A2207BE9A}"/>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7944351-6C0C-402C-9BA6-00B392C3E53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C1DA9CB-6D1A-4C4A-982A-6C92515F17A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ADD4F0F-1ABF-4E72-AC07-3771C0C52F34}"/>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D8AC8F6-DDE1-43D9-8E62-FA25851B60F1}"/>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EC4609A-001B-4914-9D08-C217ED0A1CC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AED4C1E-2666-4AC9-AAB3-4E486C5B61A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F0C0C4A-12D2-4356-8188-1724E400AFA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CF58CABD-FD10-40B1-9052-C9C393DA3872}"/>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C55F47C1-4900-4E0E-944F-F0890E2E297A}"/>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3179D3F1-DA99-441A-8CD7-46D4F70DD6C6}"/>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395AAA92-7DB6-4B1E-B3F7-793491E39860}"/>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A7F3949-1D51-4617-A769-1B89951852D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21659984-F12C-48AA-B3DC-2702F5C8CE14}"/>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90796A77-5415-4A98-814F-3E9EE15D3505}"/>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929F08FF-2AED-487F-BCCA-78F24C33ADB1}"/>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23A48D8-B048-4799-8A56-D61C12B040B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3351695F-49F6-4E2E-82E3-AB68A743651B}"/>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B8B1756-C69A-4754-ACAA-6EADB2B4C9E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29B471CC-A986-4FE0-A44C-C89A16B5453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6EA6D131-FEC8-48D1-B726-1F182D99A71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13E08559-1946-4789-BD52-6F4D2760E177}"/>
            </a:ext>
          </a:extLst>
        </xdr:cNvPr>
        <xdr:cNvCxnSpPr/>
      </xdr:nvCxnSpPr>
      <xdr:spPr>
        <a:xfrm flipV="1">
          <a:off x="9429115" y="9565640"/>
          <a:ext cx="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1B3612BA-5944-46B5-B1F5-E94EDB32C9E5}"/>
            </a:ext>
          </a:extLst>
        </xdr:cNvPr>
        <xdr:cNvSpPr txBox="1"/>
      </xdr:nvSpPr>
      <xdr:spPr>
        <a:xfrm>
          <a:off x="946785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14807782-56F3-4B76-A76D-5FF5C137EAA2}"/>
            </a:ext>
          </a:extLst>
        </xdr:cNvPr>
        <xdr:cNvCxnSpPr/>
      </xdr:nvCxnSpPr>
      <xdr:spPr>
        <a:xfrm>
          <a:off x="9356090" y="11007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9D14D842-BD00-4D93-86B6-6CE091022930}"/>
            </a:ext>
          </a:extLst>
        </xdr:cNvPr>
        <xdr:cNvSpPr txBox="1"/>
      </xdr:nvSpPr>
      <xdr:spPr>
        <a:xfrm>
          <a:off x="946785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0718A43B-F785-4722-AC00-BEA5BA0138C1}"/>
            </a:ext>
          </a:extLst>
        </xdr:cNvPr>
        <xdr:cNvCxnSpPr/>
      </xdr:nvCxnSpPr>
      <xdr:spPr>
        <a:xfrm>
          <a:off x="9356090" y="95656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0B4AA249-A1E8-4D2E-9EF8-98D3C324C0FA}"/>
            </a:ext>
          </a:extLst>
        </xdr:cNvPr>
        <xdr:cNvSpPr txBox="1"/>
      </xdr:nvSpPr>
      <xdr:spPr>
        <a:xfrm>
          <a:off x="946785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A71CE78E-4199-48BF-94D9-44D9CA68DA3F}"/>
            </a:ext>
          </a:extLst>
        </xdr:cNvPr>
        <xdr:cNvSpPr/>
      </xdr:nvSpPr>
      <xdr:spPr>
        <a:xfrm>
          <a:off x="9394190" y="1064768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id="{0EBB2427-09AF-484C-8342-DD476CF641D4}"/>
            </a:ext>
          </a:extLst>
        </xdr:cNvPr>
        <xdr:cNvSpPr/>
      </xdr:nvSpPr>
      <xdr:spPr>
        <a:xfrm>
          <a:off x="8632190" y="1061656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id="{086DCF58-4BA7-45A0-A98C-BF5C0F926ED5}"/>
            </a:ext>
          </a:extLst>
        </xdr:cNvPr>
        <xdr:cNvSpPr/>
      </xdr:nvSpPr>
      <xdr:spPr>
        <a:xfrm>
          <a:off x="7846060" y="106229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id="{65EB670B-19FF-4FD3-A6FF-F696827DF346}"/>
            </a:ext>
          </a:extLst>
        </xdr:cNvPr>
        <xdr:cNvSpPr/>
      </xdr:nvSpPr>
      <xdr:spPr>
        <a:xfrm>
          <a:off x="7029450" y="106299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id="{DB153872-4AA1-4B0B-9485-7D9CF87C0C06}"/>
            </a:ext>
          </a:extLst>
        </xdr:cNvPr>
        <xdr:cNvSpPr/>
      </xdr:nvSpPr>
      <xdr:spPr>
        <a:xfrm>
          <a:off x="6231890" y="1064514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6BD7BE4-FB55-4511-A4B1-B93E328B1BF0}"/>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75A471B-C398-464E-9675-6A86039A66D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5379BA5-8E75-4323-BD4C-15C5DAA5068B}"/>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D7DE7F0-E267-41C3-9AF0-3C684ABA996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069F471-6725-493C-9A2F-CF802660871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99060</xdr:rowOff>
    </xdr:from>
    <xdr:to>
      <xdr:col>55</xdr:col>
      <xdr:colOff>50800</xdr:colOff>
      <xdr:row>64</xdr:row>
      <xdr:rowOff>29210</xdr:rowOff>
    </xdr:to>
    <xdr:sp macro="" textlink="">
      <xdr:nvSpPr>
        <xdr:cNvPr id="246" name="楕円 245">
          <a:extLst>
            <a:ext uri="{FF2B5EF4-FFF2-40B4-BE49-F238E27FC236}">
              <a16:creationId xmlns:a16="http://schemas.microsoft.com/office/drawing/2014/main" id="{129AEB5A-E902-471A-9E5F-283ED8F14375}"/>
            </a:ext>
          </a:extLst>
        </xdr:cNvPr>
        <xdr:cNvSpPr/>
      </xdr:nvSpPr>
      <xdr:spPr>
        <a:xfrm>
          <a:off x="9394190" y="1089660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47" name="【体育館・プール】&#10;一人当たり面積該当値テキスト">
          <a:extLst>
            <a:ext uri="{FF2B5EF4-FFF2-40B4-BE49-F238E27FC236}">
              <a16:creationId xmlns:a16="http://schemas.microsoft.com/office/drawing/2014/main" id="{22CC9ED0-5AE2-4DDE-B960-5D4C7BAA1736}"/>
            </a:ext>
          </a:extLst>
        </xdr:cNvPr>
        <xdr:cNvSpPr txBox="1"/>
      </xdr:nvSpPr>
      <xdr:spPr>
        <a:xfrm>
          <a:off x="9467850" y="108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100330</xdr:rowOff>
    </xdr:from>
    <xdr:to>
      <xdr:col>50</xdr:col>
      <xdr:colOff>165100</xdr:colOff>
      <xdr:row>64</xdr:row>
      <xdr:rowOff>30480</xdr:rowOff>
    </xdr:to>
    <xdr:sp macro="" textlink="">
      <xdr:nvSpPr>
        <xdr:cNvPr id="248" name="楕円 247">
          <a:extLst>
            <a:ext uri="{FF2B5EF4-FFF2-40B4-BE49-F238E27FC236}">
              <a16:creationId xmlns:a16="http://schemas.microsoft.com/office/drawing/2014/main" id="{3BB8054A-1E0A-4AEA-B295-F051E4D19C05}"/>
            </a:ext>
          </a:extLst>
        </xdr:cNvPr>
        <xdr:cNvSpPr/>
      </xdr:nvSpPr>
      <xdr:spPr>
        <a:xfrm>
          <a:off x="8632190" y="1089787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149860</xdr:rowOff>
    </xdr:from>
    <xdr:to>
      <xdr:col>55</xdr:col>
      <xdr:colOff>0</xdr:colOff>
      <xdr:row>63</xdr:row>
      <xdr:rowOff>151130</xdr:rowOff>
    </xdr:to>
    <xdr:cxnSp macro="">
      <xdr:nvCxnSpPr>
        <xdr:cNvPr id="249" name="直線コネクタ 248">
          <a:extLst>
            <a:ext uri="{FF2B5EF4-FFF2-40B4-BE49-F238E27FC236}">
              <a16:creationId xmlns:a16="http://schemas.microsoft.com/office/drawing/2014/main" id="{02D90D8A-1D39-4886-93C7-65E42B317D8B}"/>
            </a:ext>
          </a:extLst>
        </xdr:cNvPr>
        <xdr:cNvCxnSpPr/>
      </xdr:nvCxnSpPr>
      <xdr:spPr>
        <a:xfrm flipV="1">
          <a:off x="8686800" y="10951210"/>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100330</xdr:rowOff>
    </xdr:from>
    <xdr:to>
      <xdr:col>46</xdr:col>
      <xdr:colOff>38100</xdr:colOff>
      <xdr:row>64</xdr:row>
      <xdr:rowOff>30480</xdr:rowOff>
    </xdr:to>
    <xdr:sp macro="" textlink="">
      <xdr:nvSpPr>
        <xdr:cNvPr id="250" name="楕円 249">
          <a:extLst>
            <a:ext uri="{FF2B5EF4-FFF2-40B4-BE49-F238E27FC236}">
              <a16:creationId xmlns:a16="http://schemas.microsoft.com/office/drawing/2014/main" id="{B278C485-2FF5-42D5-A8E6-B2D99F2EEB7E}"/>
            </a:ext>
          </a:extLst>
        </xdr:cNvPr>
        <xdr:cNvSpPr/>
      </xdr:nvSpPr>
      <xdr:spPr>
        <a:xfrm>
          <a:off x="7846060" y="1089787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151130</xdr:rowOff>
    </xdr:from>
    <xdr:to>
      <xdr:col>50</xdr:col>
      <xdr:colOff>114300</xdr:colOff>
      <xdr:row>63</xdr:row>
      <xdr:rowOff>151130</xdr:rowOff>
    </xdr:to>
    <xdr:cxnSp macro="">
      <xdr:nvCxnSpPr>
        <xdr:cNvPr id="251" name="直線コネクタ 250">
          <a:extLst>
            <a:ext uri="{FF2B5EF4-FFF2-40B4-BE49-F238E27FC236}">
              <a16:creationId xmlns:a16="http://schemas.microsoft.com/office/drawing/2014/main" id="{A55DA82B-011B-4EDF-A552-38FB6CDAAA2D}"/>
            </a:ext>
          </a:extLst>
        </xdr:cNvPr>
        <xdr:cNvCxnSpPr/>
      </xdr:nvCxnSpPr>
      <xdr:spPr>
        <a:xfrm>
          <a:off x="7889240" y="1095248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114300</xdr:rowOff>
    </xdr:from>
    <xdr:to>
      <xdr:col>41</xdr:col>
      <xdr:colOff>101600</xdr:colOff>
      <xdr:row>64</xdr:row>
      <xdr:rowOff>44450</xdr:rowOff>
    </xdr:to>
    <xdr:sp macro="" textlink="">
      <xdr:nvSpPr>
        <xdr:cNvPr id="252" name="楕円 251">
          <a:extLst>
            <a:ext uri="{FF2B5EF4-FFF2-40B4-BE49-F238E27FC236}">
              <a16:creationId xmlns:a16="http://schemas.microsoft.com/office/drawing/2014/main" id="{FA2A9FA1-1B98-4B72-90C2-CC5E68589013}"/>
            </a:ext>
          </a:extLst>
        </xdr:cNvPr>
        <xdr:cNvSpPr/>
      </xdr:nvSpPr>
      <xdr:spPr>
        <a:xfrm>
          <a:off x="7029450" y="1091565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151130</xdr:rowOff>
    </xdr:from>
    <xdr:to>
      <xdr:col>45</xdr:col>
      <xdr:colOff>177800</xdr:colOff>
      <xdr:row>63</xdr:row>
      <xdr:rowOff>165100</xdr:rowOff>
    </xdr:to>
    <xdr:cxnSp macro="">
      <xdr:nvCxnSpPr>
        <xdr:cNvPr id="253" name="直線コネクタ 252">
          <a:extLst>
            <a:ext uri="{FF2B5EF4-FFF2-40B4-BE49-F238E27FC236}">
              <a16:creationId xmlns:a16="http://schemas.microsoft.com/office/drawing/2014/main" id="{B94A9830-81DC-4E76-A86D-D98347146A6F}"/>
            </a:ext>
          </a:extLst>
        </xdr:cNvPr>
        <xdr:cNvCxnSpPr/>
      </xdr:nvCxnSpPr>
      <xdr:spPr>
        <a:xfrm flipV="1">
          <a:off x="7084060" y="10952480"/>
          <a:ext cx="80518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115570</xdr:rowOff>
    </xdr:from>
    <xdr:to>
      <xdr:col>36</xdr:col>
      <xdr:colOff>165100</xdr:colOff>
      <xdr:row>64</xdr:row>
      <xdr:rowOff>45720</xdr:rowOff>
    </xdr:to>
    <xdr:sp macro="" textlink="">
      <xdr:nvSpPr>
        <xdr:cNvPr id="254" name="楕円 253">
          <a:extLst>
            <a:ext uri="{FF2B5EF4-FFF2-40B4-BE49-F238E27FC236}">
              <a16:creationId xmlns:a16="http://schemas.microsoft.com/office/drawing/2014/main" id="{0AFD9B4F-80F6-4DE2-BB53-598DEA050DDC}"/>
            </a:ext>
          </a:extLst>
        </xdr:cNvPr>
        <xdr:cNvSpPr/>
      </xdr:nvSpPr>
      <xdr:spPr>
        <a:xfrm>
          <a:off x="6231890" y="1091692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165100</xdr:rowOff>
    </xdr:from>
    <xdr:to>
      <xdr:col>41</xdr:col>
      <xdr:colOff>50800</xdr:colOff>
      <xdr:row>63</xdr:row>
      <xdr:rowOff>166370</xdr:rowOff>
    </xdr:to>
    <xdr:cxnSp macro="">
      <xdr:nvCxnSpPr>
        <xdr:cNvPr id="255" name="直線コネクタ 254">
          <a:extLst>
            <a:ext uri="{FF2B5EF4-FFF2-40B4-BE49-F238E27FC236}">
              <a16:creationId xmlns:a16="http://schemas.microsoft.com/office/drawing/2014/main" id="{7557E855-522F-4C80-B112-E081196EF18E}"/>
            </a:ext>
          </a:extLst>
        </xdr:cNvPr>
        <xdr:cNvCxnSpPr/>
      </xdr:nvCxnSpPr>
      <xdr:spPr>
        <a:xfrm flipV="1">
          <a:off x="6286500" y="10970260"/>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id="{4837A7FA-2558-4194-871E-AB9F065BE8E0}"/>
            </a:ext>
          </a:extLst>
        </xdr:cNvPr>
        <xdr:cNvSpPr txBox="1"/>
      </xdr:nvSpPr>
      <xdr:spPr>
        <a:xfrm>
          <a:off x="8454467" y="1038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57" name="n_2aveValue【体育館・プール】&#10;一人当たり面積">
          <a:extLst>
            <a:ext uri="{FF2B5EF4-FFF2-40B4-BE49-F238E27FC236}">
              <a16:creationId xmlns:a16="http://schemas.microsoft.com/office/drawing/2014/main" id="{C2EF5D29-5C04-4D9D-A404-AA237624F87F}"/>
            </a:ext>
          </a:extLst>
        </xdr:cNvPr>
        <xdr:cNvSpPr txBox="1"/>
      </xdr:nvSpPr>
      <xdr:spPr>
        <a:xfrm>
          <a:off x="767341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58" name="n_3aveValue【体育館・プール】&#10;一人当たり面積">
          <a:extLst>
            <a:ext uri="{FF2B5EF4-FFF2-40B4-BE49-F238E27FC236}">
              <a16:creationId xmlns:a16="http://schemas.microsoft.com/office/drawing/2014/main" id="{DB8AAB70-068B-40DD-A0C5-30E0FD3A88AE}"/>
            </a:ext>
          </a:extLst>
        </xdr:cNvPr>
        <xdr:cNvSpPr txBox="1"/>
      </xdr:nvSpPr>
      <xdr:spPr>
        <a:xfrm>
          <a:off x="6866332" y="1040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59" name="n_4aveValue【体育館・プール】&#10;一人当たり面積">
          <a:extLst>
            <a:ext uri="{FF2B5EF4-FFF2-40B4-BE49-F238E27FC236}">
              <a16:creationId xmlns:a16="http://schemas.microsoft.com/office/drawing/2014/main" id="{7B4580C9-9C3F-40D7-93FD-48A5B276BFD2}"/>
            </a:ext>
          </a:extLst>
        </xdr:cNvPr>
        <xdr:cNvSpPr txBox="1"/>
      </xdr:nvSpPr>
      <xdr:spPr>
        <a:xfrm>
          <a:off x="6068772"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21607</xdr:rowOff>
    </xdr:from>
    <xdr:ext cx="469744" cy="259045"/>
    <xdr:sp macro="" textlink="">
      <xdr:nvSpPr>
        <xdr:cNvPr id="260" name="n_1mainValue【体育館・プール】&#10;一人当たり面積">
          <a:extLst>
            <a:ext uri="{FF2B5EF4-FFF2-40B4-BE49-F238E27FC236}">
              <a16:creationId xmlns:a16="http://schemas.microsoft.com/office/drawing/2014/main" id="{021BCDF3-74AC-48D3-85CD-8544EFFEE467}"/>
            </a:ext>
          </a:extLst>
        </xdr:cNvPr>
        <xdr:cNvSpPr txBox="1"/>
      </xdr:nvSpPr>
      <xdr:spPr>
        <a:xfrm>
          <a:off x="8454467"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21607</xdr:rowOff>
    </xdr:from>
    <xdr:ext cx="469744" cy="259045"/>
    <xdr:sp macro="" textlink="">
      <xdr:nvSpPr>
        <xdr:cNvPr id="261" name="n_2mainValue【体育館・プール】&#10;一人当たり面積">
          <a:extLst>
            <a:ext uri="{FF2B5EF4-FFF2-40B4-BE49-F238E27FC236}">
              <a16:creationId xmlns:a16="http://schemas.microsoft.com/office/drawing/2014/main" id="{C5378E0A-A585-409C-948C-E72C782BE6B6}"/>
            </a:ext>
          </a:extLst>
        </xdr:cNvPr>
        <xdr:cNvSpPr txBox="1"/>
      </xdr:nvSpPr>
      <xdr:spPr>
        <a:xfrm>
          <a:off x="7673417"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35577</xdr:rowOff>
    </xdr:from>
    <xdr:ext cx="469744" cy="259045"/>
    <xdr:sp macro="" textlink="">
      <xdr:nvSpPr>
        <xdr:cNvPr id="262" name="n_3mainValue【体育館・プール】&#10;一人当たり面積">
          <a:extLst>
            <a:ext uri="{FF2B5EF4-FFF2-40B4-BE49-F238E27FC236}">
              <a16:creationId xmlns:a16="http://schemas.microsoft.com/office/drawing/2014/main" id="{8B5CDDDB-596A-44A6-A7C1-87E35F7D518F}"/>
            </a:ext>
          </a:extLst>
        </xdr:cNvPr>
        <xdr:cNvSpPr txBox="1"/>
      </xdr:nvSpPr>
      <xdr:spPr>
        <a:xfrm>
          <a:off x="6866332" y="1100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36847</xdr:rowOff>
    </xdr:from>
    <xdr:ext cx="469744" cy="259045"/>
    <xdr:sp macro="" textlink="">
      <xdr:nvSpPr>
        <xdr:cNvPr id="263" name="n_4mainValue【体育館・プール】&#10;一人当たり面積">
          <a:extLst>
            <a:ext uri="{FF2B5EF4-FFF2-40B4-BE49-F238E27FC236}">
              <a16:creationId xmlns:a16="http://schemas.microsoft.com/office/drawing/2014/main" id="{6053B028-4410-4692-8DB3-3ED6C6831E1B}"/>
            </a:ext>
          </a:extLst>
        </xdr:cNvPr>
        <xdr:cNvSpPr txBox="1"/>
      </xdr:nvSpPr>
      <xdr:spPr>
        <a:xfrm>
          <a:off x="6068772"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C7A89F3-5162-40B8-AD13-4BEBD06DF8C5}"/>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41DA454-4683-47C4-B916-B6882632847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D916343-4A9A-49D7-B34B-D7243722016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D1469B2-6FF8-40D0-9848-EBFA5421D4C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19149A9-4DE2-490D-9728-0F5729CAF98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5BC12B6-1D77-4B12-A936-D8F3A60F8DC6}"/>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D5212BB-ECB8-4EF6-BD12-BF00D1761E6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AFD2C24-DB11-4228-B001-0D66ED117865}"/>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FE92805-BDD9-4174-9B92-5CEE616B176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2A5B464-ACA8-48CD-B1D0-DF21F69E0D32}"/>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DD4F323-3105-49BF-8B4F-6067F8A04A8A}"/>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99AA50B-4B7C-47D3-B35F-05B4B4C71181}"/>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D19DB03-829C-49F4-A393-1DD4630EAE43}"/>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FC5FFE3-95A8-4BE3-A3C4-C505141B12DC}"/>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EA4D6BD3-F951-4230-9FA1-800C3044174C}"/>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C95C69C2-1E37-4D43-AA92-ADEBD2A2F7E6}"/>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91115C0-1C7A-459B-B637-55A58AE1D22A}"/>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426DEAE-E9DF-4ADC-89BA-DAF7A3ECC505}"/>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964E73D6-C1D9-4B6A-A45C-25B0AACC1E9A}"/>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FFD6073-1275-4811-9255-8F6F5A7947DF}"/>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EA8F493-4820-48E4-9051-C131BAF76C1F}"/>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3A603D4-945D-4363-835E-AD8EF21C84CA}"/>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A0A6B332-9EED-488D-B1C4-87A73843474C}"/>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F4A1857D-F451-4104-8DEE-64A488E52DDC}"/>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70E94F30-9A9F-40F6-BACD-7095B86FCA15}"/>
            </a:ext>
          </a:extLst>
        </xdr:cNvPr>
        <xdr:cNvCxnSpPr/>
      </xdr:nvCxnSpPr>
      <xdr:spPr>
        <a:xfrm flipV="1">
          <a:off x="4173855" y="13565504"/>
          <a:ext cx="0" cy="123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240E383B-A30B-4311-A0C5-1D049A6DB5BE}"/>
            </a:ext>
          </a:extLst>
        </xdr:cNvPr>
        <xdr:cNvSpPr txBox="1"/>
      </xdr:nvSpPr>
      <xdr:spPr>
        <a:xfrm>
          <a:off x="4212590" y="1480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3DA282EF-1AC5-4AA6-8014-0181B367DB4E}"/>
            </a:ext>
          </a:extLst>
        </xdr:cNvPr>
        <xdr:cNvCxnSpPr/>
      </xdr:nvCxnSpPr>
      <xdr:spPr>
        <a:xfrm>
          <a:off x="4112260" y="147999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5D448813-BDA6-46F4-B70E-DB60BEE9F084}"/>
            </a:ext>
          </a:extLst>
        </xdr:cNvPr>
        <xdr:cNvSpPr txBox="1"/>
      </xdr:nvSpPr>
      <xdr:spPr>
        <a:xfrm>
          <a:off x="4212590" y="13342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05907CAF-CB89-4AA4-BAAA-EDD2EEFF6B77}"/>
            </a:ext>
          </a:extLst>
        </xdr:cNvPr>
        <xdr:cNvCxnSpPr/>
      </xdr:nvCxnSpPr>
      <xdr:spPr>
        <a:xfrm>
          <a:off x="4112260" y="13565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5E483BC8-05D7-4A2F-9C0C-34019A63D33E}"/>
            </a:ext>
          </a:extLst>
        </xdr:cNvPr>
        <xdr:cNvSpPr txBox="1"/>
      </xdr:nvSpPr>
      <xdr:spPr>
        <a:xfrm>
          <a:off x="421259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2FD00670-BB60-4DDD-ABD1-F9AB84524F41}"/>
            </a:ext>
          </a:extLst>
        </xdr:cNvPr>
        <xdr:cNvSpPr/>
      </xdr:nvSpPr>
      <xdr:spPr>
        <a:xfrm>
          <a:off x="4131310" y="14074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id="{FDB3CE90-CD95-4C3D-B7F4-A18F27574AF3}"/>
            </a:ext>
          </a:extLst>
        </xdr:cNvPr>
        <xdr:cNvSpPr/>
      </xdr:nvSpPr>
      <xdr:spPr>
        <a:xfrm>
          <a:off x="3388360" y="1403095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id="{EC332E5B-5EA4-46C6-9671-3CFF980178DC}"/>
            </a:ext>
          </a:extLst>
        </xdr:cNvPr>
        <xdr:cNvSpPr/>
      </xdr:nvSpPr>
      <xdr:spPr>
        <a:xfrm>
          <a:off x="2571750" y="140119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id="{A49A047B-CCFB-43FB-92A1-7EC50628637E}"/>
            </a:ext>
          </a:extLst>
        </xdr:cNvPr>
        <xdr:cNvSpPr/>
      </xdr:nvSpPr>
      <xdr:spPr>
        <a:xfrm>
          <a:off x="1774190" y="139985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8934DC78-D5EB-4E42-A1CF-62919A1ABB96}"/>
            </a:ext>
          </a:extLst>
        </xdr:cNvPr>
        <xdr:cNvSpPr/>
      </xdr:nvSpPr>
      <xdr:spPr>
        <a:xfrm>
          <a:off x="988060" y="1396618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5EDFCEC-EC99-4462-A5CC-4A46E6D6A8CF}"/>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3249B8C-2C07-435D-811C-341E08CD1BC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DF4F90F-7678-4ECB-984A-AB7654B6126E}"/>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5A47D98-67C5-4866-BB6B-79F5B35FCA91}"/>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98FAE8D-0F8A-4F09-B3A2-CE39E20E624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636</xdr:rowOff>
    </xdr:from>
    <xdr:to>
      <xdr:col>24</xdr:col>
      <xdr:colOff>114300</xdr:colOff>
      <xdr:row>86</xdr:row>
      <xdr:rowOff>102236</xdr:rowOff>
    </xdr:to>
    <xdr:sp macro="" textlink="">
      <xdr:nvSpPr>
        <xdr:cNvPr id="304" name="楕円 303">
          <a:extLst>
            <a:ext uri="{FF2B5EF4-FFF2-40B4-BE49-F238E27FC236}">
              <a16:creationId xmlns:a16="http://schemas.microsoft.com/office/drawing/2014/main" id="{A02C867C-BFA0-4446-A1B2-FE992AD7E1A1}"/>
            </a:ext>
          </a:extLst>
        </xdr:cNvPr>
        <xdr:cNvSpPr/>
      </xdr:nvSpPr>
      <xdr:spPr>
        <a:xfrm>
          <a:off x="4131310" y="147453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87013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8D8F9D7C-CBF2-4903-938E-F5865C4D7770}"/>
            </a:ext>
          </a:extLst>
        </xdr:cNvPr>
        <xdr:cNvSpPr txBox="1"/>
      </xdr:nvSpPr>
      <xdr:spPr>
        <a:xfrm>
          <a:off x="4212590" y="1466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164464</xdr:rowOff>
    </xdr:from>
    <xdr:to>
      <xdr:col>20</xdr:col>
      <xdr:colOff>38100</xdr:colOff>
      <xdr:row>86</xdr:row>
      <xdr:rowOff>94614</xdr:rowOff>
    </xdr:to>
    <xdr:sp macro="" textlink="">
      <xdr:nvSpPr>
        <xdr:cNvPr id="306" name="楕円 305">
          <a:extLst>
            <a:ext uri="{FF2B5EF4-FFF2-40B4-BE49-F238E27FC236}">
              <a16:creationId xmlns:a16="http://schemas.microsoft.com/office/drawing/2014/main" id="{A6437D7E-7BB8-4D97-A0D9-A1F673CDB7CC}"/>
            </a:ext>
          </a:extLst>
        </xdr:cNvPr>
        <xdr:cNvSpPr/>
      </xdr:nvSpPr>
      <xdr:spPr>
        <a:xfrm>
          <a:off x="3388360" y="147415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43814</xdr:rowOff>
    </xdr:from>
    <xdr:to>
      <xdr:col>24</xdr:col>
      <xdr:colOff>63500</xdr:colOff>
      <xdr:row>86</xdr:row>
      <xdr:rowOff>51436</xdr:rowOff>
    </xdr:to>
    <xdr:cxnSp macro="">
      <xdr:nvCxnSpPr>
        <xdr:cNvPr id="307" name="直線コネクタ 306">
          <a:extLst>
            <a:ext uri="{FF2B5EF4-FFF2-40B4-BE49-F238E27FC236}">
              <a16:creationId xmlns:a16="http://schemas.microsoft.com/office/drawing/2014/main" id="{D8466918-88B6-4D44-9AE5-A4EBE13DBBCF}"/>
            </a:ext>
          </a:extLst>
        </xdr:cNvPr>
        <xdr:cNvCxnSpPr/>
      </xdr:nvCxnSpPr>
      <xdr:spPr>
        <a:xfrm>
          <a:off x="3431540" y="14790419"/>
          <a:ext cx="74295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113030</xdr:rowOff>
    </xdr:from>
    <xdr:to>
      <xdr:col>15</xdr:col>
      <xdr:colOff>101600</xdr:colOff>
      <xdr:row>86</xdr:row>
      <xdr:rowOff>43180</xdr:rowOff>
    </xdr:to>
    <xdr:sp macro="" textlink="">
      <xdr:nvSpPr>
        <xdr:cNvPr id="308" name="楕円 307">
          <a:extLst>
            <a:ext uri="{FF2B5EF4-FFF2-40B4-BE49-F238E27FC236}">
              <a16:creationId xmlns:a16="http://schemas.microsoft.com/office/drawing/2014/main" id="{E46A6894-7628-4033-8FFA-0E2622EBD78B}"/>
            </a:ext>
          </a:extLst>
        </xdr:cNvPr>
        <xdr:cNvSpPr/>
      </xdr:nvSpPr>
      <xdr:spPr>
        <a:xfrm>
          <a:off x="2571750" y="14686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163830</xdr:rowOff>
    </xdr:from>
    <xdr:to>
      <xdr:col>19</xdr:col>
      <xdr:colOff>177800</xdr:colOff>
      <xdr:row>86</xdr:row>
      <xdr:rowOff>43814</xdr:rowOff>
    </xdr:to>
    <xdr:cxnSp macro="">
      <xdr:nvCxnSpPr>
        <xdr:cNvPr id="309" name="直線コネクタ 308">
          <a:extLst>
            <a:ext uri="{FF2B5EF4-FFF2-40B4-BE49-F238E27FC236}">
              <a16:creationId xmlns:a16="http://schemas.microsoft.com/office/drawing/2014/main" id="{DF1A264C-7148-46F5-B764-1E1DA621CB5C}"/>
            </a:ext>
          </a:extLst>
        </xdr:cNvPr>
        <xdr:cNvCxnSpPr/>
      </xdr:nvCxnSpPr>
      <xdr:spPr>
        <a:xfrm>
          <a:off x="2626360" y="14740890"/>
          <a:ext cx="80518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63500</xdr:rowOff>
    </xdr:from>
    <xdr:to>
      <xdr:col>10</xdr:col>
      <xdr:colOff>165100</xdr:colOff>
      <xdr:row>85</xdr:row>
      <xdr:rowOff>165100</xdr:rowOff>
    </xdr:to>
    <xdr:sp macro="" textlink="">
      <xdr:nvSpPr>
        <xdr:cNvPr id="310" name="楕円 309">
          <a:extLst>
            <a:ext uri="{FF2B5EF4-FFF2-40B4-BE49-F238E27FC236}">
              <a16:creationId xmlns:a16="http://schemas.microsoft.com/office/drawing/2014/main" id="{60B33B85-BB79-41F6-9512-796395C7ADFE}"/>
            </a:ext>
          </a:extLst>
        </xdr:cNvPr>
        <xdr:cNvSpPr/>
      </xdr:nvSpPr>
      <xdr:spPr>
        <a:xfrm>
          <a:off x="1774190" y="146329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114300</xdr:rowOff>
    </xdr:from>
    <xdr:to>
      <xdr:col>15</xdr:col>
      <xdr:colOff>50800</xdr:colOff>
      <xdr:row>85</xdr:row>
      <xdr:rowOff>163830</xdr:rowOff>
    </xdr:to>
    <xdr:cxnSp macro="">
      <xdr:nvCxnSpPr>
        <xdr:cNvPr id="311" name="直線コネクタ 310">
          <a:extLst>
            <a:ext uri="{FF2B5EF4-FFF2-40B4-BE49-F238E27FC236}">
              <a16:creationId xmlns:a16="http://schemas.microsoft.com/office/drawing/2014/main" id="{9BE432C0-096B-4473-A9AD-E52E279D14DF}"/>
            </a:ext>
          </a:extLst>
        </xdr:cNvPr>
        <xdr:cNvCxnSpPr/>
      </xdr:nvCxnSpPr>
      <xdr:spPr>
        <a:xfrm>
          <a:off x="1828800" y="14687550"/>
          <a:ext cx="7975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12064</xdr:rowOff>
    </xdr:from>
    <xdr:to>
      <xdr:col>6</xdr:col>
      <xdr:colOff>38100</xdr:colOff>
      <xdr:row>85</xdr:row>
      <xdr:rowOff>113664</xdr:rowOff>
    </xdr:to>
    <xdr:sp macro="" textlink="">
      <xdr:nvSpPr>
        <xdr:cNvPr id="312" name="楕円 311">
          <a:extLst>
            <a:ext uri="{FF2B5EF4-FFF2-40B4-BE49-F238E27FC236}">
              <a16:creationId xmlns:a16="http://schemas.microsoft.com/office/drawing/2014/main" id="{FDF64F1B-3662-4E3F-9510-B947C9B8059B}"/>
            </a:ext>
          </a:extLst>
        </xdr:cNvPr>
        <xdr:cNvSpPr/>
      </xdr:nvSpPr>
      <xdr:spPr>
        <a:xfrm>
          <a:off x="988060" y="14589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62864</xdr:rowOff>
    </xdr:from>
    <xdr:to>
      <xdr:col>10</xdr:col>
      <xdr:colOff>114300</xdr:colOff>
      <xdr:row>85</xdr:row>
      <xdr:rowOff>114300</xdr:rowOff>
    </xdr:to>
    <xdr:cxnSp macro="">
      <xdr:nvCxnSpPr>
        <xdr:cNvPr id="313" name="直線コネクタ 312">
          <a:extLst>
            <a:ext uri="{FF2B5EF4-FFF2-40B4-BE49-F238E27FC236}">
              <a16:creationId xmlns:a16="http://schemas.microsoft.com/office/drawing/2014/main" id="{A60E6F8E-B7A1-4794-A898-86B503211E44}"/>
            </a:ext>
          </a:extLst>
        </xdr:cNvPr>
        <xdr:cNvCxnSpPr/>
      </xdr:nvCxnSpPr>
      <xdr:spPr>
        <a:xfrm>
          <a:off x="1031240" y="14632304"/>
          <a:ext cx="79756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4" name="n_1aveValue【福祉施設】&#10;有形固定資産減価償却率">
          <a:extLst>
            <a:ext uri="{FF2B5EF4-FFF2-40B4-BE49-F238E27FC236}">
              <a16:creationId xmlns:a16="http://schemas.microsoft.com/office/drawing/2014/main" id="{54C3879C-B9B7-420D-9459-8E8735FAC545}"/>
            </a:ext>
          </a:extLst>
        </xdr:cNvPr>
        <xdr:cNvSpPr txBox="1"/>
      </xdr:nvSpPr>
      <xdr:spPr>
        <a:xfrm>
          <a:off x="3239144" y="1381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5" name="n_2aveValue【福祉施設】&#10;有形固定資産減価償却率">
          <a:extLst>
            <a:ext uri="{FF2B5EF4-FFF2-40B4-BE49-F238E27FC236}">
              <a16:creationId xmlns:a16="http://schemas.microsoft.com/office/drawing/2014/main" id="{B8662EFF-C702-45F2-9827-DF4A663F3252}"/>
            </a:ext>
          </a:extLst>
        </xdr:cNvPr>
        <xdr:cNvSpPr txBox="1"/>
      </xdr:nvSpPr>
      <xdr:spPr>
        <a:xfrm>
          <a:off x="2439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6" name="n_3aveValue【福祉施設】&#10;有形固定資産減価償却率">
          <a:extLst>
            <a:ext uri="{FF2B5EF4-FFF2-40B4-BE49-F238E27FC236}">
              <a16:creationId xmlns:a16="http://schemas.microsoft.com/office/drawing/2014/main" id="{28FA0D3C-F8D9-405A-A080-5CC49DC1ED62}"/>
            </a:ext>
          </a:extLst>
        </xdr:cNvPr>
        <xdr:cNvSpPr txBox="1"/>
      </xdr:nvSpPr>
      <xdr:spPr>
        <a:xfrm>
          <a:off x="1641484" y="137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a:extLst>
            <a:ext uri="{FF2B5EF4-FFF2-40B4-BE49-F238E27FC236}">
              <a16:creationId xmlns:a16="http://schemas.microsoft.com/office/drawing/2014/main" id="{27C64501-50D5-44CD-A82F-E924674EBA77}"/>
            </a:ext>
          </a:extLst>
        </xdr:cNvPr>
        <xdr:cNvSpPr txBox="1"/>
      </xdr:nvSpPr>
      <xdr:spPr>
        <a:xfrm>
          <a:off x="855354" y="1373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85741</xdr:rowOff>
    </xdr:from>
    <xdr:ext cx="405111" cy="259045"/>
    <xdr:sp macro="" textlink="">
      <xdr:nvSpPr>
        <xdr:cNvPr id="318" name="n_1mainValue【福祉施設】&#10;有形固定資産減価償却率">
          <a:extLst>
            <a:ext uri="{FF2B5EF4-FFF2-40B4-BE49-F238E27FC236}">
              <a16:creationId xmlns:a16="http://schemas.microsoft.com/office/drawing/2014/main" id="{99E6E0A9-DFFA-4610-B9F9-F1D46F0F0AC2}"/>
            </a:ext>
          </a:extLst>
        </xdr:cNvPr>
        <xdr:cNvSpPr txBox="1"/>
      </xdr:nvSpPr>
      <xdr:spPr>
        <a:xfrm>
          <a:off x="3239144" y="1483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34307</xdr:rowOff>
    </xdr:from>
    <xdr:ext cx="405111" cy="259045"/>
    <xdr:sp macro="" textlink="">
      <xdr:nvSpPr>
        <xdr:cNvPr id="319" name="n_2mainValue【福祉施設】&#10;有形固定資産減価償却率">
          <a:extLst>
            <a:ext uri="{FF2B5EF4-FFF2-40B4-BE49-F238E27FC236}">
              <a16:creationId xmlns:a16="http://schemas.microsoft.com/office/drawing/2014/main" id="{83CEA059-221B-4AE2-8403-90B8956BF3C9}"/>
            </a:ext>
          </a:extLst>
        </xdr:cNvPr>
        <xdr:cNvSpPr txBox="1"/>
      </xdr:nvSpPr>
      <xdr:spPr>
        <a:xfrm>
          <a:off x="2439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156227</xdr:rowOff>
    </xdr:from>
    <xdr:ext cx="405111" cy="259045"/>
    <xdr:sp macro="" textlink="">
      <xdr:nvSpPr>
        <xdr:cNvPr id="320" name="n_3mainValue【福祉施設】&#10;有形固定資産減価償却率">
          <a:extLst>
            <a:ext uri="{FF2B5EF4-FFF2-40B4-BE49-F238E27FC236}">
              <a16:creationId xmlns:a16="http://schemas.microsoft.com/office/drawing/2014/main" id="{9D6A39F9-6C74-4D1E-A14F-9EC8F919EDC1}"/>
            </a:ext>
          </a:extLst>
        </xdr:cNvPr>
        <xdr:cNvSpPr txBox="1"/>
      </xdr:nvSpPr>
      <xdr:spPr>
        <a:xfrm>
          <a:off x="164148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104791</xdr:rowOff>
    </xdr:from>
    <xdr:ext cx="405111" cy="259045"/>
    <xdr:sp macro="" textlink="">
      <xdr:nvSpPr>
        <xdr:cNvPr id="321" name="n_4mainValue【福祉施設】&#10;有形固定資産減価償却率">
          <a:extLst>
            <a:ext uri="{FF2B5EF4-FFF2-40B4-BE49-F238E27FC236}">
              <a16:creationId xmlns:a16="http://schemas.microsoft.com/office/drawing/2014/main" id="{C71E9583-6C18-4BC5-87F4-4C75BE7B1DC4}"/>
            </a:ext>
          </a:extLst>
        </xdr:cNvPr>
        <xdr:cNvSpPr txBox="1"/>
      </xdr:nvSpPr>
      <xdr:spPr>
        <a:xfrm>
          <a:off x="855354" y="14676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969FE15-01DD-4910-A76B-5EFDAC933D3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143B3A0-A6AB-496E-BD9D-21E4BE3118E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F2E4F3D-1653-424D-B718-B42D20FD0D4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4321D4B-1669-4DA4-971B-4C7153664DED}"/>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C0053DD-3EBF-41E4-AE8F-5957E26D8DD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ABD131A-E895-4D31-A556-D63F8027589E}"/>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B583E7E-3C71-4DB1-8F92-1698572AF74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4BEEE92-2F28-40D3-B608-2B3F34249088}"/>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A3EF0F1-ACF7-4E98-AC95-357C26195227}"/>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D88E348-76BE-4951-A270-C1E2B673A7D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5F8C900-758E-49F2-88D6-5AF7D034C3AA}"/>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990F3218-D0E8-4966-8894-F65EBF05049C}"/>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1B800E1E-9961-4954-AF9D-F30968FFF543}"/>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9672675A-D621-4E88-BD60-78EE052A9E99}"/>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65BFD2C-5877-4469-B8AA-46288A97BA7B}"/>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D99A0465-3402-4E6B-BD13-B66F0040FEAD}"/>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BB46536A-27BA-436F-8534-4C5A4ECB6354}"/>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3DA4DD59-2CA1-442E-88AB-C81B6C65BED4}"/>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84749AAD-B8CD-4BFF-9358-5BB7AC2656EB}"/>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57719EC9-B047-4A25-A851-9A22A4F75F0E}"/>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6CC49E84-F51A-4AFC-8447-9033D1A29A5A}"/>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ED322463-6679-4453-A248-88D21D5BA1E6}"/>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3144EFB-41B2-4032-8418-85E6837B54E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6E58B77B-B28C-4323-8302-174DF023DB71}"/>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DB5CC41B-CC14-49F8-85DC-9DA142E18BA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81F91E4B-19AC-49DB-A8C2-6109D90EB3E5}"/>
            </a:ext>
          </a:extLst>
        </xdr:cNvPr>
        <xdr:cNvCxnSpPr/>
      </xdr:nvCxnSpPr>
      <xdr:spPr>
        <a:xfrm flipV="1">
          <a:off x="9429115" y="13485223"/>
          <a:ext cx="0" cy="140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85366739-E4AE-40AC-9ECF-9EEAB7A669A6}"/>
            </a:ext>
          </a:extLst>
        </xdr:cNvPr>
        <xdr:cNvSpPr txBox="1"/>
      </xdr:nvSpPr>
      <xdr:spPr>
        <a:xfrm>
          <a:off x="946785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79F3EEE7-13C8-42A4-AF7C-8E36FB4D0B82}"/>
            </a:ext>
          </a:extLst>
        </xdr:cNvPr>
        <xdr:cNvCxnSpPr/>
      </xdr:nvCxnSpPr>
      <xdr:spPr>
        <a:xfrm>
          <a:off x="9356090" y="148897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BC319C47-545C-47CB-BD3C-287F5B7F94C5}"/>
            </a:ext>
          </a:extLst>
        </xdr:cNvPr>
        <xdr:cNvSpPr txBox="1"/>
      </xdr:nvSpPr>
      <xdr:spPr>
        <a:xfrm>
          <a:off x="946785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B1B1FA39-968D-474A-BE5F-C15649D458B7}"/>
            </a:ext>
          </a:extLst>
        </xdr:cNvPr>
        <xdr:cNvCxnSpPr/>
      </xdr:nvCxnSpPr>
      <xdr:spPr>
        <a:xfrm>
          <a:off x="9356090" y="1348522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BB113F10-3930-48EE-A76E-0A365F5D1C7D}"/>
            </a:ext>
          </a:extLst>
        </xdr:cNvPr>
        <xdr:cNvSpPr txBox="1"/>
      </xdr:nvSpPr>
      <xdr:spPr>
        <a:xfrm>
          <a:off x="946785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E8DD32DB-D734-472D-9005-CC8AA26AC706}"/>
            </a:ext>
          </a:extLst>
        </xdr:cNvPr>
        <xdr:cNvSpPr/>
      </xdr:nvSpPr>
      <xdr:spPr>
        <a:xfrm>
          <a:off x="9394190" y="1470859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id="{C9540608-AE1F-4995-9386-084D7BDAA9AB}"/>
            </a:ext>
          </a:extLst>
        </xdr:cNvPr>
        <xdr:cNvSpPr/>
      </xdr:nvSpPr>
      <xdr:spPr>
        <a:xfrm>
          <a:off x="8632190" y="147445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id="{34F5A0A3-B330-4877-A1B8-005E529F511D}"/>
            </a:ext>
          </a:extLst>
        </xdr:cNvPr>
        <xdr:cNvSpPr/>
      </xdr:nvSpPr>
      <xdr:spPr>
        <a:xfrm>
          <a:off x="7846060" y="1475785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id="{566D7C6E-260E-4302-8CA5-EF0925AD9A2B}"/>
            </a:ext>
          </a:extLst>
        </xdr:cNvPr>
        <xdr:cNvSpPr/>
      </xdr:nvSpPr>
      <xdr:spPr>
        <a:xfrm>
          <a:off x="7029450" y="147461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id="{EA1F868C-A514-47D6-9BBE-946192433ADD}"/>
            </a:ext>
          </a:extLst>
        </xdr:cNvPr>
        <xdr:cNvSpPr/>
      </xdr:nvSpPr>
      <xdr:spPr>
        <a:xfrm>
          <a:off x="6231890" y="147412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8DFEC06-BB6F-435B-8DE0-F991A6C9D9B6}"/>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D7E4E55-5326-4C44-B70C-A26E04324C6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F2CEBD2-4A93-4178-BF73-6FF831ECE7F9}"/>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D99A07F-C017-4682-A268-89DD93901BF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DD7978E-CCF7-4BCA-ACD4-63E22BAD8615}"/>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95069</xdr:rowOff>
    </xdr:from>
    <xdr:to>
      <xdr:col>55</xdr:col>
      <xdr:colOff>50800</xdr:colOff>
      <xdr:row>87</xdr:row>
      <xdr:rowOff>25219</xdr:rowOff>
    </xdr:to>
    <xdr:sp macro="" textlink="">
      <xdr:nvSpPr>
        <xdr:cNvPr id="363" name="楕円 362">
          <a:extLst>
            <a:ext uri="{FF2B5EF4-FFF2-40B4-BE49-F238E27FC236}">
              <a16:creationId xmlns:a16="http://schemas.microsoft.com/office/drawing/2014/main" id="{02B6ED36-ACB7-4D74-BA32-28E1BE1B2F9A}"/>
            </a:ext>
          </a:extLst>
        </xdr:cNvPr>
        <xdr:cNvSpPr/>
      </xdr:nvSpPr>
      <xdr:spPr>
        <a:xfrm>
          <a:off x="9394190" y="14843579"/>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9996</xdr:rowOff>
    </xdr:from>
    <xdr:ext cx="469744" cy="259045"/>
    <xdr:sp macro="" textlink="">
      <xdr:nvSpPr>
        <xdr:cNvPr id="364" name="【福祉施設】&#10;一人当たり面積該当値テキスト">
          <a:extLst>
            <a:ext uri="{FF2B5EF4-FFF2-40B4-BE49-F238E27FC236}">
              <a16:creationId xmlns:a16="http://schemas.microsoft.com/office/drawing/2014/main" id="{37015067-DD05-4E70-AD43-777F0A97537B}"/>
            </a:ext>
          </a:extLst>
        </xdr:cNvPr>
        <xdr:cNvSpPr txBox="1"/>
      </xdr:nvSpPr>
      <xdr:spPr>
        <a:xfrm>
          <a:off x="9467850" y="1475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95069</xdr:rowOff>
    </xdr:from>
    <xdr:to>
      <xdr:col>50</xdr:col>
      <xdr:colOff>165100</xdr:colOff>
      <xdr:row>87</xdr:row>
      <xdr:rowOff>25219</xdr:rowOff>
    </xdr:to>
    <xdr:sp macro="" textlink="">
      <xdr:nvSpPr>
        <xdr:cNvPr id="365" name="楕円 364">
          <a:extLst>
            <a:ext uri="{FF2B5EF4-FFF2-40B4-BE49-F238E27FC236}">
              <a16:creationId xmlns:a16="http://schemas.microsoft.com/office/drawing/2014/main" id="{9BD744D7-82BE-4C09-964C-C698C36AEC25}"/>
            </a:ext>
          </a:extLst>
        </xdr:cNvPr>
        <xdr:cNvSpPr/>
      </xdr:nvSpPr>
      <xdr:spPr>
        <a:xfrm>
          <a:off x="8632190" y="1484357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145869</xdr:rowOff>
    </xdr:from>
    <xdr:to>
      <xdr:col>55</xdr:col>
      <xdr:colOff>0</xdr:colOff>
      <xdr:row>86</xdr:row>
      <xdr:rowOff>145869</xdr:rowOff>
    </xdr:to>
    <xdr:cxnSp macro="">
      <xdr:nvCxnSpPr>
        <xdr:cNvPr id="366" name="直線コネクタ 365">
          <a:extLst>
            <a:ext uri="{FF2B5EF4-FFF2-40B4-BE49-F238E27FC236}">
              <a16:creationId xmlns:a16="http://schemas.microsoft.com/office/drawing/2014/main" id="{E59BD898-7964-4949-A107-0225FC5E32A9}"/>
            </a:ext>
          </a:extLst>
        </xdr:cNvPr>
        <xdr:cNvCxnSpPr/>
      </xdr:nvCxnSpPr>
      <xdr:spPr>
        <a:xfrm>
          <a:off x="8686800" y="148886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95069</xdr:rowOff>
    </xdr:from>
    <xdr:to>
      <xdr:col>46</xdr:col>
      <xdr:colOff>38100</xdr:colOff>
      <xdr:row>87</xdr:row>
      <xdr:rowOff>25219</xdr:rowOff>
    </xdr:to>
    <xdr:sp macro="" textlink="">
      <xdr:nvSpPr>
        <xdr:cNvPr id="367" name="楕円 366">
          <a:extLst>
            <a:ext uri="{FF2B5EF4-FFF2-40B4-BE49-F238E27FC236}">
              <a16:creationId xmlns:a16="http://schemas.microsoft.com/office/drawing/2014/main" id="{75A35AF6-7F34-4F63-A541-5AC7E04D357E}"/>
            </a:ext>
          </a:extLst>
        </xdr:cNvPr>
        <xdr:cNvSpPr/>
      </xdr:nvSpPr>
      <xdr:spPr>
        <a:xfrm>
          <a:off x="7846060" y="1484357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145869</xdr:rowOff>
    </xdr:from>
    <xdr:to>
      <xdr:col>50</xdr:col>
      <xdr:colOff>114300</xdr:colOff>
      <xdr:row>86</xdr:row>
      <xdr:rowOff>145869</xdr:rowOff>
    </xdr:to>
    <xdr:cxnSp macro="">
      <xdr:nvCxnSpPr>
        <xdr:cNvPr id="368" name="直線コネクタ 367">
          <a:extLst>
            <a:ext uri="{FF2B5EF4-FFF2-40B4-BE49-F238E27FC236}">
              <a16:creationId xmlns:a16="http://schemas.microsoft.com/office/drawing/2014/main" id="{4C2E8B3D-50E0-40CD-8DA6-B46977274E60}"/>
            </a:ext>
          </a:extLst>
        </xdr:cNvPr>
        <xdr:cNvCxnSpPr/>
      </xdr:nvCxnSpPr>
      <xdr:spPr>
        <a:xfrm>
          <a:off x="7889240" y="1488866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96157</xdr:rowOff>
    </xdr:from>
    <xdr:to>
      <xdr:col>41</xdr:col>
      <xdr:colOff>101600</xdr:colOff>
      <xdr:row>87</xdr:row>
      <xdr:rowOff>26307</xdr:rowOff>
    </xdr:to>
    <xdr:sp macro="" textlink="">
      <xdr:nvSpPr>
        <xdr:cNvPr id="369" name="楕円 368">
          <a:extLst>
            <a:ext uri="{FF2B5EF4-FFF2-40B4-BE49-F238E27FC236}">
              <a16:creationId xmlns:a16="http://schemas.microsoft.com/office/drawing/2014/main" id="{AB9A79F6-419B-4B73-9432-6D8524A1FEDB}"/>
            </a:ext>
          </a:extLst>
        </xdr:cNvPr>
        <xdr:cNvSpPr/>
      </xdr:nvSpPr>
      <xdr:spPr>
        <a:xfrm>
          <a:off x="7029450" y="148370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145869</xdr:rowOff>
    </xdr:from>
    <xdr:to>
      <xdr:col>45</xdr:col>
      <xdr:colOff>177800</xdr:colOff>
      <xdr:row>86</xdr:row>
      <xdr:rowOff>146957</xdr:rowOff>
    </xdr:to>
    <xdr:cxnSp macro="">
      <xdr:nvCxnSpPr>
        <xdr:cNvPr id="370" name="直線コネクタ 369">
          <a:extLst>
            <a:ext uri="{FF2B5EF4-FFF2-40B4-BE49-F238E27FC236}">
              <a16:creationId xmlns:a16="http://schemas.microsoft.com/office/drawing/2014/main" id="{97A4B7EF-526D-4EEB-BA2B-C4A6FE8CA0EA}"/>
            </a:ext>
          </a:extLst>
        </xdr:cNvPr>
        <xdr:cNvCxnSpPr/>
      </xdr:nvCxnSpPr>
      <xdr:spPr>
        <a:xfrm flipV="1">
          <a:off x="7084060" y="14888664"/>
          <a:ext cx="80518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96157</xdr:rowOff>
    </xdr:from>
    <xdr:to>
      <xdr:col>36</xdr:col>
      <xdr:colOff>165100</xdr:colOff>
      <xdr:row>87</xdr:row>
      <xdr:rowOff>26307</xdr:rowOff>
    </xdr:to>
    <xdr:sp macro="" textlink="">
      <xdr:nvSpPr>
        <xdr:cNvPr id="371" name="楕円 370">
          <a:extLst>
            <a:ext uri="{FF2B5EF4-FFF2-40B4-BE49-F238E27FC236}">
              <a16:creationId xmlns:a16="http://schemas.microsoft.com/office/drawing/2014/main" id="{866011C0-6F30-461C-8091-0D8A2789B37E}"/>
            </a:ext>
          </a:extLst>
        </xdr:cNvPr>
        <xdr:cNvSpPr/>
      </xdr:nvSpPr>
      <xdr:spPr>
        <a:xfrm>
          <a:off x="6231890" y="148370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146957</xdr:rowOff>
    </xdr:from>
    <xdr:to>
      <xdr:col>41</xdr:col>
      <xdr:colOff>50800</xdr:colOff>
      <xdr:row>86</xdr:row>
      <xdr:rowOff>146957</xdr:rowOff>
    </xdr:to>
    <xdr:cxnSp macro="">
      <xdr:nvCxnSpPr>
        <xdr:cNvPr id="372" name="直線コネクタ 371">
          <a:extLst>
            <a:ext uri="{FF2B5EF4-FFF2-40B4-BE49-F238E27FC236}">
              <a16:creationId xmlns:a16="http://schemas.microsoft.com/office/drawing/2014/main" id="{5AEF0F40-2E48-40B2-9C52-41A5E415E3C6}"/>
            </a:ext>
          </a:extLst>
        </xdr:cNvPr>
        <xdr:cNvCxnSpPr/>
      </xdr:nvCxnSpPr>
      <xdr:spPr>
        <a:xfrm>
          <a:off x="6286500" y="1488975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a:extLst>
            <a:ext uri="{FF2B5EF4-FFF2-40B4-BE49-F238E27FC236}">
              <a16:creationId xmlns:a16="http://schemas.microsoft.com/office/drawing/2014/main" id="{E4BD20F4-1BC8-4F96-A8D3-B44E8247B48B}"/>
            </a:ext>
          </a:extLst>
        </xdr:cNvPr>
        <xdr:cNvSpPr txBox="1"/>
      </xdr:nvSpPr>
      <xdr:spPr>
        <a:xfrm>
          <a:off x="845446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a:extLst>
            <a:ext uri="{FF2B5EF4-FFF2-40B4-BE49-F238E27FC236}">
              <a16:creationId xmlns:a16="http://schemas.microsoft.com/office/drawing/2014/main" id="{BD4F8188-19A2-4F60-A380-80A6384CC7A8}"/>
            </a:ext>
          </a:extLst>
        </xdr:cNvPr>
        <xdr:cNvSpPr txBox="1"/>
      </xdr:nvSpPr>
      <xdr:spPr>
        <a:xfrm>
          <a:off x="7673417" y="1453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a:extLst>
            <a:ext uri="{FF2B5EF4-FFF2-40B4-BE49-F238E27FC236}">
              <a16:creationId xmlns:a16="http://schemas.microsoft.com/office/drawing/2014/main" id="{D3D51ABF-779C-4531-A9B3-42E107103397}"/>
            </a:ext>
          </a:extLst>
        </xdr:cNvPr>
        <xdr:cNvSpPr txBox="1"/>
      </xdr:nvSpPr>
      <xdr:spPr>
        <a:xfrm>
          <a:off x="6866332" y="145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a:extLst>
            <a:ext uri="{FF2B5EF4-FFF2-40B4-BE49-F238E27FC236}">
              <a16:creationId xmlns:a16="http://schemas.microsoft.com/office/drawing/2014/main" id="{11D48B0E-18CA-47E1-AC75-4A71D8015D24}"/>
            </a:ext>
          </a:extLst>
        </xdr:cNvPr>
        <xdr:cNvSpPr txBox="1"/>
      </xdr:nvSpPr>
      <xdr:spPr>
        <a:xfrm>
          <a:off x="6068772"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16346</xdr:rowOff>
    </xdr:from>
    <xdr:ext cx="469744" cy="259045"/>
    <xdr:sp macro="" textlink="">
      <xdr:nvSpPr>
        <xdr:cNvPr id="377" name="n_1mainValue【福祉施設】&#10;一人当たり面積">
          <a:extLst>
            <a:ext uri="{FF2B5EF4-FFF2-40B4-BE49-F238E27FC236}">
              <a16:creationId xmlns:a16="http://schemas.microsoft.com/office/drawing/2014/main" id="{F14E76E0-76C0-410E-AFE7-76695118D792}"/>
            </a:ext>
          </a:extLst>
        </xdr:cNvPr>
        <xdr:cNvSpPr txBox="1"/>
      </xdr:nvSpPr>
      <xdr:spPr>
        <a:xfrm>
          <a:off x="8454467" y="149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16346</xdr:rowOff>
    </xdr:from>
    <xdr:ext cx="469744" cy="259045"/>
    <xdr:sp macro="" textlink="">
      <xdr:nvSpPr>
        <xdr:cNvPr id="378" name="n_2mainValue【福祉施設】&#10;一人当たり面積">
          <a:extLst>
            <a:ext uri="{FF2B5EF4-FFF2-40B4-BE49-F238E27FC236}">
              <a16:creationId xmlns:a16="http://schemas.microsoft.com/office/drawing/2014/main" id="{B8F91FBE-5BAD-4BF5-9F9C-894B44ABBBFA}"/>
            </a:ext>
          </a:extLst>
        </xdr:cNvPr>
        <xdr:cNvSpPr txBox="1"/>
      </xdr:nvSpPr>
      <xdr:spPr>
        <a:xfrm>
          <a:off x="7673417" y="149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17434</xdr:rowOff>
    </xdr:from>
    <xdr:ext cx="469744" cy="259045"/>
    <xdr:sp macro="" textlink="">
      <xdr:nvSpPr>
        <xdr:cNvPr id="379" name="n_3mainValue【福祉施設】&#10;一人当たり面積">
          <a:extLst>
            <a:ext uri="{FF2B5EF4-FFF2-40B4-BE49-F238E27FC236}">
              <a16:creationId xmlns:a16="http://schemas.microsoft.com/office/drawing/2014/main" id="{EBCA5DE9-3335-4278-B281-BA29180AA5E0}"/>
            </a:ext>
          </a:extLst>
        </xdr:cNvPr>
        <xdr:cNvSpPr txBox="1"/>
      </xdr:nvSpPr>
      <xdr:spPr>
        <a:xfrm>
          <a:off x="6866332" y="149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17434</xdr:rowOff>
    </xdr:from>
    <xdr:ext cx="469744" cy="259045"/>
    <xdr:sp macro="" textlink="">
      <xdr:nvSpPr>
        <xdr:cNvPr id="380" name="n_4mainValue【福祉施設】&#10;一人当たり面積">
          <a:extLst>
            <a:ext uri="{FF2B5EF4-FFF2-40B4-BE49-F238E27FC236}">
              <a16:creationId xmlns:a16="http://schemas.microsoft.com/office/drawing/2014/main" id="{8508EAA5-A169-4E0B-8A9B-2716F83B46A7}"/>
            </a:ext>
          </a:extLst>
        </xdr:cNvPr>
        <xdr:cNvSpPr txBox="1"/>
      </xdr:nvSpPr>
      <xdr:spPr>
        <a:xfrm>
          <a:off x="6068772" y="149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9E3473A-2C50-4C6B-845D-43451A30D40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F90FD64-9CA3-4E4F-B845-047785C06169}"/>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EDA8038-39E8-4ED3-9C32-317C82AD30E1}"/>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B1F3CE0-04E5-4F9B-9158-AA74634677E3}"/>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D658739-8F63-4229-94AF-1AE08EF8359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52872CA-7872-4880-9663-650E003C560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8089DAC-8F2B-493F-BA28-2352666E839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445166A-5596-42DF-8682-2FF730CA971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C9FBEF8-C129-4C4D-ACFD-CC1B358760DC}"/>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3B7A5C7D-BF77-4741-B4A3-3B23490BE79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6608ABC-589C-4092-AEB2-3F100155337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79C600CA-FFF9-4628-ABFA-2DEBD15AAF3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60064558-9DCA-461F-A663-472D03F4853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7D3D4783-D755-4377-833D-D8B6600D2168}"/>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55759D7-F57E-403F-8E1C-91A43DCDFB3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2BCD01-D6B7-43E6-8A13-3E4FF4789D89}"/>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6F1AC22-7996-45EA-8A87-65D2534F168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DB7679F-3B18-4017-AEA7-A20B7315C9F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E63A187-B33C-42E2-A1ED-BA0E0051A4C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9E4D4B3-E663-40C9-9B94-FD39E792AA0D}"/>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D901D49-1FBD-4789-A3C8-724BCC2DE9C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5883EA28-C0DE-42CD-A1F5-4DA50C9E79B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8BC611F-CC0E-4001-97EF-B9B90ED19DE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65CF0FD-472A-4779-A8BA-0A353C60D5C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3C5789C-A899-49C7-AFC1-B4E81995746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9DD8AD1-B85C-45D8-A28F-8FE7C5D0B5B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B326E41E-819A-4AF6-A589-DF68D8F14D5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CEA1AA33-E7D1-41A4-8317-2174A385CC5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4A1740E1-D6B2-468D-99C3-F5093C5D85A8}"/>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51BB06C8-CAD9-425C-94E8-2B8E4860ED69}"/>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4848B687-067D-49BC-9055-59583494DEF4}"/>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3872AC54-DE48-407C-ACCB-0FE5E3081FDD}"/>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D1E62B9D-CBC7-4DF3-8DF1-1C525C97C73E}"/>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AE0535C1-2173-43F1-963A-E3011E7E16E0}"/>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EC28431E-1255-4377-B51E-650A03306625}"/>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CD47FE07-26CD-421F-B528-1101124E6FD4}"/>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6C7D8F33-DDA6-4B2C-8468-426444A1950A}"/>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6FB0C7C0-5542-4990-B7CE-A59269EE16F2}"/>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D61F6C1F-F151-4615-9DE6-C5FF967DCF1A}"/>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E314045A-26D2-41AF-A4C1-2681CB64EB2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F432F386-72F8-4A78-97A7-42D081C976B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EE97E75A-EE2D-4A46-878B-6D71EF008729}"/>
            </a:ext>
          </a:extLst>
        </xdr:cNvPr>
        <xdr:cNvCxnSpPr/>
      </xdr:nvCxnSpPr>
      <xdr:spPr>
        <a:xfrm flipV="1">
          <a:off x="14703424" y="5756366"/>
          <a:ext cx="0" cy="1540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9759BFD8-3312-475B-B1D3-C265A3ABBECA}"/>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16A9C71E-0C20-441C-B019-F8CD8E36D71C}"/>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D72A279B-E600-44FB-8F5F-1B123C0FFB7F}"/>
            </a:ext>
          </a:extLst>
        </xdr:cNvPr>
        <xdr:cNvSpPr txBox="1"/>
      </xdr:nvSpPr>
      <xdr:spPr>
        <a:xfrm>
          <a:off x="14742160" y="5537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6" name="直線コネクタ 425">
          <a:extLst>
            <a:ext uri="{FF2B5EF4-FFF2-40B4-BE49-F238E27FC236}">
              <a16:creationId xmlns:a16="http://schemas.microsoft.com/office/drawing/2014/main" id="{81BBD327-FE70-4607-9DAC-2805285838BB}"/>
            </a:ext>
          </a:extLst>
        </xdr:cNvPr>
        <xdr:cNvCxnSpPr/>
      </xdr:nvCxnSpPr>
      <xdr:spPr>
        <a:xfrm>
          <a:off x="1461135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27D0E657-768E-4F23-8403-046FDC9176FA}"/>
            </a:ext>
          </a:extLst>
        </xdr:cNvPr>
        <xdr:cNvSpPr txBox="1"/>
      </xdr:nvSpPr>
      <xdr:spPr>
        <a:xfrm>
          <a:off x="14742160" y="6511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8" name="フローチャート: 判断 427">
          <a:extLst>
            <a:ext uri="{FF2B5EF4-FFF2-40B4-BE49-F238E27FC236}">
              <a16:creationId xmlns:a16="http://schemas.microsoft.com/office/drawing/2014/main" id="{1D077BFE-0607-4360-8059-66E17BCAF5D3}"/>
            </a:ext>
          </a:extLst>
        </xdr:cNvPr>
        <xdr:cNvSpPr/>
      </xdr:nvSpPr>
      <xdr:spPr>
        <a:xfrm>
          <a:off x="14649450" y="66545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29" name="フローチャート: 判断 428">
          <a:extLst>
            <a:ext uri="{FF2B5EF4-FFF2-40B4-BE49-F238E27FC236}">
              <a16:creationId xmlns:a16="http://schemas.microsoft.com/office/drawing/2014/main" id="{761CADA7-4B3C-4DAE-8B18-0EC489543E94}"/>
            </a:ext>
          </a:extLst>
        </xdr:cNvPr>
        <xdr:cNvSpPr/>
      </xdr:nvSpPr>
      <xdr:spPr>
        <a:xfrm>
          <a:off x="13887450" y="66779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30" name="フローチャート: 判断 429">
          <a:extLst>
            <a:ext uri="{FF2B5EF4-FFF2-40B4-BE49-F238E27FC236}">
              <a16:creationId xmlns:a16="http://schemas.microsoft.com/office/drawing/2014/main" id="{5BBA6243-76E1-443E-A1C7-1166CEE3702E}"/>
            </a:ext>
          </a:extLst>
        </xdr:cNvPr>
        <xdr:cNvSpPr/>
      </xdr:nvSpPr>
      <xdr:spPr>
        <a:xfrm>
          <a:off x="13089890" y="665616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31" name="フローチャート: 判断 430">
          <a:extLst>
            <a:ext uri="{FF2B5EF4-FFF2-40B4-BE49-F238E27FC236}">
              <a16:creationId xmlns:a16="http://schemas.microsoft.com/office/drawing/2014/main" id="{3C467D89-0945-4E55-8F43-C96F032854EB}"/>
            </a:ext>
          </a:extLst>
        </xdr:cNvPr>
        <xdr:cNvSpPr/>
      </xdr:nvSpPr>
      <xdr:spPr>
        <a:xfrm>
          <a:off x="12303760" y="65726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432" name="フローチャート: 判断 431">
          <a:extLst>
            <a:ext uri="{FF2B5EF4-FFF2-40B4-BE49-F238E27FC236}">
              <a16:creationId xmlns:a16="http://schemas.microsoft.com/office/drawing/2014/main" id="{64EA6476-EA77-4121-9CF5-7845F23AD004}"/>
            </a:ext>
          </a:extLst>
        </xdr:cNvPr>
        <xdr:cNvSpPr/>
      </xdr:nvSpPr>
      <xdr:spPr>
        <a:xfrm>
          <a:off x="11487150" y="653505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0A4CD36-D97A-4708-AE81-27D343DB704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C68FF73-4FB2-4FED-B6CB-E8E2BDA5BF5F}"/>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D297050-5541-4F88-A207-2E35831E18CC}"/>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2D58EC9-D231-419E-ABE0-96897B57C69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4FFD73A-FD21-4D56-945A-81A82892FC4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10704</xdr:rowOff>
    </xdr:from>
    <xdr:to>
      <xdr:col>85</xdr:col>
      <xdr:colOff>177800</xdr:colOff>
      <xdr:row>41</xdr:row>
      <xdr:rowOff>112304</xdr:rowOff>
    </xdr:to>
    <xdr:sp macro="" textlink="">
      <xdr:nvSpPr>
        <xdr:cNvPr id="438" name="楕円 437">
          <a:extLst>
            <a:ext uri="{FF2B5EF4-FFF2-40B4-BE49-F238E27FC236}">
              <a16:creationId xmlns:a16="http://schemas.microsoft.com/office/drawing/2014/main" id="{CDF1591B-0F66-4A62-A435-BFCC736C40C4}"/>
            </a:ext>
          </a:extLst>
        </xdr:cNvPr>
        <xdr:cNvSpPr/>
      </xdr:nvSpPr>
      <xdr:spPr>
        <a:xfrm>
          <a:off x="14649450" y="704205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160581</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2FB0F8C9-48BF-4C05-8220-EF3A94CE05FA}"/>
            </a:ext>
          </a:extLst>
        </xdr:cNvPr>
        <xdr:cNvSpPr txBox="1"/>
      </xdr:nvSpPr>
      <xdr:spPr>
        <a:xfrm>
          <a:off x="14742160" y="7020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4173</xdr:rowOff>
    </xdr:from>
    <xdr:to>
      <xdr:col>81</xdr:col>
      <xdr:colOff>101600</xdr:colOff>
      <xdr:row>41</xdr:row>
      <xdr:rowOff>105773</xdr:rowOff>
    </xdr:to>
    <xdr:sp macro="" textlink="">
      <xdr:nvSpPr>
        <xdr:cNvPr id="440" name="楕円 439">
          <a:extLst>
            <a:ext uri="{FF2B5EF4-FFF2-40B4-BE49-F238E27FC236}">
              <a16:creationId xmlns:a16="http://schemas.microsoft.com/office/drawing/2014/main" id="{DD01ADA3-B9CB-4215-89F1-AC2AE4FED03C}"/>
            </a:ext>
          </a:extLst>
        </xdr:cNvPr>
        <xdr:cNvSpPr/>
      </xdr:nvSpPr>
      <xdr:spPr>
        <a:xfrm>
          <a:off x="13887450" y="70355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54973</xdr:rowOff>
    </xdr:from>
    <xdr:to>
      <xdr:col>85</xdr:col>
      <xdr:colOff>127000</xdr:colOff>
      <xdr:row>41</xdr:row>
      <xdr:rowOff>61504</xdr:rowOff>
    </xdr:to>
    <xdr:cxnSp macro="">
      <xdr:nvCxnSpPr>
        <xdr:cNvPr id="441" name="直線コネクタ 440">
          <a:extLst>
            <a:ext uri="{FF2B5EF4-FFF2-40B4-BE49-F238E27FC236}">
              <a16:creationId xmlns:a16="http://schemas.microsoft.com/office/drawing/2014/main" id="{B6225623-3542-4B2E-8FCF-A3AAE6680E31}"/>
            </a:ext>
          </a:extLst>
        </xdr:cNvPr>
        <xdr:cNvCxnSpPr/>
      </xdr:nvCxnSpPr>
      <xdr:spPr>
        <a:xfrm>
          <a:off x="13942060" y="70882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160927</xdr:rowOff>
    </xdr:from>
    <xdr:to>
      <xdr:col>76</xdr:col>
      <xdr:colOff>165100</xdr:colOff>
      <xdr:row>41</xdr:row>
      <xdr:rowOff>91077</xdr:rowOff>
    </xdr:to>
    <xdr:sp macro="" textlink="">
      <xdr:nvSpPr>
        <xdr:cNvPr id="442" name="楕円 441">
          <a:extLst>
            <a:ext uri="{FF2B5EF4-FFF2-40B4-BE49-F238E27FC236}">
              <a16:creationId xmlns:a16="http://schemas.microsoft.com/office/drawing/2014/main" id="{CE900CA6-B2CE-4A5C-BC8B-FB891C0C0FFD}"/>
            </a:ext>
          </a:extLst>
        </xdr:cNvPr>
        <xdr:cNvSpPr/>
      </xdr:nvSpPr>
      <xdr:spPr>
        <a:xfrm>
          <a:off x="13089890" y="702083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40277</xdr:rowOff>
    </xdr:from>
    <xdr:to>
      <xdr:col>81</xdr:col>
      <xdr:colOff>50800</xdr:colOff>
      <xdr:row>41</xdr:row>
      <xdr:rowOff>54973</xdr:rowOff>
    </xdr:to>
    <xdr:cxnSp macro="">
      <xdr:nvCxnSpPr>
        <xdr:cNvPr id="443" name="直線コネクタ 442">
          <a:extLst>
            <a:ext uri="{FF2B5EF4-FFF2-40B4-BE49-F238E27FC236}">
              <a16:creationId xmlns:a16="http://schemas.microsoft.com/office/drawing/2014/main" id="{397CA2A2-D3A1-42D8-BC36-F24C79510AB7}"/>
            </a:ext>
          </a:extLst>
        </xdr:cNvPr>
        <xdr:cNvCxnSpPr/>
      </xdr:nvCxnSpPr>
      <xdr:spPr>
        <a:xfrm>
          <a:off x="13144500" y="7069727"/>
          <a:ext cx="797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139700</xdr:rowOff>
    </xdr:from>
    <xdr:to>
      <xdr:col>72</xdr:col>
      <xdr:colOff>38100</xdr:colOff>
      <xdr:row>41</xdr:row>
      <xdr:rowOff>69850</xdr:rowOff>
    </xdr:to>
    <xdr:sp macro="" textlink="">
      <xdr:nvSpPr>
        <xdr:cNvPr id="444" name="楕円 443">
          <a:extLst>
            <a:ext uri="{FF2B5EF4-FFF2-40B4-BE49-F238E27FC236}">
              <a16:creationId xmlns:a16="http://schemas.microsoft.com/office/drawing/2014/main" id="{CE25F9E5-15A9-4201-8308-A48A2F9A87D7}"/>
            </a:ext>
          </a:extLst>
        </xdr:cNvPr>
        <xdr:cNvSpPr/>
      </xdr:nvSpPr>
      <xdr:spPr>
        <a:xfrm>
          <a:off x="12303760" y="69938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19050</xdr:rowOff>
    </xdr:from>
    <xdr:to>
      <xdr:col>76</xdr:col>
      <xdr:colOff>114300</xdr:colOff>
      <xdr:row>41</xdr:row>
      <xdr:rowOff>40277</xdr:rowOff>
    </xdr:to>
    <xdr:cxnSp macro="">
      <xdr:nvCxnSpPr>
        <xdr:cNvPr id="445" name="直線コネクタ 444">
          <a:extLst>
            <a:ext uri="{FF2B5EF4-FFF2-40B4-BE49-F238E27FC236}">
              <a16:creationId xmlns:a16="http://schemas.microsoft.com/office/drawing/2014/main" id="{2E0FE234-A4B0-4C5F-92DA-CA3B9A5D26AC}"/>
            </a:ext>
          </a:extLst>
        </xdr:cNvPr>
        <xdr:cNvCxnSpPr/>
      </xdr:nvCxnSpPr>
      <xdr:spPr>
        <a:xfrm>
          <a:off x="12346940" y="7044690"/>
          <a:ext cx="79756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46" name="楕円 445">
          <a:extLst>
            <a:ext uri="{FF2B5EF4-FFF2-40B4-BE49-F238E27FC236}">
              <a16:creationId xmlns:a16="http://schemas.microsoft.com/office/drawing/2014/main" id="{3EE8597B-504F-41BF-AAD7-4BBA1C9A46EE}"/>
            </a:ext>
          </a:extLst>
        </xdr:cNvPr>
        <xdr:cNvSpPr/>
      </xdr:nvSpPr>
      <xdr:spPr>
        <a:xfrm>
          <a:off x="11487150" y="697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19050</xdr:rowOff>
    </xdr:to>
    <xdr:cxnSp macro="">
      <xdr:nvCxnSpPr>
        <xdr:cNvPr id="447" name="直線コネクタ 446">
          <a:extLst>
            <a:ext uri="{FF2B5EF4-FFF2-40B4-BE49-F238E27FC236}">
              <a16:creationId xmlns:a16="http://schemas.microsoft.com/office/drawing/2014/main" id="{D707B127-54C4-490A-B7B8-AF3B9E6CD190}"/>
            </a:ext>
          </a:extLst>
        </xdr:cNvPr>
        <xdr:cNvCxnSpPr/>
      </xdr:nvCxnSpPr>
      <xdr:spPr>
        <a:xfrm>
          <a:off x="11541760" y="7029450"/>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15AC966C-19A8-4AF8-B5B4-896DD4862EB7}"/>
            </a:ext>
          </a:extLst>
        </xdr:cNvPr>
        <xdr:cNvSpPr txBox="1"/>
      </xdr:nvSpPr>
      <xdr:spPr>
        <a:xfrm>
          <a:off x="13738234" y="644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8E10D025-9C81-417E-A2F2-EEBFB248BFBF}"/>
            </a:ext>
          </a:extLst>
        </xdr:cNvPr>
        <xdr:cNvSpPr txBox="1"/>
      </xdr:nvSpPr>
      <xdr:spPr>
        <a:xfrm>
          <a:off x="12957184" y="643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3F947454-D904-4843-B46C-352A4CEE9327}"/>
            </a:ext>
          </a:extLst>
        </xdr:cNvPr>
        <xdr:cNvSpPr txBox="1"/>
      </xdr:nvSpPr>
      <xdr:spPr>
        <a:xfrm>
          <a:off x="12171054" y="635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608B0614-B513-4D58-AE1D-39C9FAE22F86}"/>
            </a:ext>
          </a:extLst>
        </xdr:cNvPr>
        <xdr:cNvSpPr txBox="1"/>
      </xdr:nvSpPr>
      <xdr:spPr>
        <a:xfrm>
          <a:off x="11354444" y="631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96900</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5A89C2AB-722C-4802-B6AC-261C5CB654D9}"/>
            </a:ext>
          </a:extLst>
        </xdr:cNvPr>
        <xdr:cNvSpPr txBox="1"/>
      </xdr:nvSpPr>
      <xdr:spPr>
        <a:xfrm>
          <a:off x="13738234" y="712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82204</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859F5B5A-9186-4A60-8E86-39EE5C1B4F08}"/>
            </a:ext>
          </a:extLst>
        </xdr:cNvPr>
        <xdr:cNvSpPr txBox="1"/>
      </xdr:nvSpPr>
      <xdr:spPr>
        <a:xfrm>
          <a:off x="12957184" y="71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60977</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556C1992-EC55-48EE-990B-0F173F43F5A1}"/>
            </a:ext>
          </a:extLst>
        </xdr:cNvPr>
        <xdr:cNvSpPr txBox="1"/>
      </xdr:nvSpPr>
      <xdr:spPr>
        <a:xfrm>
          <a:off x="1217105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781FDA64-50DC-42A9-90EF-A98EEA9BD829}"/>
            </a:ext>
          </a:extLst>
        </xdr:cNvPr>
        <xdr:cNvSpPr txBox="1"/>
      </xdr:nvSpPr>
      <xdr:spPr>
        <a:xfrm>
          <a:off x="113544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61D5DCC7-E2D9-4E52-8B40-B16E57F1928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E0C1A376-9A6E-48E9-8FE8-914959A9353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ABBE0EE5-752C-4B79-97C9-D6595784ADA3}"/>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B304A397-50C4-4C27-AE09-C83B393A6A2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157797AF-1392-414B-9118-7F2AD18A7A8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9421AD8E-BF65-4F74-90CB-13A63E9C7E1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660FD72E-36E9-40C7-8091-8FBFC230AD1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3D55F941-A703-4659-99F9-2CC59935A61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28074AE8-3529-4E93-8D9B-34FD3578B9D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706FBBDC-A9D7-41C3-96F7-A9613B6A1F17}"/>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3B73F89F-CD65-4810-A5C3-E55E52AAE8E1}"/>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A1C7F393-FD9D-406F-9BFF-35AEF8F822A3}"/>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C33CE978-7BCD-4257-873E-A844706A03EE}"/>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34F1EFFD-E1D5-4DA8-B9D1-369C0663585F}"/>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878D9B18-FAB1-4D12-832A-AF1CBBA4A4B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78ECD376-8D72-4AE0-9A83-9BD39E24BA18}"/>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5B1805FD-7500-4BA6-91F6-801962266729}"/>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F048992C-296F-4384-9455-A313BAD33308}"/>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F84ABC4B-2E38-4A9D-B4C9-22DA41DE14A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F3483643-3F02-462E-B233-415198423091}"/>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F89761A7-F41E-4215-B712-ABC5EC45FCC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7" name="直線コネクタ 476">
          <a:extLst>
            <a:ext uri="{FF2B5EF4-FFF2-40B4-BE49-F238E27FC236}">
              <a16:creationId xmlns:a16="http://schemas.microsoft.com/office/drawing/2014/main" id="{B1049555-7979-41D4-A03E-9871A3ECE991}"/>
            </a:ext>
          </a:extLst>
        </xdr:cNvPr>
        <xdr:cNvCxnSpPr/>
      </xdr:nvCxnSpPr>
      <xdr:spPr>
        <a:xfrm flipV="1">
          <a:off x="19947254" y="568033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31C17264-4531-4648-BA94-5FBF0D3A4DCA}"/>
            </a:ext>
          </a:extLst>
        </xdr:cNvPr>
        <xdr:cNvSpPr txBox="1"/>
      </xdr:nvSpPr>
      <xdr:spPr>
        <a:xfrm>
          <a:off x="19985990" y="715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9" name="直線コネクタ 478">
          <a:extLst>
            <a:ext uri="{FF2B5EF4-FFF2-40B4-BE49-F238E27FC236}">
              <a16:creationId xmlns:a16="http://schemas.microsoft.com/office/drawing/2014/main" id="{18E32C68-A13E-4427-88B2-7D1141CCA76A}"/>
            </a:ext>
          </a:extLst>
        </xdr:cNvPr>
        <xdr:cNvCxnSpPr/>
      </xdr:nvCxnSpPr>
      <xdr:spPr>
        <a:xfrm>
          <a:off x="19885660" y="7162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7DD2FFFE-80EA-4483-BC61-CAC59FCE0EE4}"/>
            </a:ext>
          </a:extLst>
        </xdr:cNvPr>
        <xdr:cNvSpPr txBox="1"/>
      </xdr:nvSpPr>
      <xdr:spPr>
        <a:xfrm>
          <a:off x="19985990" y="544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1" name="直線コネクタ 480">
          <a:extLst>
            <a:ext uri="{FF2B5EF4-FFF2-40B4-BE49-F238E27FC236}">
              <a16:creationId xmlns:a16="http://schemas.microsoft.com/office/drawing/2014/main" id="{7962DFA8-7076-4BFB-A2D7-1454261EEF8F}"/>
            </a:ext>
          </a:extLst>
        </xdr:cNvPr>
        <xdr:cNvCxnSpPr/>
      </xdr:nvCxnSpPr>
      <xdr:spPr>
        <a:xfrm>
          <a:off x="19885660" y="5680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DD659CB8-570C-42CF-AE41-94EA01B5C6DE}"/>
            </a:ext>
          </a:extLst>
        </xdr:cNvPr>
        <xdr:cNvSpPr txBox="1"/>
      </xdr:nvSpPr>
      <xdr:spPr>
        <a:xfrm>
          <a:off x="19985990" y="669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3" name="フローチャート: 判断 482">
          <a:extLst>
            <a:ext uri="{FF2B5EF4-FFF2-40B4-BE49-F238E27FC236}">
              <a16:creationId xmlns:a16="http://schemas.microsoft.com/office/drawing/2014/main" id="{D6424002-71F3-4E86-8CC7-7DE96D501CCD}"/>
            </a:ext>
          </a:extLst>
        </xdr:cNvPr>
        <xdr:cNvSpPr/>
      </xdr:nvSpPr>
      <xdr:spPr>
        <a:xfrm>
          <a:off x="19904710" y="68468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484" name="フローチャート: 判断 483">
          <a:extLst>
            <a:ext uri="{FF2B5EF4-FFF2-40B4-BE49-F238E27FC236}">
              <a16:creationId xmlns:a16="http://schemas.microsoft.com/office/drawing/2014/main" id="{49EB5C43-5E96-4B8F-A0EE-0124295A7E73}"/>
            </a:ext>
          </a:extLst>
        </xdr:cNvPr>
        <xdr:cNvSpPr/>
      </xdr:nvSpPr>
      <xdr:spPr>
        <a:xfrm>
          <a:off x="19161760" y="68448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485" name="フローチャート: 判断 484">
          <a:extLst>
            <a:ext uri="{FF2B5EF4-FFF2-40B4-BE49-F238E27FC236}">
              <a16:creationId xmlns:a16="http://schemas.microsoft.com/office/drawing/2014/main" id="{40BB461A-1DD5-46A3-B12B-056F95C9EE2A}"/>
            </a:ext>
          </a:extLst>
        </xdr:cNvPr>
        <xdr:cNvSpPr/>
      </xdr:nvSpPr>
      <xdr:spPr>
        <a:xfrm>
          <a:off x="18345150" y="6880783"/>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486" name="フローチャート: 判断 485">
          <a:extLst>
            <a:ext uri="{FF2B5EF4-FFF2-40B4-BE49-F238E27FC236}">
              <a16:creationId xmlns:a16="http://schemas.microsoft.com/office/drawing/2014/main" id="{B7CD488B-EF89-43C0-9E7B-0D091A080F40}"/>
            </a:ext>
          </a:extLst>
        </xdr:cNvPr>
        <xdr:cNvSpPr/>
      </xdr:nvSpPr>
      <xdr:spPr>
        <a:xfrm>
          <a:off x="17547590" y="688880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487" name="フローチャート: 判断 486">
          <a:extLst>
            <a:ext uri="{FF2B5EF4-FFF2-40B4-BE49-F238E27FC236}">
              <a16:creationId xmlns:a16="http://schemas.microsoft.com/office/drawing/2014/main" id="{D7122B77-BB59-4C2C-87D6-58B21EA826E2}"/>
            </a:ext>
          </a:extLst>
        </xdr:cNvPr>
        <xdr:cNvSpPr/>
      </xdr:nvSpPr>
      <xdr:spPr>
        <a:xfrm>
          <a:off x="16761460" y="6896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411102F-7134-4671-82A2-B68D924BAF9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20C3702-3B5C-4C29-80A0-C2D645F9A65E}"/>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5D2D325-2814-4854-ACBF-797E15A5A03E}"/>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38DDF4C-439C-472C-B999-C3F9BFEDA7CA}"/>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FBD3811-7864-46BB-92EC-96D91825BA58}"/>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26255</xdr:rowOff>
    </xdr:from>
    <xdr:to>
      <xdr:col>116</xdr:col>
      <xdr:colOff>114300</xdr:colOff>
      <xdr:row>40</xdr:row>
      <xdr:rowOff>127855</xdr:rowOff>
    </xdr:to>
    <xdr:sp macro="" textlink="">
      <xdr:nvSpPr>
        <xdr:cNvPr id="493" name="楕円 492">
          <a:extLst>
            <a:ext uri="{FF2B5EF4-FFF2-40B4-BE49-F238E27FC236}">
              <a16:creationId xmlns:a16="http://schemas.microsoft.com/office/drawing/2014/main" id="{2CE619DB-793A-48BC-BB08-91A45614D524}"/>
            </a:ext>
          </a:extLst>
        </xdr:cNvPr>
        <xdr:cNvSpPr/>
      </xdr:nvSpPr>
      <xdr:spPr>
        <a:xfrm>
          <a:off x="19904710" y="6880445"/>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4682</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D86B24F3-A07D-4621-BA94-7784438ACF9D}"/>
            </a:ext>
          </a:extLst>
        </xdr:cNvPr>
        <xdr:cNvSpPr txBox="1"/>
      </xdr:nvSpPr>
      <xdr:spPr>
        <a:xfrm>
          <a:off x="19985990" y="686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30228</xdr:rowOff>
    </xdr:from>
    <xdr:to>
      <xdr:col>112</xdr:col>
      <xdr:colOff>38100</xdr:colOff>
      <xdr:row>40</xdr:row>
      <xdr:rowOff>131828</xdr:rowOff>
    </xdr:to>
    <xdr:sp macro="" textlink="">
      <xdr:nvSpPr>
        <xdr:cNvPr id="495" name="楕円 494">
          <a:extLst>
            <a:ext uri="{FF2B5EF4-FFF2-40B4-BE49-F238E27FC236}">
              <a16:creationId xmlns:a16="http://schemas.microsoft.com/office/drawing/2014/main" id="{260E4EDB-C102-4C68-BF88-F3F15A26D3FC}"/>
            </a:ext>
          </a:extLst>
        </xdr:cNvPr>
        <xdr:cNvSpPr/>
      </xdr:nvSpPr>
      <xdr:spPr>
        <a:xfrm>
          <a:off x="19161760" y="688632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77055</xdr:rowOff>
    </xdr:from>
    <xdr:to>
      <xdr:col>116</xdr:col>
      <xdr:colOff>63500</xdr:colOff>
      <xdr:row>40</xdr:row>
      <xdr:rowOff>81028</xdr:rowOff>
    </xdr:to>
    <xdr:cxnSp macro="">
      <xdr:nvCxnSpPr>
        <xdr:cNvPr id="496" name="直線コネクタ 495">
          <a:extLst>
            <a:ext uri="{FF2B5EF4-FFF2-40B4-BE49-F238E27FC236}">
              <a16:creationId xmlns:a16="http://schemas.microsoft.com/office/drawing/2014/main" id="{31DBF08D-62C1-441E-B7C8-B54626042E6E}"/>
            </a:ext>
          </a:extLst>
        </xdr:cNvPr>
        <xdr:cNvCxnSpPr/>
      </xdr:nvCxnSpPr>
      <xdr:spPr>
        <a:xfrm flipV="1">
          <a:off x="19204940" y="6935055"/>
          <a:ext cx="74295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32093</xdr:rowOff>
    </xdr:from>
    <xdr:to>
      <xdr:col>107</xdr:col>
      <xdr:colOff>101600</xdr:colOff>
      <xdr:row>40</xdr:row>
      <xdr:rowOff>133693</xdr:rowOff>
    </xdr:to>
    <xdr:sp macro="" textlink="">
      <xdr:nvSpPr>
        <xdr:cNvPr id="497" name="楕円 496">
          <a:extLst>
            <a:ext uri="{FF2B5EF4-FFF2-40B4-BE49-F238E27FC236}">
              <a16:creationId xmlns:a16="http://schemas.microsoft.com/office/drawing/2014/main" id="{D6FB2106-16FF-4D8D-A6D8-DAB16C8FA06A}"/>
            </a:ext>
          </a:extLst>
        </xdr:cNvPr>
        <xdr:cNvSpPr/>
      </xdr:nvSpPr>
      <xdr:spPr>
        <a:xfrm>
          <a:off x="18345150" y="688818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81028</xdr:rowOff>
    </xdr:from>
    <xdr:to>
      <xdr:col>111</xdr:col>
      <xdr:colOff>177800</xdr:colOff>
      <xdr:row>40</xdr:row>
      <xdr:rowOff>82893</xdr:rowOff>
    </xdr:to>
    <xdr:cxnSp macro="">
      <xdr:nvCxnSpPr>
        <xdr:cNvPr id="498" name="直線コネクタ 497">
          <a:extLst>
            <a:ext uri="{FF2B5EF4-FFF2-40B4-BE49-F238E27FC236}">
              <a16:creationId xmlns:a16="http://schemas.microsoft.com/office/drawing/2014/main" id="{CD1F933D-DA03-4408-BD3C-52085E1C623E}"/>
            </a:ext>
          </a:extLst>
        </xdr:cNvPr>
        <xdr:cNvCxnSpPr/>
      </xdr:nvCxnSpPr>
      <xdr:spPr>
        <a:xfrm flipV="1">
          <a:off x="18399760" y="6940933"/>
          <a:ext cx="80518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36833</xdr:rowOff>
    </xdr:from>
    <xdr:to>
      <xdr:col>102</xdr:col>
      <xdr:colOff>165100</xdr:colOff>
      <xdr:row>40</xdr:row>
      <xdr:rowOff>138433</xdr:rowOff>
    </xdr:to>
    <xdr:sp macro="" textlink="">
      <xdr:nvSpPr>
        <xdr:cNvPr id="499" name="楕円 498">
          <a:extLst>
            <a:ext uri="{FF2B5EF4-FFF2-40B4-BE49-F238E27FC236}">
              <a16:creationId xmlns:a16="http://schemas.microsoft.com/office/drawing/2014/main" id="{4241CFFF-E7EB-4AC1-A66D-E5F73BAC4C7F}"/>
            </a:ext>
          </a:extLst>
        </xdr:cNvPr>
        <xdr:cNvSpPr/>
      </xdr:nvSpPr>
      <xdr:spPr>
        <a:xfrm>
          <a:off x="17547590" y="689483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82893</xdr:rowOff>
    </xdr:from>
    <xdr:to>
      <xdr:col>107</xdr:col>
      <xdr:colOff>50800</xdr:colOff>
      <xdr:row>40</xdr:row>
      <xdr:rowOff>87633</xdr:rowOff>
    </xdr:to>
    <xdr:cxnSp macro="">
      <xdr:nvCxnSpPr>
        <xdr:cNvPr id="500" name="直線コネクタ 499">
          <a:extLst>
            <a:ext uri="{FF2B5EF4-FFF2-40B4-BE49-F238E27FC236}">
              <a16:creationId xmlns:a16="http://schemas.microsoft.com/office/drawing/2014/main" id="{177824B8-F813-4E58-AEB2-0C8D9069E16E}"/>
            </a:ext>
          </a:extLst>
        </xdr:cNvPr>
        <xdr:cNvCxnSpPr/>
      </xdr:nvCxnSpPr>
      <xdr:spPr>
        <a:xfrm flipV="1">
          <a:off x="17602200" y="6942798"/>
          <a:ext cx="79756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41160</xdr:rowOff>
    </xdr:from>
    <xdr:to>
      <xdr:col>98</xdr:col>
      <xdr:colOff>38100</xdr:colOff>
      <xdr:row>40</xdr:row>
      <xdr:rowOff>142760</xdr:rowOff>
    </xdr:to>
    <xdr:sp macro="" textlink="">
      <xdr:nvSpPr>
        <xdr:cNvPr id="501" name="楕円 500">
          <a:extLst>
            <a:ext uri="{FF2B5EF4-FFF2-40B4-BE49-F238E27FC236}">
              <a16:creationId xmlns:a16="http://schemas.microsoft.com/office/drawing/2014/main" id="{A70C2CA7-5E5E-49D2-A3CA-8A051DBB5176}"/>
            </a:ext>
          </a:extLst>
        </xdr:cNvPr>
        <xdr:cNvSpPr/>
      </xdr:nvSpPr>
      <xdr:spPr>
        <a:xfrm>
          <a:off x="16761460" y="689916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87633</xdr:rowOff>
    </xdr:from>
    <xdr:to>
      <xdr:col>102</xdr:col>
      <xdr:colOff>114300</xdr:colOff>
      <xdr:row>40</xdr:row>
      <xdr:rowOff>91960</xdr:rowOff>
    </xdr:to>
    <xdr:cxnSp macro="">
      <xdr:nvCxnSpPr>
        <xdr:cNvPr id="502" name="直線コネクタ 501">
          <a:extLst>
            <a:ext uri="{FF2B5EF4-FFF2-40B4-BE49-F238E27FC236}">
              <a16:creationId xmlns:a16="http://schemas.microsoft.com/office/drawing/2014/main" id="{F04E50CE-73BE-48A7-AA66-BB30B8902E4D}"/>
            </a:ext>
          </a:extLst>
        </xdr:cNvPr>
        <xdr:cNvCxnSpPr/>
      </xdr:nvCxnSpPr>
      <xdr:spPr>
        <a:xfrm flipV="1">
          <a:off x="16804640" y="6949443"/>
          <a:ext cx="79756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D11D6A09-01C9-4D58-98DA-58F22378C9F5}"/>
            </a:ext>
          </a:extLst>
        </xdr:cNvPr>
        <xdr:cNvSpPr txBox="1"/>
      </xdr:nvSpPr>
      <xdr:spPr>
        <a:xfrm>
          <a:off x="18919405" y="661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5C5D4FAD-FAF2-4B9D-B3AE-1C911D52E091}"/>
            </a:ext>
          </a:extLst>
        </xdr:cNvPr>
        <xdr:cNvSpPr txBox="1"/>
      </xdr:nvSpPr>
      <xdr:spPr>
        <a:xfrm>
          <a:off x="18170671" y="665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DB882921-FDD3-4802-8FF2-54733D37E370}"/>
            </a:ext>
          </a:extLst>
        </xdr:cNvPr>
        <xdr:cNvSpPr txBox="1"/>
      </xdr:nvSpPr>
      <xdr:spPr>
        <a:xfrm>
          <a:off x="1735406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7E16FE24-31D1-407F-9F59-A3AE804AB84B}"/>
            </a:ext>
          </a:extLst>
        </xdr:cNvPr>
        <xdr:cNvSpPr txBox="1"/>
      </xdr:nvSpPr>
      <xdr:spPr>
        <a:xfrm>
          <a:off x="16556501" y="66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122955</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32C5F6EF-0345-4E29-9971-6228FDF76EEA}"/>
            </a:ext>
          </a:extLst>
        </xdr:cNvPr>
        <xdr:cNvSpPr txBox="1"/>
      </xdr:nvSpPr>
      <xdr:spPr>
        <a:xfrm>
          <a:off x="18951721" y="69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124820</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CA711B4E-62D9-4317-A98E-4A4B9E0D07B2}"/>
            </a:ext>
          </a:extLst>
        </xdr:cNvPr>
        <xdr:cNvSpPr txBox="1"/>
      </xdr:nvSpPr>
      <xdr:spPr>
        <a:xfrm>
          <a:off x="18170671" y="69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129560</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EE646D54-549E-4191-8580-4C8C3DDC99CE}"/>
            </a:ext>
          </a:extLst>
        </xdr:cNvPr>
        <xdr:cNvSpPr txBox="1"/>
      </xdr:nvSpPr>
      <xdr:spPr>
        <a:xfrm>
          <a:off x="17354061" y="69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133887</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94903D7B-6576-4A57-9680-5027D3192A3F}"/>
            </a:ext>
          </a:extLst>
        </xdr:cNvPr>
        <xdr:cNvSpPr txBox="1"/>
      </xdr:nvSpPr>
      <xdr:spPr>
        <a:xfrm>
          <a:off x="16556501" y="69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7420BCF1-C173-4A40-BFDC-5D3ECAEF8CC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E5CC1DB3-0A56-47FA-9BD9-A08DB4D29AF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28A0C677-5029-4022-A92B-EB6505B5696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41E63D1A-CC64-4492-AA60-E2470309727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C3337273-80B8-4A02-8DFD-4274C8BF80D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A41C3390-00EE-42C8-A586-5706388A9311}"/>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6C4221C9-FAB7-40CC-8AEA-360C735B5030}"/>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941FB558-0E6B-4F6A-A6CC-4A579CF6D75E}"/>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E9088696-C6A1-4DC7-86A5-393294B7C04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A889AE7D-D839-4E4F-83BF-E4FDC2B5629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40687955-5BE2-4749-B783-B2A461E3F24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1DDD1DB7-8F84-4F54-A33E-EB6A7DAA0E33}"/>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BC275CAB-D74A-4150-984D-689E58E17091}"/>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980F7A19-70A4-43BC-8E14-DDD0487740C6}"/>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99738E26-FC72-44D4-ADB5-C53DED3EECFD}"/>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3DA4A15E-82EB-4C1A-B98C-D91371E406FC}"/>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C8F68455-4030-454B-9D2A-6E94397BA32E}"/>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F6798725-D43E-4335-9A76-14A4B564D6E4}"/>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DAF7E17F-8003-4A45-AD58-CEAECCD8DDCD}"/>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BB7DB0AE-86FA-4A07-BFEB-9A1DF0958273}"/>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BA1B84FE-9FE4-4CDE-A7FD-68285549DFB9}"/>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E7C579E-698C-4AC0-A7B3-A44AF1CF6682}"/>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675189E7-C4A0-484A-A044-4D273A531A65}"/>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EBBA0812-CACE-4189-BD93-72B1121A4C2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AB837A2B-8BF7-4EAD-B611-BEB1B06A49E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6" name="直線コネクタ 535">
          <a:extLst>
            <a:ext uri="{FF2B5EF4-FFF2-40B4-BE49-F238E27FC236}">
              <a16:creationId xmlns:a16="http://schemas.microsoft.com/office/drawing/2014/main" id="{09523CDF-3ACE-44CE-BD1F-6A72DCD29454}"/>
            </a:ext>
          </a:extLst>
        </xdr:cNvPr>
        <xdr:cNvCxnSpPr/>
      </xdr:nvCxnSpPr>
      <xdr:spPr>
        <a:xfrm flipV="1">
          <a:off x="14703424" y="9533980"/>
          <a:ext cx="0" cy="1515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62FCC2BA-148C-4FBD-85EC-CCDDCB5FCC3C}"/>
            </a:ext>
          </a:extLst>
        </xdr:cNvPr>
        <xdr:cNvSpPr txBox="1"/>
      </xdr:nvSpPr>
      <xdr:spPr>
        <a:xfrm>
          <a:off x="1474216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8" name="直線コネクタ 537">
          <a:extLst>
            <a:ext uri="{FF2B5EF4-FFF2-40B4-BE49-F238E27FC236}">
              <a16:creationId xmlns:a16="http://schemas.microsoft.com/office/drawing/2014/main" id="{03CA5FAE-8D7E-43F4-8547-48AB51561C53}"/>
            </a:ext>
          </a:extLst>
        </xdr:cNvPr>
        <xdr:cNvCxnSpPr/>
      </xdr:nvCxnSpPr>
      <xdr:spPr>
        <a:xfrm>
          <a:off x="1461135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D36E9BC3-3D48-4C10-AB0F-A4C77B6864BF}"/>
            </a:ext>
          </a:extLst>
        </xdr:cNvPr>
        <xdr:cNvSpPr txBox="1"/>
      </xdr:nvSpPr>
      <xdr:spPr>
        <a:xfrm>
          <a:off x="14742160" y="9314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a:extLst>
            <a:ext uri="{FF2B5EF4-FFF2-40B4-BE49-F238E27FC236}">
              <a16:creationId xmlns:a16="http://schemas.microsoft.com/office/drawing/2014/main" id="{60A05575-FE23-4C4F-938E-5433D1AE4E21}"/>
            </a:ext>
          </a:extLst>
        </xdr:cNvPr>
        <xdr:cNvCxnSpPr/>
      </xdr:nvCxnSpPr>
      <xdr:spPr>
        <a:xfrm>
          <a:off x="14611350" y="9533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C03AFB72-006B-41CD-B0C1-DA53C41B537E}"/>
            </a:ext>
          </a:extLst>
        </xdr:cNvPr>
        <xdr:cNvSpPr txBox="1"/>
      </xdr:nvSpPr>
      <xdr:spPr>
        <a:xfrm>
          <a:off x="1474216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42" name="フローチャート: 判断 541">
          <a:extLst>
            <a:ext uri="{FF2B5EF4-FFF2-40B4-BE49-F238E27FC236}">
              <a16:creationId xmlns:a16="http://schemas.microsoft.com/office/drawing/2014/main" id="{96D2EC63-8E03-41A2-8785-0D28A9EAC5A6}"/>
            </a:ext>
          </a:extLst>
        </xdr:cNvPr>
        <xdr:cNvSpPr/>
      </xdr:nvSpPr>
      <xdr:spPr>
        <a:xfrm>
          <a:off x="14649450" y="1024817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43" name="フローチャート: 判断 542">
          <a:extLst>
            <a:ext uri="{FF2B5EF4-FFF2-40B4-BE49-F238E27FC236}">
              <a16:creationId xmlns:a16="http://schemas.microsoft.com/office/drawing/2014/main" id="{B2E48D8B-B0D9-401A-A717-5921C19C4732}"/>
            </a:ext>
          </a:extLst>
        </xdr:cNvPr>
        <xdr:cNvSpPr/>
      </xdr:nvSpPr>
      <xdr:spPr>
        <a:xfrm>
          <a:off x="13887450" y="102519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544" name="フローチャート: 判断 543">
          <a:extLst>
            <a:ext uri="{FF2B5EF4-FFF2-40B4-BE49-F238E27FC236}">
              <a16:creationId xmlns:a16="http://schemas.microsoft.com/office/drawing/2014/main" id="{AA05C5C6-02BB-4098-876C-D6AC25A6FEF1}"/>
            </a:ext>
          </a:extLst>
        </xdr:cNvPr>
        <xdr:cNvSpPr/>
      </xdr:nvSpPr>
      <xdr:spPr>
        <a:xfrm>
          <a:off x="13089890" y="102073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EC0D5DAE-C081-4F7D-BAEB-EE22196CFF63}"/>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6" name="フローチャート: 判断 545">
          <a:extLst>
            <a:ext uri="{FF2B5EF4-FFF2-40B4-BE49-F238E27FC236}">
              <a16:creationId xmlns:a16="http://schemas.microsoft.com/office/drawing/2014/main" id="{054C098D-BD64-41A3-874C-80300F70DFFF}"/>
            </a:ext>
          </a:extLst>
        </xdr:cNvPr>
        <xdr:cNvSpPr/>
      </xdr:nvSpPr>
      <xdr:spPr>
        <a:xfrm>
          <a:off x="11487150" y="1016136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4662A0D-6E3C-476F-9392-8D58DA05D40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7DDA075-06EF-4AC2-A125-2356F4189D09}"/>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F818F1F-46A9-4F1D-9694-792208E00DA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405921A-9473-46FC-8D6A-624CAA5A570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3A77FEA-61B4-42B5-B195-D86C541C2A52}"/>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552" name="楕円 551">
          <a:extLst>
            <a:ext uri="{FF2B5EF4-FFF2-40B4-BE49-F238E27FC236}">
              <a16:creationId xmlns:a16="http://schemas.microsoft.com/office/drawing/2014/main" id="{919694CB-45E4-45DD-847E-5A3257684D6C}"/>
            </a:ext>
          </a:extLst>
        </xdr:cNvPr>
        <xdr:cNvSpPr/>
      </xdr:nvSpPr>
      <xdr:spPr>
        <a:xfrm>
          <a:off x="14649450" y="1064550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E40E4607-C4E8-4A28-88BF-79A00A6F10B5}"/>
            </a:ext>
          </a:extLst>
        </xdr:cNvPr>
        <xdr:cNvSpPr txBox="1"/>
      </xdr:nvSpPr>
      <xdr:spPr>
        <a:xfrm>
          <a:off x="14742160" y="1063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146776</xdr:rowOff>
    </xdr:from>
    <xdr:to>
      <xdr:col>81</xdr:col>
      <xdr:colOff>101600</xdr:colOff>
      <xdr:row>62</xdr:row>
      <xdr:rowOff>76926</xdr:rowOff>
    </xdr:to>
    <xdr:sp macro="" textlink="">
      <xdr:nvSpPr>
        <xdr:cNvPr id="554" name="楕円 553">
          <a:extLst>
            <a:ext uri="{FF2B5EF4-FFF2-40B4-BE49-F238E27FC236}">
              <a16:creationId xmlns:a16="http://schemas.microsoft.com/office/drawing/2014/main" id="{0F8E7185-BAC3-454F-B541-DDF6D28EF2B1}"/>
            </a:ext>
          </a:extLst>
        </xdr:cNvPr>
        <xdr:cNvSpPr/>
      </xdr:nvSpPr>
      <xdr:spPr>
        <a:xfrm>
          <a:off x="13887450" y="106033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26126</xdr:rowOff>
    </xdr:from>
    <xdr:to>
      <xdr:col>85</xdr:col>
      <xdr:colOff>127000</xdr:colOff>
      <xdr:row>62</xdr:row>
      <xdr:rowOff>70213</xdr:rowOff>
    </xdr:to>
    <xdr:cxnSp macro="">
      <xdr:nvCxnSpPr>
        <xdr:cNvPr id="555" name="直線コネクタ 554">
          <a:extLst>
            <a:ext uri="{FF2B5EF4-FFF2-40B4-BE49-F238E27FC236}">
              <a16:creationId xmlns:a16="http://schemas.microsoft.com/office/drawing/2014/main" id="{4B39FD8D-24DD-4BDB-A980-9A53D0888CF0}"/>
            </a:ext>
          </a:extLst>
        </xdr:cNvPr>
        <xdr:cNvCxnSpPr/>
      </xdr:nvCxnSpPr>
      <xdr:spPr>
        <a:xfrm>
          <a:off x="13942060" y="10652216"/>
          <a:ext cx="762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99423</xdr:rowOff>
    </xdr:from>
    <xdr:to>
      <xdr:col>76</xdr:col>
      <xdr:colOff>165100</xdr:colOff>
      <xdr:row>62</xdr:row>
      <xdr:rowOff>29573</xdr:rowOff>
    </xdr:to>
    <xdr:sp macro="" textlink="">
      <xdr:nvSpPr>
        <xdr:cNvPr id="556" name="楕円 555">
          <a:extLst>
            <a:ext uri="{FF2B5EF4-FFF2-40B4-BE49-F238E27FC236}">
              <a16:creationId xmlns:a16="http://schemas.microsoft.com/office/drawing/2014/main" id="{48ADC696-8805-44C1-BFF7-BF53FC1DD617}"/>
            </a:ext>
          </a:extLst>
        </xdr:cNvPr>
        <xdr:cNvSpPr/>
      </xdr:nvSpPr>
      <xdr:spPr>
        <a:xfrm>
          <a:off x="13089890" y="1055406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150223</xdr:rowOff>
    </xdr:from>
    <xdr:to>
      <xdr:col>81</xdr:col>
      <xdr:colOff>50800</xdr:colOff>
      <xdr:row>62</xdr:row>
      <xdr:rowOff>26126</xdr:rowOff>
    </xdr:to>
    <xdr:cxnSp macro="">
      <xdr:nvCxnSpPr>
        <xdr:cNvPr id="557" name="直線コネクタ 556">
          <a:extLst>
            <a:ext uri="{FF2B5EF4-FFF2-40B4-BE49-F238E27FC236}">
              <a16:creationId xmlns:a16="http://schemas.microsoft.com/office/drawing/2014/main" id="{EFFC3DA2-00D8-4864-93EE-25C17C551B1C}"/>
            </a:ext>
          </a:extLst>
        </xdr:cNvPr>
        <xdr:cNvCxnSpPr/>
      </xdr:nvCxnSpPr>
      <xdr:spPr>
        <a:xfrm>
          <a:off x="13144500" y="10608673"/>
          <a:ext cx="79756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58" name="楕円 557">
          <a:extLst>
            <a:ext uri="{FF2B5EF4-FFF2-40B4-BE49-F238E27FC236}">
              <a16:creationId xmlns:a16="http://schemas.microsoft.com/office/drawing/2014/main" id="{CC9DD2AC-403D-43D7-8628-BB0BFE05F888}"/>
            </a:ext>
          </a:extLst>
        </xdr:cNvPr>
        <xdr:cNvSpPr/>
      </xdr:nvSpPr>
      <xdr:spPr>
        <a:xfrm>
          <a:off x="1230376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150223</xdr:rowOff>
    </xdr:to>
    <xdr:cxnSp macro="">
      <xdr:nvCxnSpPr>
        <xdr:cNvPr id="559" name="直線コネクタ 558">
          <a:extLst>
            <a:ext uri="{FF2B5EF4-FFF2-40B4-BE49-F238E27FC236}">
              <a16:creationId xmlns:a16="http://schemas.microsoft.com/office/drawing/2014/main" id="{6A7F9631-85D9-48A5-AD2D-1DF98186E409}"/>
            </a:ext>
          </a:extLst>
        </xdr:cNvPr>
        <xdr:cNvCxnSpPr/>
      </xdr:nvCxnSpPr>
      <xdr:spPr>
        <a:xfrm>
          <a:off x="12346940" y="10559415"/>
          <a:ext cx="79756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560" name="楕円 559">
          <a:extLst>
            <a:ext uri="{FF2B5EF4-FFF2-40B4-BE49-F238E27FC236}">
              <a16:creationId xmlns:a16="http://schemas.microsoft.com/office/drawing/2014/main" id="{F1B54BC2-ECCD-4FB9-A702-4D0F7F52752D}"/>
            </a:ext>
          </a:extLst>
        </xdr:cNvPr>
        <xdr:cNvSpPr/>
      </xdr:nvSpPr>
      <xdr:spPr>
        <a:xfrm>
          <a:off x="11487150" y="1063135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62</xdr:row>
      <xdr:rowOff>52251</xdr:rowOff>
    </xdr:to>
    <xdr:cxnSp macro="">
      <xdr:nvCxnSpPr>
        <xdr:cNvPr id="561" name="直線コネクタ 560">
          <a:extLst>
            <a:ext uri="{FF2B5EF4-FFF2-40B4-BE49-F238E27FC236}">
              <a16:creationId xmlns:a16="http://schemas.microsoft.com/office/drawing/2014/main" id="{7119C41A-60B5-4F8C-B917-EB9956CE61AF}"/>
            </a:ext>
          </a:extLst>
        </xdr:cNvPr>
        <xdr:cNvCxnSpPr/>
      </xdr:nvCxnSpPr>
      <xdr:spPr>
        <a:xfrm flipV="1">
          <a:off x="11541760" y="10559415"/>
          <a:ext cx="805180" cy="1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F6CE57DB-28C7-45E1-AC32-0CD3D95E1AC2}"/>
            </a:ext>
          </a:extLst>
        </xdr:cNvPr>
        <xdr:cNvSpPr txBox="1"/>
      </xdr:nvSpPr>
      <xdr:spPr>
        <a:xfrm>
          <a:off x="13738234" y="1003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793EAF8B-AE46-4715-8D4E-0678945E7141}"/>
            </a:ext>
          </a:extLst>
        </xdr:cNvPr>
        <xdr:cNvSpPr txBox="1"/>
      </xdr:nvSpPr>
      <xdr:spPr>
        <a:xfrm>
          <a:off x="1295718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ED6FFB11-5DBD-4CE7-A720-9D247602943E}"/>
            </a:ext>
          </a:extLst>
        </xdr:cNvPr>
        <xdr:cNvSpPr txBox="1"/>
      </xdr:nvSpPr>
      <xdr:spPr>
        <a:xfrm>
          <a:off x="1217105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D44441BD-0AD3-421D-B4BF-2EEDAEBFA13D}"/>
            </a:ext>
          </a:extLst>
        </xdr:cNvPr>
        <xdr:cNvSpPr txBox="1"/>
      </xdr:nvSpPr>
      <xdr:spPr>
        <a:xfrm>
          <a:off x="11354444" y="993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68053</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24378B2-23A1-431B-99B7-6B0B2D4327BD}"/>
            </a:ext>
          </a:extLst>
        </xdr:cNvPr>
        <xdr:cNvSpPr txBox="1"/>
      </xdr:nvSpPr>
      <xdr:spPr>
        <a:xfrm>
          <a:off x="13738234" y="10696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20700</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A2A8C124-37A2-409D-AF18-4E9DD31D9BA4}"/>
            </a:ext>
          </a:extLst>
        </xdr:cNvPr>
        <xdr:cNvSpPr txBox="1"/>
      </xdr:nvSpPr>
      <xdr:spPr>
        <a:xfrm>
          <a:off x="12957184" y="1064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DEC0E6E2-389D-48A2-89CD-1B774C1B196B}"/>
            </a:ext>
          </a:extLst>
        </xdr:cNvPr>
        <xdr:cNvSpPr txBox="1"/>
      </xdr:nvSpPr>
      <xdr:spPr>
        <a:xfrm>
          <a:off x="1217105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FBBB4BEA-E934-4072-8D94-A5F56A3C75BD}"/>
            </a:ext>
          </a:extLst>
        </xdr:cNvPr>
        <xdr:cNvSpPr txBox="1"/>
      </xdr:nvSpPr>
      <xdr:spPr>
        <a:xfrm>
          <a:off x="11354444" y="1072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F73CDBED-257F-4241-9BE1-A7D8392A7C8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7E051E2D-64BB-43F6-8A73-9AB2B8B6907F}"/>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F591EB27-0BB2-41B8-824A-BC7F582A66A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89432E16-1569-4EEC-8EDD-FBAD4FEBAD0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9A0EC835-BF1D-487F-9F53-CD89E0B6A45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6792D6D-D884-4909-82E0-D88D05DAB63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8428C252-4D63-4051-9ABC-F260E707B32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BF8DB59B-AB48-4463-A479-671067D93B7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7FE5AB1-1A17-4AD7-A044-B4BF6A7849D9}"/>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DC557FA2-EE8E-4463-8502-74F9CDE997C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27C2A9F0-5A50-4BD7-9E35-988EEBC5C76D}"/>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848FDF69-F7E1-4331-93C6-641D7FFC5418}"/>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A4029AE2-0FEA-46FE-AC46-A623D6E1799B}"/>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C5868D65-A52A-44AF-9080-DCBE2EB2A069}"/>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28D60376-585E-42FD-ABD2-B353EE516038}"/>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F867279E-F55B-4A26-9C0E-4F2437B85BF6}"/>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1A535FC1-C392-4935-A0A7-B87A252F1D13}"/>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63191D5B-A84D-41B2-AFB9-009C8163DFAA}"/>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2D4815B-EA66-4372-836C-777B2E78D287}"/>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B3CC4D16-C365-4270-8EF0-A1A7EFAE6340}"/>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1BB68FA7-ACF7-4A7F-ACBA-36DFB3078B5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91" name="直線コネクタ 590">
          <a:extLst>
            <a:ext uri="{FF2B5EF4-FFF2-40B4-BE49-F238E27FC236}">
              <a16:creationId xmlns:a16="http://schemas.microsoft.com/office/drawing/2014/main" id="{5F043E24-FB8A-46B1-A1F7-E8FB0B26E332}"/>
            </a:ext>
          </a:extLst>
        </xdr:cNvPr>
        <xdr:cNvCxnSpPr/>
      </xdr:nvCxnSpPr>
      <xdr:spPr>
        <a:xfrm flipV="1">
          <a:off x="19947254" y="9571863"/>
          <a:ext cx="0" cy="135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AF6E04D9-2B29-4247-8A71-16D89B604E37}"/>
            </a:ext>
          </a:extLst>
        </xdr:cNvPr>
        <xdr:cNvSpPr txBox="1"/>
      </xdr:nvSpPr>
      <xdr:spPr>
        <a:xfrm>
          <a:off x="1998599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3" name="直線コネクタ 592">
          <a:extLst>
            <a:ext uri="{FF2B5EF4-FFF2-40B4-BE49-F238E27FC236}">
              <a16:creationId xmlns:a16="http://schemas.microsoft.com/office/drawing/2014/main" id="{0A86019A-914A-4885-8907-5B29C5AF6B97}"/>
            </a:ext>
          </a:extLst>
        </xdr:cNvPr>
        <xdr:cNvCxnSpPr/>
      </xdr:nvCxnSpPr>
      <xdr:spPr>
        <a:xfrm>
          <a:off x="19885660" y="1093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24D549C7-E711-4CF9-BB2C-D5E4D3EF33F4}"/>
            </a:ext>
          </a:extLst>
        </xdr:cNvPr>
        <xdr:cNvSpPr txBox="1"/>
      </xdr:nvSpPr>
      <xdr:spPr>
        <a:xfrm>
          <a:off x="19985990" y="935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5" name="直線コネクタ 594">
          <a:extLst>
            <a:ext uri="{FF2B5EF4-FFF2-40B4-BE49-F238E27FC236}">
              <a16:creationId xmlns:a16="http://schemas.microsoft.com/office/drawing/2014/main" id="{3E65864A-64F9-49BA-A316-3943AF5D66AA}"/>
            </a:ext>
          </a:extLst>
        </xdr:cNvPr>
        <xdr:cNvCxnSpPr/>
      </xdr:nvCxnSpPr>
      <xdr:spPr>
        <a:xfrm>
          <a:off x="19885660" y="9571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913E2433-20F0-4A33-8B48-DFB128BF1CF7}"/>
            </a:ext>
          </a:extLst>
        </xdr:cNvPr>
        <xdr:cNvSpPr txBox="1"/>
      </xdr:nvSpPr>
      <xdr:spPr>
        <a:xfrm>
          <a:off x="19985990" y="1045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7" name="フローチャート: 判断 596">
          <a:extLst>
            <a:ext uri="{FF2B5EF4-FFF2-40B4-BE49-F238E27FC236}">
              <a16:creationId xmlns:a16="http://schemas.microsoft.com/office/drawing/2014/main" id="{FF67B03D-7F8A-4B80-8698-E22819A3AB49}"/>
            </a:ext>
          </a:extLst>
        </xdr:cNvPr>
        <xdr:cNvSpPr/>
      </xdr:nvSpPr>
      <xdr:spPr>
        <a:xfrm>
          <a:off x="1990471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98" name="フローチャート: 判断 597">
          <a:extLst>
            <a:ext uri="{FF2B5EF4-FFF2-40B4-BE49-F238E27FC236}">
              <a16:creationId xmlns:a16="http://schemas.microsoft.com/office/drawing/2014/main" id="{D9EB65F6-691A-4D48-A019-D1F2BAC5920E}"/>
            </a:ext>
          </a:extLst>
        </xdr:cNvPr>
        <xdr:cNvSpPr/>
      </xdr:nvSpPr>
      <xdr:spPr>
        <a:xfrm>
          <a:off x="19161760" y="105699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9" name="フローチャート: 判断 598">
          <a:extLst>
            <a:ext uri="{FF2B5EF4-FFF2-40B4-BE49-F238E27FC236}">
              <a16:creationId xmlns:a16="http://schemas.microsoft.com/office/drawing/2014/main" id="{FA191877-D255-403B-9CAE-FE76D9B0F095}"/>
            </a:ext>
          </a:extLst>
        </xdr:cNvPr>
        <xdr:cNvSpPr/>
      </xdr:nvSpPr>
      <xdr:spPr>
        <a:xfrm>
          <a:off x="18345150" y="1058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00" name="フローチャート: 判断 599">
          <a:extLst>
            <a:ext uri="{FF2B5EF4-FFF2-40B4-BE49-F238E27FC236}">
              <a16:creationId xmlns:a16="http://schemas.microsoft.com/office/drawing/2014/main" id="{F2065228-C6B9-4A79-B877-AD077713C1DC}"/>
            </a:ext>
          </a:extLst>
        </xdr:cNvPr>
        <xdr:cNvSpPr/>
      </xdr:nvSpPr>
      <xdr:spPr>
        <a:xfrm>
          <a:off x="17547590" y="105855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01" name="フローチャート: 判断 600">
          <a:extLst>
            <a:ext uri="{FF2B5EF4-FFF2-40B4-BE49-F238E27FC236}">
              <a16:creationId xmlns:a16="http://schemas.microsoft.com/office/drawing/2014/main" id="{A1B4D76B-C637-486A-B571-947F4E2C8868}"/>
            </a:ext>
          </a:extLst>
        </xdr:cNvPr>
        <xdr:cNvSpPr/>
      </xdr:nvSpPr>
      <xdr:spPr>
        <a:xfrm>
          <a:off x="16761460" y="105935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CC60800-6685-4DF5-B0FC-AA2BEE2D675C}"/>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E5F2487-7AE6-4364-9761-47A6EA710E4F}"/>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A19B929-3DCB-407E-AB71-CEF73C7226B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4E7207F-9506-437C-9532-9D0877EF93C1}"/>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762ACA9-EEA6-4E79-B62A-084B0CCE4FC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42926</xdr:rowOff>
    </xdr:from>
    <xdr:to>
      <xdr:col>116</xdr:col>
      <xdr:colOff>114300</xdr:colOff>
      <xdr:row>63</xdr:row>
      <xdr:rowOff>144526</xdr:rowOff>
    </xdr:to>
    <xdr:sp macro="" textlink="">
      <xdr:nvSpPr>
        <xdr:cNvPr id="607" name="楕円 606">
          <a:extLst>
            <a:ext uri="{FF2B5EF4-FFF2-40B4-BE49-F238E27FC236}">
              <a16:creationId xmlns:a16="http://schemas.microsoft.com/office/drawing/2014/main" id="{01445860-C462-4C9D-A743-668A8D38469E}"/>
            </a:ext>
          </a:extLst>
        </xdr:cNvPr>
        <xdr:cNvSpPr/>
      </xdr:nvSpPr>
      <xdr:spPr>
        <a:xfrm>
          <a:off x="19904710" y="108461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129303</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42FF0CEA-A866-4025-9663-43EBACFBAAB2}"/>
            </a:ext>
          </a:extLst>
        </xdr:cNvPr>
        <xdr:cNvSpPr txBox="1"/>
      </xdr:nvSpPr>
      <xdr:spPr>
        <a:xfrm>
          <a:off x="19985990" y="1076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609" name="楕円 608">
          <a:extLst>
            <a:ext uri="{FF2B5EF4-FFF2-40B4-BE49-F238E27FC236}">
              <a16:creationId xmlns:a16="http://schemas.microsoft.com/office/drawing/2014/main" id="{4E6DBCF2-0ACB-4BC3-8100-AB42ECD6E33D}"/>
            </a:ext>
          </a:extLst>
        </xdr:cNvPr>
        <xdr:cNvSpPr/>
      </xdr:nvSpPr>
      <xdr:spPr>
        <a:xfrm>
          <a:off x="19161760" y="108461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93726</xdr:rowOff>
    </xdr:from>
    <xdr:to>
      <xdr:col>116</xdr:col>
      <xdr:colOff>63500</xdr:colOff>
      <xdr:row>63</xdr:row>
      <xdr:rowOff>93726</xdr:rowOff>
    </xdr:to>
    <xdr:cxnSp macro="">
      <xdr:nvCxnSpPr>
        <xdr:cNvPr id="610" name="直線コネクタ 609">
          <a:extLst>
            <a:ext uri="{FF2B5EF4-FFF2-40B4-BE49-F238E27FC236}">
              <a16:creationId xmlns:a16="http://schemas.microsoft.com/office/drawing/2014/main" id="{C3C3DB18-7D60-4DD0-A1D6-B379666E91AA}"/>
            </a:ext>
          </a:extLst>
        </xdr:cNvPr>
        <xdr:cNvCxnSpPr/>
      </xdr:nvCxnSpPr>
      <xdr:spPr>
        <a:xfrm>
          <a:off x="19204940" y="108988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611" name="楕円 610">
          <a:extLst>
            <a:ext uri="{FF2B5EF4-FFF2-40B4-BE49-F238E27FC236}">
              <a16:creationId xmlns:a16="http://schemas.microsoft.com/office/drawing/2014/main" id="{EDA44E24-9A90-49D2-B3F3-EB7FF7937A3E}"/>
            </a:ext>
          </a:extLst>
        </xdr:cNvPr>
        <xdr:cNvSpPr/>
      </xdr:nvSpPr>
      <xdr:spPr>
        <a:xfrm>
          <a:off x="18345150" y="108461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93726</xdr:rowOff>
    </xdr:to>
    <xdr:cxnSp macro="">
      <xdr:nvCxnSpPr>
        <xdr:cNvPr id="612" name="直線コネクタ 611">
          <a:extLst>
            <a:ext uri="{FF2B5EF4-FFF2-40B4-BE49-F238E27FC236}">
              <a16:creationId xmlns:a16="http://schemas.microsoft.com/office/drawing/2014/main" id="{8E1A7BC7-4D8C-498D-8818-EC3C0256E1E3}"/>
            </a:ext>
          </a:extLst>
        </xdr:cNvPr>
        <xdr:cNvCxnSpPr/>
      </xdr:nvCxnSpPr>
      <xdr:spPr>
        <a:xfrm>
          <a:off x="18399760" y="1089888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613" name="楕円 612">
          <a:extLst>
            <a:ext uri="{FF2B5EF4-FFF2-40B4-BE49-F238E27FC236}">
              <a16:creationId xmlns:a16="http://schemas.microsoft.com/office/drawing/2014/main" id="{E1620EFD-7FFF-4799-9A53-2475CFE05BDF}"/>
            </a:ext>
          </a:extLst>
        </xdr:cNvPr>
        <xdr:cNvSpPr/>
      </xdr:nvSpPr>
      <xdr:spPr>
        <a:xfrm>
          <a:off x="17547590" y="1085075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98298</xdr:rowOff>
    </xdr:to>
    <xdr:cxnSp macro="">
      <xdr:nvCxnSpPr>
        <xdr:cNvPr id="614" name="直線コネクタ 613">
          <a:extLst>
            <a:ext uri="{FF2B5EF4-FFF2-40B4-BE49-F238E27FC236}">
              <a16:creationId xmlns:a16="http://schemas.microsoft.com/office/drawing/2014/main" id="{B57AA7EA-864E-459D-8C0D-DE7C2070A176}"/>
            </a:ext>
          </a:extLst>
        </xdr:cNvPr>
        <xdr:cNvCxnSpPr/>
      </xdr:nvCxnSpPr>
      <xdr:spPr>
        <a:xfrm flipV="1">
          <a:off x="17602200" y="108988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47498</xdr:rowOff>
    </xdr:from>
    <xdr:to>
      <xdr:col>98</xdr:col>
      <xdr:colOff>38100</xdr:colOff>
      <xdr:row>63</xdr:row>
      <xdr:rowOff>149098</xdr:rowOff>
    </xdr:to>
    <xdr:sp macro="" textlink="">
      <xdr:nvSpPr>
        <xdr:cNvPr id="615" name="楕円 614">
          <a:extLst>
            <a:ext uri="{FF2B5EF4-FFF2-40B4-BE49-F238E27FC236}">
              <a16:creationId xmlns:a16="http://schemas.microsoft.com/office/drawing/2014/main" id="{40C767C7-6506-4B29-957A-E35528F51588}"/>
            </a:ext>
          </a:extLst>
        </xdr:cNvPr>
        <xdr:cNvSpPr/>
      </xdr:nvSpPr>
      <xdr:spPr>
        <a:xfrm>
          <a:off x="16761460" y="1085075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98298</xdr:rowOff>
    </xdr:from>
    <xdr:to>
      <xdr:col>102</xdr:col>
      <xdr:colOff>114300</xdr:colOff>
      <xdr:row>63</xdr:row>
      <xdr:rowOff>98298</xdr:rowOff>
    </xdr:to>
    <xdr:cxnSp macro="">
      <xdr:nvCxnSpPr>
        <xdr:cNvPr id="616" name="直線コネクタ 615">
          <a:extLst>
            <a:ext uri="{FF2B5EF4-FFF2-40B4-BE49-F238E27FC236}">
              <a16:creationId xmlns:a16="http://schemas.microsoft.com/office/drawing/2014/main" id="{672F85B1-12B4-4E5F-B1B5-6BA51DEF3FD6}"/>
            </a:ext>
          </a:extLst>
        </xdr:cNvPr>
        <xdr:cNvCxnSpPr/>
      </xdr:nvCxnSpPr>
      <xdr:spPr>
        <a:xfrm>
          <a:off x="16804640" y="1089583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617" name="n_1aveValue【保健センター・保健所】&#10;一人当たり面積">
          <a:extLst>
            <a:ext uri="{FF2B5EF4-FFF2-40B4-BE49-F238E27FC236}">
              <a16:creationId xmlns:a16="http://schemas.microsoft.com/office/drawing/2014/main" id="{A46A5F26-C246-429D-939E-4835105B6C12}"/>
            </a:ext>
          </a:extLst>
        </xdr:cNvPr>
        <xdr:cNvSpPr txBox="1"/>
      </xdr:nvSpPr>
      <xdr:spPr>
        <a:xfrm>
          <a:off x="18982132"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8" name="n_2aveValue【保健センター・保健所】&#10;一人当たり面積">
          <a:extLst>
            <a:ext uri="{FF2B5EF4-FFF2-40B4-BE49-F238E27FC236}">
              <a16:creationId xmlns:a16="http://schemas.microsoft.com/office/drawing/2014/main" id="{3FEDF01D-4D3E-42C4-B775-6BC80E69B39E}"/>
            </a:ext>
          </a:extLst>
        </xdr:cNvPr>
        <xdr:cNvSpPr txBox="1"/>
      </xdr:nvSpPr>
      <xdr:spPr>
        <a:xfrm>
          <a:off x="1818203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19" name="n_3aveValue【保健センター・保健所】&#10;一人当たり面積">
          <a:extLst>
            <a:ext uri="{FF2B5EF4-FFF2-40B4-BE49-F238E27FC236}">
              <a16:creationId xmlns:a16="http://schemas.microsoft.com/office/drawing/2014/main" id="{FF485C5D-B34A-4129-893A-A14B088FFB1B}"/>
            </a:ext>
          </a:extLst>
        </xdr:cNvPr>
        <xdr:cNvSpPr txBox="1"/>
      </xdr:nvSpPr>
      <xdr:spPr>
        <a:xfrm>
          <a:off x="17384472" y="1035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620" name="n_4aveValue【保健センター・保健所】&#10;一人当たり面積">
          <a:extLst>
            <a:ext uri="{FF2B5EF4-FFF2-40B4-BE49-F238E27FC236}">
              <a16:creationId xmlns:a16="http://schemas.microsoft.com/office/drawing/2014/main" id="{14892E21-EAD6-4095-8E64-98F5AC6B39A2}"/>
            </a:ext>
          </a:extLst>
        </xdr:cNvPr>
        <xdr:cNvSpPr txBox="1"/>
      </xdr:nvSpPr>
      <xdr:spPr>
        <a:xfrm>
          <a:off x="16588817" y="103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135653</xdr:rowOff>
    </xdr:from>
    <xdr:ext cx="469744" cy="259045"/>
    <xdr:sp macro="" textlink="">
      <xdr:nvSpPr>
        <xdr:cNvPr id="621" name="n_1mainValue【保健センター・保健所】&#10;一人当たり面積">
          <a:extLst>
            <a:ext uri="{FF2B5EF4-FFF2-40B4-BE49-F238E27FC236}">
              <a16:creationId xmlns:a16="http://schemas.microsoft.com/office/drawing/2014/main" id="{E9BB483E-2474-412C-84F2-92DF55778D07}"/>
            </a:ext>
          </a:extLst>
        </xdr:cNvPr>
        <xdr:cNvSpPr txBox="1"/>
      </xdr:nvSpPr>
      <xdr:spPr>
        <a:xfrm>
          <a:off x="18982132"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622" name="n_2mainValue【保健センター・保健所】&#10;一人当たり面積">
          <a:extLst>
            <a:ext uri="{FF2B5EF4-FFF2-40B4-BE49-F238E27FC236}">
              <a16:creationId xmlns:a16="http://schemas.microsoft.com/office/drawing/2014/main" id="{132AFA8B-70E3-44E0-B547-0EE131AD3E3D}"/>
            </a:ext>
          </a:extLst>
        </xdr:cNvPr>
        <xdr:cNvSpPr txBox="1"/>
      </xdr:nvSpPr>
      <xdr:spPr>
        <a:xfrm>
          <a:off x="18182032"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623" name="n_3mainValue【保健センター・保健所】&#10;一人当たり面積">
          <a:extLst>
            <a:ext uri="{FF2B5EF4-FFF2-40B4-BE49-F238E27FC236}">
              <a16:creationId xmlns:a16="http://schemas.microsoft.com/office/drawing/2014/main" id="{CD562849-11B9-48EA-ACFA-1641177CDB96}"/>
            </a:ext>
          </a:extLst>
        </xdr:cNvPr>
        <xdr:cNvSpPr txBox="1"/>
      </xdr:nvSpPr>
      <xdr:spPr>
        <a:xfrm>
          <a:off x="17384472" y="109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140225</xdr:rowOff>
    </xdr:from>
    <xdr:ext cx="469744" cy="259045"/>
    <xdr:sp macro="" textlink="">
      <xdr:nvSpPr>
        <xdr:cNvPr id="624" name="n_4mainValue【保健センター・保健所】&#10;一人当たり面積">
          <a:extLst>
            <a:ext uri="{FF2B5EF4-FFF2-40B4-BE49-F238E27FC236}">
              <a16:creationId xmlns:a16="http://schemas.microsoft.com/office/drawing/2014/main" id="{BE54A6CC-58AD-40E9-A84E-A3EDE57E7C37}"/>
            </a:ext>
          </a:extLst>
        </xdr:cNvPr>
        <xdr:cNvSpPr txBox="1"/>
      </xdr:nvSpPr>
      <xdr:spPr>
        <a:xfrm>
          <a:off x="16588817" y="109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BD8DAD9-46E0-4EA3-9594-06C1394B665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16B1D834-ADDC-4908-AE14-6C3AFF2420E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E3F1BABB-545E-4630-8FF6-D1CF39CAEB1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EA055C68-738B-45BA-AB53-384719A093D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3E22A71-A7DB-408C-BA89-F7729CD431F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1DDF8A92-1F63-441A-A9D0-805213BA600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4B8E0DF6-895B-43B4-B33E-BD07A8CD63F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C0B5555-90B3-470E-AE74-24BD908FD18B}"/>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E33ECDD4-F043-4335-AB8A-E49E469F5D3B}"/>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143886EE-36F8-432D-BD6C-8AE6384B9D5F}"/>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599919A2-C7A1-4107-AC7F-07136BBCCCC1}"/>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EB5DBA47-7CB5-423F-945E-8A9D38DCB59C}"/>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39D2F1EC-AEE1-4A87-B32E-7F080692698A}"/>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EE515DD-E92A-4D29-8296-2B8A8D429A9D}"/>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4411A1CA-5336-4F5B-B5A4-DC90ECABED18}"/>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514B8EB7-CEB2-4955-A3FF-9CDD34B1244A}"/>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741933ED-567D-4E36-B704-4B3588E6BE15}"/>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259AC582-1979-463F-8512-52538D9AD699}"/>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71651495-1262-4CEE-87D9-2354B2B57101}"/>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DF808393-6295-4C1D-9CEA-A0D75B4B1EDB}"/>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DB26DA01-7778-40CA-995D-92004930D4DB}"/>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F940C861-389A-45B3-8CE2-3C229A96C9CF}"/>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A8D54D57-29A0-4711-8BED-3C693C0EAC59}"/>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F0E7CB62-947B-4C46-8D64-D5B3392BAFAF}"/>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1BD7790F-14EA-4CB1-AC13-4AA04A3532D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69014EB7-FA14-43AB-8462-E32CAEC2FCA2}"/>
            </a:ext>
          </a:extLst>
        </xdr:cNvPr>
        <xdr:cNvCxnSpPr/>
      </xdr:nvCxnSpPr>
      <xdr:spPr>
        <a:xfrm flipV="1">
          <a:off x="14703424" y="1346889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324914E4-BCB6-40A5-8F81-39222B1A13CA}"/>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2A2EDE0B-D79D-43B8-B9FF-5B5CAFE55E1B}"/>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B54F299E-EB1C-4175-B265-F3F564930714}"/>
            </a:ext>
          </a:extLst>
        </xdr:cNvPr>
        <xdr:cNvSpPr txBox="1"/>
      </xdr:nvSpPr>
      <xdr:spPr>
        <a:xfrm>
          <a:off x="1474216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4" name="直線コネクタ 653">
          <a:extLst>
            <a:ext uri="{FF2B5EF4-FFF2-40B4-BE49-F238E27FC236}">
              <a16:creationId xmlns:a16="http://schemas.microsoft.com/office/drawing/2014/main" id="{BC1DD83A-20B8-4A2B-9E00-051AB1E8597C}"/>
            </a:ext>
          </a:extLst>
        </xdr:cNvPr>
        <xdr:cNvCxnSpPr/>
      </xdr:nvCxnSpPr>
      <xdr:spPr>
        <a:xfrm>
          <a:off x="14611350" y="13468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24C3E0B0-52E9-4022-B4D2-8CFD2353CB1E}"/>
            </a:ext>
          </a:extLst>
        </xdr:cNvPr>
        <xdr:cNvSpPr txBox="1"/>
      </xdr:nvSpPr>
      <xdr:spPr>
        <a:xfrm>
          <a:off x="1474216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6" name="フローチャート: 判断 655">
          <a:extLst>
            <a:ext uri="{FF2B5EF4-FFF2-40B4-BE49-F238E27FC236}">
              <a16:creationId xmlns:a16="http://schemas.microsoft.com/office/drawing/2014/main" id="{90019BF4-37DF-416E-A712-087E8EA9D45D}"/>
            </a:ext>
          </a:extLst>
        </xdr:cNvPr>
        <xdr:cNvSpPr/>
      </xdr:nvSpPr>
      <xdr:spPr>
        <a:xfrm>
          <a:off x="14649450" y="141534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7" name="フローチャート: 判断 656">
          <a:extLst>
            <a:ext uri="{FF2B5EF4-FFF2-40B4-BE49-F238E27FC236}">
              <a16:creationId xmlns:a16="http://schemas.microsoft.com/office/drawing/2014/main" id="{8253C902-AC1F-4EC7-92E5-10D1CF5EFE56}"/>
            </a:ext>
          </a:extLst>
        </xdr:cNvPr>
        <xdr:cNvSpPr/>
      </xdr:nvSpPr>
      <xdr:spPr>
        <a:xfrm>
          <a:off x="138874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58" name="フローチャート: 判断 657">
          <a:extLst>
            <a:ext uri="{FF2B5EF4-FFF2-40B4-BE49-F238E27FC236}">
              <a16:creationId xmlns:a16="http://schemas.microsoft.com/office/drawing/2014/main" id="{BF71DD76-3ED5-4722-9D2B-95D6A260DE3A}"/>
            </a:ext>
          </a:extLst>
        </xdr:cNvPr>
        <xdr:cNvSpPr/>
      </xdr:nvSpPr>
      <xdr:spPr>
        <a:xfrm>
          <a:off x="13089890" y="141893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659" name="フローチャート: 判断 658">
          <a:extLst>
            <a:ext uri="{FF2B5EF4-FFF2-40B4-BE49-F238E27FC236}">
              <a16:creationId xmlns:a16="http://schemas.microsoft.com/office/drawing/2014/main" id="{0FA0619F-B34C-4010-8DCE-7BA1FF0F24FE}"/>
            </a:ext>
          </a:extLst>
        </xdr:cNvPr>
        <xdr:cNvSpPr/>
      </xdr:nvSpPr>
      <xdr:spPr>
        <a:xfrm>
          <a:off x="12303760" y="142323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660" name="フローチャート: 判断 659">
          <a:extLst>
            <a:ext uri="{FF2B5EF4-FFF2-40B4-BE49-F238E27FC236}">
              <a16:creationId xmlns:a16="http://schemas.microsoft.com/office/drawing/2014/main" id="{D6C28D51-81EA-42FE-9E58-A860801A8E02}"/>
            </a:ext>
          </a:extLst>
        </xdr:cNvPr>
        <xdr:cNvSpPr/>
      </xdr:nvSpPr>
      <xdr:spPr>
        <a:xfrm>
          <a:off x="11487150" y="142614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977D2AC-E722-4303-97C0-2A9ADC5DACD2}"/>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41649B1-9877-4D59-B42A-150F272676C5}"/>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EC28713-5413-4EE0-801E-AFB9783C52EC}"/>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F9BA6AC-B9FD-4C80-814E-42DC313CDA34}"/>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E2A0F08-941A-48C9-9F10-76123B935C1E}"/>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162016</xdr:rowOff>
    </xdr:from>
    <xdr:to>
      <xdr:col>85</xdr:col>
      <xdr:colOff>177800</xdr:colOff>
      <xdr:row>80</xdr:row>
      <xdr:rowOff>92166</xdr:rowOff>
    </xdr:to>
    <xdr:sp macro="" textlink="">
      <xdr:nvSpPr>
        <xdr:cNvPr id="666" name="楕円 665">
          <a:extLst>
            <a:ext uri="{FF2B5EF4-FFF2-40B4-BE49-F238E27FC236}">
              <a16:creationId xmlns:a16="http://schemas.microsoft.com/office/drawing/2014/main" id="{FC545425-C09F-436B-9A2C-DDDF92FBE9AE}"/>
            </a:ext>
          </a:extLst>
        </xdr:cNvPr>
        <xdr:cNvSpPr/>
      </xdr:nvSpPr>
      <xdr:spPr>
        <a:xfrm>
          <a:off x="14649450" y="137084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13443</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BB3F4B9C-45D4-468C-B26A-CEB19E150E8C}"/>
            </a:ext>
          </a:extLst>
        </xdr:cNvPr>
        <xdr:cNvSpPr txBox="1"/>
      </xdr:nvSpPr>
      <xdr:spPr>
        <a:xfrm>
          <a:off x="14742160"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xdr:rowOff>
    </xdr:from>
    <xdr:to>
      <xdr:col>81</xdr:col>
      <xdr:colOff>101600</xdr:colOff>
      <xdr:row>80</xdr:row>
      <xdr:rowOff>110127</xdr:rowOff>
    </xdr:to>
    <xdr:sp macro="" textlink="">
      <xdr:nvSpPr>
        <xdr:cNvPr id="668" name="楕円 667">
          <a:extLst>
            <a:ext uri="{FF2B5EF4-FFF2-40B4-BE49-F238E27FC236}">
              <a16:creationId xmlns:a16="http://schemas.microsoft.com/office/drawing/2014/main" id="{5C7FD7F1-2CA3-468F-8D47-514A0498E320}"/>
            </a:ext>
          </a:extLst>
        </xdr:cNvPr>
        <xdr:cNvSpPr/>
      </xdr:nvSpPr>
      <xdr:spPr>
        <a:xfrm>
          <a:off x="13887450" y="1372643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41366</xdr:rowOff>
    </xdr:from>
    <xdr:to>
      <xdr:col>85</xdr:col>
      <xdr:colOff>127000</xdr:colOff>
      <xdr:row>80</xdr:row>
      <xdr:rowOff>59327</xdr:rowOff>
    </xdr:to>
    <xdr:cxnSp macro="">
      <xdr:nvCxnSpPr>
        <xdr:cNvPr id="669" name="直線コネクタ 668">
          <a:extLst>
            <a:ext uri="{FF2B5EF4-FFF2-40B4-BE49-F238E27FC236}">
              <a16:creationId xmlns:a16="http://schemas.microsoft.com/office/drawing/2014/main" id="{D1EB148B-3777-432D-9E6D-2B3C69ED8798}"/>
            </a:ext>
          </a:extLst>
        </xdr:cNvPr>
        <xdr:cNvCxnSpPr/>
      </xdr:nvCxnSpPr>
      <xdr:spPr>
        <a:xfrm flipV="1">
          <a:off x="13942060" y="13757366"/>
          <a:ext cx="762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29755</xdr:rowOff>
    </xdr:from>
    <xdr:to>
      <xdr:col>76</xdr:col>
      <xdr:colOff>165100</xdr:colOff>
      <xdr:row>80</xdr:row>
      <xdr:rowOff>131355</xdr:rowOff>
    </xdr:to>
    <xdr:sp macro="" textlink="">
      <xdr:nvSpPr>
        <xdr:cNvPr id="670" name="楕円 669">
          <a:extLst>
            <a:ext uri="{FF2B5EF4-FFF2-40B4-BE49-F238E27FC236}">
              <a16:creationId xmlns:a16="http://schemas.microsoft.com/office/drawing/2014/main" id="{9C31D293-A936-41C6-A5F4-41A6807B2FA4}"/>
            </a:ext>
          </a:extLst>
        </xdr:cNvPr>
        <xdr:cNvSpPr/>
      </xdr:nvSpPr>
      <xdr:spPr>
        <a:xfrm>
          <a:off x="13089890" y="1374385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59327</xdr:rowOff>
    </xdr:from>
    <xdr:to>
      <xdr:col>81</xdr:col>
      <xdr:colOff>50800</xdr:colOff>
      <xdr:row>80</xdr:row>
      <xdr:rowOff>80555</xdr:rowOff>
    </xdr:to>
    <xdr:cxnSp macro="">
      <xdr:nvCxnSpPr>
        <xdr:cNvPr id="671" name="直線コネクタ 670">
          <a:extLst>
            <a:ext uri="{FF2B5EF4-FFF2-40B4-BE49-F238E27FC236}">
              <a16:creationId xmlns:a16="http://schemas.microsoft.com/office/drawing/2014/main" id="{C7A463E5-4DB7-4D65-B41E-C03A7DA08F85}"/>
            </a:ext>
          </a:extLst>
        </xdr:cNvPr>
        <xdr:cNvCxnSpPr/>
      </xdr:nvCxnSpPr>
      <xdr:spPr>
        <a:xfrm flipV="1">
          <a:off x="13144500" y="13771517"/>
          <a:ext cx="79756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160382</xdr:rowOff>
    </xdr:from>
    <xdr:to>
      <xdr:col>72</xdr:col>
      <xdr:colOff>38100</xdr:colOff>
      <xdr:row>80</xdr:row>
      <xdr:rowOff>90532</xdr:rowOff>
    </xdr:to>
    <xdr:sp macro="" textlink="">
      <xdr:nvSpPr>
        <xdr:cNvPr id="672" name="楕円 671">
          <a:extLst>
            <a:ext uri="{FF2B5EF4-FFF2-40B4-BE49-F238E27FC236}">
              <a16:creationId xmlns:a16="http://schemas.microsoft.com/office/drawing/2014/main" id="{28457CDA-7AE3-40AF-B9EC-CB83BE0A2973}"/>
            </a:ext>
          </a:extLst>
        </xdr:cNvPr>
        <xdr:cNvSpPr/>
      </xdr:nvSpPr>
      <xdr:spPr>
        <a:xfrm>
          <a:off x="12303760" y="1370683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39732</xdr:rowOff>
    </xdr:from>
    <xdr:to>
      <xdr:col>76</xdr:col>
      <xdr:colOff>114300</xdr:colOff>
      <xdr:row>80</xdr:row>
      <xdr:rowOff>80555</xdr:rowOff>
    </xdr:to>
    <xdr:cxnSp macro="">
      <xdr:nvCxnSpPr>
        <xdr:cNvPr id="673" name="直線コネクタ 672">
          <a:extLst>
            <a:ext uri="{FF2B5EF4-FFF2-40B4-BE49-F238E27FC236}">
              <a16:creationId xmlns:a16="http://schemas.microsoft.com/office/drawing/2014/main" id="{F06CB2EE-35C1-4754-82E8-17968180AFFE}"/>
            </a:ext>
          </a:extLst>
        </xdr:cNvPr>
        <xdr:cNvCxnSpPr/>
      </xdr:nvCxnSpPr>
      <xdr:spPr>
        <a:xfrm>
          <a:off x="12346940" y="13755732"/>
          <a:ext cx="797560" cy="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148952</xdr:rowOff>
    </xdr:from>
    <xdr:to>
      <xdr:col>67</xdr:col>
      <xdr:colOff>101600</xdr:colOff>
      <xdr:row>80</xdr:row>
      <xdr:rowOff>79102</xdr:rowOff>
    </xdr:to>
    <xdr:sp macro="" textlink="">
      <xdr:nvSpPr>
        <xdr:cNvPr id="674" name="楕円 673">
          <a:extLst>
            <a:ext uri="{FF2B5EF4-FFF2-40B4-BE49-F238E27FC236}">
              <a16:creationId xmlns:a16="http://schemas.microsoft.com/office/drawing/2014/main" id="{500B7BE4-CA91-40B0-96B3-AB6C165D7ACE}"/>
            </a:ext>
          </a:extLst>
        </xdr:cNvPr>
        <xdr:cNvSpPr/>
      </xdr:nvSpPr>
      <xdr:spPr>
        <a:xfrm>
          <a:off x="11487150" y="136935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28302</xdr:rowOff>
    </xdr:from>
    <xdr:to>
      <xdr:col>71</xdr:col>
      <xdr:colOff>177800</xdr:colOff>
      <xdr:row>80</xdr:row>
      <xdr:rowOff>39732</xdr:rowOff>
    </xdr:to>
    <xdr:cxnSp macro="">
      <xdr:nvCxnSpPr>
        <xdr:cNvPr id="675" name="直線コネクタ 674">
          <a:extLst>
            <a:ext uri="{FF2B5EF4-FFF2-40B4-BE49-F238E27FC236}">
              <a16:creationId xmlns:a16="http://schemas.microsoft.com/office/drawing/2014/main" id="{02B59C56-8E94-40AB-A7F7-7225AE19FA99}"/>
            </a:ext>
          </a:extLst>
        </xdr:cNvPr>
        <xdr:cNvCxnSpPr/>
      </xdr:nvCxnSpPr>
      <xdr:spPr>
        <a:xfrm>
          <a:off x="11541760" y="13742397"/>
          <a:ext cx="80518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76" name="n_1aveValue【消防施設】&#10;有形固定資産減価償却率">
          <a:extLst>
            <a:ext uri="{FF2B5EF4-FFF2-40B4-BE49-F238E27FC236}">
              <a16:creationId xmlns:a16="http://schemas.microsoft.com/office/drawing/2014/main" id="{B1A357BF-6DF3-41C2-9874-8A917F686CC7}"/>
            </a:ext>
          </a:extLst>
        </xdr:cNvPr>
        <xdr:cNvSpPr txBox="1"/>
      </xdr:nvSpPr>
      <xdr:spPr>
        <a:xfrm>
          <a:off x="13738234" y="1426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677" name="n_2aveValue【消防施設】&#10;有形固定資産減価償却率">
          <a:extLst>
            <a:ext uri="{FF2B5EF4-FFF2-40B4-BE49-F238E27FC236}">
              <a16:creationId xmlns:a16="http://schemas.microsoft.com/office/drawing/2014/main" id="{5E21E78D-27C0-4A9D-89F2-D21DF99882A4}"/>
            </a:ext>
          </a:extLst>
        </xdr:cNvPr>
        <xdr:cNvSpPr txBox="1"/>
      </xdr:nvSpPr>
      <xdr:spPr>
        <a:xfrm>
          <a:off x="12957184" y="1428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678" name="n_3aveValue【消防施設】&#10;有形固定資産減価償却率">
          <a:extLst>
            <a:ext uri="{FF2B5EF4-FFF2-40B4-BE49-F238E27FC236}">
              <a16:creationId xmlns:a16="http://schemas.microsoft.com/office/drawing/2014/main" id="{95AD28AE-67F1-46C2-A6A7-64EED5B36E00}"/>
            </a:ext>
          </a:extLst>
        </xdr:cNvPr>
        <xdr:cNvSpPr txBox="1"/>
      </xdr:nvSpPr>
      <xdr:spPr>
        <a:xfrm>
          <a:off x="12171054" y="143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679" name="n_4aveValue【消防施設】&#10;有形固定資産減価償却率">
          <a:extLst>
            <a:ext uri="{FF2B5EF4-FFF2-40B4-BE49-F238E27FC236}">
              <a16:creationId xmlns:a16="http://schemas.microsoft.com/office/drawing/2014/main" id="{FF45E8C7-F40E-4241-A89A-AAEB8AD1D2E8}"/>
            </a:ext>
          </a:extLst>
        </xdr:cNvPr>
        <xdr:cNvSpPr txBox="1"/>
      </xdr:nvSpPr>
      <xdr:spPr>
        <a:xfrm>
          <a:off x="113544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126654</xdr:rowOff>
    </xdr:from>
    <xdr:ext cx="405111" cy="259045"/>
    <xdr:sp macro="" textlink="">
      <xdr:nvSpPr>
        <xdr:cNvPr id="680" name="n_1mainValue【消防施設】&#10;有形固定資産減価償却率">
          <a:extLst>
            <a:ext uri="{FF2B5EF4-FFF2-40B4-BE49-F238E27FC236}">
              <a16:creationId xmlns:a16="http://schemas.microsoft.com/office/drawing/2014/main" id="{3647BF1D-13A3-4C6B-9DAD-5B5EABC14FDE}"/>
            </a:ext>
          </a:extLst>
        </xdr:cNvPr>
        <xdr:cNvSpPr txBox="1"/>
      </xdr:nvSpPr>
      <xdr:spPr>
        <a:xfrm>
          <a:off x="1373823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147882</xdr:rowOff>
    </xdr:from>
    <xdr:ext cx="405111" cy="259045"/>
    <xdr:sp macro="" textlink="">
      <xdr:nvSpPr>
        <xdr:cNvPr id="681" name="n_2mainValue【消防施設】&#10;有形固定資産減価償却率">
          <a:extLst>
            <a:ext uri="{FF2B5EF4-FFF2-40B4-BE49-F238E27FC236}">
              <a16:creationId xmlns:a16="http://schemas.microsoft.com/office/drawing/2014/main" id="{A8610B69-76D6-4A3B-A2C9-BF9E3D95C808}"/>
            </a:ext>
          </a:extLst>
        </xdr:cNvPr>
        <xdr:cNvSpPr txBox="1"/>
      </xdr:nvSpPr>
      <xdr:spPr>
        <a:xfrm>
          <a:off x="12957184" y="1351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107059</xdr:rowOff>
    </xdr:from>
    <xdr:ext cx="405111" cy="259045"/>
    <xdr:sp macro="" textlink="">
      <xdr:nvSpPr>
        <xdr:cNvPr id="682" name="n_3mainValue【消防施設】&#10;有形固定資産減価償却率">
          <a:extLst>
            <a:ext uri="{FF2B5EF4-FFF2-40B4-BE49-F238E27FC236}">
              <a16:creationId xmlns:a16="http://schemas.microsoft.com/office/drawing/2014/main" id="{0E77F2A3-4DF8-47D2-BF57-8B425E3E6EF0}"/>
            </a:ext>
          </a:extLst>
        </xdr:cNvPr>
        <xdr:cNvSpPr txBox="1"/>
      </xdr:nvSpPr>
      <xdr:spPr>
        <a:xfrm>
          <a:off x="12171054" y="1347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95629</xdr:rowOff>
    </xdr:from>
    <xdr:ext cx="405111" cy="259045"/>
    <xdr:sp macro="" textlink="">
      <xdr:nvSpPr>
        <xdr:cNvPr id="683" name="n_4mainValue【消防施設】&#10;有形固定資産減価償却率">
          <a:extLst>
            <a:ext uri="{FF2B5EF4-FFF2-40B4-BE49-F238E27FC236}">
              <a16:creationId xmlns:a16="http://schemas.microsoft.com/office/drawing/2014/main" id="{56004975-0908-42CD-9383-FCC1E45B4C9D}"/>
            </a:ext>
          </a:extLst>
        </xdr:cNvPr>
        <xdr:cNvSpPr txBox="1"/>
      </xdr:nvSpPr>
      <xdr:spPr>
        <a:xfrm>
          <a:off x="11354444" y="134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C004CE29-2074-45B6-A38A-245034AD747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80489805-F714-4F85-83E7-6C5DA1C7493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2EB62BEC-AE81-4DDD-8259-3E3C99C79C8F}"/>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5A16347D-F829-4593-BDDF-3592A42DBB6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42CB0CB5-DDC4-49BD-8818-AC73441E8D2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88EBEA10-9376-49B1-97A1-18597A64A2CC}"/>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6F4B91C2-D18B-48AA-85B0-D0500952F21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9C61807D-88DB-4EDE-9600-7278158B36A3}"/>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654549C-99AE-459C-AC65-68D0A2963E53}"/>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F2EB48DE-0DAC-4172-8FDE-0EC22509D97A}"/>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F5E55682-12D2-479E-A295-0D143085BD64}"/>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1FBFDD5F-7407-4F39-A136-81AA8E92ECF5}"/>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A65520BD-EEEF-489A-B4C5-6D736E081006}"/>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9BD16BCD-7424-489D-A3FD-B7E0C9A3DCEF}"/>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5518AFE6-6EA1-4D6D-952D-B05B80A479B3}"/>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EAD78658-979A-4714-9267-BC143DFDD34C}"/>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DC83FA21-F1BD-44FE-B8B4-DEA096D925AA}"/>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A0BAF1DD-75DD-4692-95B1-4419E3D91B81}"/>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FE7105AB-0910-4625-92E2-223072468B3B}"/>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D56E192D-E773-4CC6-8B52-C4348644A0F5}"/>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714B2919-80C5-4CB9-ADBA-45F1C622BEF0}"/>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05" name="直線コネクタ 704">
          <a:extLst>
            <a:ext uri="{FF2B5EF4-FFF2-40B4-BE49-F238E27FC236}">
              <a16:creationId xmlns:a16="http://schemas.microsoft.com/office/drawing/2014/main" id="{3C2F6B36-3AD0-4B5F-BABC-76958CBC522C}"/>
            </a:ext>
          </a:extLst>
        </xdr:cNvPr>
        <xdr:cNvCxnSpPr/>
      </xdr:nvCxnSpPr>
      <xdr:spPr>
        <a:xfrm flipV="1">
          <a:off x="19947254" y="13331953"/>
          <a:ext cx="0" cy="14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6" name="【消防施設】&#10;一人当たり面積最小値テキスト">
          <a:extLst>
            <a:ext uri="{FF2B5EF4-FFF2-40B4-BE49-F238E27FC236}">
              <a16:creationId xmlns:a16="http://schemas.microsoft.com/office/drawing/2014/main" id="{BE65A5DD-B918-4801-91D6-8772F93EB495}"/>
            </a:ext>
          </a:extLst>
        </xdr:cNvPr>
        <xdr:cNvSpPr txBox="1"/>
      </xdr:nvSpPr>
      <xdr:spPr>
        <a:xfrm>
          <a:off x="19985990"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7" name="直線コネクタ 706">
          <a:extLst>
            <a:ext uri="{FF2B5EF4-FFF2-40B4-BE49-F238E27FC236}">
              <a16:creationId xmlns:a16="http://schemas.microsoft.com/office/drawing/2014/main" id="{C3C8EFFF-FE25-4E30-BEA6-0AD3B5B89A4B}"/>
            </a:ext>
          </a:extLst>
        </xdr:cNvPr>
        <xdr:cNvCxnSpPr/>
      </xdr:nvCxnSpPr>
      <xdr:spPr>
        <a:xfrm>
          <a:off x="19885660" y="14769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08" name="【消防施設】&#10;一人当たり面積最大値テキスト">
          <a:extLst>
            <a:ext uri="{FF2B5EF4-FFF2-40B4-BE49-F238E27FC236}">
              <a16:creationId xmlns:a16="http://schemas.microsoft.com/office/drawing/2014/main" id="{91D57408-09D7-42D3-AF58-537EEB814C59}"/>
            </a:ext>
          </a:extLst>
        </xdr:cNvPr>
        <xdr:cNvSpPr txBox="1"/>
      </xdr:nvSpPr>
      <xdr:spPr>
        <a:xfrm>
          <a:off x="19985990" y="131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09" name="直線コネクタ 708">
          <a:extLst>
            <a:ext uri="{FF2B5EF4-FFF2-40B4-BE49-F238E27FC236}">
              <a16:creationId xmlns:a16="http://schemas.microsoft.com/office/drawing/2014/main" id="{A4C3A46F-337A-4354-9B14-4066A014124D}"/>
            </a:ext>
          </a:extLst>
        </xdr:cNvPr>
        <xdr:cNvCxnSpPr/>
      </xdr:nvCxnSpPr>
      <xdr:spPr>
        <a:xfrm>
          <a:off x="19885660" y="13331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710" name="【消防施設】&#10;一人当たり面積平均値テキスト">
          <a:extLst>
            <a:ext uri="{FF2B5EF4-FFF2-40B4-BE49-F238E27FC236}">
              <a16:creationId xmlns:a16="http://schemas.microsoft.com/office/drawing/2014/main" id="{6776AFF8-DDF8-4711-B6E4-2BE07C1181BE}"/>
            </a:ext>
          </a:extLst>
        </xdr:cNvPr>
        <xdr:cNvSpPr txBox="1"/>
      </xdr:nvSpPr>
      <xdr:spPr>
        <a:xfrm>
          <a:off x="19985990" y="1436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1" name="フローチャート: 判断 710">
          <a:extLst>
            <a:ext uri="{FF2B5EF4-FFF2-40B4-BE49-F238E27FC236}">
              <a16:creationId xmlns:a16="http://schemas.microsoft.com/office/drawing/2014/main" id="{3FD66A9F-BD0E-4E14-B293-60A27888BAA4}"/>
            </a:ext>
          </a:extLst>
        </xdr:cNvPr>
        <xdr:cNvSpPr/>
      </xdr:nvSpPr>
      <xdr:spPr>
        <a:xfrm>
          <a:off x="19904710" y="1451254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2" name="フローチャート: 判断 711">
          <a:extLst>
            <a:ext uri="{FF2B5EF4-FFF2-40B4-BE49-F238E27FC236}">
              <a16:creationId xmlns:a16="http://schemas.microsoft.com/office/drawing/2014/main" id="{08A9A8B7-9802-47FA-8FE2-A9F176333248}"/>
            </a:ext>
          </a:extLst>
        </xdr:cNvPr>
        <xdr:cNvSpPr/>
      </xdr:nvSpPr>
      <xdr:spPr>
        <a:xfrm>
          <a:off x="19161760" y="144847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13" name="フローチャート: 判断 712">
          <a:extLst>
            <a:ext uri="{FF2B5EF4-FFF2-40B4-BE49-F238E27FC236}">
              <a16:creationId xmlns:a16="http://schemas.microsoft.com/office/drawing/2014/main" id="{88DA7CDF-6383-4B86-A408-11412F71A997}"/>
            </a:ext>
          </a:extLst>
        </xdr:cNvPr>
        <xdr:cNvSpPr/>
      </xdr:nvSpPr>
      <xdr:spPr>
        <a:xfrm>
          <a:off x="18345150" y="145235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14" name="フローチャート: 判断 713">
          <a:extLst>
            <a:ext uri="{FF2B5EF4-FFF2-40B4-BE49-F238E27FC236}">
              <a16:creationId xmlns:a16="http://schemas.microsoft.com/office/drawing/2014/main" id="{F8CD834F-F2A4-4F7A-933B-9D9EAE0A714B}"/>
            </a:ext>
          </a:extLst>
        </xdr:cNvPr>
        <xdr:cNvSpPr/>
      </xdr:nvSpPr>
      <xdr:spPr>
        <a:xfrm>
          <a:off x="17547590" y="144226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5" name="フローチャート: 判断 714">
          <a:extLst>
            <a:ext uri="{FF2B5EF4-FFF2-40B4-BE49-F238E27FC236}">
              <a16:creationId xmlns:a16="http://schemas.microsoft.com/office/drawing/2014/main" id="{A5091B0D-BC9E-4CD6-AAFD-95F709327770}"/>
            </a:ext>
          </a:extLst>
        </xdr:cNvPr>
        <xdr:cNvSpPr/>
      </xdr:nvSpPr>
      <xdr:spPr>
        <a:xfrm>
          <a:off x="16761460" y="14420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3D7023B-473C-4DAC-863A-186DBAEDCAB9}"/>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7E0A6DC-7687-4EA0-8006-06FABA8E970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E9A790C-7524-4DDB-AA97-E80110954DA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16E850C-4C77-474A-B521-B6BCE39CEC83}"/>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5188DC1-4114-471D-9DBF-8A7B54B308F1}"/>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117602</xdr:rowOff>
    </xdr:from>
    <xdr:to>
      <xdr:col>116</xdr:col>
      <xdr:colOff>114300</xdr:colOff>
      <xdr:row>85</xdr:row>
      <xdr:rowOff>47752</xdr:rowOff>
    </xdr:to>
    <xdr:sp macro="" textlink="">
      <xdr:nvSpPr>
        <xdr:cNvPr id="721" name="楕円 720">
          <a:extLst>
            <a:ext uri="{FF2B5EF4-FFF2-40B4-BE49-F238E27FC236}">
              <a16:creationId xmlns:a16="http://schemas.microsoft.com/office/drawing/2014/main" id="{819A6311-A218-4589-B234-282306DD1A00}"/>
            </a:ext>
          </a:extLst>
        </xdr:cNvPr>
        <xdr:cNvSpPr/>
      </xdr:nvSpPr>
      <xdr:spPr>
        <a:xfrm>
          <a:off x="19904710" y="145194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96029</xdr:rowOff>
    </xdr:from>
    <xdr:ext cx="469744" cy="259045"/>
    <xdr:sp macro="" textlink="">
      <xdr:nvSpPr>
        <xdr:cNvPr id="722" name="【消防施設】&#10;一人当たり面積該当値テキスト">
          <a:extLst>
            <a:ext uri="{FF2B5EF4-FFF2-40B4-BE49-F238E27FC236}">
              <a16:creationId xmlns:a16="http://schemas.microsoft.com/office/drawing/2014/main" id="{8EE91385-1774-40BE-9375-9EBA6B90EB7C}"/>
            </a:ext>
          </a:extLst>
        </xdr:cNvPr>
        <xdr:cNvSpPr txBox="1"/>
      </xdr:nvSpPr>
      <xdr:spPr>
        <a:xfrm>
          <a:off x="19985990"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126746</xdr:rowOff>
    </xdr:from>
    <xdr:to>
      <xdr:col>112</xdr:col>
      <xdr:colOff>38100</xdr:colOff>
      <xdr:row>85</xdr:row>
      <xdr:rowOff>56896</xdr:rowOff>
    </xdr:to>
    <xdr:sp macro="" textlink="">
      <xdr:nvSpPr>
        <xdr:cNvPr id="723" name="楕円 722">
          <a:extLst>
            <a:ext uri="{FF2B5EF4-FFF2-40B4-BE49-F238E27FC236}">
              <a16:creationId xmlns:a16="http://schemas.microsoft.com/office/drawing/2014/main" id="{9EE22501-0465-4573-A7EB-1320452E62B0}"/>
            </a:ext>
          </a:extLst>
        </xdr:cNvPr>
        <xdr:cNvSpPr/>
      </xdr:nvSpPr>
      <xdr:spPr>
        <a:xfrm>
          <a:off x="19161760" y="14532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85</xdr:row>
      <xdr:rowOff>6096</xdr:rowOff>
    </xdr:to>
    <xdr:cxnSp macro="">
      <xdr:nvCxnSpPr>
        <xdr:cNvPr id="724" name="直線コネクタ 723">
          <a:extLst>
            <a:ext uri="{FF2B5EF4-FFF2-40B4-BE49-F238E27FC236}">
              <a16:creationId xmlns:a16="http://schemas.microsoft.com/office/drawing/2014/main" id="{67E7417F-5E0C-451D-A317-E8383793AD37}"/>
            </a:ext>
          </a:extLst>
        </xdr:cNvPr>
        <xdr:cNvCxnSpPr/>
      </xdr:nvCxnSpPr>
      <xdr:spPr>
        <a:xfrm flipV="1">
          <a:off x="19204940" y="14574012"/>
          <a:ext cx="7429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725" name="楕円 724">
          <a:extLst>
            <a:ext uri="{FF2B5EF4-FFF2-40B4-BE49-F238E27FC236}">
              <a16:creationId xmlns:a16="http://schemas.microsoft.com/office/drawing/2014/main" id="{EA15A89A-814F-494C-AA40-F3FF14CEFF49}"/>
            </a:ext>
          </a:extLst>
        </xdr:cNvPr>
        <xdr:cNvSpPr/>
      </xdr:nvSpPr>
      <xdr:spPr>
        <a:xfrm>
          <a:off x="18345150" y="145426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6096</xdr:rowOff>
    </xdr:from>
    <xdr:to>
      <xdr:col>111</xdr:col>
      <xdr:colOff>177800</xdr:colOff>
      <xdr:row>85</xdr:row>
      <xdr:rowOff>22098</xdr:rowOff>
    </xdr:to>
    <xdr:cxnSp macro="">
      <xdr:nvCxnSpPr>
        <xdr:cNvPr id="726" name="直線コネクタ 725">
          <a:extLst>
            <a:ext uri="{FF2B5EF4-FFF2-40B4-BE49-F238E27FC236}">
              <a16:creationId xmlns:a16="http://schemas.microsoft.com/office/drawing/2014/main" id="{80498248-2013-470C-A978-BF9F7BCF5E6A}"/>
            </a:ext>
          </a:extLst>
        </xdr:cNvPr>
        <xdr:cNvCxnSpPr/>
      </xdr:nvCxnSpPr>
      <xdr:spPr>
        <a:xfrm flipV="1">
          <a:off x="18399760" y="14581251"/>
          <a:ext cx="80518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27" name="楕円 726">
          <a:extLst>
            <a:ext uri="{FF2B5EF4-FFF2-40B4-BE49-F238E27FC236}">
              <a16:creationId xmlns:a16="http://schemas.microsoft.com/office/drawing/2014/main" id="{D2AC9BA6-7D2A-4DA8-88F6-730AC97DDAD6}"/>
            </a:ext>
          </a:extLst>
        </xdr:cNvPr>
        <xdr:cNvSpPr/>
      </xdr:nvSpPr>
      <xdr:spPr>
        <a:xfrm>
          <a:off x="17547590" y="1454264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22098</xdr:rowOff>
    </xdr:to>
    <xdr:cxnSp macro="">
      <xdr:nvCxnSpPr>
        <xdr:cNvPr id="728" name="直線コネクタ 727">
          <a:extLst>
            <a:ext uri="{FF2B5EF4-FFF2-40B4-BE49-F238E27FC236}">
              <a16:creationId xmlns:a16="http://schemas.microsoft.com/office/drawing/2014/main" id="{48494790-6132-4F17-9AB4-CB6B56A65B7A}"/>
            </a:ext>
          </a:extLst>
        </xdr:cNvPr>
        <xdr:cNvCxnSpPr/>
      </xdr:nvCxnSpPr>
      <xdr:spPr>
        <a:xfrm>
          <a:off x="17602200" y="1459153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145035</xdr:rowOff>
    </xdr:from>
    <xdr:to>
      <xdr:col>98</xdr:col>
      <xdr:colOff>38100</xdr:colOff>
      <xdr:row>85</xdr:row>
      <xdr:rowOff>75185</xdr:rowOff>
    </xdr:to>
    <xdr:sp macro="" textlink="">
      <xdr:nvSpPr>
        <xdr:cNvPr id="729" name="楕円 728">
          <a:extLst>
            <a:ext uri="{FF2B5EF4-FFF2-40B4-BE49-F238E27FC236}">
              <a16:creationId xmlns:a16="http://schemas.microsoft.com/office/drawing/2014/main" id="{1F7CF1F7-CF60-445E-ABCF-4BE616BDDBB4}"/>
            </a:ext>
          </a:extLst>
        </xdr:cNvPr>
        <xdr:cNvSpPr/>
      </xdr:nvSpPr>
      <xdr:spPr>
        <a:xfrm>
          <a:off x="16761460" y="145449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22098</xdr:rowOff>
    </xdr:from>
    <xdr:to>
      <xdr:col>102</xdr:col>
      <xdr:colOff>114300</xdr:colOff>
      <xdr:row>85</xdr:row>
      <xdr:rowOff>24385</xdr:rowOff>
    </xdr:to>
    <xdr:cxnSp macro="">
      <xdr:nvCxnSpPr>
        <xdr:cNvPr id="730" name="直線コネクタ 729">
          <a:extLst>
            <a:ext uri="{FF2B5EF4-FFF2-40B4-BE49-F238E27FC236}">
              <a16:creationId xmlns:a16="http://schemas.microsoft.com/office/drawing/2014/main" id="{F02D4332-FB94-4A28-A434-C94BAD8DE25D}"/>
            </a:ext>
          </a:extLst>
        </xdr:cNvPr>
        <xdr:cNvCxnSpPr/>
      </xdr:nvCxnSpPr>
      <xdr:spPr>
        <a:xfrm flipV="1">
          <a:off x="16804640" y="14591538"/>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31" name="n_1aveValue【消防施設】&#10;一人当たり面積">
          <a:extLst>
            <a:ext uri="{FF2B5EF4-FFF2-40B4-BE49-F238E27FC236}">
              <a16:creationId xmlns:a16="http://schemas.microsoft.com/office/drawing/2014/main" id="{DDDEE4D6-C224-4AC4-B635-5B09488792BC}"/>
            </a:ext>
          </a:extLst>
        </xdr:cNvPr>
        <xdr:cNvSpPr txBox="1"/>
      </xdr:nvSpPr>
      <xdr:spPr>
        <a:xfrm>
          <a:off x="18982132" y="1425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32" name="n_2aveValue【消防施設】&#10;一人当たり面積">
          <a:extLst>
            <a:ext uri="{FF2B5EF4-FFF2-40B4-BE49-F238E27FC236}">
              <a16:creationId xmlns:a16="http://schemas.microsoft.com/office/drawing/2014/main" id="{7EA12B84-04FF-4375-A1DE-E95F88602BEA}"/>
            </a:ext>
          </a:extLst>
        </xdr:cNvPr>
        <xdr:cNvSpPr txBox="1"/>
      </xdr:nvSpPr>
      <xdr:spPr>
        <a:xfrm>
          <a:off x="18182032" y="142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33" name="n_3aveValue【消防施設】&#10;一人当たり面積">
          <a:extLst>
            <a:ext uri="{FF2B5EF4-FFF2-40B4-BE49-F238E27FC236}">
              <a16:creationId xmlns:a16="http://schemas.microsoft.com/office/drawing/2014/main" id="{FF4254F8-A6A3-454C-8D22-6F2671355EF3}"/>
            </a:ext>
          </a:extLst>
        </xdr:cNvPr>
        <xdr:cNvSpPr txBox="1"/>
      </xdr:nvSpPr>
      <xdr:spPr>
        <a:xfrm>
          <a:off x="17384472"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4" name="n_4aveValue【消防施設】&#10;一人当たり面積">
          <a:extLst>
            <a:ext uri="{FF2B5EF4-FFF2-40B4-BE49-F238E27FC236}">
              <a16:creationId xmlns:a16="http://schemas.microsoft.com/office/drawing/2014/main" id="{E8FFBB27-17EC-4E6B-9EA7-44F6FA651CA5}"/>
            </a:ext>
          </a:extLst>
        </xdr:cNvPr>
        <xdr:cNvSpPr txBox="1"/>
      </xdr:nvSpPr>
      <xdr:spPr>
        <a:xfrm>
          <a:off x="16588817" y="141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48023</xdr:rowOff>
    </xdr:from>
    <xdr:ext cx="469744" cy="259045"/>
    <xdr:sp macro="" textlink="">
      <xdr:nvSpPr>
        <xdr:cNvPr id="735" name="n_1mainValue【消防施設】&#10;一人当たり面積">
          <a:extLst>
            <a:ext uri="{FF2B5EF4-FFF2-40B4-BE49-F238E27FC236}">
              <a16:creationId xmlns:a16="http://schemas.microsoft.com/office/drawing/2014/main" id="{05345993-DF4B-4577-9F67-D6D7E2AD3089}"/>
            </a:ext>
          </a:extLst>
        </xdr:cNvPr>
        <xdr:cNvSpPr txBox="1"/>
      </xdr:nvSpPr>
      <xdr:spPr>
        <a:xfrm>
          <a:off x="18982132"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736" name="n_2mainValue【消防施設】&#10;一人当たり面積">
          <a:extLst>
            <a:ext uri="{FF2B5EF4-FFF2-40B4-BE49-F238E27FC236}">
              <a16:creationId xmlns:a16="http://schemas.microsoft.com/office/drawing/2014/main" id="{93882EAA-5B70-4F2B-ABF2-7D55B4DE4BD5}"/>
            </a:ext>
          </a:extLst>
        </xdr:cNvPr>
        <xdr:cNvSpPr txBox="1"/>
      </xdr:nvSpPr>
      <xdr:spPr>
        <a:xfrm>
          <a:off x="18182032" y="146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737" name="n_3mainValue【消防施設】&#10;一人当たり面積">
          <a:extLst>
            <a:ext uri="{FF2B5EF4-FFF2-40B4-BE49-F238E27FC236}">
              <a16:creationId xmlns:a16="http://schemas.microsoft.com/office/drawing/2014/main" id="{0143A82A-C99D-4A13-A040-7DA57ECBAB50}"/>
            </a:ext>
          </a:extLst>
        </xdr:cNvPr>
        <xdr:cNvSpPr txBox="1"/>
      </xdr:nvSpPr>
      <xdr:spPr>
        <a:xfrm>
          <a:off x="17384472" y="146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66312</xdr:rowOff>
    </xdr:from>
    <xdr:ext cx="469744" cy="259045"/>
    <xdr:sp macro="" textlink="">
      <xdr:nvSpPr>
        <xdr:cNvPr id="738" name="n_4mainValue【消防施設】&#10;一人当たり面積">
          <a:extLst>
            <a:ext uri="{FF2B5EF4-FFF2-40B4-BE49-F238E27FC236}">
              <a16:creationId xmlns:a16="http://schemas.microsoft.com/office/drawing/2014/main" id="{127CA4D9-9289-42FF-BB2A-035AE2B48F1F}"/>
            </a:ext>
          </a:extLst>
        </xdr:cNvPr>
        <xdr:cNvSpPr txBox="1"/>
      </xdr:nvSpPr>
      <xdr:spPr>
        <a:xfrm>
          <a:off x="16588817" y="146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567B2354-651C-4E85-BED2-856D5A89991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AF29C3BE-F1A9-4F4A-BE3A-06FDB28D906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66DAE1E0-3F36-40D3-9C71-E7367DC49E5B}"/>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58160589-8E2C-4E14-BC7C-21C6ABFA06B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778FBE7C-141D-4A49-B030-966E10C07CC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199238AA-90B3-42E0-8C8E-11CD54ABC1AF}"/>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82697AAA-8FFE-4E57-B28F-ABCF38C78261}"/>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200738D7-D37E-4701-AA0C-89BD463BCF39}"/>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AF66777D-068E-484A-9F4E-640E575C69F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8ABB508E-8D5C-406D-90BE-41C09A3D3C1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16675FA2-2535-4F03-B3E9-55B42279E026}"/>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3C30AF2B-6D70-4EA6-9AD4-6FA7602FC7A5}"/>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4EBA1C98-0C39-4A0A-BBFA-EEEE132B78E3}"/>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24D14004-AE09-4193-9368-A3477812D7F3}"/>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65D5C0A2-91C7-4256-801E-F40E1C8D2303}"/>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7CCBF61E-64E9-44AE-BA86-8815349AC838}"/>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29190544-4426-44CB-A01E-12759A571053}"/>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6A4C1618-5795-471A-BE16-EAC5783D21A6}"/>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71E1DE7E-F84A-4921-ADBC-9E9015270100}"/>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A3E82A5C-B01F-44AE-835A-088C6B1DA505}"/>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24AA219E-2940-42A8-80DB-AFB668584A45}"/>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DF162BE4-279F-48B0-BC2E-6C161C84E3BA}"/>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13703D73-017F-4828-9DA9-C7F11D4946D9}"/>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AC0A969B-FAD3-417D-BDBC-F8AFF5199A83}"/>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5AB216EB-71C2-4900-86D6-8CDC0F5390E6}"/>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4" name="直線コネクタ 763">
          <a:extLst>
            <a:ext uri="{FF2B5EF4-FFF2-40B4-BE49-F238E27FC236}">
              <a16:creationId xmlns:a16="http://schemas.microsoft.com/office/drawing/2014/main" id="{9D0C590B-D901-4F18-BDF3-70861E7239D6}"/>
            </a:ext>
          </a:extLst>
        </xdr:cNvPr>
        <xdr:cNvCxnSpPr/>
      </xdr:nvCxnSpPr>
      <xdr:spPr>
        <a:xfrm flipV="1">
          <a:off x="14703424" y="17090571"/>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5" name="【庁舎】&#10;有形固定資産減価償却率最小値テキスト">
          <a:extLst>
            <a:ext uri="{FF2B5EF4-FFF2-40B4-BE49-F238E27FC236}">
              <a16:creationId xmlns:a16="http://schemas.microsoft.com/office/drawing/2014/main" id="{217F479A-9E19-4262-B03E-EC9BC9F3C0F7}"/>
            </a:ext>
          </a:extLst>
        </xdr:cNvPr>
        <xdr:cNvSpPr txBox="1"/>
      </xdr:nvSpPr>
      <xdr:spPr>
        <a:xfrm>
          <a:off x="14742160" y="187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6" name="直線コネクタ 765">
          <a:extLst>
            <a:ext uri="{FF2B5EF4-FFF2-40B4-BE49-F238E27FC236}">
              <a16:creationId xmlns:a16="http://schemas.microsoft.com/office/drawing/2014/main" id="{27178C97-062F-4E7B-8915-2BA7ADEB792E}"/>
            </a:ext>
          </a:extLst>
        </xdr:cNvPr>
        <xdr:cNvCxnSpPr/>
      </xdr:nvCxnSpPr>
      <xdr:spPr>
        <a:xfrm>
          <a:off x="14611350" y="18706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id="{C7B93764-7EA0-44E6-B917-13B75F016ADD}"/>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id="{F46D42EB-59ED-44C3-A9A3-C21F236E3717}"/>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769" name="【庁舎】&#10;有形固定資産減価償却率平均値テキスト">
          <a:extLst>
            <a:ext uri="{FF2B5EF4-FFF2-40B4-BE49-F238E27FC236}">
              <a16:creationId xmlns:a16="http://schemas.microsoft.com/office/drawing/2014/main" id="{864E806C-D608-4261-94CF-8B1B63D5CFF9}"/>
            </a:ext>
          </a:extLst>
        </xdr:cNvPr>
        <xdr:cNvSpPr txBox="1"/>
      </xdr:nvSpPr>
      <xdr:spPr>
        <a:xfrm>
          <a:off x="14742160" y="175930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70" name="フローチャート: 判断 769">
          <a:extLst>
            <a:ext uri="{FF2B5EF4-FFF2-40B4-BE49-F238E27FC236}">
              <a16:creationId xmlns:a16="http://schemas.microsoft.com/office/drawing/2014/main" id="{0520C901-E2AC-4E41-B01C-F3096702C63A}"/>
            </a:ext>
          </a:extLst>
        </xdr:cNvPr>
        <xdr:cNvSpPr/>
      </xdr:nvSpPr>
      <xdr:spPr>
        <a:xfrm>
          <a:off x="14649450" y="177454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1" name="フローチャート: 判断 770">
          <a:extLst>
            <a:ext uri="{FF2B5EF4-FFF2-40B4-BE49-F238E27FC236}">
              <a16:creationId xmlns:a16="http://schemas.microsoft.com/office/drawing/2014/main" id="{59093601-FB00-4097-B1E5-70784747C2D1}"/>
            </a:ext>
          </a:extLst>
        </xdr:cNvPr>
        <xdr:cNvSpPr/>
      </xdr:nvSpPr>
      <xdr:spPr>
        <a:xfrm>
          <a:off x="13887450" y="178809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72" name="フローチャート: 判断 771">
          <a:extLst>
            <a:ext uri="{FF2B5EF4-FFF2-40B4-BE49-F238E27FC236}">
              <a16:creationId xmlns:a16="http://schemas.microsoft.com/office/drawing/2014/main" id="{590A7119-60B7-456D-9912-FAFBED57FB33}"/>
            </a:ext>
          </a:extLst>
        </xdr:cNvPr>
        <xdr:cNvSpPr/>
      </xdr:nvSpPr>
      <xdr:spPr>
        <a:xfrm>
          <a:off x="13089890" y="1786926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73" name="フローチャート: 判断 772">
          <a:extLst>
            <a:ext uri="{FF2B5EF4-FFF2-40B4-BE49-F238E27FC236}">
              <a16:creationId xmlns:a16="http://schemas.microsoft.com/office/drawing/2014/main" id="{DB03F403-7623-4C20-B625-AAB0F4B00741}"/>
            </a:ext>
          </a:extLst>
        </xdr:cNvPr>
        <xdr:cNvSpPr/>
      </xdr:nvSpPr>
      <xdr:spPr>
        <a:xfrm>
          <a:off x="12303760" y="1794274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774" name="フローチャート: 判断 773">
          <a:extLst>
            <a:ext uri="{FF2B5EF4-FFF2-40B4-BE49-F238E27FC236}">
              <a16:creationId xmlns:a16="http://schemas.microsoft.com/office/drawing/2014/main" id="{AA2D4FFE-02B6-4E32-8B17-747D565EDC50}"/>
            </a:ext>
          </a:extLst>
        </xdr:cNvPr>
        <xdr:cNvSpPr/>
      </xdr:nvSpPr>
      <xdr:spPr>
        <a:xfrm>
          <a:off x="11487150" y="179988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C28093E-423E-4013-BD69-9DFB97A8143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D832E05-00E5-462E-8F2D-13511A60055E}"/>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BFB3E5D-436F-4ECA-AC6D-18ADC1F29AA5}"/>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A0240FF-2490-414B-B0DF-6C562B16049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3463ABC-DC8B-4230-8579-DFD193997D3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780" name="楕円 779">
          <a:extLst>
            <a:ext uri="{FF2B5EF4-FFF2-40B4-BE49-F238E27FC236}">
              <a16:creationId xmlns:a16="http://schemas.microsoft.com/office/drawing/2014/main" id="{7912FACE-23A4-4F14-94F0-BE792C38CD86}"/>
            </a:ext>
          </a:extLst>
        </xdr:cNvPr>
        <xdr:cNvSpPr/>
      </xdr:nvSpPr>
      <xdr:spPr>
        <a:xfrm>
          <a:off x="14649450" y="180083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154050</xdr:rowOff>
    </xdr:from>
    <xdr:ext cx="405111" cy="259045"/>
    <xdr:sp macro="" textlink="">
      <xdr:nvSpPr>
        <xdr:cNvPr id="781" name="【庁舎】&#10;有形固定資産減価償却率該当値テキスト">
          <a:extLst>
            <a:ext uri="{FF2B5EF4-FFF2-40B4-BE49-F238E27FC236}">
              <a16:creationId xmlns:a16="http://schemas.microsoft.com/office/drawing/2014/main" id="{FC098B04-2583-4C3D-9178-8AE327BBD621}"/>
            </a:ext>
          </a:extLst>
        </xdr:cNvPr>
        <xdr:cNvSpPr txBox="1"/>
      </xdr:nvSpPr>
      <xdr:spPr>
        <a:xfrm>
          <a:off x="14742160"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165826</xdr:rowOff>
    </xdr:from>
    <xdr:to>
      <xdr:col>81</xdr:col>
      <xdr:colOff>101600</xdr:colOff>
      <xdr:row>105</xdr:row>
      <xdr:rowOff>95976</xdr:rowOff>
    </xdr:to>
    <xdr:sp macro="" textlink="">
      <xdr:nvSpPr>
        <xdr:cNvPr id="782" name="楕円 781">
          <a:extLst>
            <a:ext uri="{FF2B5EF4-FFF2-40B4-BE49-F238E27FC236}">
              <a16:creationId xmlns:a16="http://schemas.microsoft.com/office/drawing/2014/main" id="{020ED508-8300-470B-B03F-65FA010F4034}"/>
            </a:ext>
          </a:extLst>
        </xdr:cNvPr>
        <xdr:cNvSpPr/>
      </xdr:nvSpPr>
      <xdr:spPr>
        <a:xfrm>
          <a:off x="13887450" y="1800043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45176</xdr:rowOff>
    </xdr:from>
    <xdr:to>
      <xdr:col>85</xdr:col>
      <xdr:colOff>127000</xdr:colOff>
      <xdr:row>105</xdr:row>
      <xdr:rowOff>54973</xdr:rowOff>
    </xdr:to>
    <xdr:cxnSp macro="">
      <xdr:nvCxnSpPr>
        <xdr:cNvPr id="783" name="直線コネクタ 782">
          <a:extLst>
            <a:ext uri="{FF2B5EF4-FFF2-40B4-BE49-F238E27FC236}">
              <a16:creationId xmlns:a16="http://schemas.microsoft.com/office/drawing/2014/main" id="{3DD6BA3A-83BE-428F-BD7F-05F6D7499686}"/>
            </a:ext>
          </a:extLst>
        </xdr:cNvPr>
        <xdr:cNvCxnSpPr/>
      </xdr:nvCxnSpPr>
      <xdr:spPr>
        <a:xfrm>
          <a:off x="13942060" y="18049331"/>
          <a:ext cx="762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784" name="楕円 783">
          <a:extLst>
            <a:ext uri="{FF2B5EF4-FFF2-40B4-BE49-F238E27FC236}">
              <a16:creationId xmlns:a16="http://schemas.microsoft.com/office/drawing/2014/main" id="{36BB9047-D28E-42E2-BA3B-ED98DC143E57}"/>
            </a:ext>
          </a:extLst>
        </xdr:cNvPr>
        <xdr:cNvSpPr/>
      </xdr:nvSpPr>
      <xdr:spPr>
        <a:xfrm>
          <a:off x="13089890" y="1800043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45176</xdr:rowOff>
    </xdr:from>
    <xdr:to>
      <xdr:col>81</xdr:col>
      <xdr:colOff>50800</xdr:colOff>
      <xdr:row>105</xdr:row>
      <xdr:rowOff>45176</xdr:rowOff>
    </xdr:to>
    <xdr:cxnSp macro="">
      <xdr:nvCxnSpPr>
        <xdr:cNvPr id="785" name="直線コネクタ 784">
          <a:extLst>
            <a:ext uri="{FF2B5EF4-FFF2-40B4-BE49-F238E27FC236}">
              <a16:creationId xmlns:a16="http://schemas.microsoft.com/office/drawing/2014/main" id="{7CEA127D-BD8F-40E2-A9D4-90F8A926BBAD}"/>
            </a:ext>
          </a:extLst>
        </xdr:cNvPr>
        <xdr:cNvCxnSpPr/>
      </xdr:nvCxnSpPr>
      <xdr:spPr>
        <a:xfrm>
          <a:off x="13144500" y="1804933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786" name="楕円 785">
          <a:extLst>
            <a:ext uri="{FF2B5EF4-FFF2-40B4-BE49-F238E27FC236}">
              <a16:creationId xmlns:a16="http://schemas.microsoft.com/office/drawing/2014/main" id="{4B33252A-4C06-4CC2-9CD4-4006ED791275}"/>
            </a:ext>
          </a:extLst>
        </xdr:cNvPr>
        <xdr:cNvSpPr/>
      </xdr:nvSpPr>
      <xdr:spPr>
        <a:xfrm>
          <a:off x="12303760" y="17951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45176</xdr:rowOff>
    </xdr:to>
    <xdr:cxnSp macro="">
      <xdr:nvCxnSpPr>
        <xdr:cNvPr id="787" name="直線コネクタ 786">
          <a:extLst>
            <a:ext uri="{FF2B5EF4-FFF2-40B4-BE49-F238E27FC236}">
              <a16:creationId xmlns:a16="http://schemas.microsoft.com/office/drawing/2014/main" id="{55B63116-05DA-489E-877E-F9C53057FC25}"/>
            </a:ext>
          </a:extLst>
        </xdr:cNvPr>
        <xdr:cNvCxnSpPr/>
      </xdr:nvCxnSpPr>
      <xdr:spPr>
        <a:xfrm>
          <a:off x="12346940" y="18003883"/>
          <a:ext cx="79756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107043</xdr:rowOff>
    </xdr:from>
    <xdr:to>
      <xdr:col>67</xdr:col>
      <xdr:colOff>101600</xdr:colOff>
      <xdr:row>105</xdr:row>
      <xdr:rowOff>37193</xdr:rowOff>
    </xdr:to>
    <xdr:sp macro="" textlink="">
      <xdr:nvSpPr>
        <xdr:cNvPr id="788" name="楕円 787">
          <a:extLst>
            <a:ext uri="{FF2B5EF4-FFF2-40B4-BE49-F238E27FC236}">
              <a16:creationId xmlns:a16="http://schemas.microsoft.com/office/drawing/2014/main" id="{34EC294E-BC47-4DAA-968B-BBF9FE3D2868}"/>
            </a:ext>
          </a:extLst>
        </xdr:cNvPr>
        <xdr:cNvSpPr/>
      </xdr:nvSpPr>
      <xdr:spPr>
        <a:xfrm>
          <a:off x="11487150" y="179359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157843</xdr:rowOff>
    </xdr:from>
    <xdr:to>
      <xdr:col>71</xdr:col>
      <xdr:colOff>177800</xdr:colOff>
      <xdr:row>104</xdr:row>
      <xdr:rowOff>169273</xdr:rowOff>
    </xdr:to>
    <xdr:cxnSp macro="">
      <xdr:nvCxnSpPr>
        <xdr:cNvPr id="789" name="直線コネクタ 788">
          <a:extLst>
            <a:ext uri="{FF2B5EF4-FFF2-40B4-BE49-F238E27FC236}">
              <a16:creationId xmlns:a16="http://schemas.microsoft.com/office/drawing/2014/main" id="{F9FCDFD3-C58B-48AD-8EF4-50ABA47446B1}"/>
            </a:ext>
          </a:extLst>
        </xdr:cNvPr>
        <xdr:cNvCxnSpPr/>
      </xdr:nvCxnSpPr>
      <xdr:spPr>
        <a:xfrm>
          <a:off x="11541760" y="17990548"/>
          <a:ext cx="80518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0" name="n_1aveValue【庁舎】&#10;有形固定資産減価償却率">
          <a:extLst>
            <a:ext uri="{FF2B5EF4-FFF2-40B4-BE49-F238E27FC236}">
              <a16:creationId xmlns:a16="http://schemas.microsoft.com/office/drawing/2014/main" id="{7DA71551-8251-4B35-854D-4D0EA545FDE4}"/>
            </a:ext>
          </a:extLst>
        </xdr:cNvPr>
        <xdr:cNvSpPr txBox="1"/>
      </xdr:nvSpPr>
      <xdr:spPr>
        <a:xfrm>
          <a:off x="1373823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91" name="n_2aveValue【庁舎】&#10;有形固定資産減価償却率">
          <a:extLst>
            <a:ext uri="{FF2B5EF4-FFF2-40B4-BE49-F238E27FC236}">
              <a16:creationId xmlns:a16="http://schemas.microsoft.com/office/drawing/2014/main" id="{792F72D8-ABBB-4873-8E2C-3CC0D256F8E5}"/>
            </a:ext>
          </a:extLst>
        </xdr:cNvPr>
        <xdr:cNvSpPr txBox="1"/>
      </xdr:nvSpPr>
      <xdr:spPr>
        <a:xfrm>
          <a:off x="12957184" y="1764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792" name="n_3aveValue【庁舎】&#10;有形固定資産減価償却率">
          <a:extLst>
            <a:ext uri="{FF2B5EF4-FFF2-40B4-BE49-F238E27FC236}">
              <a16:creationId xmlns:a16="http://schemas.microsoft.com/office/drawing/2014/main" id="{507E4E5E-E734-4593-90F0-3A2D84DF8DF1}"/>
            </a:ext>
          </a:extLst>
        </xdr:cNvPr>
        <xdr:cNvSpPr txBox="1"/>
      </xdr:nvSpPr>
      <xdr:spPr>
        <a:xfrm>
          <a:off x="12171054" y="17714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85470</xdr:rowOff>
    </xdr:from>
    <xdr:ext cx="405111" cy="259045"/>
    <xdr:sp macro="" textlink="">
      <xdr:nvSpPr>
        <xdr:cNvPr id="793" name="n_4aveValue【庁舎】&#10;有形固定資産減価償却率">
          <a:extLst>
            <a:ext uri="{FF2B5EF4-FFF2-40B4-BE49-F238E27FC236}">
              <a16:creationId xmlns:a16="http://schemas.microsoft.com/office/drawing/2014/main" id="{67128394-F0D5-4DFD-BFCE-CC05AC74ABEF}"/>
            </a:ext>
          </a:extLst>
        </xdr:cNvPr>
        <xdr:cNvSpPr txBox="1"/>
      </xdr:nvSpPr>
      <xdr:spPr>
        <a:xfrm>
          <a:off x="11354444" y="1808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87103</xdr:rowOff>
    </xdr:from>
    <xdr:ext cx="405111" cy="259045"/>
    <xdr:sp macro="" textlink="">
      <xdr:nvSpPr>
        <xdr:cNvPr id="794" name="n_1mainValue【庁舎】&#10;有形固定資産減価償却率">
          <a:extLst>
            <a:ext uri="{FF2B5EF4-FFF2-40B4-BE49-F238E27FC236}">
              <a16:creationId xmlns:a16="http://schemas.microsoft.com/office/drawing/2014/main" id="{1852F0F2-48FA-46EB-A754-2600D5ED261D}"/>
            </a:ext>
          </a:extLst>
        </xdr:cNvPr>
        <xdr:cNvSpPr txBox="1"/>
      </xdr:nvSpPr>
      <xdr:spPr>
        <a:xfrm>
          <a:off x="13738234" y="1809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87103</xdr:rowOff>
    </xdr:from>
    <xdr:ext cx="405111" cy="259045"/>
    <xdr:sp macro="" textlink="">
      <xdr:nvSpPr>
        <xdr:cNvPr id="795" name="n_2mainValue【庁舎】&#10;有形固定資産減価償却率">
          <a:extLst>
            <a:ext uri="{FF2B5EF4-FFF2-40B4-BE49-F238E27FC236}">
              <a16:creationId xmlns:a16="http://schemas.microsoft.com/office/drawing/2014/main" id="{64484101-C9B7-4D2D-8668-FB62BE273AAE}"/>
            </a:ext>
          </a:extLst>
        </xdr:cNvPr>
        <xdr:cNvSpPr txBox="1"/>
      </xdr:nvSpPr>
      <xdr:spPr>
        <a:xfrm>
          <a:off x="12957184" y="1809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39750</xdr:rowOff>
    </xdr:from>
    <xdr:ext cx="405111" cy="259045"/>
    <xdr:sp macro="" textlink="">
      <xdr:nvSpPr>
        <xdr:cNvPr id="796" name="n_3mainValue【庁舎】&#10;有形固定資産減価償却率">
          <a:extLst>
            <a:ext uri="{FF2B5EF4-FFF2-40B4-BE49-F238E27FC236}">
              <a16:creationId xmlns:a16="http://schemas.microsoft.com/office/drawing/2014/main" id="{31822DCD-086B-49BF-857E-564BFB353700}"/>
            </a:ext>
          </a:extLst>
        </xdr:cNvPr>
        <xdr:cNvSpPr txBox="1"/>
      </xdr:nvSpPr>
      <xdr:spPr>
        <a:xfrm>
          <a:off x="1217105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53720</xdr:rowOff>
    </xdr:from>
    <xdr:ext cx="405111" cy="259045"/>
    <xdr:sp macro="" textlink="">
      <xdr:nvSpPr>
        <xdr:cNvPr id="797" name="n_4mainValue【庁舎】&#10;有形固定資産減価償却率">
          <a:extLst>
            <a:ext uri="{FF2B5EF4-FFF2-40B4-BE49-F238E27FC236}">
              <a16:creationId xmlns:a16="http://schemas.microsoft.com/office/drawing/2014/main" id="{0A10BC0F-6E05-45C0-99E7-3CDFC9D7591A}"/>
            </a:ext>
          </a:extLst>
        </xdr:cNvPr>
        <xdr:cNvSpPr txBox="1"/>
      </xdr:nvSpPr>
      <xdr:spPr>
        <a:xfrm>
          <a:off x="11354444" y="1771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8CAB515C-2415-47AE-A265-CEF6F5D31F9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352F7FAA-7B58-4A88-84C4-114256CA1D5B}"/>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C8589687-372B-4722-8A9A-C11164FAC87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58867286-4478-42D7-A260-20DA36F0D4D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FDC284A6-0A9E-44D5-ADE5-A7300E9DE76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8EF56415-08E7-445A-AC00-4C7F425F84F7}"/>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BABB63DD-6891-42F0-839E-2643DF6BAA8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D7BC6FBC-EB3D-4657-B8D1-87FCF8D9372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45300FCF-7EEB-4B08-917A-A98333F6CE6C}"/>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C64BFB4C-D133-4632-AA4D-2BDB5A411D3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7AE40A55-9025-4AE3-9B3C-FABBDEAE9DA2}"/>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13523479-8FB4-4651-AEC3-D84F44FF33BA}"/>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1CFDBD97-9C64-49F5-A32F-0FF3B95743F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DEDA34A5-6085-4606-825C-B616744A4A1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30CBEE77-2CD6-4457-B87D-4F7E358A5F70}"/>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49EC2AA9-DD81-46AB-B425-80B8DC88E06B}"/>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27515D1E-B2CB-4D94-8625-074AB62CB276}"/>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8BC4C354-C92D-4822-A708-F9AD3A6628FD}"/>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32E7994E-3943-466D-B749-F9EBE3EA7244}"/>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BF84E653-CEB5-45AF-BEAD-CF7471FBFDC6}"/>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12D5FFE4-37C1-4C07-912A-CE339192CDF6}"/>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6ECC42A-DC73-46D2-B8CB-71027F8F4CFC}"/>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7F8B34BB-DD41-493D-834D-0209CE5DFE2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84385182-39AC-41C6-8125-E0AB693679C1}"/>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5290DDBE-A6EF-4D93-92CD-2E91CE63F32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3" name="直線コネクタ 822">
          <a:extLst>
            <a:ext uri="{FF2B5EF4-FFF2-40B4-BE49-F238E27FC236}">
              <a16:creationId xmlns:a16="http://schemas.microsoft.com/office/drawing/2014/main" id="{A82A548B-A0C8-4B52-AD64-A586DD9F5E9A}"/>
            </a:ext>
          </a:extLst>
        </xdr:cNvPr>
        <xdr:cNvCxnSpPr/>
      </xdr:nvCxnSpPr>
      <xdr:spPr>
        <a:xfrm flipV="1">
          <a:off x="19947254" y="17143367"/>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4" name="【庁舎】&#10;一人当たり面積最小値テキスト">
          <a:extLst>
            <a:ext uri="{FF2B5EF4-FFF2-40B4-BE49-F238E27FC236}">
              <a16:creationId xmlns:a16="http://schemas.microsoft.com/office/drawing/2014/main" id="{664E968A-6E89-4040-B6A9-25B7A384E90C}"/>
            </a:ext>
          </a:extLst>
        </xdr:cNvPr>
        <xdr:cNvSpPr txBox="1"/>
      </xdr:nvSpPr>
      <xdr:spPr>
        <a:xfrm>
          <a:off x="1998599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5" name="直線コネクタ 824">
          <a:extLst>
            <a:ext uri="{FF2B5EF4-FFF2-40B4-BE49-F238E27FC236}">
              <a16:creationId xmlns:a16="http://schemas.microsoft.com/office/drawing/2014/main" id="{528C516B-F932-42AE-8493-B685ECDA4439}"/>
            </a:ext>
          </a:extLst>
        </xdr:cNvPr>
        <xdr:cNvCxnSpPr/>
      </xdr:nvCxnSpPr>
      <xdr:spPr>
        <a:xfrm>
          <a:off x="19885660" y="18591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6" name="【庁舎】&#10;一人当たり面積最大値テキスト">
          <a:extLst>
            <a:ext uri="{FF2B5EF4-FFF2-40B4-BE49-F238E27FC236}">
              <a16:creationId xmlns:a16="http://schemas.microsoft.com/office/drawing/2014/main" id="{3830FB7F-529F-4D34-B68F-AC0E8B87A554}"/>
            </a:ext>
          </a:extLst>
        </xdr:cNvPr>
        <xdr:cNvSpPr txBox="1"/>
      </xdr:nvSpPr>
      <xdr:spPr>
        <a:xfrm>
          <a:off x="1998599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7" name="直線コネクタ 826">
          <a:extLst>
            <a:ext uri="{FF2B5EF4-FFF2-40B4-BE49-F238E27FC236}">
              <a16:creationId xmlns:a16="http://schemas.microsoft.com/office/drawing/2014/main" id="{97D3B1D1-41E7-462E-B96E-7E887C0397A2}"/>
            </a:ext>
          </a:extLst>
        </xdr:cNvPr>
        <xdr:cNvCxnSpPr/>
      </xdr:nvCxnSpPr>
      <xdr:spPr>
        <a:xfrm>
          <a:off x="19885660" y="17143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828" name="【庁舎】&#10;一人当たり面積平均値テキスト">
          <a:extLst>
            <a:ext uri="{FF2B5EF4-FFF2-40B4-BE49-F238E27FC236}">
              <a16:creationId xmlns:a16="http://schemas.microsoft.com/office/drawing/2014/main" id="{9C8115EA-D430-4754-B0F5-ED781342A786}"/>
            </a:ext>
          </a:extLst>
        </xdr:cNvPr>
        <xdr:cNvSpPr txBox="1"/>
      </xdr:nvSpPr>
      <xdr:spPr>
        <a:xfrm>
          <a:off x="19985990" y="1805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29" name="フローチャート: 判断 828">
          <a:extLst>
            <a:ext uri="{FF2B5EF4-FFF2-40B4-BE49-F238E27FC236}">
              <a16:creationId xmlns:a16="http://schemas.microsoft.com/office/drawing/2014/main" id="{13BCDB6F-1527-43E3-8085-24E01C43B3C7}"/>
            </a:ext>
          </a:extLst>
        </xdr:cNvPr>
        <xdr:cNvSpPr/>
      </xdr:nvSpPr>
      <xdr:spPr>
        <a:xfrm>
          <a:off x="19904710" y="182020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830" name="フローチャート: 判断 829">
          <a:extLst>
            <a:ext uri="{FF2B5EF4-FFF2-40B4-BE49-F238E27FC236}">
              <a16:creationId xmlns:a16="http://schemas.microsoft.com/office/drawing/2014/main" id="{C8FD32E2-8B06-4B0B-BBBB-EC86A4A563B9}"/>
            </a:ext>
          </a:extLst>
        </xdr:cNvPr>
        <xdr:cNvSpPr/>
      </xdr:nvSpPr>
      <xdr:spPr>
        <a:xfrm>
          <a:off x="19161760" y="18230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31" name="フローチャート: 判断 830">
          <a:extLst>
            <a:ext uri="{FF2B5EF4-FFF2-40B4-BE49-F238E27FC236}">
              <a16:creationId xmlns:a16="http://schemas.microsoft.com/office/drawing/2014/main" id="{4ACC7D05-1EB3-4072-9237-F0DE3CA183D2}"/>
            </a:ext>
          </a:extLst>
        </xdr:cNvPr>
        <xdr:cNvSpPr/>
      </xdr:nvSpPr>
      <xdr:spPr>
        <a:xfrm>
          <a:off x="18345150" y="182279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32" name="フローチャート: 判断 831">
          <a:extLst>
            <a:ext uri="{FF2B5EF4-FFF2-40B4-BE49-F238E27FC236}">
              <a16:creationId xmlns:a16="http://schemas.microsoft.com/office/drawing/2014/main" id="{C2A86A5B-0CCC-4B65-856A-9870C0776B39}"/>
            </a:ext>
          </a:extLst>
        </xdr:cNvPr>
        <xdr:cNvSpPr/>
      </xdr:nvSpPr>
      <xdr:spPr>
        <a:xfrm>
          <a:off x="17547590" y="182238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833" name="フローチャート: 判断 832">
          <a:extLst>
            <a:ext uri="{FF2B5EF4-FFF2-40B4-BE49-F238E27FC236}">
              <a16:creationId xmlns:a16="http://schemas.microsoft.com/office/drawing/2014/main" id="{3077F5FE-4612-4979-B36D-B28B1F715FBE}"/>
            </a:ext>
          </a:extLst>
        </xdr:cNvPr>
        <xdr:cNvSpPr/>
      </xdr:nvSpPr>
      <xdr:spPr>
        <a:xfrm>
          <a:off x="16761460" y="18232846"/>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6FFCC88-EB60-4979-952E-AD290AE2628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1D0EA86-0205-4A5A-AB30-E4D422F3FDF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D0C7B4F-50AD-4B5C-99CC-E3DA7EB6301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B5CB7EFC-5830-4166-9760-87AC5667348C}"/>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E7693E4-66BE-4AE3-AE92-17D2B76C0723}"/>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110308</xdr:rowOff>
    </xdr:from>
    <xdr:to>
      <xdr:col>116</xdr:col>
      <xdr:colOff>114300</xdr:colOff>
      <xdr:row>108</xdr:row>
      <xdr:rowOff>40458</xdr:rowOff>
    </xdr:to>
    <xdr:sp macro="" textlink="">
      <xdr:nvSpPr>
        <xdr:cNvPr id="839" name="楕円 838">
          <a:extLst>
            <a:ext uri="{FF2B5EF4-FFF2-40B4-BE49-F238E27FC236}">
              <a16:creationId xmlns:a16="http://schemas.microsoft.com/office/drawing/2014/main" id="{59A5F3B9-1211-4BBC-8FD0-5E38BBB70FD2}"/>
            </a:ext>
          </a:extLst>
        </xdr:cNvPr>
        <xdr:cNvSpPr/>
      </xdr:nvSpPr>
      <xdr:spPr>
        <a:xfrm>
          <a:off x="19904710" y="184535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25235</xdr:rowOff>
    </xdr:from>
    <xdr:ext cx="469744" cy="259045"/>
    <xdr:sp macro="" textlink="">
      <xdr:nvSpPr>
        <xdr:cNvPr id="840" name="【庁舎】&#10;一人当たり面積該当値テキスト">
          <a:extLst>
            <a:ext uri="{FF2B5EF4-FFF2-40B4-BE49-F238E27FC236}">
              <a16:creationId xmlns:a16="http://schemas.microsoft.com/office/drawing/2014/main" id="{BF8C0C08-6682-46AD-A919-7BF727BB5497}"/>
            </a:ext>
          </a:extLst>
        </xdr:cNvPr>
        <xdr:cNvSpPr txBox="1"/>
      </xdr:nvSpPr>
      <xdr:spPr>
        <a:xfrm>
          <a:off x="19985990" y="1836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841" name="楕円 840">
          <a:extLst>
            <a:ext uri="{FF2B5EF4-FFF2-40B4-BE49-F238E27FC236}">
              <a16:creationId xmlns:a16="http://schemas.microsoft.com/office/drawing/2014/main" id="{E30696D0-0DD1-4335-ABCF-D19AFB3F6CEB}"/>
            </a:ext>
          </a:extLst>
        </xdr:cNvPr>
        <xdr:cNvSpPr/>
      </xdr:nvSpPr>
      <xdr:spPr>
        <a:xfrm>
          <a:off x="19161760" y="184570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161108</xdr:rowOff>
    </xdr:from>
    <xdr:to>
      <xdr:col>116</xdr:col>
      <xdr:colOff>63500</xdr:colOff>
      <xdr:row>107</xdr:row>
      <xdr:rowOff>162742</xdr:rowOff>
    </xdr:to>
    <xdr:cxnSp macro="">
      <xdr:nvCxnSpPr>
        <xdr:cNvPr id="842" name="直線コネクタ 841">
          <a:extLst>
            <a:ext uri="{FF2B5EF4-FFF2-40B4-BE49-F238E27FC236}">
              <a16:creationId xmlns:a16="http://schemas.microsoft.com/office/drawing/2014/main" id="{89AFF3E7-4DB5-4FC5-AE03-D3068AE53ED8}"/>
            </a:ext>
          </a:extLst>
        </xdr:cNvPr>
        <xdr:cNvCxnSpPr/>
      </xdr:nvCxnSpPr>
      <xdr:spPr>
        <a:xfrm flipV="1">
          <a:off x="19204940" y="18508163"/>
          <a:ext cx="7429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113574</xdr:rowOff>
    </xdr:from>
    <xdr:to>
      <xdr:col>107</xdr:col>
      <xdr:colOff>101600</xdr:colOff>
      <xdr:row>108</xdr:row>
      <xdr:rowOff>43724</xdr:rowOff>
    </xdr:to>
    <xdr:sp macro="" textlink="">
      <xdr:nvSpPr>
        <xdr:cNvPr id="843" name="楕円 842">
          <a:extLst>
            <a:ext uri="{FF2B5EF4-FFF2-40B4-BE49-F238E27FC236}">
              <a16:creationId xmlns:a16="http://schemas.microsoft.com/office/drawing/2014/main" id="{C5A5FADB-55CB-484F-BA6F-F8EED26BC127}"/>
            </a:ext>
          </a:extLst>
        </xdr:cNvPr>
        <xdr:cNvSpPr/>
      </xdr:nvSpPr>
      <xdr:spPr>
        <a:xfrm>
          <a:off x="18345150" y="184587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162742</xdr:rowOff>
    </xdr:from>
    <xdr:to>
      <xdr:col>111</xdr:col>
      <xdr:colOff>177800</xdr:colOff>
      <xdr:row>107</xdr:row>
      <xdr:rowOff>164374</xdr:rowOff>
    </xdr:to>
    <xdr:cxnSp macro="">
      <xdr:nvCxnSpPr>
        <xdr:cNvPr id="844" name="直線コネクタ 843">
          <a:extLst>
            <a:ext uri="{FF2B5EF4-FFF2-40B4-BE49-F238E27FC236}">
              <a16:creationId xmlns:a16="http://schemas.microsoft.com/office/drawing/2014/main" id="{F6897B1A-63B7-40C2-AD3F-FE127A82F24F}"/>
            </a:ext>
          </a:extLst>
        </xdr:cNvPr>
        <xdr:cNvCxnSpPr/>
      </xdr:nvCxnSpPr>
      <xdr:spPr>
        <a:xfrm flipV="1">
          <a:off x="18399760" y="18509797"/>
          <a:ext cx="80518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845" name="楕円 844">
          <a:extLst>
            <a:ext uri="{FF2B5EF4-FFF2-40B4-BE49-F238E27FC236}">
              <a16:creationId xmlns:a16="http://schemas.microsoft.com/office/drawing/2014/main" id="{8FBAE74E-6261-4E8B-93EC-1296BD154CF3}"/>
            </a:ext>
          </a:extLst>
        </xdr:cNvPr>
        <xdr:cNvSpPr/>
      </xdr:nvSpPr>
      <xdr:spPr>
        <a:xfrm>
          <a:off x="17547590" y="184619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164374</xdr:rowOff>
    </xdr:from>
    <xdr:to>
      <xdr:col>107</xdr:col>
      <xdr:colOff>50800</xdr:colOff>
      <xdr:row>107</xdr:row>
      <xdr:rowOff>167639</xdr:rowOff>
    </xdr:to>
    <xdr:cxnSp macro="">
      <xdr:nvCxnSpPr>
        <xdr:cNvPr id="846" name="直線コネクタ 845">
          <a:extLst>
            <a:ext uri="{FF2B5EF4-FFF2-40B4-BE49-F238E27FC236}">
              <a16:creationId xmlns:a16="http://schemas.microsoft.com/office/drawing/2014/main" id="{170A889E-DC02-4A4F-B408-D081A4BDC3D8}"/>
            </a:ext>
          </a:extLst>
        </xdr:cNvPr>
        <xdr:cNvCxnSpPr/>
      </xdr:nvCxnSpPr>
      <xdr:spPr>
        <a:xfrm flipV="1">
          <a:off x="17602200" y="18513334"/>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118473</xdr:rowOff>
    </xdr:from>
    <xdr:to>
      <xdr:col>98</xdr:col>
      <xdr:colOff>38100</xdr:colOff>
      <xdr:row>108</xdr:row>
      <xdr:rowOff>48623</xdr:rowOff>
    </xdr:to>
    <xdr:sp macro="" textlink="">
      <xdr:nvSpPr>
        <xdr:cNvPr id="847" name="楕円 846">
          <a:extLst>
            <a:ext uri="{FF2B5EF4-FFF2-40B4-BE49-F238E27FC236}">
              <a16:creationId xmlns:a16="http://schemas.microsoft.com/office/drawing/2014/main" id="{528A49E5-7CB3-47BB-92C7-2EB0EA9CBA57}"/>
            </a:ext>
          </a:extLst>
        </xdr:cNvPr>
        <xdr:cNvSpPr/>
      </xdr:nvSpPr>
      <xdr:spPr>
        <a:xfrm>
          <a:off x="16761460" y="184655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167639</xdr:rowOff>
    </xdr:from>
    <xdr:to>
      <xdr:col>102</xdr:col>
      <xdr:colOff>114300</xdr:colOff>
      <xdr:row>107</xdr:row>
      <xdr:rowOff>169273</xdr:rowOff>
    </xdr:to>
    <xdr:cxnSp macro="">
      <xdr:nvCxnSpPr>
        <xdr:cNvPr id="848" name="直線コネクタ 847">
          <a:extLst>
            <a:ext uri="{FF2B5EF4-FFF2-40B4-BE49-F238E27FC236}">
              <a16:creationId xmlns:a16="http://schemas.microsoft.com/office/drawing/2014/main" id="{98C3C6CB-7C61-4553-94DB-9D558971BBF4}"/>
            </a:ext>
          </a:extLst>
        </xdr:cNvPr>
        <xdr:cNvCxnSpPr/>
      </xdr:nvCxnSpPr>
      <xdr:spPr>
        <a:xfrm flipV="1">
          <a:off x="16804640" y="18516599"/>
          <a:ext cx="79756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849" name="n_1aveValue【庁舎】&#10;一人当たり面積">
          <a:extLst>
            <a:ext uri="{FF2B5EF4-FFF2-40B4-BE49-F238E27FC236}">
              <a16:creationId xmlns:a16="http://schemas.microsoft.com/office/drawing/2014/main" id="{CCDC1B09-D51E-468B-B3D1-2B6B0D23E712}"/>
            </a:ext>
          </a:extLst>
        </xdr:cNvPr>
        <xdr:cNvSpPr txBox="1"/>
      </xdr:nvSpPr>
      <xdr:spPr>
        <a:xfrm>
          <a:off x="18982132" y="1800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850" name="n_2aveValue【庁舎】&#10;一人当たり面積">
          <a:extLst>
            <a:ext uri="{FF2B5EF4-FFF2-40B4-BE49-F238E27FC236}">
              <a16:creationId xmlns:a16="http://schemas.microsoft.com/office/drawing/2014/main" id="{0247D2FC-5E4D-4748-997C-90DB009DCF7C}"/>
            </a:ext>
          </a:extLst>
        </xdr:cNvPr>
        <xdr:cNvSpPr txBox="1"/>
      </xdr:nvSpPr>
      <xdr:spPr>
        <a:xfrm>
          <a:off x="18182032" y="1800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51" name="n_3aveValue【庁舎】&#10;一人当たり面積">
          <a:extLst>
            <a:ext uri="{FF2B5EF4-FFF2-40B4-BE49-F238E27FC236}">
              <a16:creationId xmlns:a16="http://schemas.microsoft.com/office/drawing/2014/main" id="{F9C4D3B0-4B77-4A04-A338-39C3136F0260}"/>
            </a:ext>
          </a:extLst>
        </xdr:cNvPr>
        <xdr:cNvSpPr txBox="1"/>
      </xdr:nvSpPr>
      <xdr:spPr>
        <a:xfrm>
          <a:off x="17384472" y="1800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852" name="n_4aveValue【庁舎】&#10;一人当たり面積">
          <a:extLst>
            <a:ext uri="{FF2B5EF4-FFF2-40B4-BE49-F238E27FC236}">
              <a16:creationId xmlns:a16="http://schemas.microsoft.com/office/drawing/2014/main" id="{DAE1F2DB-49AF-4D07-9F4E-B550B7BE5843}"/>
            </a:ext>
          </a:extLst>
        </xdr:cNvPr>
        <xdr:cNvSpPr txBox="1"/>
      </xdr:nvSpPr>
      <xdr:spPr>
        <a:xfrm>
          <a:off x="16588817" y="1801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853" name="n_1mainValue【庁舎】&#10;一人当たり面積">
          <a:extLst>
            <a:ext uri="{FF2B5EF4-FFF2-40B4-BE49-F238E27FC236}">
              <a16:creationId xmlns:a16="http://schemas.microsoft.com/office/drawing/2014/main" id="{B8331757-F6D5-45F9-9FC3-A62523028088}"/>
            </a:ext>
          </a:extLst>
        </xdr:cNvPr>
        <xdr:cNvSpPr txBox="1"/>
      </xdr:nvSpPr>
      <xdr:spPr>
        <a:xfrm>
          <a:off x="18982132" y="1854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34851</xdr:rowOff>
    </xdr:from>
    <xdr:ext cx="469744" cy="259045"/>
    <xdr:sp macro="" textlink="">
      <xdr:nvSpPr>
        <xdr:cNvPr id="854" name="n_2mainValue【庁舎】&#10;一人当たり面積">
          <a:extLst>
            <a:ext uri="{FF2B5EF4-FFF2-40B4-BE49-F238E27FC236}">
              <a16:creationId xmlns:a16="http://schemas.microsoft.com/office/drawing/2014/main" id="{4F7057CD-6426-4CDC-A7E8-0F2700DC52F5}"/>
            </a:ext>
          </a:extLst>
        </xdr:cNvPr>
        <xdr:cNvSpPr txBox="1"/>
      </xdr:nvSpPr>
      <xdr:spPr>
        <a:xfrm>
          <a:off x="18182032"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855" name="n_3mainValue【庁舎】&#10;一人当たり面積">
          <a:extLst>
            <a:ext uri="{FF2B5EF4-FFF2-40B4-BE49-F238E27FC236}">
              <a16:creationId xmlns:a16="http://schemas.microsoft.com/office/drawing/2014/main" id="{47DD21E9-91C5-4C4D-807E-1A93EC66F3F6}"/>
            </a:ext>
          </a:extLst>
        </xdr:cNvPr>
        <xdr:cNvSpPr txBox="1"/>
      </xdr:nvSpPr>
      <xdr:spPr>
        <a:xfrm>
          <a:off x="17384472"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39750</xdr:rowOff>
    </xdr:from>
    <xdr:ext cx="469744" cy="259045"/>
    <xdr:sp macro="" textlink="">
      <xdr:nvSpPr>
        <xdr:cNvPr id="856" name="n_4mainValue【庁舎】&#10;一人当たり面積">
          <a:extLst>
            <a:ext uri="{FF2B5EF4-FFF2-40B4-BE49-F238E27FC236}">
              <a16:creationId xmlns:a16="http://schemas.microsoft.com/office/drawing/2014/main" id="{B5810D11-D499-4587-8458-0A8BC4D3BA88}"/>
            </a:ext>
          </a:extLst>
        </xdr:cNvPr>
        <xdr:cNvSpPr txBox="1"/>
      </xdr:nvSpPr>
      <xdr:spPr>
        <a:xfrm>
          <a:off x="1658881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2A5F97DD-6EBC-4555-BE30-4B4423124E6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540126CA-D10F-4198-BC34-6D69D29DE65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6AA351A6-97A1-4204-B933-97CBD32057E4}"/>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・類似団体と比較して特に有形固定資産減価償却率が高い施設は、図書館、一般廃棄物処理施設、体育館・プール、福祉施設であり、反対に低い施設は、橋りょう・トンネル、消防施設である。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価償却率の高い施設のうち、一般廃棄物処理施設については、個別施設計画に基づき施設の長寿命化対策工事が始まったところである。その他の施設については、部分的な修繕等により施設維持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・学校施設は再編により統廃合の検討を進めているところであり、また、認定こども園・幼稚園・保育所についても施設の利用者数などを踏まえ、今後の在り方を検討しているところである。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・引き続き公共施設等総合管理計画及び個別施設計画に基づき、施設の統廃合や老朽化対策に取り組み、人口に併せた適正規模での維持管理に努める。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財政力指数は、引き続き横ばいであり、類似団体より高い値となっている。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今後、人口減少や全国平均を大きく上回る高齢化率（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令和４年４月１日現在）により、市税収入の減少が見込まれるところである。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引き続き税収事務を強化し、歳入の確保に努める。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6350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経常収支比率は、令和２年度から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ポイント改善したが、これは地方交付税の追加交付や臨時財政対策債の増によるものであり、県内団体もほぼ同傾向である。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歳入は、上記による増はあったものの、人口減少や少子高齢化に伴う市税等の経常的な収入減が引き続き課題である。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は、会計年度任用職員の昇給等に伴う人件費の増、高齢化に伴う扶助費の増等があり、今後も同項目や各会計への繰出金等は増加する見込みであるため、第四次館山市行財政改革方針及び公共施設等総合管理計画に基づく事務事業や施設運営の見直し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65</xdr:row>
      <xdr:rowOff>52917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6282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67</xdr:row>
      <xdr:rowOff>7620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9716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67</xdr:row>
      <xdr:rowOff>7620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31781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2117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615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人当たりの人件費・物件費等の決算額は、類似団体平均より低い値で推移している。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今後も、民間委託や事務の効率化を推進し、効率的な財政運営を継続するとともに、人件費・物件費を総合的に抑制できるよう努める。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168878</xdr:rowOff>
    </xdr:from>
    <xdr:to>
      <xdr:col>23</xdr:col>
      <xdr:colOff>133350</xdr:colOff>
      <xdr:row>81</xdr:row>
      <xdr:rowOff>76423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884878"/>
          <a:ext cx="838200" cy="7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148661</xdr:rowOff>
    </xdr:from>
    <xdr:to>
      <xdr:col>19</xdr:col>
      <xdr:colOff>133350</xdr:colOff>
      <xdr:row>81</xdr:row>
      <xdr:rowOff>76423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64661"/>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80363</xdr:rowOff>
    </xdr:from>
    <xdr:to>
      <xdr:col>15</xdr:col>
      <xdr:colOff>82550</xdr:colOff>
      <xdr:row>80</xdr:row>
      <xdr:rowOff>148661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96363"/>
          <a:ext cx="8890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72485</xdr:rowOff>
    </xdr:from>
    <xdr:to>
      <xdr:col>11</xdr:col>
      <xdr:colOff>31750</xdr:colOff>
      <xdr:row>80</xdr:row>
      <xdr:rowOff>80363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88485"/>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118078</xdr:rowOff>
    </xdr:from>
    <xdr:to>
      <xdr:col>23</xdr:col>
      <xdr:colOff>184150</xdr:colOff>
      <xdr:row>81</xdr:row>
      <xdr:rowOff>48228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39355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25623</xdr:rowOff>
    </xdr:from>
    <xdr:to>
      <xdr:col>19</xdr:col>
      <xdr:colOff>184150</xdr:colOff>
      <xdr:row>81</xdr:row>
      <xdr:rowOff>127223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137400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81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97861</xdr:rowOff>
    </xdr:from>
    <xdr:to>
      <xdr:col>15</xdr:col>
      <xdr:colOff>133350</xdr:colOff>
      <xdr:row>81</xdr:row>
      <xdr:rowOff>28011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38188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29563</xdr:rowOff>
    </xdr:from>
    <xdr:to>
      <xdr:col>11</xdr:col>
      <xdr:colOff>82550</xdr:colOff>
      <xdr:row>80</xdr:row>
      <xdr:rowOff>131163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141340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1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21685</xdr:rowOff>
    </xdr:from>
    <xdr:to>
      <xdr:col>7</xdr:col>
      <xdr:colOff>31750</xdr:colOff>
      <xdr:row>80</xdr:row>
      <xdr:rowOff>123285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133462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0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ラスパイレス指数は類似団体平均を上回っているものの、ほぼ適正な水準にあると考えている。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今後とも適正な昇給・昇格制度の運用等により、給与水準の適正化に努める。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日まで職員給与の削減を実施）</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84</xdr:row>
      <xdr:rowOff>168729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863864"/>
          <a:ext cx="889000" cy="7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人当たりの職員数は、ほぼ横ばいで、類似団体平均を下回る状況が続いている。平成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年度には、人的資源の有効活用による効率的な組織・人員体制の構築を目的とした調査を実施し、組織の課題や適正な人員規模について検討を行った。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該調査の結果等を受け策定した「第６期定員適正化計画」に基づき、一定水準まで職員を増員することとしているところだが、人的資源の確保と人件費の抑制を両立させるため、職員の資質向上、事務効率化や民間委託の推進により、さらに効率的な行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44704</xdr:rowOff>
    </xdr:from>
    <xdr:to>
      <xdr:col>81</xdr:col>
      <xdr:colOff>44450</xdr:colOff>
      <xdr:row>60</xdr:row>
      <xdr:rowOff>48323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3170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39074</xdr:rowOff>
    </xdr:from>
    <xdr:to>
      <xdr:col>77</xdr:col>
      <xdr:colOff>44450</xdr:colOff>
      <xdr:row>60</xdr:row>
      <xdr:rowOff>44704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607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35454</xdr:rowOff>
    </xdr:from>
    <xdr:to>
      <xdr:col>72</xdr:col>
      <xdr:colOff>203200</xdr:colOff>
      <xdr:row>60</xdr:row>
      <xdr:rowOff>39074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2245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20574</xdr:rowOff>
    </xdr:from>
    <xdr:to>
      <xdr:col>68</xdr:col>
      <xdr:colOff>152400</xdr:colOff>
      <xdr:row>60</xdr:row>
      <xdr:rowOff>35454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07574"/>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168973</xdr:rowOff>
    </xdr:from>
    <xdr:to>
      <xdr:col>81</xdr:col>
      <xdr:colOff>95250</xdr:colOff>
      <xdr:row>60</xdr:row>
      <xdr:rowOff>99123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14050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2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165354</xdr:rowOff>
    </xdr:from>
    <xdr:to>
      <xdr:col>77</xdr:col>
      <xdr:colOff>95250</xdr:colOff>
      <xdr:row>60</xdr:row>
      <xdr:rowOff>95504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105681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159724</xdr:rowOff>
    </xdr:from>
    <xdr:to>
      <xdr:col>73</xdr:col>
      <xdr:colOff>44450</xdr:colOff>
      <xdr:row>60</xdr:row>
      <xdr:rowOff>89874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100051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156104</xdr:rowOff>
    </xdr:from>
    <xdr:to>
      <xdr:col>68</xdr:col>
      <xdr:colOff>203200</xdr:colOff>
      <xdr:row>60</xdr:row>
      <xdr:rowOff>86254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96431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141224</xdr:rowOff>
    </xdr:from>
    <xdr:to>
      <xdr:col>64</xdr:col>
      <xdr:colOff>152400</xdr:colOff>
      <xdr:row>60</xdr:row>
      <xdr:rowOff>71374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81551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実質公債費比率は、おおむね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％前後で推移しており、類似団体より低い数値となっている。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今後は、近年集中的に実施してきた教育施設耐震化事業に係る起債の償還開始及び大規模改修事業の着手による数値の悪化が見込まれる。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引き続き「館山市公共施設等総合管理計画」に基づき計画的に施設更新を行うことにより、普通建設事業の量をコントロールするよう努める。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11854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252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27940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35983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35983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493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将来負担比率は、地方交付税等が増加したことにより、令和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の大規模改修事業（中学校建替事業、清掃センター長寿命化対策事業）により地方債現在高が増加し、数値の悪化が見込まれることから、引き続き「館山市公共施設等総合管理計画」に基づき、計画的な施設更新や交付税算入率の高い起債の活用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13674</xdr:rowOff>
    </xdr:from>
    <xdr:to>
      <xdr:col>81</xdr:col>
      <xdr:colOff>44450</xdr:colOff>
      <xdr:row>15</xdr:row>
      <xdr:rowOff>39412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85424"/>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18500</xdr:rowOff>
    </xdr:from>
    <xdr:to>
      <xdr:col>77</xdr:col>
      <xdr:colOff>44450</xdr:colOff>
      <xdr:row>15</xdr:row>
      <xdr:rowOff>39412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90250"/>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18500</xdr:rowOff>
    </xdr:from>
    <xdr:to>
      <xdr:col>72</xdr:col>
      <xdr:colOff>203200</xdr:colOff>
      <xdr:row>15</xdr:row>
      <xdr:rowOff>163280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902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163280</xdr:rowOff>
    </xdr:from>
    <xdr:to>
      <xdr:col>68</xdr:col>
      <xdr:colOff>152400</xdr:colOff>
      <xdr:row>16</xdr:row>
      <xdr:rowOff>158327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35030"/>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134324</xdr:rowOff>
    </xdr:from>
    <xdr:to>
      <xdr:col>81</xdr:col>
      <xdr:colOff>95250</xdr:colOff>
      <xdr:row>15</xdr:row>
      <xdr:rowOff>64474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106401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0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160062</xdr:rowOff>
    </xdr:from>
    <xdr:to>
      <xdr:col>77</xdr:col>
      <xdr:colOff>95250</xdr:colOff>
      <xdr:row>15</xdr:row>
      <xdr:rowOff>90212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100389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2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139150</xdr:rowOff>
    </xdr:from>
    <xdr:to>
      <xdr:col>73</xdr:col>
      <xdr:colOff>44450</xdr:colOff>
      <xdr:row>15</xdr:row>
      <xdr:rowOff>69300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79477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112480</xdr:rowOff>
    </xdr:from>
    <xdr:to>
      <xdr:col>68</xdr:col>
      <xdr:colOff>203200</xdr:colOff>
      <xdr:row>16</xdr:row>
      <xdr:rowOff>42630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27407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22454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経常収支比率に係る人件費の割合は、令和２年度から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会計年度任用職員の増員や昇給等により、人件費の費用自体は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今後は、「館山市第四次行財政改革方針」に基づき、民間委託の推進を進めるとともに、事務作業の効率化を図ることにより経常的な支出に係る人件費の抑制を図る。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86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4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経常収支比率に係る物件費の割合は、令和２年度から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ポイント上がったものの、類似平均団体よりも低い数値となっている。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要因としては、ＰＦＩ事業への移行に伴う給食センター調理業務委託費の増、地方創生推進交付金事業の終了による商工費等の増などが挙げられる。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引き続き事務事業の取捨選択を行うとともに、窓口業務の集約化など、民間委託の推進による事務事業の効率化を図る。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87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87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係る扶助費の割合は、令和元年度までは概ね１０％前後で推移していたが、令和２年度以降はやや低い値となった。これは、扶助費に係る非常勤職員賃金が人件費扱い（会計年度任用職員）とな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費用の性質から大幅な削減は困難と考えるが、市単独事業の見直し、医療費抑制の啓発や各福祉制度のより適切な運用により、扶助費の抑制に努める。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98425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98425</xdr:rowOff>
    </xdr:from>
    <xdr:to>
      <xdr:col>15</xdr:col>
      <xdr:colOff>98425</xdr:colOff>
      <xdr:row>56</xdr:row>
      <xdr:rowOff>98425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99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98425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13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47625</xdr:rowOff>
    </xdr:from>
    <xdr:to>
      <xdr:col>11</xdr:col>
      <xdr:colOff>60325</xdr:colOff>
      <xdr:row>56</xdr:row>
      <xdr:rowOff>149225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経常収支比率に係るその他の割合は、前年度より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ポイント改善しているものの、類似平均団体、全国平均及び千葉県平均と比較して高い状況である。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高齢化に伴う医療費や介護費の増により、特別会計への多額の繰出金が生じている。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今後は、各会計での独立採算性を高める取り組み（医療費・介護給付費の抑制に係る施策など）を推進し、少しでも繰出金を減少させるよう努める。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42635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60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42635</xdr:rowOff>
    </xdr:from>
    <xdr:to>
      <xdr:col>78</xdr:col>
      <xdr:colOff>69850</xdr:colOff>
      <xdr:row>60</xdr:row>
      <xdr:rowOff>143328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581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99785</xdr:rowOff>
    </xdr:from>
    <xdr:to>
      <xdr:col>73</xdr:col>
      <xdr:colOff>180975</xdr:colOff>
      <xdr:row>60</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86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5642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61</xdr:row>
      <xdr:rowOff>15422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86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163285</xdr:rowOff>
    </xdr:from>
    <xdr:to>
      <xdr:col>78</xdr:col>
      <xdr:colOff>120650</xdr:colOff>
      <xdr:row>59</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78212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48985</xdr:rowOff>
    </xdr:from>
    <xdr:to>
      <xdr:col>69</xdr:col>
      <xdr:colOff>142875</xdr:colOff>
      <xdr:row>60</xdr:row>
      <xdr:rowOff>150585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135362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経常収支比率に係る補助費等の割合は、令和２年度から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ポイント下がったが、類似団体よりやや低い値となっている。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要因としては、安房広域消防費負担金の減などが挙げられる。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今後は関係市と連携し、公営企業や一部事務組合に経営改善を促すこと、水道事業の経営統合を進めること等により、経費の縮減に努める。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60706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31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10414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163576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経常収支比率に係る公債費の割合は、　近年、義務教育施設等の耐震改修事業や小中一貫校、幼稚園の老朽化対策など大規模事業を実施してきたものの、その他の普通建設事業を抑制してきたことにより、類似団体平均より低い数値となっている。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今後、大規模改修事業の着手により、公債費の割合が高くなることが見込まれるため、引き続き計画的な普通建設事業の実施に努める。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76</xdr:row>
      <xdr:rowOff>30987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42316"/>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49276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67563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経常収支比率に係る公債費以外の割合は、類似団体平均及び全国平均と比較して高い値で推移している。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物件費や扶助費の影響が大きいと考えられる。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今後は、各会計での独立採算性を高める取り組み（医療費・介護給付費の抑制に係る施策など）を推進し、少しでも繰出金を減少させるよう努める。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0350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909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458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79</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72647</xdr:rowOff>
    </xdr:from>
    <xdr:to>
      <xdr:col>29</xdr:col>
      <xdr:colOff>127000</xdr:colOff>
      <xdr:row>17</xdr:row>
      <xdr:rowOff>74914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34922"/>
          <a:ext cx="647700" cy="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72647</xdr:rowOff>
    </xdr:from>
    <xdr:to>
      <xdr:col>26</xdr:col>
      <xdr:colOff>50800</xdr:colOff>
      <xdr:row>17</xdr:row>
      <xdr:rowOff>89147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34922"/>
          <a:ext cx="698500" cy="1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89147</xdr:rowOff>
    </xdr:from>
    <xdr:to>
      <xdr:col>22</xdr:col>
      <xdr:colOff>114300</xdr:colOff>
      <xdr:row>17</xdr:row>
      <xdr:rowOff>121288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1422"/>
          <a:ext cx="698500" cy="3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121288</xdr:rowOff>
    </xdr:from>
    <xdr:to>
      <xdr:col>18</xdr:col>
      <xdr:colOff>177800</xdr:colOff>
      <xdr:row>17</xdr:row>
      <xdr:rowOff>140966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83563"/>
          <a:ext cx="698500" cy="1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24114</xdr:rowOff>
    </xdr:from>
    <xdr:to>
      <xdr:col>29</xdr:col>
      <xdr:colOff>177800</xdr:colOff>
      <xdr:row>17</xdr:row>
      <xdr:rowOff>125714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8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167641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21847</xdr:rowOff>
    </xdr:from>
    <xdr:to>
      <xdr:col>26</xdr:col>
      <xdr:colOff>101600</xdr:colOff>
      <xdr:row>17</xdr:row>
      <xdr:rowOff>123447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8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108224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7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38347</xdr:rowOff>
    </xdr:from>
    <xdr:to>
      <xdr:col>22</xdr:col>
      <xdr:colOff>165100</xdr:colOff>
      <xdr:row>17</xdr:row>
      <xdr:rowOff>139947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124724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70488</xdr:rowOff>
    </xdr:from>
    <xdr:to>
      <xdr:col>19</xdr:col>
      <xdr:colOff>38100</xdr:colOff>
      <xdr:row>18</xdr:row>
      <xdr:rowOff>638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3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156865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90166</xdr:rowOff>
    </xdr:from>
    <xdr:to>
      <xdr:col>15</xdr:col>
      <xdr:colOff>101600</xdr:colOff>
      <xdr:row>18</xdr:row>
      <xdr:rowOff>20316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191960</xdr:rowOff>
    </xdr:from>
    <xdr:to>
      <xdr:col>29</xdr:col>
      <xdr:colOff>127000</xdr:colOff>
      <xdr:row>37</xdr:row>
      <xdr:rowOff>204000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316660"/>
          <a:ext cx="6477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203333</xdr:rowOff>
    </xdr:from>
    <xdr:to>
      <xdr:col>26</xdr:col>
      <xdr:colOff>50800</xdr:colOff>
      <xdr:row>37</xdr:row>
      <xdr:rowOff>204000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328033"/>
          <a:ext cx="6985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199390</xdr:rowOff>
    </xdr:from>
    <xdr:to>
      <xdr:col>22</xdr:col>
      <xdr:colOff>114300</xdr:colOff>
      <xdr:row>37</xdr:row>
      <xdr:rowOff>203333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324090"/>
          <a:ext cx="698500" cy="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199390</xdr:rowOff>
    </xdr:from>
    <xdr:to>
      <xdr:col>18</xdr:col>
      <xdr:colOff>177800</xdr:colOff>
      <xdr:row>37</xdr:row>
      <xdr:rowOff>201295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24090"/>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141160</xdr:rowOff>
    </xdr:from>
    <xdr:to>
      <xdr:col>29</xdr:col>
      <xdr:colOff>177800</xdr:colOff>
      <xdr:row>37</xdr:row>
      <xdr:rowOff>242760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6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113237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3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153200</xdr:rowOff>
    </xdr:from>
    <xdr:to>
      <xdr:col>26</xdr:col>
      <xdr:colOff>101600</xdr:colOff>
      <xdr:row>37</xdr:row>
      <xdr:rowOff>254800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7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239577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152533</xdr:rowOff>
    </xdr:from>
    <xdr:to>
      <xdr:col>22</xdr:col>
      <xdr:colOff>165100</xdr:colOff>
      <xdr:row>37</xdr:row>
      <xdr:rowOff>254133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7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238910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6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148590</xdr:rowOff>
    </xdr:from>
    <xdr:to>
      <xdr:col>19</xdr:col>
      <xdr:colOff>38100</xdr:colOff>
      <xdr:row>37</xdr:row>
      <xdr:rowOff>250190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234967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150495</xdr:rowOff>
    </xdr:from>
    <xdr:to>
      <xdr:col>15</xdr:col>
      <xdr:colOff>101600</xdr:colOff>
      <xdr:row>37</xdr:row>
      <xdr:rowOff>252095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7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236872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6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75936</xdr:rowOff>
    </xdr:from>
    <xdr:to>
      <xdr:col>24</xdr:col>
      <xdr:colOff>63500</xdr:colOff>
      <xdr:row>37</xdr:row>
      <xdr:rowOff>80481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9586"/>
          <a:ext cx="8382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80481</xdr:rowOff>
    </xdr:from>
    <xdr:to>
      <xdr:col>19</xdr:col>
      <xdr:colOff>177800</xdr:colOff>
      <xdr:row>37</xdr:row>
      <xdr:rowOff>110775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4131"/>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110775</xdr:rowOff>
    </xdr:from>
    <xdr:to>
      <xdr:col>15</xdr:col>
      <xdr:colOff>50800</xdr:colOff>
      <xdr:row>37</xdr:row>
      <xdr:rowOff>135505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54425"/>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135505</xdr:rowOff>
    </xdr:from>
    <xdr:to>
      <xdr:col>10</xdr:col>
      <xdr:colOff>114300</xdr:colOff>
      <xdr:row>37</xdr:row>
      <xdr:rowOff>140249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9155"/>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25136</xdr:rowOff>
    </xdr:from>
    <xdr:to>
      <xdr:col>24</xdr:col>
      <xdr:colOff>114300</xdr:colOff>
      <xdr:row>37</xdr:row>
      <xdr:rowOff>126736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29681</xdr:rowOff>
    </xdr:from>
    <xdr:to>
      <xdr:col>20</xdr:col>
      <xdr:colOff>38100</xdr:colOff>
      <xdr:row>37</xdr:row>
      <xdr:rowOff>131281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122408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59975</xdr:rowOff>
    </xdr:from>
    <xdr:to>
      <xdr:col>15</xdr:col>
      <xdr:colOff>101600</xdr:colOff>
      <xdr:row>37</xdr:row>
      <xdr:rowOff>161575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152702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84705</xdr:rowOff>
    </xdr:from>
    <xdr:to>
      <xdr:col>10</xdr:col>
      <xdr:colOff>165100</xdr:colOff>
      <xdr:row>38</xdr:row>
      <xdr:rowOff>14855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5982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89449</xdr:rowOff>
    </xdr:from>
    <xdr:to>
      <xdr:col>6</xdr:col>
      <xdr:colOff>38100</xdr:colOff>
      <xdr:row>38</xdr:row>
      <xdr:rowOff>19599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10726</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2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78568</xdr:rowOff>
    </xdr:from>
    <xdr:to>
      <xdr:col>24</xdr:col>
      <xdr:colOff>63500</xdr:colOff>
      <xdr:row>57</xdr:row>
      <xdr:rowOff>16416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679768"/>
          <a:ext cx="838200" cy="1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78568</xdr:rowOff>
    </xdr:from>
    <xdr:to>
      <xdr:col>19</xdr:col>
      <xdr:colOff>177800</xdr:colOff>
      <xdr:row>56</xdr:row>
      <xdr:rowOff>169267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79768"/>
          <a:ext cx="889000" cy="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169267</xdr:rowOff>
    </xdr:from>
    <xdr:to>
      <xdr:col>15</xdr:col>
      <xdr:colOff>50800</xdr:colOff>
      <xdr:row>57</xdr:row>
      <xdr:rowOff>57381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70467"/>
          <a:ext cx="8890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57381</xdr:rowOff>
    </xdr:from>
    <xdr:to>
      <xdr:col>10</xdr:col>
      <xdr:colOff>114300</xdr:colOff>
      <xdr:row>57</xdr:row>
      <xdr:rowOff>61665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30031"/>
          <a:ext cx="889000" cy="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137066</xdr:rowOff>
    </xdr:from>
    <xdr:to>
      <xdr:col>24</xdr:col>
      <xdr:colOff>114300</xdr:colOff>
      <xdr:row>57</xdr:row>
      <xdr:rowOff>67216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51993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27768</xdr:rowOff>
    </xdr:from>
    <xdr:to>
      <xdr:col>20</xdr:col>
      <xdr:colOff>38100</xdr:colOff>
      <xdr:row>56</xdr:row>
      <xdr:rowOff>129368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145895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118467</xdr:rowOff>
    </xdr:from>
    <xdr:to>
      <xdr:col>15</xdr:col>
      <xdr:colOff>101600</xdr:colOff>
      <xdr:row>57</xdr:row>
      <xdr:rowOff>48617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1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39744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1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6581</xdr:rowOff>
    </xdr:from>
    <xdr:to>
      <xdr:col>10</xdr:col>
      <xdr:colOff>165100</xdr:colOff>
      <xdr:row>57</xdr:row>
      <xdr:rowOff>108181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99308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10865</xdr:rowOff>
    </xdr:from>
    <xdr:to>
      <xdr:col>6</xdr:col>
      <xdr:colOff>38100</xdr:colOff>
      <xdr:row>57</xdr:row>
      <xdr:rowOff>112465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103592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104428</xdr:rowOff>
    </xdr:from>
    <xdr:to>
      <xdr:col>24</xdr:col>
      <xdr:colOff>63500</xdr:colOff>
      <xdr:row>78</xdr:row>
      <xdr:rowOff>104724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7528"/>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104724</xdr:rowOff>
    </xdr:from>
    <xdr:to>
      <xdr:col>19</xdr:col>
      <xdr:colOff>177800</xdr:colOff>
      <xdr:row>78</xdr:row>
      <xdr:rowOff>114233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77824"/>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108542</xdr:rowOff>
    </xdr:from>
    <xdr:to>
      <xdr:col>15</xdr:col>
      <xdr:colOff>50800</xdr:colOff>
      <xdr:row>78</xdr:row>
      <xdr:rowOff>114233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81642"/>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108542</xdr:rowOff>
    </xdr:from>
    <xdr:to>
      <xdr:col>10</xdr:col>
      <xdr:colOff>114300</xdr:colOff>
      <xdr:row>78</xdr:row>
      <xdr:rowOff>108564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8164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53628</xdr:rowOff>
    </xdr:from>
    <xdr:to>
      <xdr:col>24</xdr:col>
      <xdr:colOff>114300</xdr:colOff>
      <xdr:row>78</xdr:row>
      <xdr:rowOff>155228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140005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53924</xdr:rowOff>
    </xdr:from>
    <xdr:to>
      <xdr:col>20</xdr:col>
      <xdr:colOff>38100</xdr:colOff>
      <xdr:row>78</xdr:row>
      <xdr:rowOff>155524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146651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63433</xdr:rowOff>
    </xdr:from>
    <xdr:to>
      <xdr:col>15</xdr:col>
      <xdr:colOff>101600</xdr:colOff>
      <xdr:row>78</xdr:row>
      <xdr:rowOff>165033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156160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57742</xdr:rowOff>
    </xdr:from>
    <xdr:to>
      <xdr:col>10</xdr:col>
      <xdr:colOff>165100</xdr:colOff>
      <xdr:row>78</xdr:row>
      <xdr:rowOff>159342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150469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57764</xdr:rowOff>
    </xdr:from>
    <xdr:to>
      <xdr:col>6</xdr:col>
      <xdr:colOff>38100</xdr:colOff>
      <xdr:row>78</xdr:row>
      <xdr:rowOff>159364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150491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60984</xdr:rowOff>
    </xdr:from>
    <xdr:to>
      <xdr:col>24</xdr:col>
      <xdr:colOff>63500</xdr:colOff>
      <xdr:row>98</xdr:row>
      <xdr:rowOff>54589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91634"/>
          <a:ext cx="838200" cy="1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54589</xdr:rowOff>
    </xdr:from>
    <xdr:to>
      <xdr:col>19</xdr:col>
      <xdr:colOff>177800</xdr:colOff>
      <xdr:row>98</xdr:row>
      <xdr:rowOff>62917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5668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62917</xdr:rowOff>
    </xdr:from>
    <xdr:to>
      <xdr:col>15</xdr:col>
      <xdr:colOff>50800</xdr:colOff>
      <xdr:row>98</xdr:row>
      <xdr:rowOff>82276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65017"/>
          <a:ext cx="889000" cy="1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78253</xdr:rowOff>
    </xdr:from>
    <xdr:to>
      <xdr:col>10</xdr:col>
      <xdr:colOff>114300</xdr:colOff>
      <xdr:row>98</xdr:row>
      <xdr:rowOff>82276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88035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10184</xdr:rowOff>
    </xdr:from>
    <xdr:to>
      <xdr:col>24</xdr:col>
      <xdr:colOff>114300</xdr:colOff>
      <xdr:row>97</xdr:row>
      <xdr:rowOff>111784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160061</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1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3789</xdr:rowOff>
    </xdr:from>
    <xdr:to>
      <xdr:col>20</xdr:col>
      <xdr:colOff>38100</xdr:colOff>
      <xdr:row>98</xdr:row>
      <xdr:rowOff>105389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96516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12117</xdr:rowOff>
    </xdr:from>
    <xdr:to>
      <xdr:col>15</xdr:col>
      <xdr:colOff>101600</xdr:colOff>
      <xdr:row>98</xdr:row>
      <xdr:rowOff>113717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104844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31476</xdr:rowOff>
    </xdr:from>
    <xdr:to>
      <xdr:col>10</xdr:col>
      <xdr:colOff>165100</xdr:colOff>
      <xdr:row>98</xdr:row>
      <xdr:rowOff>133076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124203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27453</xdr:rowOff>
    </xdr:from>
    <xdr:to>
      <xdr:col>6</xdr:col>
      <xdr:colOff>38100</xdr:colOff>
      <xdr:row>98</xdr:row>
      <xdr:rowOff>129053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120180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12499</xdr:rowOff>
    </xdr:from>
    <xdr:to>
      <xdr:col>55</xdr:col>
      <xdr:colOff>0</xdr:colOff>
      <xdr:row>38</xdr:row>
      <xdr:rowOff>3965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41799"/>
          <a:ext cx="838200" cy="6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12499</xdr:rowOff>
    </xdr:from>
    <xdr:to>
      <xdr:col>50</xdr:col>
      <xdr:colOff>114300</xdr:colOff>
      <xdr:row>39</xdr:row>
      <xdr:rowOff>76240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41799"/>
          <a:ext cx="889000" cy="9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76240</xdr:rowOff>
    </xdr:from>
    <xdr:to>
      <xdr:col>45</xdr:col>
      <xdr:colOff>177800</xdr:colOff>
      <xdr:row>39</xdr:row>
      <xdr:rowOff>91313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762790"/>
          <a:ext cx="8890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91313</xdr:rowOff>
    </xdr:from>
    <xdr:to>
      <xdr:col>41</xdr:col>
      <xdr:colOff>50800</xdr:colOff>
      <xdr:row>39</xdr:row>
      <xdr:rowOff>122425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777863"/>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124615</xdr:rowOff>
    </xdr:from>
    <xdr:to>
      <xdr:col>55</xdr:col>
      <xdr:colOff>50800</xdr:colOff>
      <xdr:row>38</xdr:row>
      <xdr:rowOff>54765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103042</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133149</xdr:rowOff>
    </xdr:from>
    <xdr:to>
      <xdr:col>50</xdr:col>
      <xdr:colOff>165100</xdr:colOff>
      <xdr:row>34</xdr:row>
      <xdr:rowOff>63299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54426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8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25440</xdr:rowOff>
    </xdr:from>
    <xdr:to>
      <xdr:col>46</xdr:col>
      <xdr:colOff>38100</xdr:colOff>
      <xdr:row>39</xdr:row>
      <xdr:rowOff>127040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7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118167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8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40513</xdr:rowOff>
    </xdr:from>
    <xdr:to>
      <xdr:col>41</xdr:col>
      <xdr:colOff>101600</xdr:colOff>
      <xdr:row>39</xdr:row>
      <xdr:rowOff>142113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7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133240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8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71625</xdr:rowOff>
    </xdr:from>
    <xdr:to>
      <xdr:col>36</xdr:col>
      <xdr:colOff>165100</xdr:colOff>
      <xdr:row>40</xdr:row>
      <xdr:rowOff>1775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7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164352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85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23114</xdr:rowOff>
    </xdr:from>
    <xdr:to>
      <xdr:col>55</xdr:col>
      <xdr:colOff>0</xdr:colOff>
      <xdr:row>57</xdr:row>
      <xdr:rowOff>57971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24314"/>
          <a:ext cx="838200" cy="20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23114</xdr:rowOff>
    </xdr:from>
    <xdr:to>
      <xdr:col>50</xdr:col>
      <xdr:colOff>114300</xdr:colOff>
      <xdr:row>57</xdr:row>
      <xdr:rowOff>151230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24314"/>
          <a:ext cx="889000" cy="29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151230</xdr:rowOff>
    </xdr:from>
    <xdr:to>
      <xdr:col>45</xdr:col>
      <xdr:colOff>177800</xdr:colOff>
      <xdr:row>58</xdr:row>
      <xdr:rowOff>28066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23880"/>
          <a:ext cx="8890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28066</xdr:rowOff>
    </xdr:from>
    <xdr:to>
      <xdr:col>41</xdr:col>
      <xdr:colOff>50800</xdr:colOff>
      <xdr:row>58</xdr:row>
      <xdr:rowOff>46267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72166"/>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7171</xdr:rowOff>
    </xdr:from>
    <xdr:to>
      <xdr:col>55</xdr:col>
      <xdr:colOff>50800</xdr:colOff>
      <xdr:row>57</xdr:row>
      <xdr:rowOff>108771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157048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143764</xdr:rowOff>
    </xdr:from>
    <xdr:to>
      <xdr:col>50</xdr:col>
      <xdr:colOff>165100</xdr:colOff>
      <xdr:row>56</xdr:row>
      <xdr:rowOff>73914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90441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4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100430</xdr:rowOff>
    </xdr:from>
    <xdr:to>
      <xdr:col>46</xdr:col>
      <xdr:colOff>38100</xdr:colOff>
      <xdr:row>58</xdr:row>
      <xdr:rowOff>30580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21707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148716</xdr:rowOff>
    </xdr:from>
    <xdr:to>
      <xdr:col>41</xdr:col>
      <xdr:colOff>101600</xdr:colOff>
      <xdr:row>58</xdr:row>
      <xdr:rowOff>78866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69993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1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166917</xdr:rowOff>
    </xdr:from>
    <xdr:to>
      <xdr:col>36</xdr:col>
      <xdr:colOff>165100</xdr:colOff>
      <xdr:row>58</xdr:row>
      <xdr:rowOff>97067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88194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40438</xdr:rowOff>
    </xdr:from>
    <xdr:to>
      <xdr:col>55</xdr:col>
      <xdr:colOff>0</xdr:colOff>
      <xdr:row>79</xdr:row>
      <xdr:rowOff>66678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4988"/>
          <a:ext cx="8382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51003</xdr:rowOff>
    </xdr:from>
    <xdr:to>
      <xdr:col>50</xdr:col>
      <xdr:colOff>114300</xdr:colOff>
      <xdr:row>79</xdr:row>
      <xdr:rowOff>40438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24103"/>
          <a:ext cx="889000" cy="1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51003</xdr:rowOff>
    </xdr:from>
    <xdr:to>
      <xdr:col>45</xdr:col>
      <xdr:colOff>177800</xdr:colOff>
      <xdr:row>79</xdr:row>
      <xdr:rowOff>36813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24103"/>
          <a:ext cx="889000" cy="1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30576</xdr:rowOff>
    </xdr:from>
    <xdr:to>
      <xdr:col>41</xdr:col>
      <xdr:colOff>50800</xdr:colOff>
      <xdr:row>79</xdr:row>
      <xdr:rowOff>36813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75126"/>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15878</xdr:rowOff>
    </xdr:from>
    <xdr:to>
      <xdr:col>55</xdr:col>
      <xdr:colOff>50800</xdr:colOff>
      <xdr:row>79</xdr:row>
      <xdr:rowOff>117478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102255</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161088</xdr:rowOff>
    </xdr:from>
    <xdr:to>
      <xdr:col>50</xdr:col>
      <xdr:colOff>165100</xdr:colOff>
      <xdr:row>79</xdr:row>
      <xdr:rowOff>91238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82365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xdr:rowOff>
    </xdr:from>
    <xdr:to>
      <xdr:col>46</xdr:col>
      <xdr:colOff>38100</xdr:colOff>
      <xdr:row>78</xdr:row>
      <xdr:rowOff>101803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92930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157463</xdr:rowOff>
    </xdr:from>
    <xdr:to>
      <xdr:col>41</xdr:col>
      <xdr:colOff>101600</xdr:colOff>
      <xdr:row>79</xdr:row>
      <xdr:rowOff>87613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78740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151226</xdr:rowOff>
    </xdr:from>
    <xdr:to>
      <xdr:col>36</xdr:col>
      <xdr:colOff>165100</xdr:colOff>
      <xdr:row>79</xdr:row>
      <xdr:rowOff>81376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72503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12895</xdr:rowOff>
    </xdr:from>
    <xdr:to>
      <xdr:col>55</xdr:col>
      <xdr:colOff>0</xdr:colOff>
      <xdr:row>97</xdr:row>
      <xdr:rowOff>162847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43545"/>
          <a:ext cx="838200" cy="1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12895</xdr:rowOff>
    </xdr:from>
    <xdr:to>
      <xdr:col>50</xdr:col>
      <xdr:colOff>114300</xdr:colOff>
      <xdr:row>98</xdr:row>
      <xdr:rowOff>52823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43545"/>
          <a:ext cx="889000" cy="2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52823</xdr:rowOff>
    </xdr:from>
    <xdr:to>
      <xdr:col>45</xdr:col>
      <xdr:colOff>177800</xdr:colOff>
      <xdr:row>98</xdr:row>
      <xdr:rowOff>58045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4923"/>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58045</xdr:rowOff>
    </xdr:from>
    <xdr:to>
      <xdr:col>41</xdr:col>
      <xdr:colOff>50800</xdr:colOff>
      <xdr:row>98</xdr:row>
      <xdr:rowOff>76831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60145"/>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112047</xdr:rowOff>
    </xdr:from>
    <xdr:to>
      <xdr:col>55</xdr:col>
      <xdr:colOff>50800</xdr:colOff>
      <xdr:row>98</xdr:row>
      <xdr:rowOff>42197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90474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133545</xdr:rowOff>
    </xdr:from>
    <xdr:to>
      <xdr:col>50</xdr:col>
      <xdr:colOff>165100</xdr:colOff>
      <xdr:row>97</xdr:row>
      <xdr:rowOff>63695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2023</xdr:rowOff>
    </xdr:from>
    <xdr:to>
      <xdr:col>46</xdr:col>
      <xdr:colOff>38100</xdr:colOff>
      <xdr:row>98</xdr:row>
      <xdr:rowOff>103623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94750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7245</xdr:rowOff>
    </xdr:from>
    <xdr:to>
      <xdr:col>41</xdr:col>
      <xdr:colOff>101600</xdr:colOff>
      <xdr:row>98</xdr:row>
      <xdr:rowOff>108845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26031</xdr:rowOff>
    </xdr:from>
    <xdr:to>
      <xdr:col>36</xdr:col>
      <xdr:colOff>165100</xdr:colOff>
      <xdr:row>98</xdr:row>
      <xdr:rowOff>127631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118758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156138</xdr:rowOff>
    </xdr:from>
    <xdr:to>
      <xdr:col>85</xdr:col>
      <xdr:colOff>127000</xdr:colOff>
      <xdr:row>39</xdr:row>
      <xdr:rowOff>21623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1238"/>
          <a:ext cx="8382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156138</xdr:rowOff>
    </xdr:from>
    <xdr:to>
      <xdr:col>81</xdr:col>
      <xdr:colOff>50800</xdr:colOff>
      <xdr:row>39</xdr:row>
      <xdr:rowOff>17889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1238"/>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17889</xdr:rowOff>
    </xdr:from>
    <xdr:to>
      <xdr:col>76</xdr:col>
      <xdr:colOff>114300</xdr:colOff>
      <xdr:row>39</xdr:row>
      <xdr:rowOff>87775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4439"/>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84706</xdr:rowOff>
    </xdr:from>
    <xdr:to>
      <xdr:col>71</xdr:col>
      <xdr:colOff>177800</xdr:colOff>
      <xdr:row>39</xdr:row>
      <xdr:rowOff>87775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1256"/>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142273</xdr:rowOff>
    </xdr:from>
    <xdr:to>
      <xdr:col>85</xdr:col>
      <xdr:colOff>177800</xdr:colOff>
      <xdr:row>39</xdr:row>
      <xdr:rowOff>72423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105338</xdr:rowOff>
    </xdr:from>
    <xdr:to>
      <xdr:col>81</xdr:col>
      <xdr:colOff>101600</xdr:colOff>
      <xdr:row>39</xdr:row>
      <xdr:rowOff>35488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26615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138539</xdr:rowOff>
    </xdr:from>
    <xdr:to>
      <xdr:col>76</xdr:col>
      <xdr:colOff>165100</xdr:colOff>
      <xdr:row>39</xdr:row>
      <xdr:rowOff>68689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59816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36975</xdr:rowOff>
    </xdr:from>
    <xdr:to>
      <xdr:col>72</xdr:col>
      <xdr:colOff>38100</xdr:colOff>
      <xdr:row>39</xdr:row>
      <xdr:rowOff>138575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129702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33906</xdr:rowOff>
    </xdr:from>
    <xdr:to>
      <xdr:col>67</xdr:col>
      <xdr:colOff>101600</xdr:colOff>
      <xdr:row>39</xdr:row>
      <xdr:rowOff>135506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126633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94196</xdr:rowOff>
    </xdr:from>
    <xdr:to>
      <xdr:col>85</xdr:col>
      <xdr:colOff>127000</xdr:colOff>
      <xdr:row>78</xdr:row>
      <xdr:rowOff>95783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67296"/>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95783</xdr:rowOff>
    </xdr:from>
    <xdr:to>
      <xdr:col>81</xdr:col>
      <xdr:colOff>50800</xdr:colOff>
      <xdr:row>78</xdr:row>
      <xdr:rowOff>107366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46888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107366</xdr:rowOff>
    </xdr:from>
    <xdr:to>
      <xdr:col>76</xdr:col>
      <xdr:colOff>114300</xdr:colOff>
      <xdr:row>78</xdr:row>
      <xdr:rowOff>110579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480466"/>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110579</xdr:rowOff>
    </xdr:from>
    <xdr:to>
      <xdr:col>71</xdr:col>
      <xdr:colOff>177800</xdr:colOff>
      <xdr:row>78</xdr:row>
      <xdr:rowOff>111607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4836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43396</xdr:rowOff>
    </xdr:from>
    <xdr:to>
      <xdr:col>85</xdr:col>
      <xdr:colOff>177800</xdr:colOff>
      <xdr:row>78</xdr:row>
      <xdr:rowOff>144996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4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21823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44983</xdr:rowOff>
    </xdr:from>
    <xdr:to>
      <xdr:col>81</xdr:col>
      <xdr:colOff>101600</xdr:colOff>
      <xdr:row>78</xdr:row>
      <xdr:rowOff>146583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4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137710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51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56566</xdr:rowOff>
    </xdr:from>
    <xdr:to>
      <xdr:col>76</xdr:col>
      <xdr:colOff>165100</xdr:colOff>
      <xdr:row>78</xdr:row>
      <xdr:rowOff>158166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4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149293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5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59779</xdr:rowOff>
    </xdr:from>
    <xdr:to>
      <xdr:col>72</xdr:col>
      <xdr:colOff>38100</xdr:colOff>
      <xdr:row>78</xdr:row>
      <xdr:rowOff>161379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4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152506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5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60807</xdr:rowOff>
    </xdr:from>
    <xdr:to>
      <xdr:col>67</xdr:col>
      <xdr:colOff>101600</xdr:colOff>
      <xdr:row>78</xdr:row>
      <xdr:rowOff>162407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4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153534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5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80116</xdr:rowOff>
    </xdr:from>
    <xdr:to>
      <xdr:col>85</xdr:col>
      <xdr:colOff>127000</xdr:colOff>
      <xdr:row>97</xdr:row>
      <xdr:rowOff>132699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539316"/>
          <a:ext cx="838200" cy="2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70017</xdr:rowOff>
    </xdr:from>
    <xdr:to>
      <xdr:col>81</xdr:col>
      <xdr:colOff>50800</xdr:colOff>
      <xdr:row>96</xdr:row>
      <xdr:rowOff>80116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529217"/>
          <a:ext cx="8890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70597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70017</xdr:rowOff>
    </xdr:from>
    <xdr:to>
      <xdr:col>76</xdr:col>
      <xdr:colOff>114300</xdr:colOff>
      <xdr:row>97</xdr:row>
      <xdr:rowOff>157166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529217"/>
          <a:ext cx="889000" cy="25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115212</xdr:rowOff>
    </xdr:from>
    <xdr:to>
      <xdr:col>71</xdr:col>
      <xdr:colOff>177800</xdr:colOff>
      <xdr:row>97</xdr:row>
      <xdr:rowOff>157166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45862"/>
          <a:ext cx="889000" cy="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81899</xdr:rowOff>
    </xdr:from>
    <xdr:to>
      <xdr:col>85</xdr:col>
      <xdr:colOff>177800</xdr:colOff>
      <xdr:row>98</xdr:row>
      <xdr:rowOff>12049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168276</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2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29316</xdr:rowOff>
    </xdr:from>
    <xdr:to>
      <xdr:col>81</xdr:col>
      <xdr:colOff>101600</xdr:colOff>
      <xdr:row>96</xdr:row>
      <xdr:rowOff>130916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4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147443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26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19217</xdr:rowOff>
    </xdr:from>
    <xdr:to>
      <xdr:col>76</xdr:col>
      <xdr:colOff>165100</xdr:colOff>
      <xdr:row>96</xdr:row>
      <xdr:rowOff>120817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4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137344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25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106366</xdr:rowOff>
    </xdr:from>
    <xdr:to>
      <xdr:col>72</xdr:col>
      <xdr:colOff>38100</xdr:colOff>
      <xdr:row>98</xdr:row>
      <xdr:rowOff>36516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27643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2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64412</xdr:rowOff>
    </xdr:from>
    <xdr:to>
      <xdr:col>67</xdr:col>
      <xdr:colOff>101600</xdr:colOff>
      <xdr:row>97</xdr:row>
      <xdr:rowOff>166012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157139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8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30544</xdr:rowOff>
    </xdr:from>
    <xdr:to>
      <xdr:col>116</xdr:col>
      <xdr:colOff>63500</xdr:colOff>
      <xdr:row>39</xdr:row>
      <xdr:rowOff>30696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17094"/>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158369</xdr:rowOff>
    </xdr:from>
    <xdr:to>
      <xdr:col>111</xdr:col>
      <xdr:colOff>177800</xdr:colOff>
      <xdr:row>39</xdr:row>
      <xdr:rowOff>30544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73469"/>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158369</xdr:rowOff>
    </xdr:from>
    <xdr:to>
      <xdr:col>107</xdr:col>
      <xdr:colOff>50800</xdr:colOff>
      <xdr:row>39</xdr:row>
      <xdr:rowOff>32830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73469"/>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81979</xdr:rowOff>
    </xdr:from>
    <xdr:to>
      <xdr:col>102</xdr:col>
      <xdr:colOff>114300</xdr:colOff>
      <xdr:row>39</xdr:row>
      <xdr:rowOff>32830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597079"/>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151346</xdr:rowOff>
    </xdr:from>
    <xdr:to>
      <xdr:col>116</xdr:col>
      <xdr:colOff>114300</xdr:colOff>
      <xdr:row>39</xdr:row>
      <xdr:rowOff>81496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66273</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8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151194</xdr:rowOff>
    </xdr:from>
    <xdr:to>
      <xdr:col>112</xdr:col>
      <xdr:colOff>38100</xdr:colOff>
      <xdr:row>39</xdr:row>
      <xdr:rowOff>81344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72471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5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107569</xdr:rowOff>
    </xdr:from>
    <xdr:to>
      <xdr:col>107</xdr:col>
      <xdr:colOff>101600</xdr:colOff>
      <xdr:row>39</xdr:row>
      <xdr:rowOff>37719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28846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153480</xdr:rowOff>
    </xdr:from>
    <xdr:to>
      <xdr:col>102</xdr:col>
      <xdr:colOff>165100</xdr:colOff>
      <xdr:row>39</xdr:row>
      <xdr:rowOff>83630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74757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31179</xdr:rowOff>
    </xdr:from>
    <xdr:to>
      <xdr:col>98</xdr:col>
      <xdr:colOff>38100</xdr:colOff>
      <xdr:row>38</xdr:row>
      <xdr:rowOff>132779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123906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67043</xdr:rowOff>
    </xdr:from>
    <xdr:to>
      <xdr:col>116</xdr:col>
      <xdr:colOff>63500</xdr:colOff>
      <xdr:row>58</xdr:row>
      <xdr:rowOff>71539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1114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71539</xdr:rowOff>
    </xdr:from>
    <xdr:to>
      <xdr:col>111</xdr:col>
      <xdr:colOff>177800</xdr:colOff>
      <xdr:row>59</xdr:row>
      <xdr:rowOff>23819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15639"/>
          <a:ext cx="889000" cy="1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124268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17170</xdr:rowOff>
    </xdr:from>
    <xdr:to>
      <xdr:col>107</xdr:col>
      <xdr:colOff>50800</xdr:colOff>
      <xdr:row>59</xdr:row>
      <xdr:rowOff>23819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32720"/>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10408</xdr:rowOff>
    </xdr:from>
    <xdr:to>
      <xdr:col>102</xdr:col>
      <xdr:colOff>114300</xdr:colOff>
      <xdr:row>59</xdr:row>
      <xdr:rowOff>17170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25958"/>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16243</xdr:rowOff>
    </xdr:from>
    <xdr:to>
      <xdr:col>116</xdr:col>
      <xdr:colOff>114300</xdr:colOff>
      <xdr:row>58</xdr:row>
      <xdr:rowOff>117843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39120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1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20739</xdr:rowOff>
    </xdr:from>
    <xdr:to>
      <xdr:col>112</xdr:col>
      <xdr:colOff>38100</xdr:colOff>
      <xdr:row>58</xdr:row>
      <xdr:rowOff>122339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138866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144469</xdr:rowOff>
    </xdr:from>
    <xdr:to>
      <xdr:col>107</xdr:col>
      <xdr:colOff>101600</xdr:colOff>
      <xdr:row>59</xdr:row>
      <xdr:rowOff>74619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65746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8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137820</xdr:rowOff>
    </xdr:from>
    <xdr:to>
      <xdr:col>102</xdr:col>
      <xdr:colOff>165100</xdr:colOff>
      <xdr:row>59</xdr:row>
      <xdr:rowOff>67970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59097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131058</xdr:rowOff>
    </xdr:from>
    <xdr:to>
      <xdr:col>98</xdr:col>
      <xdr:colOff>38100</xdr:colOff>
      <xdr:row>59</xdr:row>
      <xdr:rowOff>61208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52335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6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117247</xdr:rowOff>
    </xdr:from>
    <xdr:to>
      <xdr:col>116</xdr:col>
      <xdr:colOff>63500</xdr:colOff>
      <xdr:row>77</xdr:row>
      <xdr:rowOff>131787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18897"/>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26060</xdr:rowOff>
    </xdr:from>
    <xdr:to>
      <xdr:col>111</xdr:col>
      <xdr:colOff>177800</xdr:colOff>
      <xdr:row>77</xdr:row>
      <xdr:rowOff>131787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27710"/>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26060</xdr:rowOff>
    </xdr:from>
    <xdr:to>
      <xdr:col>107</xdr:col>
      <xdr:colOff>50800</xdr:colOff>
      <xdr:row>77</xdr:row>
      <xdr:rowOff>61316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27710"/>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61316</xdr:rowOff>
    </xdr:from>
    <xdr:to>
      <xdr:col>102</xdr:col>
      <xdr:colOff>114300</xdr:colOff>
      <xdr:row>77</xdr:row>
      <xdr:rowOff>65139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62966"/>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66447</xdr:rowOff>
    </xdr:from>
    <xdr:to>
      <xdr:col>116</xdr:col>
      <xdr:colOff>114300</xdr:colOff>
      <xdr:row>77</xdr:row>
      <xdr:rowOff>168047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89324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80987</xdr:rowOff>
    </xdr:from>
    <xdr:to>
      <xdr:col>112</xdr:col>
      <xdr:colOff>38100</xdr:colOff>
      <xdr:row>78</xdr:row>
      <xdr:rowOff>11137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2264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146710</xdr:rowOff>
    </xdr:from>
    <xdr:to>
      <xdr:col>107</xdr:col>
      <xdr:colOff>101600</xdr:colOff>
      <xdr:row>77</xdr:row>
      <xdr:rowOff>76860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10516</xdr:rowOff>
    </xdr:from>
    <xdr:to>
      <xdr:col>102</xdr:col>
      <xdr:colOff>165100</xdr:colOff>
      <xdr:row>77</xdr:row>
      <xdr:rowOff>112116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103243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14339</xdr:rowOff>
    </xdr:from>
    <xdr:to>
      <xdr:col>98</xdr:col>
      <xdr:colOff>38100</xdr:colOff>
      <xdr:row>77</xdr:row>
      <xdr:rowOff>115939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107066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令和３年度歳出決算総額に対する住民１人当たりのコストは、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506,585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円）となっており、令和２年度と比較すると、補助費及び普通建設事業費で大幅な減少となっている。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補助費については令和２年度に特別定額給付金があったこと、普通建設事業費では令和元年度台風災害に伴う被災住家応急修理委託費の減、また令和２年度に新給食センター完成による建物購入費があったこと等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また、平常</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時における歳出の主な構成項目である扶助費については、住民一人当たり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108,302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円となっており、令和２年度から増加した。これは、新型コロナ感染症対策として実施した給付金の影響もあるが、施設の増に伴う障害介護給付費・障害児通所等給付費の増、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老人ホーム入所措置費や生活保護費の増によるものである。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今後も効率的な財政運営を継続するとともに、経常収支比率の改善により、各事業に必要な支出が確保できるような財政運営に努める。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103048</xdr:rowOff>
    </xdr:from>
    <xdr:to>
      <xdr:col>24</xdr:col>
      <xdr:colOff>63500</xdr:colOff>
      <xdr:row>37</xdr:row>
      <xdr:rowOff>105944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6698"/>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103048</xdr:rowOff>
    </xdr:from>
    <xdr:to>
      <xdr:col>19</xdr:col>
      <xdr:colOff>177800</xdr:colOff>
      <xdr:row>37</xdr:row>
      <xdr:rowOff>104496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66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100686</xdr:rowOff>
    </xdr:from>
    <xdr:to>
      <xdr:col>15</xdr:col>
      <xdr:colOff>50800</xdr:colOff>
      <xdr:row>37</xdr:row>
      <xdr:rowOff>104496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433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99695</xdr:rowOff>
    </xdr:from>
    <xdr:to>
      <xdr:col>10</xdr:col>
      <xdr:colOff>114300</xdr:colOff>
      <xdr:row>37</xdr:row>
      <xdr:rowOff>100686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334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55144</xdr:rowOff>
    </xdr:from>
    <xdr:to>
      <xdr:col>24</xdr:col>
      <xdr:colOff>114300</xdr:colOff>
      <xdr:row>37</xdr:row>
      <xdr:rowOff>156744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141521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52248</xdr:rowOff>
    </xdr:from>
    <xdr:to>
      <xdr:col>20</xdr:col>
      <xdr:colOff>38100</xdr:colOff>
      <xdr:row>37</xdr:row>
      <xdr:rowOff>153848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144975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53696</xdr:rowOff>
    </xdr:from>
    <xdr:to>
      <xdr:col>15</xdr:col>
      <xdr:colOff>101600</xdr:colOff>
      <xdr:row>37</xdr:row>
      <xdr:rowOff>155296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146423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49886</xdr:rowOff>
    </xdr:from>
    <xdr:to>
      <xdr:col>10</xdr:col>
      <xdr:colOff>165100</xdr:colOff>
      <xdr:row>37</xdr:row>
      <xdr:rowOff>151486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142612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8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48895</xdr:rowOff>
    </xdr:from>
    <xdr:to>
      <xdr:col>6</xdr:col>
      <xdr:colOff>38100</xdr:colOff>
      <xdr:row>37</xdr:row>
      <xdr:rowOff>150495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141622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148272</xdr:rowOff>
    </xdr:from>
    <xdr:to>
      <xdr:col>24</xdr:col>
      <xdr:colOff>63500</xdr:colOff>
      <xdr:row>58</xdr:row>
      <xdr:rowOff>87994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78022"/>
          <a:ext cx="838200" cy="45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148272</xdr:rowOff>
    </xdr:from>
    <xdr:to>
      <xdr:col>19</xdr:col>
      <xdr:colOff>177800</xdr:colOff>
      <xdr:row>58</xdr:row>
      <xdr:rowOff>106720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78022"/>
          <a:ext cx="889000" cy="47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106720</xdr:rowOff>
    </xdr:from>
    <xdr:to>
      <xdr:col>15</xdr:col>
      <xdr:colOff>50800</xdr:colOff>
      <xdr:row>58</xdr:row>
      <xdr:rowOff>133384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50820"/>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133384</xdr:rowOff>
    </xdr:from>
    <xdr:to>
      <xdr:col>10</xdr:col>
      <xdr:colOff>114300</xdr:colOff>
      <xdr:row>58</xdr:row>
      <xdr:rowOff>147583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77484"/>
          <a:ext cx="889000" cy="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37194</xdr:rowOff>
    </xdr:from>
    <xdr:to>
      <xdr:col>24</xdr:col>
      <xdr:colOff>114300</xdr:colOff>
      <xdr:row>58</xdr:row>
      <xdr:rowOff>138794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123571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97472</xdr:rowOff>
    </xdr:from>
    <xdr:to>
      <xdr:col>20</xdr:col>
      <xdr:colOff>38100</xdr:colOff>
      <xdr:row>56</xdr:row>
      <xdr:rowOff>27622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18749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1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55920</xdr:rowOff>
    </xdr:from>
    <xdr:to>
      <xdr:col>15</xdr:col>
      <xdr:colOff>101600</xdr:colOff>
      <xdr:row>58</xdr:row>
      <xdr:rowOff>157520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148647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82584</xdr:rowOff>
    </xdr:from>
    <xdr:to>
      <xdr:col>10</xdr:col>
      <xdr:colOff>165100</xdr:colOff>
      <xdr:row>59</xdr:row>
      <xdr:rowOff>12734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96783</xdr:rowOff>
    </xdr:from>
    <xdr:to>
      <xdr:col>6</xdr:col>
      <xdr:colOff>38100</xdr:colOff>
      <xdr:row>59</xdr:row>
      <xdr:rowOff>26933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18060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80246</xdr:rowOff>
    </xdr:from>
    <xdr:to>
      <xdr:col>24</xdr:col>
      <xdr:colOff>63500</xdr:colOff>
      <xdr:row>76</xdr:row>
      <xdr:rowOff>126459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10446"/>
          <a:ext cx="838200" cy="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126459</xdr:rowOff>
    </xdr:from>
    <xdr:to>
      <xdr:col>19</xdr:col>
      <xdr:colOff>177800</xdr:colOff>
      <xdr:row>77</xdr:row>
      <xdr:rowOff>30910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56659"/>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30910</xdr:rowOff>
    </xdr:from>
    <xdr:to>
      <xdr:col>15</xdr:col>
      <xdr:colOff>50800</xdr:colOff>
      <xdr:row>77</xdr:row>
      <xdr:rowOff>97569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32560"/>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72684</xdr:rowOff>
    </xdr:from>
    <xdr:to>
      <xdr:col>10</xdr:col>
      <xdr:colOff>114300</xdr:colOff>
      <xdr:row>77</xdr:row>
      <xdr:rowOff>97569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74334"/>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29446</xdr:rowOff>
    </xdr:from>
    <xdr:to>
      <xdr:col>24</xdr:col>
      <xdr:colOff>114300</xdr:colOff>
      <xdr:row>76</xdr:row>
      <xdr:rowOff>131046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3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75659</xdr:rowOff>
    </xdr:from>
    <xdr:to>
      <xdr:col>20</xdr:col>
      <xdr:colOff>38100</xdr:colOff>
      <xdr:row>77</xdr:row>
      <xdr:rowOff>5809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168386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9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151560</xdr:rowOff>
    </xdr:from>
    <xdr:to>
      <xdr:col>15</xdr:col>
      <xdr:colOff>101600</xdr:colOff>
      <xdr:row>77</xdr:row>
      <xdr:rowOff>81710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72837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46769</xdr:rowOff>
    </xdr:from>
    <xdr:to>
      <xdr:col>10</xdr:col>
      <xdr:colOff>165100</xdr:colOff>
      <xdr:row>77</xdr:row>
      <xdr:rowOff>148369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139496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21884</xdr:rowOff>
    </xdr:from>
    <xdr:to>
      <xdr:col>6</xdr:col>
      <xdr:colOff>38100</xdr:colOff>
      <xdr:row>77</xdr:row>
      <xdr:rowOff>123484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114611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148486</xdr:rowOff>
    </xdr:from>
    <xdr:to>
      <xdr:col>24</xdr:col>
      <xdr:colOff>63500</xdr:colOff>
      <xdr:row>96</xdr:row>
      <xdr:rowOff>62982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36236"/>
          <a:ext cx="838200" cy="8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148486</xdr:rowOff>
    </xdr:from>
    <xdr:to>
      <xdr:col>19</xdr:col>
      <xdr:colOff>177800</xdr:colOff>
      <xdr:row>96</xdr:row>
      <xdr:rowOff>150239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36236"/>
          <a:ext cx="889000" cy="1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150239</xdr:rowOff>
    </xdr:from>
    <xdr:to>
      <xdr:col>15</xdr:col>
      <xdr:colOff>50800</xdr:colOff>
      <xdr:row>97</xdr:row>
      <xdr:rowOff>84630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09439"/>
          <a:ext cx="889000" cy="10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57702</xdr:rowOff>
    </xdr:from>
    <xdr:to>
      <xdr:col>10</xdr:col>
      <xdr:colOff>114300</xdr:colOff>
      <xdr:row>97</xdr:row>
      <xdr:rowOff>84630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88352"/>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12182</xdr:rowOff>
    </xdr:from>
    <xdr:to>
      <xdr:col>24</xdr:col>
      <xdr:colOff>114300</xdr:colOff>
      <xdr:row>96</xdr:row>
      <xdr:rowOff>113782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35059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97686</xdr:rowOff>
    </xdr:from>
    <xdr:to>
      <xdr:col>20</xdr:col>
      <xdr:colOff>38100</xdr:colOff>
      <xdr:row>96</xdr:row>
      <xdr:rowOff>27836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44363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99439</xdr:rowOff>
    </xdr:from>
    <xdr:to>
      <xdr:col>15</xdr:col>
      <xdr:colOff>101600</xdr:colOff>
      <xdr:row>97</xdr:row>
      <xdr:rowOff>29589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20716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33830</xdr:rowOff>
    </xdr:from>
    <xdr:to>
      <xdr:col>10</xdr:col>
      <xdr:colOff>165100</xdr:colOff>
      <xdr:row>97</xdr:row>
      <xdr:rowOff>135430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5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6902</xdr:rowOff>
    </xdr:from>
    <xdr:to>
      <xdr:col>6</xdr:col>
      <xdr:colOff>38100</xdr:colOff>
      <xdr:row>97</xdr:row>
      <xdr:rowOff>108502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99629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138329</xdr:rowOff>
    </xdr:from>
    <xdr:to>
      <xdr:col>45</xdr:col>
      <xdr:colOff>177800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138100</xdr:rowOff>
    </xdr:from>
    <xdr:to>
      <xdr:col>41</xdr:col>
      <xdr:colOff>50800</xdr:colOff>
      <xdr:row>38</xdr:row>
      <xdr:rowOff>138329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32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87529</xdr:rowOff>
    </xdr:from>
    <xdr:to>
      <xdr:col>41</xdr:col>
      <xdr:colOff>101600</xdr:colOff>
      <xdr:row>39</xdr:row>
      <xdr:rowOff>17679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8806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87300</xdr:rowOff>
    </xdr:from>
    <xdr:to>
      <xdr:col>36</xdr:col>
      <xdr:colOff>165100</xdr:colOff>
      <xdr:row>39</xdr:row>
      <xdr:rowOff>17450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44854</xdr:rowOff>
    </xdr:from>
    <xdr:to>
      <xdr:col>55</xdr:col>
      <xdr:colOff>0</xdr:colOff>
      <xdr:row>55</xdr:row>
      <xdr:rowOff>50020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303154"/>
          <a:ext cx="838200" cy="17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44854</xdr:rowOff>
    </xdr:from>
    <xdr:to>
      <xdr:col>50</xdr:col>
      <xdr:colOff>114300</xdr:colOff>
      <xdr:row>57</xdr:row>
      <xdr:rowOff>140295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03154"/>
          <a:ext cx="889000" cy="6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140295</xdr:rowOff>
    </xdr:from>
    <xdr:to>
      <xdr:col>45</xdr:col>
      <xdr:colOff>177800</xdr:colOff>
      <xdr:row>57</xdr:row>
      <xdr:rowOff>151953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912945"/>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151953</xdr:rowOff>
    </xdr:from>
    <xdr:to>
      <xdr:col>41</xdr:col>
      <xdr:colOff>50800</xdr:colOff>
      <xdr:row>57</xdr:row>
      <xdr:rowOff>152136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92460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170670</xdr:rowOff>
    </xdr:from>
    <xdr:to>
      <xdr:col>55</xdr:col>
      <xdr:colOff>50800</xdr:colOff>
      <xdr:row>55</xdr:row>
      <xdr:rowOff>100820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22097</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165504</xdr:rowOff>
    </xdr:from>
    <xdr:to>
      <xdr:col>50</xdr:col>
      <xdr:colOff>165100</xdr:colOff>
      <xdr:row>54</xdr:row>
      <xdr:rowOff>95654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2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112181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89495</xdr:rowOff>
    </xdr:from>
    <xdr:to>
      <xdr:col>46</xdr:col>
      <xdr:colOff>38100</xdr:colOff>
      <xdr:row>58</xdr:row>
      <xdr:rowOff>19645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10772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101153</xdr:rowOff>
    </xdr:from>
    <xdr:to>
      <xdr:col>41</xdr:col>
      <xdr:colOff>101600</xdr:colOff>
      <xdr:row>58</xdr:row>
      <xdr:rowOff>31303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22430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6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101336</xdr:rowOff>
    </xdr:from>
    <xdr:to>
      <xdr:col>36</xdr:col>
      <xdr:colOff>165100</xdr:colOff>
      <xdr:row>58</xdr:row>
      <xdr:rowOff>31486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22613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6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60686</xdr:rowOff>
    </xdr:from>
    <xdr:to>
      <xdr:col>55</xdr:col>
      <xdr:colOff>0</xdr:colOff>
      <xdr:row>77</xdr:row>
      <xdr:rowOff>115582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62336"/>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83415</xdr:rowOff>
    </xdr:from>
    <xdr:to>
      <xdr:col>50</xdr:col>
      <xdr:colOff>114300</xdr:colOff>
      <xdr:row>77</xdr:row>
      <xdr:rowOff>115582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770715"/>
          <a:ext cx="889000" cy="5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83415</xdr:rowOff>
    </xdr:from>
    <xdr:to>
      <xdr:col>45</xdr:col>
      <xdr:colOff>177800</xdr:colOff>
      <xdr:row>78</xdr:row>
      <xdr:rowOff>104463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770715"/>
          <a:ext cx="889000" cy="7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96120</xdr:rowOff>
    </xdr:from>
    <xdr:to>
      <xdr:col>41</xdr:col>
      <xdr:colOff>50800</xdr:colOff>
      <xdr:row>78</xdr:row>
      <xdr:rowOff>104463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69220"/>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9886</xdr:rowOff>
    </xdr:from>
    <xdr:to>
      <xdr:col>55</xdr:col>
      <xdr:colOff>50800</xdr:colOff>
      <xdr:row>77</xdr:row>
      <xdr:rowOff>111486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32763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64782</xdr:rowOff>
    </xdr:from>
    <xdr:to>
      <xdr:col>50</xdr:col>
      <xdr:colOff>165100</xdr:colOff>
      <xdr:row>77</xdr:row>
      <xdr:rowOff>166382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157509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32615</xdr:rowOff>
    </xdr:from>
    <xdr:to>
      <xdr:col>46</xdr:col>
      <xdr:colOff>38100</xdr:colOff>
      <xdr:row>74</xdr:row>
      <xdr:rowOff>134215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7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150742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4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53663</xdr:rowOff>
    </xdr:from>
    <xdr:to>
      <xdr:col>41</xdr:col>
      <xdr:colOff>101600</xdr:colOff>
      <xdr:row>78</xdr:row>
      <xdr:rowOff>155263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146390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45320</xdr:rowOff>
    </xdr:from>
    <xdr:to>
      <xdr:col>36</xdr:col>
      <xdr:colOff>165100</xdr:colOff>
      <xdr:row>78</xdr:row>
      <xdr:rowOff>146920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138047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156745</xdr:rowOff>
    </xdr:from>
    <xdr:to>
      <xdr:col>55</xdr:col>
      <xdr:colOff>0</xdr:colOff>
      <xdr:row>97</xdr:row>
      <xdr:rowOff>163382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87395"/>
          <a:ext cx="8382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163382</xdr:rowOff>
    </xdr:from>
    <xdr:to>
      <xdr:col>50</xdr:col>
      <xdr:colOff>114300</xdr:colOff>
      <xdr:row>97</xdr:row>
      <xdr:rowOff>165737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94032"/>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165737</xdr:rowOff>
    </xdr:from>
    <xdr:to>
      <xdr:col>45</xdr:col>
      <xdr:colOff>177800</xdr:colOff>
      <xdr:row>98</xdr:row>
      <xdr:rowOff>5459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96387"/>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5459</xdr:rowOff>
    </xdr:from>
    <xdr:to>
      <xdr:col>41</xdr:col>
      <xdr:colOff>50800</xdr:colOff>
      <xdr:row>98</xdr:row>
      <xdr:rowOff>9779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07559"/>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105945</xdr:rowOff>
    </xdr:from>
    <xdr:to>
      <xdr:col>55</xdr:col>
      <xdr:colOff>50800</xdr:colOff>
      <xdr:row>98</xdr:row>
      <xdr:rowOff>36095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20872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112582</xdr:rowOff>
    </xdr:from>
    <xdr:to>
      <xdr:col>50</xdr:col>
      <xdr:colOff>165100</xdr:colOff>
      <xdr:row>98</xdr:row>
      <xdr:rowOff>42732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33859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3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114937</xdr:rowOff>
    </xdr:from>
    <xdr:to>
      <xdr:col>46</xdr:col>
      <xdr:colOff>38100</xdr:colOff>
      <xdr:row>98</xdr:row>
      <xdr:rowOff>45087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36214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126109</xdr:rowOff>
    </xdr:from>
    <xdr:to>
      <xdr:col>41</xdr:col>
      <xdr:colOff>101600</xdr:colOff>
      <xdr:row>98</xdr:row>
      <xdr:rowOff>56259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47386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130429</xdr:rowOff>
    </xdr:from>
    <xdr:to>
      <xdr:col>36</xdr:col>
      <xdr:colOff>165100</xdr:colOff>
      <xdr:row>98</xdr:row>
      <xdr:rowOff>60579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51706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136173</xdr:rowOff>
    </xdr:from>
    <xdr:to>
      <xdr:col>85</xdr:col>
      <xdr:colOff>127000</xdr:colOff>
      <xdr:row>37</xdr:row>
      <xdr:rowOff>7896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08373"/>
          <a:ext cx="8382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136173</xdr:rowOff>
    </xdr:from>
    <xdr:to>
      <xdr:col>81</xdr:col>
      <xdr:colOff>50800</xdr:colOff>
      <xdr:row>37</xdr:row>
      <xdr:rowOff>23245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08373"/>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169810</xdr:rowOff>
    </xdr:from>
    <xdr:to>
      <xdr:col>76</xdr:col>
      <xdr:colOff>114300</xdr:colOff>
      <xdr:row>37</xdr:row>
      <xdr:rowOff>23245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42010"/>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169810</xdr:rowOff>
    </xdr:from>
    <xdr:to>
      <xdr:col>71</xdr:col>
      <xdr:colOff>177800</xdr:colOff>
      <xdr:row>37</xdr:row>
      <xdr:rowOff>74908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42010"/>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128546</xdr:rowOff>
    </xdr:from>
    <xdr:to>
      <xdr:col>85</xdr:col>
      <xdr:colOff>177800</xdr:colOff>
      <xdr:row>37</xdr:row>
      <xdr:rowOff>58696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151423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5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85373</xdr:rowOff>
    </xdr:from>
    <xdr:to>
      <xdr:col>81</xdr:col>
      <xdr:colOff>101600</xdr:colOff>
      <xdr:row>37</xdr:row>
      <xdr:rowOff>15523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5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143895</xdr:rowOff>
    </xdr:from>
    <xdr:to>
      <xdr:col>76</xdr:col>
      <xdr:colOff>165100</xdr:colOff>
      <xdr:row>37</xdr:row>
      <xdr:rowOff>74045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65172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119010</xdr:rowOff>
    </xdr:from>
    <xdr:to>
      <xdr:col>72</xdr:col>
      <xdr:colOff>38100</xdr:colOff>
      <xdr:row>37</xdr:row>
      <xdr:rowOff>49160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65687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24108</xdr:rowOff>
    </xdr:from>
    <xdr:to>
      <xdr:col>67</xdr:col>
      <xdr:colOff>101600</xdr:colOff>
      <xdr:row>37</xdr:row>
      <xdr:rowOff>125708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116835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6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170854</xdr:rowOff>
    </xdr:from>
    <xdr:to>
      <xdr:col>85</xdr:col>
      <xdr:colOff>127000</xdr:colOff>
      <xdr:row>57</xdr:row>
      <xdr:rowOff>109996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72054"/>
          <a:ext cx="838200" cy="1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170854</xdr:rowOff>
    </xdr:from>
    <xdr:to>
      <xdr:col>81</xdr:col>
      <xdr:colOff>50800</xdr:colOff>
      <xdr:row>57</xdr:row>
      <xdr:rowOff>144313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72054"/>
          <a:ext cx="889000" cy="14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144313</xdr:rowOff>
    </xdr:from>
    <xdr:to>
      <xdr:col>76</xdr:col>
      <xdr:colOff>114300</xdr:colOff>
      <xdr:row>57</xdr:row>
      <xdr:rowOff>156068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16963"/>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156068</xdr:rowOff>
    </xdr:from>
    <xdr:to>
      <xdr:col>71</xdr:col>
      <xdr:colOff>177800</xdr:colOff>
      <xdr:row>57</xdr:row>
      <xdr:rowOff>161828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28718"/>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59196</xdr:rowOff>
    </xdr:from>
    <xdr:to>
      <xdr:col>85</xdr:col>
      <xdr:colOff>177800</xdr:colOff>
      <xdr:row>57</xdr:row>
      <xdr:rowOff>160796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145573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120054</xdr:rowOff>
    </xdr:from>
    <xdr:to>
      <xdr:col>81</xdr:col>
      <xdr:colOff>101600</xdr:colOff>
      <xdr:row>57</xdr:row>
      <xdr:rowOff>50204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66731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93513</xdr:rowOff>
    </xdr:from>
    <xdr:to>
      <xdr:col>76</xdr:col>
      <xdr:colOff>165100</xdr:colOff>
      <xdr:row>58</xdr:row>
      <xdr:rowOff>23663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14790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5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105268</xdr:rowOff>
    </xdr:from>
    <xdr:to>
      <xdr:col>72</xdr:col>
      <xdr:colOff>38100</xdr:colOff>
      <xdr:row>58</xdr:row>
      <xdr:rowOff>35418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26545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111028</xdr:rowOff>
    </xdr:from>
    <xdr:to>
      <xdr:col>67</xdr:col>
      <xdr:colOff>101600</xdr:colOff>
      <xdr:row>58</xdr:row>
      <xdr:rowOff>41178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32305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7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156138</xdr:rowOff>
    </xdr:from>
    <xdr:to>
      <xdr:col>85</xdr:col>
      <xdr:colOff>127000</xdr:colOff>
      <xdr:row>79</xdr:row>
      <xdr:rowOff>21622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29238"/>
          <a:ext cx="8382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156138</xdr:rowOff>
    </xdr:from>
    <xdr:to>
      <xdr:col>81</xdr:col>
      <xdr:colOff>50800</xdr:colOff>
      <xdr:row>79</xdr:row>
      <xdr:rowOff>17889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29238"/>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17889</xdr:rowOff>
    </xdr:from>
    <xdr:to>
      <xdr:col>76</xdr:col>
      <xdr:colOff>114300</xdr:colOff>
      <xdr:row>79</xdr:row>
      <xdr:rowOff>87774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62439"/>
          <a:ext cx="889000" cy="6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84705</xdr:rowOff>
    </xdr:from>
    <xdr:to>
      <xdr:col>71</xdr:col>
      <xdr:colOff>177800</xdr:colOff>
      <xdr:row>79</xdr:row>
      <xdr:rowOff>87774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29255"/>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142272</xdr:rowOff>
    </xdr:from>
    <xdr:to>
      <xdr:col>85</xdr:col>
      <xdr:colOff>177800</xdr:colOff>
      <xdr:row>79</xdr:row>
      <xdr:rowOff>72422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113264</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105338</xdr:rowOff>
    </xdr:from>
    <xdr:to>
      <xdr:col>81</xdr:col>
      <xdr:colOff>101600</xdr:colOff>
      <xdr:row>79</xdr:row>
      <xdr:rowOff>35488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26615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57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138539</xdr:rowOff>
    </xdr:from>
    <xdr:to>
      <xdr:col>76</xdr:col>
      <xdr:colOff>165100</xdr:colOff>
      <xdr:row>79</xdr:row>
      <xdr:rowOff>68689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59816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0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36974</xdr:rowOff>
    </xdr:from>
    <xdr:to>
      <xdr:col>72</xdr:col>
      <xdr:colOff>38100</xdr:colOff>
      <xdr:row>79</xdr:row>
      <xdr:rowOff>138574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129701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33905</xdr:rowOff>
    </xdr:from>
    <xdr:to>
      <xdr:col>67</xdr:col>
      <xdr:colOff>101600</xdr:colOff>
      <xdr:row>79</xdr:row>
      <xdr:rowOff>135505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126632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7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94196</xdr:rowOff>
    </xdr:from>
    <xdr:to>
      <xdr:col>85</xdr:col>
      <xdr:colOff>127000</xdr:colOff>
      <xdr:row>98</xdr:row>
      <xdr:rowOff>95783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96296"/>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95783</xdr:rowOff>
    </xdr:from>
    <xdr:to>
      <xdr:col>81</xdr:col>
      <xdr:colOff>50800</xdr:colOff>
      <xdr:row>98</xdr:row>
      <xdr:rowOff>107366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9788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107366</xdr:rowOff>
    </xdr:from>
    <xdr:to>
      <xdr:col>76</xdr:col>
      <xdr:colOff>114300</xdr:colOff>
      <xdr:row>98</xdr:row>
      <xdr:rowOff>110579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09466"/>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110579</xdr:rowOff>
    </xdr:from>
    <xdr:to>
      <xdr:col>71</xdr:col>
      <xdr:colOff>177800</xdr:colOff>
      <xdr:row>98</xdr:row>
      <xdr:rowOff>111607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126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43396</xdr:rowOff>
    </xdr:from>
    <xdr:to>
      <xdr:col>85</xdr:col>
      <xdr:colOff>177800</xdr:colOff>
      <xdr:row>98</xdr:row>
      <xdr:rowOff>144996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21823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44983</xdr:rowOff>
    </xdr:from>
    <xdr:to>
      <xdr:col>81</xdr:col>
      <xdr:colOff>101600</xdr:colOff>
      <xdr:row>98</xdr:row>
      <xdr:rowOff>146583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137710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56566</xdr:rowOff>
    </xdr:from>
    <xdr:to>
      <xdr:col>76</xdr:col>
      <xdr:colOff>165100</xdr:colOff>
      <xdr:row>98</xdr:row>
      <xdr:rowOff>158166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149293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59779</xdr:rowOff>
    </xdr:from>
    <xdr:to>
      <xdr:col>72</xdr:col>
      <xdr:colOff>38100</xdr:colOff>
      <xdr:row>98</xdr:row>
      <xdr:rowOff>161379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152506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60807</xdr:rowOff>
    </xdr:from>
    <xdr:to>
      <xdr:col>67</xdr:col>
      <xdr:colOff>101600</xdr:colOff>
      <xdr:row>98</xdr:row>
      <xdr:rowOff>162407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153534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令和３年度歳出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決算総額に対する住民１人当たりのコストは、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506,585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、令和２年度と比較すると、総務費、農林水産業費、教育費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等が低く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これは令和２年度において、総務費では前澤友作館山応援基金積立金があったこと、農林水産業費では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乳用牛舎等整備に対する畜産競争力強化対策整備事業補助金があったこと、教育費では新給食センター完成による建物購入費があったことによるものである。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また、平常時における歳出の主な構成項目である民生費については、住民一人当たり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188,004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円となっており、引き続き増加傾向にある。これは、施設や利用者の増に伴う障害介護給付費や障害児通所等給付費の増などによるものである。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今後も効率的な行財政運営を継続するとともに、市民のニーズに合う行政サービスを厳選し、各事業に必要な支出を確保するよう努める。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標準財政規模比における実質収支額は黒字となったが、実質単年度収支は赤字となっている。これは実質収支額が前年度比で減少したことにより単年度収支が赤字となったためである。また財政調整基金は、地方交付税や臨時財政対策債の増加等により、取崩しは行わ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当市を取り巻く厳しい財政状況は今後も継続すると考えられるが、事務事業の見直し、施設の統廃合や民間委託の推進など行財政改革に着手することで、健全な財政運営に努める。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令和元年度を除き、すべての会計において赤字は発生していない。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元年度標準財政規模比における後期高齢者医療特別会計において発生した赤字は、千葉県後期高齢者医療広域連合へ保険料を支出した後、台風災害に伴う保険料の減免措置を行ったことにより、保険料収入額が減少したためであり、令和２年度に当該一部事務組合からの返還金をもって精算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今後も各会計において赤字が発生しないよう、財政運営に努める。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50_&#39208;&#23665;&#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50_&#39208;&#2366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66</v>
          </cell>
          <cell r="BX51">
            <v>45.3</v>
          </cell>
          <cell r="CF51">
            <v>27.3</v>
          </cell>
          <cell r="CN51">
            <v>29.9</v>
          </cell>
          <cell r="CV51">
            <v>26.7</v>
          </cell>
        </row>
        <row r="53">
          <cell r="BP53">
            <v>58.2</v>
          </cell>
          <cell r="BX53">
            <v>59.9</v>
          </cell>
          <cell r="CF53">
            <v>61.6</v>
          </cell>
          <cell r="CN53">
            <v>61.2</v>
          </cell>
          <cell r="CV53">
            <v>61.9</v>
          </cell>
        </row>
        <row r="55">
          <cell r="AN55" t="str">
            <v>類似団体内平均値</v>
          </cell>
          <cell r="BP55">
            <v>37.700000000000003</v>
          </cell>
          <cell r="BX55">
            <v>37.9</v>
          </cell>
          <cell r="CF55">
            <v>38.700000000000003</v>
          </cell>
          <cell r="CN55">
            <v>32.5</v>
          </cell>
          <cell r="CV55">
            <v>23</v>
          </cell>
        </row>
        <row r="57">
          <cell r="BP57">
            <v>59.4</v>
          </cell>
          <cell r="BX57">
            <v>60.7</v>
          </cell>
          <cell r="CF57">
            <v>61.4</v>
          </cell>
          <cell r="CN57">
            <v>62.6</v>
          </cell>
          <cell r="CV57">
            <v>62.8</v>
          </cell>
        </row>
        <row r="72">
          <cell r="BP72" t="str">
            <v>H29</v>
          </cell>
          <cell r="BX72" t="str">
            <v>H30</v>
          </cell>
          <cell r="CF72" t="str">
            <v>R01</v>
          </cell>
          <cell r="CN72" t="str">
            <v>R02</v>
          </cell>
          <cell r="CV72" t="str">
            <v>R03</v>
          </cell>
        </row>
        <row r="73">
          <cell r="AN73" t="str">
            <v>当該団体値</v>
          </cell>
          <cell r="BP73">
            <v>66</v>
          </cell>
          <cell r="BX73">
            <v>45.3</v>
          </cell>
          <cell r="CF73">
            <v>27.3</v>
          </cell>
          <cell r="CN73">
            <v>29.9</v>
          </cell>
          <cell r="CV73">
            <v>26.7</v>
          </cell>
        </row>
        <row r="75">
          <cell r="BP75">
            <v>5.8</v>
          </cell>
          <cell r="BX75">
            <v>6</v>
          </cell>
          <cell r="CF75">
            <v>5.9</v>
          </cell>
          <cell r="CN75">
            <v>5.7</v>
          </cell>
          <cell r="CV75">
            <v>5.5</v>
          </cell>
        </row>
        <row r="77">
          <cell r="AN77" t="str">
            <v>類似団体内平均値</v>
          </cell>
          <cell r="BP77">
            <v>37.700000000000003</v>
          </cell>
          <cell r="BX77">
            <v>37.9</v>
          </cell>
          <cell r="CF77">
            <v>38.700000000000003</v>
          </cell>
          <cell r="CN77">
            <v>32.5</v>
          </cell>
          <cell r="CV77">
            <v>23</v>
          </cell>
        </row>
        <row r="79">
          <cell r="BP79">
            <v>8.9</v>
          </cell>
          <cell r="BX79">
            <v>8.6999999999999993</v>
          </cell>
          <cell r="CF79">
            <v>8.8000000000000007</v>
          </cell>
          <cell r="CN79">
            <v>8.6999999999999993</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80</v>
      </c>
      <c r="C2" s="173"/>
      <c r="D2" s="174"/>
    </row>
    <row r="3" spans="1:119" ht="18.75" customHeight="1" thickBot="1" x14ac:dyDescent="0.25">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24024592</v>
      </c>
      <c r="BO4" s="355"/>
      <c r="BP4" s="355"/>
      <c r="BQ4" s="355"/>
      <c r="BR4" s="355"/>
      <c r="BS4" s="355"/>
      <c r="BT4" s="355"/>
      <c r="BU4" s="356"/>
      <c r="BV4" s="354">
        <v>32673057</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8.3000000000000007</v>
      </c>
      <c r="CU4" s="361"/>
      <c r="CV4" s="361"/>
      <c r="CW4" s="361"/>
      <c r="CX4" s="361"/>
      <c r="CY4" s="361"/>
      <c r="CZ4" s="361"/>
      <c r="DA4" s="362"/>
      <c r="DB4" s="360">
        <v>11.6</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22930557</v>
      </c>
      <c r="BO5" s="392"/>
      <c r="BP5" s="392"/>
      <c r="BQ5" s="392"/>
      <c r="BR5" s="392"/>
      <c r="BS5" s="392"/>
      <c r="BT5" s="392"/>
      <c r="BU5" s="393"/>
      <c r="BV5" s="391">
        <v>31080756</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89.6</v>
      </c>
      <c r="CU5" s="389"/>
      <c r="CV5" s="389"/>
      <c r="CW5" s="389"/>
      <c r="CX5" s="389"/>
      <c r="CY5" s="389"/>
      <c r="CZ5" s="389"/>
      <c r="DA5" s="390"/>
      <c r="DB5" s="388">
        <v>95</v>
      </c>
      <c r="DC5" s="389"/>
      <c r="DD5" s="389"/>
      <c r="DE5" s="389"/>
      <c r="DF5" s="389"/>
      <c r="DG5" s="389"/>
      <c r="DH5" s="389"/>
      <c r="DI5" s="390"/>
    </row>
    <row r="6" spans="1:119" ht="18.75" customHeight="1" x14ac:dyDescent="0.2">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1094035</v>
      </c>
      <c r="BO6" s="392"/>
      <c r="BP6" s="392"/>
      <c r="BQ6" s="392"/>
      <c r="BR6" s="392"/>
      <c r="BS6" s="392"/>
      <c r="BT6" s="392"/>
      <c r="BU6" s="393"/>
      <c r="BV6" s="391">
        <v>1592301</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95.1</v>
      </c>
      <c r="CU6" s="429"/>
      <c r="CV6" s="429"/>
      <c r="CW6" s="429"/>
      <c r="CX6" s="429"/>
      <c r="CY6" s="429"/>
      <c r="CZ6" s="429"/>
      <c r="DA6" s="430"/>
      <c r="DB6" s="428">
        <v>99.9</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105033</v>
      </c>
      <c r="BO7" s="392"/>
      <c r="BP7" s="392"/>
      <c r="BQ7" s="392"/>
      <c r="BR7" s="392"/>
      <c r="BS7" s="392"/>
      <c r="BT7" s="392"/>
      <c r="BU7" s="393"/>
      <c r="BV7" s="391">
        <v>292248</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11854697</v>
      </c>
      <c r="CU7" s="392"/>
      <c r="CV7" s="392"/>
      <c r="CW7" s="392"/>
      <c r="CX7" s="392"/>
      <c r="CY7" s="392"/>
      <c r="CZ7" s="392"/>
      <c r="DA7" s="393"/>
      <c r="DB7" s="391">
        <v>11246540</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989002</v>
      </c>
      <c r="BO8" s="392"/>
      <c r="BP8" s="392"/>
      <c r="BQ8" s="392"/>
      <c r="BR8" s="392"/>
      <c r="BS8" s="392"/>
      <c r="BT8" s="392"/>
      <c r="BU8" s="393"/>
      <c r="BV8" s="391">
        <v>1300053</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0.56000000000000005</v>
      </c>
      <c r="CU8" s="432"/>
      <c r="CV8" s="432"/>
      <c r="CW8" s="432"/>
      <c r="CX8" s="432"/>
      <c r="CY8" s="432"/>
      <c r="CZ8" s="432"/>
      <c r="DA8" s="433"/>
      <c r="DB8" s="431">
        <v>0.56999999999999995</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45153</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-311051</v>
      </c>
      <c r="BO9" s="392"/>
      <c r="BP9" s="392"/>
      <c r="BQ9" s="392"/>
      <c r="BR9" s="392"/>
      <c r="BS9" s="392"/>
      <c r="BT9" s="392"/>
      <c r="BU9" s="393"/>
      <c r="BV9" s="391">
        <v>145955</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11.6</v>
      </c>
      <c r="CU9" s="389"/>
      <c r="CV9" s="389"/>
      <c r="CW9" s="389"/>
      <c r="CX9" s="389"/>
      <c r="CY9" s="389"/>
      <c r="CZ9" s="389"/>
      <c r="DA9" s="390"/>
      <c r="DB9" s="388">
        <v>11.6</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118</v>
      </c>
      <c r="M10" s="421"/>
      <c r="N10" s="421"/>
      <c r="O10" s="421"/>
      <c r="P10" s="421"/>
      <c r="Q10" s="422"/>
      <c r="R10" s="442">
        <v>47464</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120</v>
      </c>
      <c r="AV10" s="424"/>
      <c r="AW10" s="424"/>
      <c r="AX10" s="424"/>
      <c r="AY10" s="425" t="s">
        <v>121</v>
      </c>
      <c r="AZ10" s="426"/>
      <c r="BA10" s="426"/>
      <c r="BB10" s="426"/>
      <c r="BC10" s="426"/>
      <c r="BD10" s="426"/>
      <c r="BE10" s="426"/>
      <c r="BF10" s="426"/>
      <c r="BG10" s="426"/>
      <c r="BH10" s="426"/>
      <c r="BI10" s="426"/>
      <c r="BJ10" s="426"/>
      <c r="BK10" s="426"/>
      <c r="BL10" s="426"/>
      <c r="BM10" s="427"/>
      <c r="BN10" s="391">
        <v>49</v>
      </c>
      <c r="BO10" s="392"/>
      <c r="BP10" s="392"/>
      <c r="BQ10" s="392"/>
      <c r="BR10" s="392"/>
      <c r="BS10" s="392"/>
      <c r="BT10" s="392"/>
      <c r="BU10" s="393"/>
      <c r="BV10" s="391">
        <v>215</v>
      </c>
      <c r="BW10" s="392"/>
      <c r="BX10" s="392"/>
      <c r="BY10" s="392"/>
      <c r="BZ10" s="392"/>
      <c r="CA10" s="392"/>
      <c r="CB10" s="392"/>
      <c r="CC10" s="393"/>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123</v>
      </c>
      <c r="M11" s="446"/>
      <c r="N11" s="446"/>
      <c r="O11" s="446"/>
      <c r="P11" s="446"/>
      <c r="Q11" s="447"/>
      <c r="R11" s="448" t="s">
        <v>124</v>
      </c>
      <c r="S11" s="449"/>
      <c r="T11" s="449"/>
      <c r="U11" s="449"/>
      <c r="V11" s="450"/>
      <c r="W11" s="379"/>
      <c r="X11" s="380"/>
      <c r="Y11" s="380"/>
      <c r="Z11" s="380"/>
      <c r="AA11" s="380"/>
      <c r="AB11" s="380"/>
      <c r="AC11" s="380"/>
      <c r="AD11" s="380"/>
      <c r="AE11" s="380"/>
      <c r="AF11" s="380"/>
      <c r="AG11" s="380"/>
      <c r="AH11" s="380"/>
      <c r="AI11" s="380"/>
      <c r="AJ11" s="380"/>
      <c r="AK11" s="380"/>
      <c r="AL11" s="383"/>
      <c r="AM11" s="420" t="s">
        <v>125</v>
      </c>
      <c r="AN11" s="421"/>
      <c r="AO11" s="421"/>
      <c r="AP11" s="421"/>
      <c r="AQ11" s="421"/>
      <c r="AR11" s="421"/>
      <c r="AS11" s="421"/>
      <c r="AT11" s="422"/>
      <c r="AU11" s="423" t="s">
        <v>126</v>
      </c>
      <c r="AV11" s="424"/>
      <c r="AW11" s="424"/>
      <c r="AX11" s="424"/>
      <c r="AY11" s="425" t="s">
        <v>127</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128</v>
      </c>
      <c r="CE11" s="395"/>
      <c r="CF11" s="395"/>
      <c r="CG11" s="395"/>
      <c r="CH11" s="395"/>
      <c r="CI11" s="395"/>
      <c r="CJ11" s="395"/>
      <c r="CK11" s="395"/>
      <c r="CL11" s="395"/>
      <c r="CM11" s="395"/>
      <c r="CN11" s="395"/>
      <c r="CO11" s="395"/>
      <c r="CP11" s="395"/>
      <c r="CQ11" s="395"/>
      <c r="CR11" s="395"/>
      <c r="CS11" s="396"/>
      <c r="CT11" s="431" t="s">
        <v>129</v>
      </c>
      <c r="CU11" s="432"/>
      <c r="CV11" s="432"/>
      <c r="CW11" s="432"/>
      <c r="CX11" s="432"/>
      <c r="CY11" s="432"/>
      <c r="CZ11" s="432"/>
      <c r="DA11" s="433"/>
      <c r="DB11" s="431" t="s">
        <v>130</v>
      </c>
      <c r="DC11" s="432"/>
      <c r="DD11" s="432"/>
      <c r="DE11" s="432"/>
      <c r="DF11" s="432"/>
      <c r="DG11" s="432"/>
      <c r="DH11" s="432"/>
      <c r="DI11" s="433"/>
    </row>
    <row r="12" spans="1:119" ht="18.75" customHeight="1" x14ac:dyDescent="0.2">
      <c r="A12" s="172"/>
      <c r="B12" s="451" t="s">
        <v>131</v>
      </c>
      <c r="C12" s="452"/>
      <c r="D12" s="452"/>
      <c r="E12" s="452"/>
      <c r="F12" s="452"/>
      <c r="G12" s="452"/>
      <c r="H12" s="452"/>
      <c r="I12" s="452"/>
      <c r="J12" s="452"/>
      <c r="K12" s="453"/>
      <c r="L12" s="460" t="s">
        <v>132</v>
      </c>
      <c r="M12" s="461"/>
      <c r="N12" s="461"/>
      <c r="O12" s="461"/>
      <c r="P12" s="461"/>
      <c r="Q12" s="462"/>
      <c r="R12" s="463">
        <v>45265</v>
      </c>
      <c r="S12" s="464"/>
      <c r="T12" s="464"/>
      <c r="U12" s="464"/>
      <c r="V12" s="465"/>
      <c r="W12" s="466" t="s">
        <v>1</v>
      </c>
      <c r="X12" s="424"/>
      <c r="Y12" s="424"/>
      <c r="Z12" s="424"/>
      <c r="AA12" s="424"/>
      <c r="AB12" s="467"/>
      <c r="AC12" s="468" t="s">
        <v>133</v>
      </c>
      <c r="AD12" s="469"/>
      <c r="AE12" s="469"/>
      <c r="AF12" s="469"/>
      <c r="AG12" s="470"/>
      <c r="AH12" s="468" t="s">
        <v>134</v>
      </c>
      <c r="AI12" s="469"/>
      <c r="AJ12" s="469"/>
      <c r="AK12" s="469"/>
      <c r="AL12" s="471"/>
      <c r="AM12" s="420" t="s">
        <v>135</v>
      </c>
      <c r="AN12" s="421"/>
      <c r="AO12" s="421"/>
      <c r="AP12" s="421"/>
      <c r="AQ12" s="421"/>
      <c r="AR12" s="421"/>
      <c r="AS12" s="421"/>
      <c r="AT12" s="422"/>
      <c r="AU12" s="423" t="s">
        <v>136</v>
      </c>
      <c r="AV12" s="424"/>
      <c r="AW12" s="424"/>
      <c r="AX12" s="424"/>
      <c r="AY12" s="425" t="s">
        <v>137</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0</v>
      </c>
      <c r="BW12" s="392"/>
      <c r="BX12" s="392"/>
      <c r="BY12" s="392"/>
      <c r="BZ12" s="392"/>
      <c r="CA12" s="392"/>
      <c r="CB12" s="392"/>
      <c r="CC12" s="393"/>
      <c r="CD12" s="394" t="s">
        <v>138</v>
      </c>
      <c r="CE12" s="395"/>
      <c r="CF12" s="395"/>
      <c r="CG12" s="395"/>
      <c r="CH12" s="395"/>
      <c r="CI12" s="395"/>
      <c r="CJ12" s="395"/>
      <c r="CK12" s="395"/>
      <c r="CL12" s="395"/>
      <c r="CM12" s="395"/>
      <c r="CN12" s="395"/>
      <c r="CO12" s="395"/>
      <c r="CP12" s="395"/>
      <c r="CQ12" s="395"/>
      <c r="CR12" s="395"/>
      <c r="CS12" s="396"/>
      <c r="CT12" s="431" t="s">
        <v>139</v>
      </c>
      <c r="CU12" s="432"/>
      <c r="CV12" s="432"/>
      <c r="CW12" s="432"/>
      <c r="CX12" s="432"/>
      <c r="CY12" s="432"/>
      <c r="CZ12" s="432"/>
      <c r="DA12" s="433"/>
      <c r="DB12" s="431" t="s">
        <v>140</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141</v>
      </c>
      <c r="N13" s="483"/>
      <c r="O13" s="483"/>
      <c r="P13" s="483"/>
      <c r="Q13" s="484"/>
      <c r="R13" s="475">
        <v>44823</v>
      </c>
      <c r="S13" s="476"/>
      <c r="T13" s="476"/>
      <c r="U13" s="476"/>
      <c r="V13" s="477"/>
      <c r="W13" s="407" t="s">
        <v>142</v>
      </c>
      <c r="X13" s="408"/>
      <c r="Y13" s="408"/>
      <c r="Z13" s="408"/>
      <c r="AA13" s="408"/>
      <c r="AB13" s="398"/>
      <c r="AC13" s="442">
        <v>1400</v>
      </c>
      <c r="AD13" s="443"/>
      <c r="AE13" s="443"/>
      <c r="AF13" s="443"/>
      <c r="AG13" s="485"/>
      <c r="AH13" s="442">
        <v>1682</v>
      </c>
      <c r="AI13" s="443"/>
      <c r="AJ13" s="443"/>
      <c r="AK13" s="443"/>
      <c r="AL13" s="444"/>
      <c r="AM13" s="420" t="s">
        <v>143</v>
      </c>
      <c r="AN13" s="421"/>
      <c r="AO13" s="421"/>
      <c r="AP13" s="421"/>
      <c r="AQ13" s="421"/>
      <c r="AR13" s="421"/>
      <c r="AS13" s="421"/>
      <c r="AT13" s="422"/>
      <c r="AU13" s="423" t="s">
        <v>144</v>
      </c>
      <c r="AV13" s="424"/>
      <c r="AW13" s="424"/>
      <c r="AX13" s="424"/>
      <c r="AY13" s="425" t="s">
        <v>145</v>
      </c>
      <c r="AZ13" s="426"/>
      <c r="BA13" s="426"/>
      <c r="BB13" s="426"/>
      <c r="BC13" s="426"/>
      <c r="BD13" s="426"/>
      <c r="BE13" s="426"/>
      <c r="BF13" s="426"/>
      <c r="BG13" s="426"/>
      <c r="BH13" s="426"/>
      <c r="BI13" s="426"/>
      <c r="BJ13" s="426"/>
      <c r="BK13" s="426"/>
      <c r="BL13" s="426"/>
      <c r="BM13" s="427"/>
      <c r="BN13" s="391">
        <v>-311002</v>
      </c>
      <c r="BO13" s="392"/>
      <c r="BP13" s="392"/>
      <c r="BQ13" s="392"/>
      <c r="BR13" s="392"/>
      <c r="BS13" s="392"/>
      <c r="BT13" s="392"/>
      <c r="BU13" s="393"/>
      <c r="BV13" s="391">
        <v>146170</v>
      </c>
      <c r="BW13" s="392"/>
      <c r="BX13" s="392"/>
      <c r="BY13" s="392"/>
      <c r="BZ13" s="392"/>
      <c r="CA13" s="392"/>
      <c r="CB13" s="392"/>
      <c r="CC13" s="393"/>
      <c r="CD13" s="394" t="s">
        <v>146</v>
      </c>
      <c r="CE13" s="395"/>
      <c r="CF13" s="395"/>
      <c r="CG13" s="395"/>
      <c r="CH13" s="395"/>
      <c r="CI13" s="395"/>
      <c r="CJ13" s="395"/>
      <c r="CK13" s="395"/>
      <c r="CL13" s="395"/>
      <c r="CM13" s="395"/>
      <c r="CN13" s="395"/>
      <c r="CO13" s="395"/>
      <c r="CP13" s="395"/>
      <c r="CQ13" s="395"/>
      <c r="CR13" s="395"/>
      <c r="CS13" s="396"/>
      <c r="CT13" s="388">
        <v>5.5</v>
      </c>
      <c r="CU13" s="389"/>
      <c r="CV13" s="389"/>
      <c r="CW13" s="389"/>
      <c r="CX13" s="389"/>
      <c r="CY13" s="389"/>
      <c r="CZ13" s="389"/>
      <c r="DA13" s="390"/>
      <c r="DB13" s="388">
        <v>5.7</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147</v>
      </c>
      <c r="M14" s="473"/>
      <c r="N14" s="473"/>
      <c r="O14" s="473"/>
      <c r="P14" s="473"/>
      <c r="Q14" s="474"/>
      <c r="R14" s="475">
        <v>45767</v>
      </c>
      <c r="S14" s="476"/>
      <c r="T14" s="476"/>
      <c r="U14" s="476"/>
      <c r="V14" s="477"/>
      <c r="W14" s="381"/>
      <c r="X14" s="382"/>
      <c r="Y14" s="382"/>
      <c r="Z14" s="382"/>
      <c r="AA14" s="382"/>
      <c r="AB14" s="371"/>
      <c r="AC14" s="478">
        <v>7.2</v>
      </c>
      <c r="AD14" s="479"/>
      <c r="AE14" s="479"/>
      <c r="AF14" s="479"/>
      <c r="AG14" s="480"/>
      <c r="AH14" s="478">
        <v>7.8</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148</v>
      </c>
      <c r="CE14" s="487"/>
      <c r="CF14" s="487"/>
      <c r="CG14" s="487"/>
      <c r="CH14" s="487"/>
      <c r="CI14" s="487"/>
      <c r="CJ14" s="487"/>
      <c r="CK14" s="487"/>
      <c r="CL14" s="487"/>
      <c r="CM14" s="487"/>
      <c r="CN14" s="487"/>
      <c r="CO14" s="487"/>
      <c r="CP14" s="487"/>
      <c r="CQ14" s="487"/>
      <c r="CR14" s="487"/>
      <c r="CS14" s="488"/>
      <c r="CT14" s="489">
        <v>26.7</v>
      </c>
      <c r="CU14" s="490"/>
      <c r="CV14" s="490"/>
      <c r="CW14" s="490"/>
      <c r="CX14" s="490"/>
      <c r="CY14" s="490"/>
      <c r="CZ14" s="490"/>
      <c r="DA14" s="491"/>
      <c r="DB14" s="489">
        <v>29.9</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149</v>
      </c>
      <c r="N15" s="483"/>
      <c r="O15" s="483"/>
      <c r="P15" s="483"/>
      <c r="Q15" s="484"/>
      <c r="R15" s="475">
        <v>45368</v>
      </c>
      <c r="S15" s="476"/>
      <c r="T15" s="476"/>
      <c r="U15" s="476"/>
      <c r="V15" s="477"/>
      <c r="W15" s="407" t="s">
        <v>150</v>
      </c>
      <c r="X15" s="408"/>
      <c r="Y15" s="408"/>
      <c r="Z15" s="408"/>
      <c r="AA15" s="408"/>
      <c r="AB15" s="398"/>
      <c r="AC15" s="442">
        <v>2579</v>
      </c>
      <c r="AD15" s="443"/>
      <c r="AE15" s="443"/>
      <c r="AF15" s="443"/>
      <c r="AG15" s="485"/>
      <c r="AH15" s="442">
        <v>2998</v>
      </c>
      <c r="AI15" s="443"/>
      <c r="AJ15" s="443"/>
      <c r="AK15" s="443"/>
      <c r="AL15" s="444"/>
      <c r="AM15" s="420"/>
      <c r="AN15" s="421"/>
      <c r="AO15" s="421"/>
      <c r="AP15" s="421"/>
      <c r="AQ15" s="421"/>
      <c r="AR15" s="421"/>
      <c r="AS15" s="421"/>
      <c r="AT15" s="422"/>
      <c r="AU15" s="423"/>
      <c r="AV15" s="424"/>
      <c r="AW15" s="424"/>
      <c r="AX15" s="424"/>
      <c r="AY15" s="351" t="s">
        <v>151</v>
      </c>
      <c r="AZ15" s="352"/>
      <c r="BA15" s="352"/>
      <c r="BB15" s="352"/>
      <c r="BC15" s="352"/>
      <c r="BD15" s="352"/>
      <c r="BE15" s="352"/>
      <c r="BF15" s="352"/>
      <c r="BG15" s="352"/>
      <c r="BH15" s="352"/>
      <c r="BI15" s="352"/>
      <c r="BJ15" s="352"/>
      <c r="BK15" s="352"/>
      <c r="BL15" s="352"/>
      <c r="BM15" s="353"/>
      <c r="BN15" s="354">
        <v>5194778</v>
      </c>
      <c r="BO15" s="355"/>
      <c r="BP15" s="355"/>
      <c r="BQ15" s="355"/>
      <c r="BR15" s="355"/>
      <c r="BS15" s="355"/>
      <c r="BT15" s="355"/>
      <c r="BU15" s="356"/>
      <c r="BV15" s="354">
        <v>5279112</v>
      </c>
      <c r="BW15" s="355"/>
      <c r="BX15" s="355"/>
      <c r="BY15" s="355"/>
      <c r="BZ15" s="355"/>
      <c r="CA15" s="355"/>
      <c r="CB15" s="355"/>
      <c r="CC15" s="356"/>
      <c r="CD15" s="492" t="s">
        <v>152</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153</v>
      </c>
      <c r="M16" s="495"/>
      <c r="N16" s="495"/>
      <c r="O16" s="495"/>
      <c r="P16" s="495"/>
      <c r="Q16" s="496"/>
      <c r="R16" s="497" t="s">
        <v>154</v>
      </c>
      <c r="S16" s="498"/>
      <c r="T16" s="498"/>
      <c r="U16" s="498"/>
      <c r="V16" s="499"/>
      <c r="W16" s="381"/>
      <c r="X16" s="382"/>
      <c r="Y16" s="382"/>
      <c r="Z16" s="382"/>
      <c r="AA16" s="382"/>
      <c r="AB16" s="371"/>
      <c r="AC16" s="478">
        <v>13.3</v>
      </c>
      <c r="AD16" s="479"/>
      <c r="AE16" s="479"/>
      <c r="AF16" s="479"/>
      <c r="AG16" s="480"/>
      <c r="AH16" s="478">
        <v>13.9</v>
      </c>
      <c r="AI16" s="479"/>
      <c r="AJ16" s="479"/>
      <c r="AK16" s="479"/>
      <c r="AL16" s="481"/>
      <c r="AM16" s="420"/>
      <c r="AN16" s="421"/>
      <c r="AO16" s="421"/>
      <c r="AP16" s="421"/>
      <c r="AQ16" s="421"/>
      <c r="AR16" s="421"/>
      <c r="AS16" s="421"/>
      <c r="AT16" s="422"/>
      <c r="AU16" s="423"/>
      <c r="AV16" s="424"/>
      <c r="AW16" s="424"/>
      <c r="AX16" s="424"/>
      <c r="AY16" s="425" t="s">
        <v>155</v>
      </c>
      <c r="AZ16" s="426"/>
      <c r="BA16" s="426"/>
      <c r="BB16" s="426"/>
      <c r="BC16" s="426"/>
      <c r="BD16" s="426"/>
      <c r="BE16" s="426"/>
      <c r="BF16" s="426"/>
      <c r="BG16" s="426"/>
      <c r="BH16" s="426"/>
      <c r="BI16" s="426"/>
      <c r="BJ16" s="426"/>
      <c r="BK16" s="426"/>
      <c r="BL16" s="426"/>
      <c r="BM16" s="427"/>
      <c r="BN16" s="391">
        <v>9778963</v>
      </c>
      <c r="BO16" s="392"/>
      <c r="BP16" s="392"/>
      <c r="BQ16" s="392"/>
      <c r="BR16" s="392"/>
      <c r="BS16" s="392"/>
      <c r="BT16" s="392"/>
      <c r="BU16" s="393"/>
      <c r="BV16" s="391">
        <v>9295870</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156</v>
      </c>
      <c r="N17" s="503"/>
      <c r="O17" s="503"/>
      <c r="P17" s="503"/>
      <c r="Q17" s="504"/>
      <c r="R17" s="497" t="s">
        <v>157</v>
      </c>
      <c r="S17" s="498"/>
      <c r="T17" s="498"/>
      <c r="U17" s="498"/>
      <c r="V17" s="499"/>
      <c r="W17" s="407" t="s">
        <v>158</v>
      </c>
      <c r="X17" s="408"/>
      <c r="Y17" s="408"/>
      <c r="Z17" s="408"/>
      <c r="AA17" s="408"/>
      <c r="AB17" s="398"/>
      <c r="AC17" s="442">
        <v>15365</v>
      </c>
      <c r="AD17" s="443"/>
      <c r="AE17" s="443"/>
      <c r="AF17" s="443"/>
      <c r="AG17" s="485"/>
      <c r="AH17" s="442">
        <v>16843</v>
      </c>
      <c r="AI17" s="443"/>
      <c r="AJ17" s="443"/>
      <c r="AK17" s="443"/>
      <c r="AL17" s="444"/>
      <c r="AM17" s="420"/>
      <c r="AN17" s="421"/>
      <c r="AO17" s="421"/>
      <c r="AP17" s="421"/>
      <c r="AQ17" s="421"/>
      <c r="AR17" s="421"/>
      <c r="AS17" s="421"/>
      <c r="AT17" s="422"/>
      <c r="AU17" s="423"/>
      <c r="AV17" s="424"/>
      <c r="AW17" s="424"/>
      <c r="AX17" s="424"/>
      <c r="AY17" s="425" t="s">
        <v>159</v>
      </c>
      <c r="AZ17" s="426"/>
      <c r="BA17" s="426"/>
      <c r="BB17" s="426"/>
      <c r="BC17" s="426"/>
      <c r="BD17" s="426"/>
      <c r="BE17" s="426"/>
      <c r="BF17" s="426"/>
      <c r="BG17" s="426"/>
      <c r="BH17" s="426"/>
      <c r="BI17" s="426"/>
      <c r="BJ17" s="426"/>
      <c r="BK17" s="426"/>
      <c r="BL17" s="426"/>
      <c r="BM17" s="427"/>
      <c r="BN17" s="391">
        <v>6564687</v>
      </c>
      <c r="BO17" s="392"/>
      <c r="BP17" s="392"/>
      <c r="BQ17" s="392"/>
      <c r="BR17" s="392"/>
      <c r="BS17" s="392"/>
      <c r="BT17" s="392"/>
      <c r="BU17" s="393"/>
      <c r="BV17" s="391">
        <v>6677168</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160</v>
      </c>
      <c r="C18" s="434"/>
      <c r="D18" s="434"/>
      <c r="E18" s="514"/>
      <c r="F18" s="514"/>
      <c r="G18" s="514"/>
      <c r="H18" s="514"/>
      <c r="I18" s="514"/>
      <c r="J18" s="514"/>
      <c r="K18" s="514"/>
      <c r="L18" s="515">
        <v>110.05</v>
      </c>
      <c r="M18" s="515"/>
      <c r="N18" s="515"/>
      <c r="O18" s="515"/>
      <c r="P18" s="515"/>
      <c r="Q18" s="515"/>
      <c r="R18" s="516"/>
      <c r="S18" s="516"/>
      <c r="T18" s="516"/>
      <c r="U18" s="516"/>
      <c r="V18" s="517"/>
      <c r="W18" s="409"/>
      <c r="X18" s="410"/>
      <c r="Y18" s="410"/>
      <c r="Z18" s="410"/>
      <c r="AA18" s="410"/>
      <c r="AB18" s="401"/>
      <c r="AC18" s="518">
        <v>79.400000000000006</v>
      </c>
      <c r="AD18" s="519"/>
      <c r="AE18" s="519"/>
      <c r="AF18" s="519"/>
      <c r="AG18" s="520"/>
      <c r="AH18" s="518">
        <v>78.3</v>
      </c>
      <c r="AI18" s="519"/>
      <c r="AJ18" s="519"/>
      <c r="AK18" s="519"/>
      <c r="AL18" s="521"/>
      <c r="AM18" s="420"/>
      <c r="AN18" s="421"/>
      <c r="AO18" s="421"/>
      <c r="AP18" s="421"/>
      <c r="AQ18" s="421"/>
      <c r="AR18" s="421"/>
      <c r="AS18" s="421"/>
      <c r="AT18" s="422"/>
      <c r="AU18" s="423"/>
      <c r="AV18" s="424"/>
      <c r="AW18" s="424"/>
      <c r="AX18" s="424"/>
      <c r="AY18" s="425" t="s">
        <v>161</v>
      </c>
      <c r="AZ18" s="426"/>
      <c r="BA18" s="426"/>
      <c r="BB18" s="426"/>
      <c r="BC18" s="426"/>
      <c r="BD18" s="426"/>
      <c r="BE18" s="426"/>
      <c r="BF18" s="426"/>
      <c r="BG18" s="426"/>
      <c r="BH18" s="426"/>
      <c r="BI18" s="426"/>
      <c r="BJ18" s="426"/>
      <c r="BK18" s="426"/>
      <c r="BL18" s="426"/>
      <c r="BM18" s="427"/>
      <c r="BN18" s="391">
        <v>11061121</v>
      </c>
      <c r="BO18" s="392"/>
      <c r="BP18" s="392"/>
      <c r="BQ18" s="392"/>
      <c r="BR18" s="392"/>
      <c r="BS18" s="392"/>
      <c r="BT18" s="392"/>
      <c r="BU18" s="393"/>
      <c r="BV18" s="391">
        <v>10830528</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162</v>
      </c>
      <c r="C19" s="434"/>
      <c r="D19" s="434"/>
      <c r="E19" s="514"/>
      <c r="F19" s="514"/>
      <c r="G19" s="514"/>
      <c r="H19" s="514"/>
      <c r="I19" s="514"/>
      <c r="J19" s="514"/>
      <c r="K19" s="514"/>
      <c r="L19" s="522">
        <v>410</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163</v>
      </c>
      <c r="AZ19" s="426"/>
      <c r="BA19" s="426"/>
      <c r="BB19" s="426"/>
      <c r="BC19" s="426"/>
      <c r="BD19" s="426"/>
      <c r="BE19" s="426"/>
      <c r="BF19" s="426"/>
      <c r="BG19" s="426"/>
      <c r="BH19" s="426"/>
      <c r="BI19" s="426"/>
      <c r="BJ19" s="426"/>
      <c r="BK19" s="426"/>
      <c r="BL19" s="426"/>
      <c r="BM19" s="427"/>
      <c r="BN19" s="391">
        <v>14761552</v>
      </c>
      <c r="BO19" s="392"/>
      <c r="BP19" s="392"/>
      <c r="BQ19" s="392"/>
      <c r="BR19" s="392"/>
      <c r="BS19" s="392"/>
      <c r="BT19" s="392"/>
      <c r="BU19" s="393"/>
      <c r="BV19" s="391">
        <v>14877426</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164</v>
      </c>
      <c r="C20" s="434"/>
      <c r="D20" s="434"/>
      <c r="E20" s="514"/>
      <c r="F20" s="514"/>
      <c r="G20" s="514"/>
      <c r="H20" s="514"/>
      <c r="I20" s="514"/>
      <c r="J20" s="514"/>
      <c r="K20" s="514"/>
      <c r="L20" s="522">
        <v>20272</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165</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166</v>
      </c>
      <c r="C22" s="535"/>
      <c r="D22" s="536"/>
      <c r="E22" s="403" t="s">
        <v>1</v>
      </c>
      <c r="F22" s="408"/>
      <c r="G22" s="408"/>
      <c r="H22" s="408"/>
      <c r="I22" s="408"/>
      <c r="J22" s="408"/>
      <c r="K22" s="398"/>
      <c r="L22" s="403" t="s">
        <v>167</v>
      </c>
      <c r="M22" s="408"/>
      <c r="N22" s="408"/>
      <c r="O22" s="408"/>
      <c r="P22" s="398"/>
      <c r="Q22" s="566" t="s">
        <v>168</v>
      </c>
      <c r="R22" s="567"/>
      <c r="S22" s="567"/>
      <c r="T22" s="567"/>
      <c r="U22" s="567"/>
      <c r="V22" s="568"/>
      <c r="W22" s="534" t="s">
        <v>169</v>
      </c>
      <c r="X22" s="535"/>
      <c r="Y22" s="536"/>
      <c r="Z22" s="403" t="s">
        <v>1</v>
      </c>
      <c r="AA22" s="408"/>
      <c r="AB22" s="408"/>
      <c r="AC22" s="408"/>
      <c r="AD22" s="408"/>
      <c r="AE22" s="408"/>
      <c r="AF22" s="408"/>
      <c r="AG22" s="398"/>
      <c r="AH22" s="572" t="s">
        <v>170</v>
      </c>
      <c r="AI22" s="408"/>
      <c r="AJ22" s="408"/>
      <c r="AK22" s="408"/>
      <c r="AL22" s="398"/>
      <c r="AM22" s="572" t="s">
        <v>171</v>
      </c>
      <c r="AN22" s="573"/>
      <c r="AO22" s="573"/>
      <c r="AP22" s="573"/>
      <c r="AQ22" s="573"/>
      <c r="AR22" s="574"/>
      <c r="AS22" s="566" t="s">
        <v>168</v>
      </c>
      <c r="AT22" s="567"/>
      <c r="AU22" s="567"/>
      <c r="AV22" s="567"/>
      <c r="AW22" s="567"/>
      <c r="AX22" s="578"/>
      <c r="AY22" s="351" t="s">
        <v>172</v>
      </c>
      <c r="AZ22" s="352"/>
      <c r="BA22" s="352"/>
      <c r="BB22" s="352"/>
      <c r="BC22" s="352"/>
      <c r="BD22" s="352"/>
      <c r="BE22" s="352"/>
      <c r="BF22" s="352"/>
      <c r="BG22" s="352"/>
      <c r="BH22" s="352"/>
      <c r="BI22" s="352"/>
      <c r="BJ22" s="352"/>
      <c r="BK22" s="352"/>
      <c r="BL22" s="352"/>
      <c r="BM22" s="353"/>
      <c r="BN22" s="354">
        <v>18313658</v>
      </c>
      <c r="BO22" s="355"/>
      <c r="BP22" s="355"/>
      <c r="BQ22" s="355"/>
      <c r="BR22" s="355"/>
      <c r="BS22" s="355"/>
      <c r="BT22" s="355"/>
      <c r="BU22" s="356"/>
      <c r="BV22" s="354">
        <v>18290426</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173</v>
      </c>
      <c r="AZ23" s="426"/>
      <c r="BA23" s="426"/>
      <c r="BB23" s="426"/>
      <c r="BC23" s="426"/>
      <c r="BD23" s="426"/>
      <c r="BE23" s="426"/>
      <c r="BF23" s="426"/>
      <c r="BG23" s="426"/>
      <c r="BH23" s="426"/>
      <c r="BI23" s="426"/>
      <c r="BJ23" s="426"/>
      <c r="BK23" s="426"/>
      <c r="BL23" s="426"/>
      <c r="BM23" s="427"/>
      <c r="BN23" s="391">
        <v>14653737</v>
      </c>
      <c r="BO23" s="392"/>
      <c r="BP23" s="392"/>
      <c r="BQ23" s="392"/>
      <c r="BR23" s="392"/>
      <c r="BS23" s="392"/>
      <c r="BT23" s="392"/>
      <c r="BU23" s="393"/>
      <c r="BV23" s="391">
        <v>14890108</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174</v>
      </c>
      <c r="F24" s="421"/>
      <c r="G24" s="421"/>
      <c r="H24" s="421"/>
      <c r="I24" s="421"/>
      <c r="J24" s="421"/>
      <c r="K24" s="422"/>
      <c r="L24" s="442">
        <v>1</v>
      </c>
      <c r="M24" s="443"/>
      <c r="N24" s="443"/>
      <c r="O24" s="443"/>
      <c r="P24" s="485"/>
      <c r="Q24" s="442">
        <v>7362</v>
      </c>
      <c r="R24" s="443"/>
      <c r="S24" s="443"/>
      <c r="T24" s="443"/>
      <c r="U24" s="443"/>
      <c r="V24" s="485"/>
      <c r="W24" s="537"/>
      <c r="X24" s="538"/>
      <c r="Y24" s="539"/>
      <c r="Z24" s="441" t="s">
        <v>175</v>
      </c>
      <c r="AA24" s="421"/>
      <c r="AB24" s="421"/>
      <c r="AC24" s="421"/>
      <c r="AD24" s="421"/>
      <c r="AE24" s="421"/>
      <c r="AF24" s="421"/>
      <c r="AG24" s="422"/>
      <c r="AH24" s="442">
        <v>355</v>
      </c>
      <c r="AI24" s="443"/>
      <c r="AJ24" s="443"/>
      <c r="AK24" s="443"/>
      <c r="AL24" s="485"/>
      <c r="AM24" s="442">
        <v>1115410</v>
      </c>
      <c r="AN24" s="443"/>
      <c r="AO24" s="443"/>
      <c r="AP24" s="443"/>
      <c r="AQ24" s="443"/>
      <c r="AR24" s="485"/>
      <c r="AS24" s="442">
        <v>3142</v>
      </c>
      <c r="AT24" s="443"/>
      <c r="AU24" s="443"/>
      <c r="AV24" s="443"/>
      <c r="AW24" s="443"/>
      <c r="AX24" s="444"/>
      <c r="AY24" s="507" t="s">
        <v>176</v>
      </c>
      <c r="AZ24" s="508"/>
      <c r="BA24" s="508"/>
      <c r="BB24" s="508"/>
      <c r="BC24" s="508"/>
      <c r="BD24" s="508"/>
      <c r="BE24" s="508"/>
      <c r="BF24" s="508"/>
      <c r="BG24" s="508"/>
      <c r="BH24" s="508"/>
      <c r="BI24" s="508"/>
      <c r="BJ24" s="508"/>
      <c r="BK24" s="508"/>
      <c r="BL24" s="508"/>
      <c r="BM24" s="509"/>
      <c r="BN24" s="391">
        <v>9736816</v>
      </c>
      <c r="BO24" s="392"/>
      <c r="BP24" s="392"/>
      <c r="BQ24" s="392"/>
      <c r="BR24" s="392"/>
      <c r="BS24" s="392"/>
      <c r="BT24" s="392"/>
      <c r="BU24" s="393"/>
      <c r="BV24" s="391">
        <v>9710765</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177</v>
      </c>
      <c r="F25" s="421"/>
      <c r="G25" s="421"/>
      <c r="H25" s="421"/>
      <c r="I25" s="421"/>
      <c r="J25" s="421"/>
      <c r="K25" s="422"/>
      <c r="L25" s="442">
        <v>1</v>
      </c>
      <c r="M25" s="443"/>
      <c r="N25" s="443"/>
      <c r="O25" s="443"/>
      <c r="P25" s="485"/>
      <c r="Q25" s="442">
        <v>6255</v>
      </c>
      <c r="R25" s="443"/>
      <c r="S25" s="443"/>
      <c r="T25" s="443"/>
      <c r="U25" s="443"/>
      <c r="V25" s="485"/>
      <c r="W25" s="537"/>
      <c r="X25" s="538"/>
      <c r="Y25" s="539"/>
      <c r="Z25" s="441" t="s">
        <v>178</v>
      </c>
      <c r="AA25" s="421"/>
      <c r="AB25" s="421"/>
      <c r="AC25" s="421"/>
      <c r="AD25" s="421"/>
      <c r="AE25" s="421"/>
      <c r="AF25" s="421"/>
      <c r="AG25" s="422"/>
      <c r="AH25" s="442" t="s">
        <v>179</v>
      </c>
      <c r="AI25" s="443"/>
      <c r="AJ25" s="443"/>
      <c r="AK25" s="443"/>
      <c r="AL25" s="485"/>
      <c r="AM25" s="442" t="s">
        <v>129</v>
      </c>
      <c r="AN25" s="443"/>
      <c r="AO25" s="443"/>
      <c r="AP25" s="443"/>
      <c r="AQ25" s="443"/>
      <c r="AR25" s="485"/>
      <c r="AS25" s="442" t="s">
        <v>180</v>
      </c>
      <c r="AT25" s="443"/>
      <c r="AU25" s="443"/>
      <c r="AV25" s="443"/>
      <c r="AW25" s="443"/>
      <c r="AX25" s="444"/>
      <c r="AY25" s="351" t="s">
        <v>181</v>
      </c>
      <c r="AZ25" s="352"/>
      <c r="BA25" s="352"/>
      <c r="BB25" s="352"/>
      <c r="BC25" s="352"/>
      <c r="BD25" s="352"/>
      <c r="BE25" s="352"/>
      <c r="BF25" s="352"/>
      <c r="BG25" s="352"/>
      <c r="BH25" s="352"/>
      <c r="BI25" s="352"/>
      <c r="BJ25" s="352"/>
      <c r="BK25" s="352"/>
      <c r="BL25" s="352"/>
      <c r="BM25" s="353"/>
      <c r="BN25" s="354">
        <v>9663512</v>
      </c>
      <c r="BO25" s="355"/>
      <c r="BP25" s="355"/>
      <c r="BQ25" s="355"/>
      <c r="BR25" s="355"/>
      <c r="BS25" s="355"/>
      <c r="BT25" s="355"/>
      <c r="BU25" s="356"/>
      <c r="BV25" s="354">
        <v>7752757</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182</v>
      </c>
      <c r="F26" s="421"/>
      <c r="G26" s="421"/>
      <c r="H26" s="421"/>
      <c r="I26" s="421"/>
      <c r="J26" s="421"/>
      <c r="K26" s="422"/>
      <c r="L26" s="442">
        <v>1</v>
      </c>
      <c r="M26" s="443"/>
      <c r="N26" s="443"/>
      <c r="O26" s="443"/>
      <c r="P26" s="485"/>
      <c r="Q26" s="442">
        <v>5787</v>
      </c>
      <c r="R26" s="443"/>
      <c r="S26" s="443"/>
      <c r="T26" s="443"/>
      <c r="U26" s="443"/>
      <c r="V26" s="485"/>
      <c r="W26" s="537"/>
      <c r="X26" s="538"/>
      <c r="Y26" s="539"/>
      <c r="Z26" s="441" t="s">
        <v>183</v>
      </c>
      <c r="AA26" s="543"/>
      <c r="AB26" s="543"/>
      <c r="AC26" s="543"/>
      <c r="AD26" s="543"/>
      <c r="AE26" s="543"/>
      <c r="AF26" s="543"/>
      <c r="AG26" s="544"/>
      <c r="AH26" s="442">
        <v>23</v>
      </c>
      <c r="AI26" s="443"/>
      <c r="AJ26" s="443"/>
      <c r="AK26" s="443"/>
      <c r="AL26" s="485"/>
      <c r="AM26" s="442">
        <v>79005</v>
      </c>
      <c r="AN26" s="443"/>
      <c r="AO26" s="443"/>
      <c r="AP26" s="443"/>
      <c r="AQ26" s="443"/>
      <c r="AR26" s="485"/>
      <c r="AS26" s="442">
        <v>3435</v>
      </c>
      <c r="AT26" s="443"/>
      <c r="AU26" s="443"/>
      <c r="AV26" s="443"/>
      <c r="AW26" s="443"/>
      <c r="AX26" s="444"/>
      <c r="AY26" s="394" t="s">
        <v>184</v>
      </c>
      <c r="AZ26" s="395"/>
      <c r="BA26" s="395"/>
      <c r="BB26" s="395"/>
      <c r="BC26" s="395"/>
      <c r="BD26" s="395"/>
      <c r="BE26" s="395"/>
      <c r="BF26" s="395"/>
      <c r="BG26" s="395"/>
      <c r="BH26" s="395"/>
      <c r="BI26" s="395"/>
      <c r="BJ26" s="395"/>
      <c r="BK26" s="395"/>
      <c r="BL26" s="395"/>
      <c r="BM26" s="396"/>
      <c r="BN26" s="391" t="s">
        <v>179</v>
      </c>
      <c r="BO26" s="392"/>
      <c r="BP26" s="392"/>
      <c r="BQ26" s="392"/>
      <c r="BR26" s="392"/>
      <c r="BS26" s="392"/>
      <c r="BT26" s="392"/>
      <c r="BU26" s="393"/>
      <c r="BV26" s="391" t="s">
        <v>140</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185</v>
      </c>
      <c r="F27" s="421"/>
      <c r="G27" s="421"/>
      <c r="H27" s="421"/>
      <c r="I27" s="421"/>
      <c r="J27" s="421"/>
      <c r="K27" s="422"/>
      <c r="L27" s="442">
        <v>1</v>
      </c>
      <c r="M27" s="443"/>
      <c r="N27" s="443"/>
      <c r="O27" s="443"/>
      <c r="P27" s="485"/>
      <c r="Q27" s="442">
        <v>3848</v>
      </c>
      <c r="R27" s="443"/>
      <c r="S27" s="443"/>
      <c r="T27" s="443"/>
      <c r="U27" s="443"/>
      <c r="V27" s="485"/>
      <c r="W27" s="537"/>
      <c r="X27" s="538"/>
      <c r="Y27" s="539"/>
      <c r="Z27" s="441" t="s">
        <v>186</v>
      </c>
      <c r="AA27" s="421"/>
      <c r="AB27" s="421"/>
      <c r="AC27" s="421"/>
      <c r="AD27" s="421"/>
      <c r="AE27" s="421"/>
      <c r="AF27" s="421"/>
      <c r="AG27" s="422"/>
      <c r="AH27" s="442">
        <v>33</v>
      </c>
      <c r="AI27" s="443"/>
      <c r="AJ27" s="443"/>
      <c r="AK27" s="443"/>
      <c r="AL27" s="485"/>
      <c r="AM27" s="442">
        <v>103055</v>
      </c>
      <c r="AN27" s="443"/>
      <c r="AO27" s="443"/>
      <c r="AP27" s="443"/>
      <c r="AQ27" s="443"/>
      <c r="AR27" s="485"/>
      <c r="AS27" s="442">
        <v>3123</v>
      </c>
      <c r="AT27" s="443"/>
      <c r="AU27" s="443"/>
      <c r="AV27" s="443"/>
      <c r="AW27" s="443"/>
      <c r="AX27" s="444"/>
      <c r="AY27" s="486" t="s">
        <v>187</v>
      </c>
      <c r="AZ27" s="487"/>
      <c r="BA27" s="487"/>
      <c r="BB27" s="487"/>
      <c r="BC27" s="487"/>
      <c r="BD27" s="487"/>
      <c r="BE27" s="487"/>
      <c r="BF27" s="487"/>
      <c r="BG27" s="487"/>
      <c r="BH27" s="487"/>
      <c r="BI27" s="487"/>
      <c r="BJ27" s="487"/>
      <c r="BK27" s="487"/>
      <c r="BL27" s="487"/>
      <c r="BM27" s="488"/>
      <c r="BN27" s="510">
        <v>100754</v>
      </c>
      <c r="BO27" s="511"/>
      <c r="BP27" s="511"/>
      <c r="BQ27" s="511"/>
      <c r="BR27" s="511"/>
      <c r="BS27" s="511"/>
      <c r="BT27" s="511"/>
      <c r="BU27" s="512"/>
      <c r="BV27" s="510">
        <v>100752</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188</v>
      </c>
      <c r="F28" s="421"/>
      <c r="G28" s="421"/>
      <c r="H28" s="421"/>
      <c r="I28" s="421"/>
      <c r="J28" s="421"/>
      <c r="K28" s="422"/>
      <c r="L28" s="442">
        <v>1</v>
      </c>
      <c r="M28" s="443"/>
      <c r="N28" s="443"/>
      <c r="O28" s="443"/>
      <c r="P28" s="485"/>
      <c r="Q28" s="442">
        <v>3477</v>
      </c>
      <c r="R28" s="443"/>
      <c r="S28" s="443"/>
      <c r="T28" s="443"/>
      <c r="U28" s="443"/>
      <c r="V28" s="485"/>
      <c r="W28" s="537"/>
      <c r="X28" s="538"/>
      <c r="Y28" s="539"/>
      <c r="Z28" s="441" t="s">
        <v>189</v>
      </c>
      <c r="AA28" s="421"/>
      <c r="AB28" s="421"/>
      <c r="AC28" s="421"/>
      <c r="AD28" s="421"/>
      <c r="AE28" s="421"/>
      <c r="AF28" s="421"/>
      <c r="AG28" s="422"/>
      <c r="AH28" s="442" t="s">
        <v>190</v>
      </c>
      <c r="AI28" s="443"/>
      <c r="AJ28" s="443"/>
      <c r="AK28" s="443"/>
      <c r="AL28" s="485"/>
      <c r="AM28" s="442" t="s">
        <v>140</v>
      </c>
      <c r="AN28" s="443"/>
      <c r="AO28" s="443"/>
      <c r="AP28" s="443"/>
      <c r="AQ28" s="443"/>
      <c r="AR28" s="485"/>
      <c r="AS28" s="442" t="s">
        <v>140</v>
      </c>
      <c r="AT28" s="443"/>
      <c r="AU28" s="443"/>
      <c r="AV28" s="443"/>
      <c r="AW28" s="443"/>
      <c r="AX28" s="444"/>
      <c r="AY28" s="545" t="s">
        <v>191</v>
      </c>
      <c r="AZ28" s="546"/>
      <c r="BA28" s="546"/>
      <c r="BB28" s="547"/>
      <c r="BC28" s="351" t="s">
        <v>47</v>
      </c>
      <c r="BD28" s="352"/>
      <c r="BE28" s="352"/>
      <c r="BF28" s="352"/>
      <c r="BG28" s="352"/>
      <c r="BH28" s="352"/>
      <c r="BI28" s="352"/>
      <c r="BJ28" s="352"/>
      <c r="BK28" s="352"/>
      <c r="BL28" s="352"/>
      <c r="BM28" s="353"/>
      <c r="BN28" s="354">
        <v>2325859</v>
      </c>
      <c r="BO28" s="355"/>
      <c r="BP28" s="355"/>
      <c r="BQ28" s="355"/>
      <c r="BR28" s="355"/>
      <c r="BS28" s="355"/>
      <c r="BT28" s="355"/>
      <c r="BU28" s="356"/>
      <c r="BV28" s="354">
        <v>1674810</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192</v>
      </c>
      <c r="F29" s="421"/>
      <c r="G29" s="421"/>
      <c r="H29" s="421"/>
      <c r="I29" s="421"/>
      <c r="J29" s="421"/>
      <c r="K29" s="422"/>
      <c r="L29" s="442">
        <v>16</v>
      </c>
      <c r="M29" s="443"/>
      <c r="N29" s="443"/>
      <c r="O29" s="443"/>
      <c r="P29" s="485"/>
      <c r="Q29" s="442">
        <v>3249</v>
      </c>
      <c r="R29" s="443"/>
      <c r="S29" s="443"/>
      <c r="T29" s="443"/>
      <c r="U29" s="443"/>
      <c r="V29" s="485"/>
      <c r="W29" s="540"/>
      <c r="X29" s="541"/>
      <c r="Y29" s="542"/>
      <c r="Z29" s="441" t="s">
        <v>193</v>
      </c>
      <c r="AA29" s="421"/>
      <c r="AB29" s="421"/>
      <c r="AC29" s="421"/>
      <c r="AD29" s="421"/>
      <c r="AE29" s="421"/>
      <c r="AF29" s="421"/>
      <c r="AG29" s="422"/>
      <c r="AH29" s="442">
        <v>388</v>
      </c>
      <c r="AI29" s="443"/>
      <c r="AJ29" s="443"/>
      <c r="AK29" s="443"/>
      <c r="AL29" s="485"/>
      <c r="AM29" s="442">
        <v>1218465</v>
      </c>
      <c r="AN29" s="443"/>
      <c r="AO29" s="443"/>
      <c r="AP29" s="443"/>
      <c r="AQ29" s="443"/>
      <c r="AR29" s="485"/>
      <c r="AS29" s="442">
        <v>3140</v>
      </c>
      <c r="AT29" s="443"/>
      <c r="AU29" s="443"/>
      <c r="AV29" s="443"/>
      <c r="AW29" s="443"/>
      <c r="AX29" s="444"/>
      <c r="AY29" s="548"/>
      <c r="AZ29" s="549"/>
      <c r="BA29" s="549"/>
      <c r="BB29" s="550"/>
      <c r="BC29" s="425" t="s">
        <v>194</v>
      </c>
      <c r="BD29" s="426"/>
      <c r="BE29" s="426"/>
      <c r="BF29" s="426"/>
      <c r="BG29" s="426"/>
      <c r="BH29" s="426"/>
      <c r="BI29" s="426"/>
      <c r="BJ29" s="426"/>
      <c r="BK29" s="426"/>
      <c r="BL29" s="426"/>
      <c r="BM29" s="427"/>
      <c r="BN29" s="391">
        <v>197002</v>
      </c>
      <c r="BO29" s="392"/>
      <c r="BP29" s="392"/>
      <c r="BQ29" s="392"/>
      <c r="BR29" s="392"/>
      <c r="BS29" s="392"/>
      <c r="BT29" s="392"/>
      <c r="BU29" s="393"/>
      <c r="BV29" s="391" t="s">
        <v>195</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196</v>
      </c>
      <c r="X30" s="559"/>
      <c r="Y30" s="559"/>
      <c r="Z30" s="559"/>
      <c r="AA30" s="559"/>
      <c r="AB30" s="559"/>
      <c r="AC30" s="559"/>
      <c r="AD30" s="559"/>
      <c r="AE30" s="559"/>
      <c r="AF30" s="559"/>
      <c r="AG30" s="560"/>
      <c r="AH30" s="518">
        <v>99.4</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3822133</v>
      </c>
      <c r="BO30" s="511"/>
      <c r="BP30" s="511"/>
      <c r="BQ30" s="511"/>
      <c r="BR30" s="511"/>
      <c r="BS30" s="511"/>
      <c r="BT30" s="511"/>
      <c r="BU30" s="512"/>
      <c r="BV30" s="510">
        <v>4275322</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197</v>
      </c>
      <c r="D32" s="554"/>
      <c r="E32" s="554"/>
      <c r="F32" s="554"/>
      <c r="G32" s="554"/>
      <c r="H32" s="554"/>
      <c r="I32" s="554"/>
      <c r="J32" s="554"/>
      <c r="K32" s="554"/>
      <c r="L32" s="554"/>
      <c r="M32" s="554"/>
      <c r="N32" s="554"/>
      <c r="O32" s="554"/>
      <c r="P32" s="554"/>
      <c r="Q32" s="554"/>
      <c r="R32" s="554"/>
      <c r="S32" s="554"/>
      <c r="U32" s="395" t="s">
        <v>198</v>
      </c>
      <c r="V32" s="395"/>
      <c r="W32" s="395"/>
      <c r="X32" s="395"/>
      <c r="Y32" s="395"/>
      <c r="Z32" s="395"/>
      <c r="AA32" s="395"/>
      <c r="AB32" s="395"/>
      <c r="AC32" s="395"/>
      <c r="AD32" s="395"/>
      <c r="AE32" s="395"/>
      <c r="AF32" s="395"/>
      <c r="AG32" s="395"/>
      <c r="AH32" s="395"/>
      <c r="AI32" s="395"/>
      <c r="AJ32" s="395"/>
      <c r="AK32" s="395"/>
      <c r="AM32" s="395" t="s">
        <v>199</v>
      </c>
      <c r="AN32" s="395"/>
      <c r="AO32" s="395"/>
      <c r="AP32" s="395"/>
      <c r="AQ32" s="395"/>
      <c r="AR32" s="395"/>
      <c r="AS32" s="395"/>
      <c r="AT32" s="395"/>
      <c r="AU32" s="395"/>
      <c r="AV32" s="395"/>
      <c r="AW32" s="395"/>
      <c r="AX32" s="395"/>
      <c r="AY32" s="395"/>
      <c r="AZ32" s="395"/>
      <c r="BA32" s="395"/>
      <c r="BB32" s="395"/>
      <c r="BC32" s="395"/>
      <c r="BE32" s="395" t="s">
        <v>200</v>
      </c>
      <c r="BF32" s="395"/>
      <c r="BG32" s="395"/>
      <c r="BH32" s="395"/>
      <c r="BI32" s="395"/>
      <c r="BJ32" s="395"/>
      <c r="BK32" s="395"/>
      <c r="BL32" s="395"/>
      <c r="BM32" s="395"/>
      <c r="BN32" s="395"/>
      <c r="BO32" s="395"/>
      <c r="BP32" s="395"/>
      <c r="BQ32" s="395"/>
      <c r="BR32" s="395"/>
      <c r="BS32" s="395"/>
      <c r="BT32" s="395"/>
      <c r="BU32" s="395"/>
      <c r="BW32" s="395" t="s">
        <v>201</v>
      </c>
      <c r="BX32" s="395"/>
      <c r="BY32" s="395"/>
      <c r="BZ32" s="395"/>
      <c r="CA32" s="395"/>
      <c r="CB32" s="395"/>
      <c r="CC32" s="395"/>
      <c r="CD32" s="395"/>
      <c r="CE32" s="395"/>
      <c r="CF32" s="395"/>
      <c r="CG32" s="395"/>
      <c r="CH32" s="395"/>
      <c r="CI32" s="395"/>
      <c r="CJ32" s="395"/>
      <c r="CK32" s="395"/>
      <c r="CL32" s="395"/>
      <c r="CM32" s="395"/>
      <c r="CO32" s="395" t="s">
        <v>202</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203</v>
      </c>
      <c r="D33" s="415"/>
      <c r="E33" s="380" t="s">
        <v>204</v>
      </c>
      <c r="F33" s="380"/>
      <c r="G33" s="380"/>
      <c r="H33" s="380"/>
      <c r="I33" s="380"/>
      <c r="J33" s="380"/>
      <c r="K33" s="380"/>
      <c r="L33" s="380"/>
      <c r="M33" s="380"/>
      <c r="N33" s="380"/>
      <c r="O33" s="380"/>
      <c r="P33" s="380"/>
      <c r="Q33" s="380"/>
      <c r="R33" s="380"/>
      <c r="S33" s="380"/>
      <c r="T33" s="197"/>
      <c r="U33" s="415" t="s">
        <v>205</v>
      </c>
      <c r="V33" s="415"/>
      <c r="W33" s="380" t="s">
        <v>206</v>
      </c>
      <c r="X33" s="380"/>
      <c r="Y33" s="380"/>
      <c r="Z33" s="380"/>
      <c r="AA33" s="380"/>
      <c r="AB33" s="380"/>
      <c r="AC33" s="380"/>
      <c r="AD33" s="380"/>
      <c r="AE33" s="380"/>
      <c r="AF33" s="380"/>
      <c r="AG33" s="380"/>
      <c r="AH33" s="380"/>
      <c r="AI33" s="380"/>
      <c r="AJ33" s="380"/>
      <c r="AK33" s="380"/>
      <c r="AL33" s="197"/>
      <c r="AM33" s="415" t="s">
        <v>207</v>
      </c>
      <c r="AN33" s="415"/>
      <c r="AO33" s="380" t="s">
        <v>206</v>
      </c>
      <c r="AP33" s="380"/>
      <c r="AQ33" s="380"/>
      <c r="AR33" s="380"/>
      <c r="AS33" s="380"/>
      <c r="AT33" s="380"/>
      <c r="AU33" s="380"/>
      <c r="AV33" s="380"/>
      <c r="AW33" s="380"/>
      <c r="AX33" s="380"/>
      <c r="AY33" s="380"/>
      <c r="AZ33" s="380"/>
      <c r="BA33" s="380"/>
      <c r="BB33" s="380"/>
      <c r="BC33" s="380"/>
      <c r="BD33" s="198"/>
      <c r="BE33" s="380" t="s">
        <v>208</v>
      </c>
      <c r="BF33" s="380"/>
      <c r="BG33" s="380" t="s">
        <v>209</v>
      </c>
      <c r="BH33" s="380"/>
      <c r="BI33" s="380"/>
      <c r="BJ33" s="380"/>
      <c r="BK33" s="380"/>
      <c r="BL33" s="380"/>
      <c r="BM33" s="380"/>
      <c r="BN33" s="380"/>
      <c r="BO33" s="380"/>
      <c r="BP33" s="380"/>
      <c r="BQ33" s="380"/>
      <c r="BR33" s="380"/>
      <c r="BS33" s="380"/>
      <c r="BT33" s="380"/>
      <c r="BU33" s="380"/>
      <c r="BV33" s="198"/>
      <c r="BW33" s="415" t="s">
        <v>208</v>
      </c>
      <c r="BX33" s="415"/>
      <c r="BY33" s="380" t="s">
        <v>210</v>
      </c>
      <c r="BZ33" s="380"/>
      <c r="CA33" s="380"/>
      <c r="CB33" s="380"/>
      <c r="CC33" s="380"/>
      <c r="CD33" s="380"/>
      <c r="CE33" s="380"/>
      <c r="CF33" s="380"/>
      <c r="CG33" s="380"/>
      <c r="CH33" s="380"/>
      <c r="CI33" s="380"/>
      <c r="CJ33" s="380"/>
      <c r="CK33" s="380"/>
      <c r="CL33" s="380"/>
      <c r="CM33" s="380"/>
      <c r="CN33" s="197"/>
      <c r="CO33" s="415" t="s">
        <v>203</v>
      </c>
      <c r="CP33" s="415"/>
      <c r="CQ33" s="380" t="s">
        <v>211</v>
      </c>
      <c r="CR33" s="380"/>
      <c r="CS33" s="380"/>
      <c r="CT33" s="380"/>
      <c r="CU33" s="380"/>
      <c r="CV33" s="380"/>
      <c r="CW33" s="380"/>
      <c r="CX33" s="380"/>
      <c r="CY33" s="380"/>
      <c r="CZ33" s="380"/>
      <c r="DA33" s="380"/>
      <c r="DB33" s="380"/>
      <c r="DC33" s="380"/>
      <c r="DD33" s="380"/>
      <c r="DE33" s="380"/>
      <c r="DF33" s="197"/>
      <c r="DG33" s="580" t="s">
        <v>212</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下水道事業会計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6</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15</v>
      </c>
      <c r="CP34" s="581"/>
      <c r="CQ34" s="582" t="str">
        <f>IF('各会計、関係団体の財政状況及び健全化判断比率'!BS7="","",'各会計、関係団体の財政状況及び健全化判断比率'!BS7)</f>
        <v>千葉地方土地開発公社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7</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8</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9</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10</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11</v>
      </c>
      <c r="BX39" s="581"/>
      <c r="BY39" s="582" t="str">
        <f>IF('各会計、関係団体の財政状況及び健全化判断比率'!B73="","",'各会計、関係団体の財政状況及び健全化判断比率'!B73)</f>
        <v>千葉県後期高齢者医療広域連合/特別会計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12</v>
      </c>
      <c r="BX40" s="581"/>
      <c r="BY40" s="582" t="str">
        <f>IF('各会計、関係団体の財政状況及び健全化判断比率'!B74="","",'各会計、関係団体の財政状況及び健全化判断比率'!B74)</f>
        <v>南房総広域水道企業団/水道用水供給事業会計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13</v>
      </c>
      <c r="BX41" s="581"/>
      <c r="BY41" s="582" t="str">
        <f>IF('各会計、関係団体の財政状況及び健全化判断比率'!B75="","",'各会計、関係団体の財政状況及び健全化判断比率'!B75)</f>
        <v>安房郡市広域市町村圏事務組合/一般会計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14</v>
      </c>
      <c r="BX42" s="581"/>
      <c r="BY42" s="582" t="str">
        <f>IF('各会計、関係団体の財政状況及び健全化判断比率'!B76="","",'各会計、関係団体の財政状況及び健全化判断比率'!B76)</f>
        <v>三芳水道企業団/水道事業会計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213</v>
      </c>
      <c r="E46" s="584" t="s">
        <v>214</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215</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216</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217</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218</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219</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220</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32" t="s">
        <v>569</v>
      </c>
      <c r="D34" s="1132"/>
      <c r="E34" s="1133"/>
      <c r="F34" s="32">
        <v>10.63</v>
      </c>
      <c r="G34" s="33">
        <v>6.77</v>
      </c>
      <c r="H34" s="33">
        <v>10.64</v>
      </c>
      <c r="I34" s="33">
        <v>11.55</v>
      </c>
      <c r="J34" s="34">
        <v>8.34</v>
      </c>
      <c r="K34" s="22"/>
      <c r="L34" s="22"/>
      <c r="M34" s="22"/>
      <c r="N34" s="22"/>
      <c r="O34" s="22"/>
      <c r="P34" s="22"/>
    </row>
    <row r="35" spans="1:16" ht="39" customHeight="1" x14ac:dyDescent="0.2">
      <c r="A35" s="22"/>
      <c r="B35" s="35"/>
      <c r="C35" s="1128" t="s">
        <v>570</v>
      </c>
      <c r="D35" s="1128"/>
      <c r="E35" s="1129"/>
      <c r="F35" s="36">
        <v>3.55</v>
      </c>
      <c r="G35" s="37">
        <v>2.87</v>
      </c>
      <c r="H35" s="37">
        <v>3.01</v>
      </c>
      <c r="I35" s="37">
        <v>2.4</v>
      </c>
      <c r="J35" s="38">
        <v>2.67</v>
      </c>
      <c r="K35" s="22"/>
      <c r="L35" s="22"/>
      <c r="M35" s="22"/>
      <c r="N35" s="22"/>
      <c r="O35" s="22"/>
      <c r="P35" s="22"/>
    </row>
    <row r="36" spans="1:16" ht="39" customHeight="1" x14ac:dyDescent="0.2">
      <c r="A36" s="22"/>
      <c r="B36" s="35"/>
      <c r="C36" s="1128" t="s">
        <v>571</v>
      </c>
      <c r="D36" s="1128"/>
      <c r="E36" s="1129"/>
      <c r="F36" s="36">
        <v>4.4800000000000004</v>
      </c>
      <c r="G36" s="37">
        <v>2.87</v>
      </c>
      <c r="H36" s="37">
        <v>2.61</v>
      </c>
      <c r="I36" s="37">
        <v>2.2400000000000002</v>
      </c>
      <c r="J36" s="38">
        <v>2.2000000000000002</v>
      </c>
      <c r="K36" s="22"/>
      <c r="L36" s="22"/>
      <c r="M36" s="22"/>
      <c r="N36" s="22"/>
      <c r="O36" s="22"/>
      <c r="P36" s="22"/>
    </row>
    <row r="37" spans="1:16" ht="39" customHeight="1" x14ac:dyDescent="0.2">
      <c r="A37" s="22"/>
      <c r="B37" s="35"/>
      <c r="C37" s="1128" t="s">
        <v>572</v>
      </c>
      <c r="D37" s="1128"/>
      <c r="E37" s="1129"/>
      <c r="F37" s="36">
        <v>0.1</v>
      </c>
      <c r="G37" s="37">
        <v>0.08</v>
      </c>
      <c r="H37" s="37">
        <v>0.32</v>
      </c>
      <c r="I37" s="37">
        <v>0.28000000000000003</v>
      </c>
      <c r="J37" s="38">
        <v>0.33</v>
      </c>
      <c r="K37" s="22"/>
      <c r="L37" s="22"/>
      <c r="M37" s="22"/>
      <c r="N37" s="22"/>
      <c r="O37" s="22"/>
      <c r="P37" s="22"/>
    </row>
    <row r="38" spans="1:16" ht="39" customHeight="1" x14ac:dyDescent="0.2">
      <c r="A38" s="22"/>
      <c r="B38" s="35"/>
      <c r="C38" s="1128" t="s">
        <v>573</v>
      </c>
      <c r="D38" s="1128"/>
      <c r="E38" s="1129"/>
      <c r="F38" s="36">
        <v>0.03</v>
      </c>
      <c r="G38" s="37">
        <v>0</v>
      </c>
      <c r="H38" s="37" t="s">
        <v>574</v>
      </c>
      <c r="I38" s="37">
        <v>0</v>
      </c>
      <c r="J38" s="38">
        <v>0</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575</v>
      </c>
      <c r="D42" s="1128"/>
      <c r="E42" s="1129"/>
      <c r="F42" s="36" t="s">
        <v>520</v>
      </c>
      <c r="G42" s="37" t="s">
        <v>520</v>
      </c>
      <c r="H42" s="37" t="s">
        <v>520</v>
      </c>
      <c r="I42" s="37" t="s">
        <v>520</v>
      </c>
      <c r="J42" s="38" t="s">
        <v>520</v>
      </c>
      <c r="K42" s="22"/>
      <c r="L42" s="22"/>
      <c r="M42" s="22"/>
      <c r="N42" s="22"/>
      <c r="O42" s="22"/>
      <c r="P42" s="22"/>
    </row>
    <row r="43" spans="1:16" ht="39" customHeight="1" thickBot="1" x14ac:dyDescent="0.25">
      <c r="A43" s="22"/>
      <c r="B43" s="40"/>
      <c r="C43" s="1130" t="s">
        <v>576</v>
      </c>
      <c r="D43" s="1130"/>
      <c r="E43" s="1131"/>
      <c r="F43" s="41" t="s">
        <v>520</v>
      </c>
      <c r="G43" s="42" t="s">
        <v>520</v>
      </c>
      <c r="H43" s="42" t="s">
        <v>520</v>
      </c>
      <c r="I43" s="42" t="s">
        <v>520</v>
      </c>
      <c r="J43" s="43" t="s">
        <v>520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jxURhTwr6VEKAof0rcaBL95uaKGstm3ayBOcHQWdhY5i5lmjB2SH3GOoVRiGP12eOs8l4yQ4TiLZKc3d2odBA==" saltValue="itfewJgmksGXytQ1U4ZA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34" t="s">
        <v>10</v>
      </c>
      <c r="C45" s="1135"/>
      <c r="D45" s="56"/>
      <c r="E45" s="1140" t="s">
        <v>11</v>
      </c>
      <c r="F45" s="1140"/>
      <c r="G45" s="1140"/>
      <c r="H45" s="1140"/>
      <c r="I45" s="1140"/>
      <c r="J45" s="1141"/>
      <c r="K45" s="57">
        <v>1809</v>
      </c>
      <c r="L45" s="58">
        <v>1791</v>
      </c>
      <c r="M45" s="58">
        <v>1779</v>
      </c>
      <c r="N45" s="58">
        <v>1806</v>
      </c>
      <c r="O45" s="59">
        <v>1792</v>
      </c>
      <c r="P45" s="46"/>
      <c r="Q45" s="46"/>
      <c r="R45" s="46"/>
      <c r="S45" s="46"/>
      <c r="T45" s="46"/>
      <c r="U45" s="46"/>
    </row>
    <row r="46" spans="1:21" ht="30.75" customHeight="1" x14ac:dyDescent="0.2">
      <c r="A46" s="46"/>
      <c r="B46" s="1136"/>
      <c r="C46" s="1137"/>
      <c r="D46" s="60"/>
      <c r="E46" s="1142" t="s">
        <v>12</v>
      </c>
      <c r="F46" s="1142"/>
      <c r="G46" s="1142"/>
      <c r="H46" s="1142"/>
      <c r="I46" s="1142"/>
      <c r="J46" s="1143"/>
      <c r="K46" s="61" t="s">
        <v>520</v>
      </c>
      <c r="L46" s="62" t="s">
        <v>520</v>
      </c>
      <c r="M46" s="62" t="s">
        <v>520</v>
      </c>
      <c r="N46" s="62" t="s">
        <v>520</v>
      </c>
      <c r="O46" s="63" t="s">
        <v>520</v>
      </c>
      <c r="P46" s="46"/>
      <c r="Q46" s="46"/>
      <c r="R46" s="46"/>
      <c r="S46" s="46"/>
      <c r="T46" s="46"/>
      <c r="U46" s="46"/>
    </row>
    <row r="47" spans="1:21" ht="30.75" customHeight="1" x14ac:dyDescent="0.2">
      <c r="A47" s="46"/>
      <c r="B47" s="1136"/>
      <c r="C47" s="1137"/>
      <c r="D47" s="60"/>
      <c r="E47" s="1142" t="s">
        <v>13</v>
      </c>
      <c r="F47" s="1142"/>
      <c r="G47" s="1142"/>
      <c r="H47" s="1142"/>
      <c r="I47" s="1142"/>
      <c r="J47" s="1143"/>
      <c r="K47" s="61" t="s">
        <v>520</v>
      </c>
      <c r="L47" s="62" t="s">
        <v>520</v>
      </c>
      <c r="M47" s="62" t="s">
        <v>520</v>
      </c>
      <c r="N47" s="62" t="s">
        <v>520</v>
      </c>
      <c r="O47" s="63" t="s">
        <v>520</v>
      </c>
      <c r="P47" s="46"/>
      <c r="Q47" s="46"/>
      <c r="R47" s="46"/>
      <c r="S47" s="46"/>
      <c r="T47" s="46"/>
      <c r="U47" s="46"/>
    </row>
    <row r="48" spans="1:21" ht="30.75" customHeight="1" x14ac:dyDescent="0.2">
      <c r="A48" s="46"/>
      <c r="B48" s="1136"/>
      <c r="C48" s="1137"/>
      <c r="D48" s="60"/>
      <c r="E48" s="1142" t="s">
        <v>14</v>
      </c>
      <c r="F48" s="1142"/>
      <c r="G48" s="1142"/>
      <c r="H48" s="1142"/>
      <c r="I48" s="1142"/>
      <c r="J48" s="1143"/>
      <c r="K48" s="61">
        <v>336</v>
      </c>
      <c r="L48" s="62">
        <v>348</v>
      </c>
      <c r="M48" s="62">
        <v>367</v>
      </c>
      <c r="N48" s="62">
        <v>298</v>
      </c>
      <c r="O48" s="63">
        <v>328</v>
      </c>
      <c r="P48" s="46"/>
      <c r="Q48" s="46"/>
      <c r="R48" s="46"/>
      <c r="S48" s="46"/>
      <c r="T48" s="46"/>
      <c r="U48" s="46"/>
    </row>
    <row r="49" spans="1:21" ht="30.75" customHeight="1" x14ac:dyDescent="0.2">
      <c r="A49" s="46"/>
      <c r="B49" s="1136"/>
      <c r="C49" s="1137"/>
      <c r="D49" s="60"/>
      <c r="E49" s="1142" t="s">
        <v>15</v>
      </c>
      <c r="F49" s="1142"/>
      <c r="G49" s="1142"/>
      <c r="H49" s="1142"/>
      <c r="I49" s="1142"/>
      <c r="J49" s="1143"/>
      <c r="K49" s="61">
        <v>142</v>
      </c>
      <c r="L49" s="62">
        <v>142</v>
      </c>
      <c r="M49" s="62">
        <v>143</v>
      </c>
      <c r="N49" s="62">
        <v>174</v>
      </c>
      <c r="O49" s="63">
        <v>178</v>
      </c>
      <c r="P49" s="46"/>
      <c r="Q49" s="46"/>
      <c r="R49" s="46"/>
      <c r="S49" s="46"/>
      <c r="T49" s="46"/>
      <c r="U49" s="46"/>
    </row>
    <row r="50" spans="1:21" ht="30.75" customHeight="1" x14ac:dyDescent="0.2">
      <c r="A50" s="46"/>
      <c r="B50" s="1136"/>
      <c r="C50" s="1137"/>
      <c r="D50" s="60"/>
      <c r="E50" s="1142" t="s">
        <v>16</v>
      </c>
      <c r="F50" s="1142"/>
      <c r="G50" s="1142"/>
      <c r="H50" s="1142"/>
      <c r="I50" s="1142"/>
      <c r="J50" s="1143"/>
      <c r="K50" s="61">
        <v>58</v>
      </c>
      <c r="L50" s="62">
        <v>54</v>
      </c>
      <c r="M50" s="62">
        <v>59</v>
      </c>
      <c r="N50" s="62">
        <v>61</v>
      </c>
      <c r="O50" s="63">
        <v>68</v>
      </c>
      <c r="P50" s="46"/>
      <c r="Q50" s="46"/>
      <c r="R50" s="46"/>
      <c r="S50" s="46"/>
      <c r="T50" s="46"/>
      <c r="U50" s="46"/>
    </row>
    <row r="51" spans="1:21" ht="30.75" customHeight="1" x14ac:dyDescent="0.2">
      <c r="A51" s="46"/>
      <c r="B51" s="1138"/>
      <c r="C51" s="1139"/>
      <c r="D51" s="64"/>
      <c r="E51" s="1142" t="s">
        <v>17</v>
      </c>
      <c r="F51" s="1142"/>
      <c r="G51" s="1142"/>
      <c r="H51" s="1142"/>
      <c r="I51" s="1142"/>
      <c r="J51" s="1143"/>
      <c r="K51" s="61" t="s">
        <v>520</v>
      </c>
      <c r="L51" s="62" t="s">
        <v>520</v>
      </c>
      <c r="M51" s="62" t="s">
        <v>520</v>
      </c>
      <c r="N51" s="62" t="s">
        <v>520</v>
      </c>
      <c r="O51" s="63" t="s">
        <v>520</v>
      </c>
      <c r="P51" s="46"/>
      <c r="Q51" s="46"/>
      <c r="R51" s="46"/>
      <c r="S51" s="46"/>
      <c r="T51" s="46"/>
      <c r="U51" s="46"/>
    </row>
    <row r="52" spans="1:21" ht="30.75" customHeight="1" x14ac:dyDescent="0.2">
      <c r="A52" s="46"/>
      <c r="B52" s="1144" t="s">
        <v>18</v>
      </c>
      <c r="C52" s="1145"/>
      <c r="D52" s="64"/>
      <c r="E52" s="1142" t="s">
        <v>19</v>
      </c>
      <c r="F52" s="1142"/>
      <c r="G52" s="1142"/>
      <c r="H52" s="1142"/>
      <c r="I52" s="1142"/>
      <c r="J52" s="1143"/>
      <c r="K52" s="61">
        <v>1773</v>
      </c>
      <c r="L52" s="62">
        <v>1765</v>
      </c>
      <c r="M52" s="62">
        <v>1794</v>
      </c>
      <c r="N52" s="62">
        <v>1792</v>
      </c>
      <c r="O52" s="63">
        <v>1795</v>
      </c>
      <c r="P52" s="46"/>
      <c r="Q52" s="46"/>
      <c r="R52" s="46"/>
      <c r="S52" s="46"/>
      <c r="T52" s="46"/>
      <c r="U52" s="46"/>
    </row>
    <row r="53" spans="1:21" ht="30.75" customHeight="1" thickBot="1" x14ac:dyDescent="0.25">
      <c r="A53" s="46"/>
      <c r="B53" s="1146" t="s">
        <v>20</v>
      </c>
      <c r="C53" s="1147"/>
      <c r="D53" s="65"/>
      <c r="E53" s="1148" t="s">
        <v>21</v>
      </c>
      <c r="F53" s="1148"/>
      <c r="G53" s="1148"/>
      <c r="H53" s="1148"/>
      <c r="I53" s="1148"/>
      <c r="J53" s="1149"/>
      <c r="K53" s="66">
        <v>572</v>
      </c>
      <c r="L53" s="67">
        <v>570</v>
      </c>
      <c r="M53" s="67">
        <v>554</v>
      </c>
      <c r="N53" s="67">
        <v>547</v>
      </c>
      <c r="O53" s="68">
        <v>571</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577</v>
      </c>
      <c r="P55" s="46"/>
      <c r="Q55" s="46"/>
      <c r="R55" s="46"/>
      <c r="S55" s="46"/>
      <c r="T55" s="46"/>
      <c r="U55" s="46"/>
    </row>
    <row r="56" spans="1:21" ht="31.5" customHeight="1" thickBot="1" x14ac:dyDescent="0.25">
      <c r="A56" s="46"/>
      <c r="B56" s="74"/>
      <c r="C56" s="75"/>
      <c r="D56" s="75"/>
      <c r="E56" s="76"/>
      <c r="F56" s="76"/>
      <c r="G56" s="76"/>
      <c r="H56" s="76"/>
      <c r="I56" s="76"/>
      <c r="J56" s="77" t="s">
        <v>2</v>
      </c>
      <c r="K56" s="78" t="s">
        <v>578</v>
      </c>
      <c r="L56" s="79" t="s">
        <v>579</v>
      </c>
      <c r="M56" s="79" t="s">
        <v>580</v>
      </c>
      <c r="N56" s="79" t="s">
        <v>581</v>
      </c>
      <c r="O56" s="80" t="s">
        <v>582</v>
      </c>
      <c r="P56" s="46"/>
      <c r="Q56" s="46"/>
      <c r="R56" s="46"/>
      <c r="S56" s="46"/>
      <c r="T56" s="46"/>
      <c r="U56" s="46"/>
    </row>
    <row r="57" spans="1:21" ht="31.5" customHeight="1" x14ac:dyDescent="0.2">
      <c r="B57" s="1150" t="s">
        <v>24</v>
      </c>
      <c r="C57" s="1151"/>
      <c r="D57" s="1154" t="s">
        <v>25</v>
      </c>
      <c r="E57" s="1155"/>
      <c r="F57" s="1155"/>
      <c r="G57" s="1155"/>
      <c r="H57" s="1155"/>
      <c r="I57" s="1155"/>
      <c r="J57" s="1156"/>
      <c r="K57" s="81" t="s">
        <v>600</v>
      </c>
      <c r="L57" s="82" t="s">
        <v>600</v>
      </c>
      <c r="M57" s="82" t="s">
        <v>600</v>
      </c>
      <c r="N57" s="82" t="s">
        <v>600</v>
      </c>
      <c r="O57" s="83" t="s">
        <v>600</v>
      </c>
    </row>
    <row r="58" spans="1:21" ht="31.5" customHeight="1" thickBot="1" x14ac:dyDescent="0.25">
      <c r="B58" s="1152"/>
      <c r="C58" s="1153"/>
      <c r="D58" s="1157" t="s">
        <v>26</v>
      </c>
      <c r="E58" s="1158"/>
      <c r="F58" s="1158"/>
      <c r="G58" s="1158"/>
      <c r="H58" s="1158"/>
      <c r="I58" s="1158"/>
      <c r="J58" s="1159"/>
      <c r="K58" s="84" t="s">
        <v>600</v>
      </c>
      <c r="L58" s="85" t="s">
        <v>600</v>
      </c>
      <c r="M58" s="85" t="s">
        <v>600</v>
      </c>
      <c r="N58" s="85" t="s">
        <v>600</v>
      </c>
      <c r="O58" s="86" t="s">
        <v>600</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iH1x5DE+NM89sDJ9tnEmUU9zMBKK11YKUJ16SRcTO1WKtqWFKjzJfphKYZMeu9JR5qFVamTZA35WDCFHCfaGw==" saltValue="ynJ5ZVrDdTiZNIp4Wrp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561</v>
      </c>
      <c r="J40" s="98" t="s">
        <v>562</v>
      </c>
      <c r="K40" s="98" t="s">
        <v>563</v>
      </c>
      <c r="L40" s="98" t="s">
        <v>564</v>
      </c>
      <c r="M40" s="99" t="s">
        <v>565</v>
      </c>
    </row>
    <row r="41" spans="2:13" ht="27.75" customHeight="1" x14ac:dyDescent="0.2">
      <c r="B41" s="1160" t="s">
        <v>29</v>
      </c>
      <c r="C41" s="1161"/>
      <c r="D41" s="100"/>
      <c r="E41" s="1166" t="s">
        <v>30</v>
      </c>
      <c r="F41" s="1166"/>
      <c r="G41" s="1166"/>
      <c r="H41" s="1167"/>
      <c r="I41" s="339">
        <v>17686</v>
      </c>
      <c r="J41" s="340">
        <v>17182</v>
      </c>
      <c r="K41" s="340">
        <v>16846</v>
      </c>
      <c r="L41" s="340">
        <v>18290</v>
      </c>
      <c r="M41" s="341">
        <v>18314</v>
      </c>
    </row>
    <row r="42" spans="2:13" ht="27.75" customHeight="1" x14ac:dyDescent="0.2">
      <c r="B42" s="1162"/>
      <c r="C42" s="1163"/>
      <c r="D42" s="101"/>
      <c r="E42" s="1168" t="s">
        <v>31</v>
      </c>
      <c r="F42" s="1168"/>
      <c r="G42" s="1168"/>
      <c r="H42" s="1169"/>
      <c r="I42" s="342">
        <v>557</v>
      </c>
      <c r="J42" s="343">
        <v>366</v>
      </c>
      <c r="K42" s="343">
        <v>231</v>
      </c>
      <c r="L42" s="343">
        <v>567</v>
      </c>
      <c r="M42" s="344">
        <v>549</v>
      </c>
    </row>
    <row r="43" spans="2:13" ht="27.75" customHeight="1" x14ac:dyDescent="0.2">
      <c r="B43" s="1162"/>
      <c r="C43" s="1163"/>
      <c r="D43" s="101"/>
      <c r="E43" s="1168" t="s">
        <v>32</v>
      </c>
      <c r="F43" s="1168"/>
      <c r="G43" s="1168"/>
      <c r="H43" s="1169"/>
      <c r="I43" s="342">
        <v>4886</v>
      </c>
      <c r="J43" s="343">
        <v>4715</v>
      </c>
      <c r="K43" s="343">
        <v>4515</v>
      </c>
      <c r="L43" s="343">
        <v>4293</v>
      </c>
      <c r="M43" s="344">
        <v>4039</v>
      </c>
    </row>
    <row r="44" spans="2:13" ht="27.75" customHeight="1" x14ac:dyDescent="0.2">
      <c r="B44" s="1162"/>
      <c r="C44" s="1163"/>
      <c r="D44" s="101"/>
      <c r="E44" s="1168" t="s">
        <v>33</v>
      </c>
      <c r="F44" s="1168"/>
      <c r="G44" s="1168"/>
      <c r="H44" s="1169"/>
      <c r="I44" s="342">
        <v>1151</v>
      </c>
      <c r="J44" s="343">
        <v>1099</v>
      </c>
      <c r="K44" s="343">
        <v>1000</v>
      </c>
      <c r="L44" s="343">
        <v>952</v>
      </c>
      <c r="M44" s="344">
        <v>897</v>
      </c>
    </row>
    <row r="45" spans="2:13" ht="27.75" customHeight="1" x14ac:dyDescent="0.2">
      <c r="B45" s="1162"/>
      <c r="C45" s="1163"/>
      <c r="D45" s="101"/>
      <c r="E45" s="1168" t="s">
        <v>34</v>
      </c>
      <c r="F45" s="1168"/>
      <c r="G45" s="1168"/>
      <c r="H45" s="1169"/>
      <c r="I45" s="342">
        <v>5374</v>
      </c>
      <c r="J45" s="343">
        <v>5109</v>
      </c>
      <c r="K45" s="343">
        <v>5036</v>
      </c>
      <c r="L45" s="343">
        <v>4794</v>
      </c>
      <c r="M45" s="344">
        <v>4667</v>
      </c>
    </row>
    <row r="46" spans="2:13" ht="27.75" customHeight="1" x14ac:dyDescent="0.2">
      <c r="B46" s="1162"/>
      <c r="C46" s="1163"/>
      <c r="D46" s="102"/>
      <c r="E46" s="1168" t="s">
        <v>35</v>
      </c>
      <c r="F46" s="1168"/>
      <c r="G46" s="1168"/>
      <c r="H46" s="1169"/>
      <c r="I46" s="342" t="s">
        <v>520</v>
      </c>
      <c r="J46" s="343" t="s">
        <v>520</v>
      </c>
      <c r="K46" s="343" t="s">
        <v>520</v>
      </c>
      <c r="L46" s="343" t="s">
        <v>520</v>
      </c>
      <c r="M46" s="344" t="s">
        <v>520</v>
      </c>
    </row>
    <row r="47" spans="2:13" ht="27.75" customHeight="1" x14ac:dyDescent="0.2">
      <c r="B47" s="1162"/>
      <c r="C47" s="1163"/>
      <c r="D47" s="103"/>
      <c r="E47" s="1170" t="s">
        <v>36</v>
      </c>
      <c r="F47" s="1171"/>
      <c r="G47" s="1171"/>
      <c r="H47" s="1172"/>
      <c r="I47" s="342" t="s">
        <v>520</v>
      </c>
      <c r="J47" s="343" t="s">
        <v>520</v>
      </c>
      <c r="K47" s="343" t="s">
        <v>520</v>
      </c>
      <c r="L47" s="343" t="s">
        <v>520</v>
      </c>
      <c r="M47" s="344" t="s">
        <v>520</v>
      </c>
    </row>
    <row r="48" spans="2:13" ht="27.75" customHeight="1" x14ac:dyDescent="0.2">
      <c r="B48" s="1162"/>
      <c r="C48" s="1163"/>
      <c r="D48" s="101"/>
      <c r="E48" s="1168" t="s">
        <v>37</v>
      </c>
      <c r="F48" s="1168"/>
      <c r="G48" s="1168"/>
      <c r="H48" s="1169"/>
      <c r="I48" s="342" t="s">
        <v>520</v>
      </c>
      <c r="J48" s="343" t="s">
        <v>520</v>
      </c>
      <c r="K48" s="343" t="s">
        <v>520</v>
      </c>
      <c r="L48" s="343" t="s">
        <v>520</v>
      </c>
      <c r="M48" s="344" t="s">
        <v>520</v>
      </c>
    </row>
    <row r="49" spans="2:13" ht="27.75" customHeight="1" x14ac:dyDescent="0.2">
      <c r="B49" s="1164"/>
      <c r="C49" s="1165"/>
      <c r="D49" s="101"/>
      <c r="E49" s="1168" t="s">
        <v>38</v>
      </c>
      <c r="F49" s="1168"/>
      <c r="G49" s="1168"/>
      <c r="H49" s="1169"/>
      <c r="I49" s="342" t="s">
        <v>520</v>
      </c>
      <c r="J49" s="343" t="s">
        <v>520</v>
      </c>
      <c r="K49" s="343" t="s">
        <v>520</v>
      </c>
      <c r="L49" s="343" t="s">
        <v>520</v>
      </c>
      <c r="M49" s="344" t="s">
        <v>520</v>
      </c>
    </row>
    <row r="50" spans="2:13" ht="27.75" customHeight="1" x14ac:dyDescent="0.2">
      <c r="B50" s="1173" t="s">
        <v>39</v>
      </c>
      <c r="C50" s="1174"/>
      <c r="D50" s="104"/>
      <c r="E50" s="1168" t="s">
        <v>40</v>
      </c>
      <c r="F50" s="1168"/>
      <c r="G50" s="1168"/>
      <c r="H50" s="1169"/>
      <c r="I50" s="342">
        <v>4781</v>
      </c>
      <c r="J50" s="343">
        <v>5768</v>
      </c>
      <c r="K50" s="343">
        <v>6838</v>
      </c>
      <c r="L50" s="343">
        <v>7215</v>
      </c>
      <c r="M50" s="344">
        <v>7722</v>
      </c>
    </row>
    <row r="51" spans="2:13" ht="27.75" customHeight="1" x14ac:dyDescent="0.2">
      <c r="B51" s="1162"/>
      <c r="C51" s="1163"/>
      <c r="D51" s="101"/>
      <c r="E51" s="1168" t="s">
        <v>41</v>
      </c>
      <c r="F51" s="1168"/>
      <c r="G51" s="1168"/>
      <c r="H51" s="1169"/>
      <c r="I51" s="342">
        <v>3550</v>
      </c>
      <c r="J51" s="343">
        <v>3589</v>
      </c>
      <c r="K51" s="343">
        <v>3641</v>
      </c>
      <c r="L51" s="343">
        <v>3471</v>
      </c>
      <c r="M51" s="344">
        <v>3197</v>
      </c>
    </row>
    <row r="52" spans="2:13" ht="27.75" customHeight="1" x14ac:dyDescent="0.2">
      <c r="B52" s="1164"/>
      <c r="C52" s="1165"/>
      <c r="D52" s="101"/>
      <c r="E52" s="1168" t="s">
        <v>42</v>
      </c>
      <c r="F52" s="1168"/>
      <c r="G52" s="1168"/>
      <c r="H52" s="1169"/>
      <c r="I52" s="342">
        <v>14997</v>
      </c>
      <c r="J52" s="343">
        <v>14765</v>
      </c>
      <c r="K52" s="343">
        <v>14555</v>
      </c>
      <c r="L52" s="343">
        <v>15244</v>
      </c>
      <c r="M52" s="344">
        <v>14730</v>
      </c>
    </row>
    <row r="53" spans="2:13" ht="27.75" customHeight="1" thickBot="1" x14ac:dyDescent="0.25">
      <c r="B53" s="1175" t="s">
        <v>43</v>
      </c>
      <c r="C53" s="1176"/>
      <c r="D53" s="105"/>
      <c r="E53" s="1177" t="s">
        <v>44</v>
      </c>
      <c r="F53" s="1177"/>
      <c r="G53" s="1177"/>
      <c r="H53" s="1178"/>
      <c r="I53" s="345">
        <v>6326</v>
      </c>
      <c r="J53" s="346">
        <v>4349</v>
      </c>
      <c r="K53" s="346">
        <v>2595</v>
      </c>
      <c r="L53" s="346">
        <v>2965</v>
      </c>
      <c r="M53" s="347">
        <v>2816</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IN097B06R/DX+sIUd3xMQsV1lUVhNwjWa0QOKHG2dWFcjhakKhFrXh75snuU8DpUMy2J/Mj0KDErzUMHpQHECQ==" saltValue="WWCOTUbPNGz4dVy4TLfB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563</v>
      </c>
      <c r="G54" s="114" t="s">
        <v>564</v>
      </c>
      <c r="H54" s="115" t="s">
        <v>565</v>
      </c>
    </row>
    <row r="55" spans="2:8" ht="52.5" customHeight="1" x14ac:dyDescent="0.2">
      <c r="B55" s="116"/>
      <c r="C55" s="1187" t="s">
        <v>47</v>
      </c>
      <c r="D55" s="1187"/>
      <c r="E55" s="1188"/>
      <c r="F55" s="117">
        <v>1097</v>
      </c>
      <c r="G55" s="117">
        <v>1675</v>
      </c>
      <c r="H55" s="118">
        <v>2326</v>
      </c>
    </row>
    <row r="56" spans="2:8" ht="52.5" customHeight="1" x14ac:dyDescent="0.2">
      <c r="B56" s="119"/>
      <c r="C56" s="1189" t="s">
        <v>48</v>
      </c>
      <c r="D56" s="1189"/>
      <c r="E56" s="1190"/>
      <c r="F56" s="120" t="s">
        <v>520</v>
      </c>
      <c r="G56" s="120" t="s">
        <v>520</v>
      </c>
      <c r="H56" s="121">
        <v>197</v>
      </c>
    </row>
    <row r="57" spans="2:8" ht="53.25" customHeight="1" x14ac:dyDescent="0.2">
      <c r="B57" s="119"/>
      <c r="C57" s="1191" t="s">
        <v>49</v>
      </c>
      <c r="D57" s="1191"/>
      <c r="E57" s="1192"/>
      <c r="F57" s="122">
        <v>4506</v>
      </c>
      <c r="G57" s="122">
        <v>4275</v>
      </c>
      <c r="H57" s="123">
        <v>3822</v>
      </c>
    </row>
    <row r="58" spans="2:8" ht="45.75" customHeight="1" x14ac:dyDescent="0.2">
      <c r="B58" s="124"/>
      <c r="C58" s="1179" t="s">
        <v>595</v>
      </c>
      <c r="D58" s="1180"/>
      <c r="E58" s="1181"/>
      <c r="F58" s="125">
        <v>0</v>
      </c>
      <c r="G58" s="125">
        <v>1856</v>
      </c>
      <c r="H58" s="126">
        <v>1660</v>
      </c>
    </row>
    <row r="59" spans="2:8" ht="45.75" customHeight="1" x14ac:dyDescent="0.2">
      <c r="B59" s="124"/>
      <c r="C59" s="1179" t="s">
        <v>596</v>
      </c>
      <c r="D59" s="1180"/>
      <c r="E59" s="1181"/>
      <c r="F59" s="125">
        <v>1561</v>
      </c>
      <c r="G59" s="125">
        <v>1496</v>
      </c>
      <c r="H59" s="126">
        <v>1420</v>
      </c>
    </row>
    <row r="60" spans="2:8" ht="45.75" customHeight="1" x14ac:dyDescent="0.2">
      <c r="B60" s="124"/>
      <c r="C60" s="1179" t="s">
        <v>597</v>
      </c>
      <c r="D60" s="1180"/>
      <c r="E60" s="1181"/>
      <c r="F60" s="125">
        <v>255</v>
      </c>
      <c r="G60" s="125">
        <v>302</v>
      </c>
      <c r="H60" s="126">
        <v>296</v>
      </c>
    </row>
    <row r="61" spans="2:8" ht="45.75" customHeight="1" x14ac:dyDescent="0.2">
      <c r="B61" s="124"/>
      <c r="C61" s="1179" t="s">
        <v>598</v>
      </c>
      <c r="D61" s="1180"/>
      <c r="E61" s="1181"/>
      <c r="F61" s="125">
        <v>234</v>
      </c>
      <c r="G61" s="125">
        <v>176</v>
      </c>
      <c r="H61" s="126">
        <v>116</v>
      </c>
    </row>
    <row r="62" spans="2:8" ht="45.75" customHeight="1" thickBot="1" x14ac:dyDescent="0.25">
      <c r="B62" s="127"/>
      <c r="C62" s="1182" t="s">
        <v>599</v>
      </c>
      <c r="D62" s="1183"/>
      <c r="E62" s="1184"/>
      <c r="F62" s="128">
        <v>72</v>
      </c>
      <c r="G62" s="128">
        <v>87</v>
      </c>
      <c r="H62" s="129">
        <v>90</v>
      </c>
    </row>
    <row r="63" spans="2:8" ht="52.5" customHeight="1" thickBot="1" x14ac:dyDescent="0.25">
      <c r="B63" s="130"/>
      <c r="C63" s="1185" t="s">
        <v>50</v>
      </c>
      <c r="D63" s="1185"/>
      <c r="E63" s="1186"/>
      <c r="F63" s="131">
        <v>5603</v>
      </c>
      <c r="G63" s="131">
        <v>5950</v>
      </c>
      <c r="H63" s="132">
        <v>6345</v>
      </c>
    </row>
    <row r="64" spans="2:8" ht="13.2" x14ac:dyDescent="0.2"/>
  </sheetData>
  <sheetProtection algorithmName="SHA-512" hashValue="uDf7uHKIWa6ijDp2UmoPikX44FFeyvxxFS43mittDgTkyAfB0MfjZD5BuNxnXqZ99mGKcyUtKlGLKAHG8FHxwA==" saltValue="18xTKWHPBXroib4DnVUt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CE1D8-6786-4635-BFB0-7F3B4366F2FB}">
  <sheetPr>
    <pageSetUpPr fitToPage="1"/>
  </sheetPr>
  <dimension ref="A1:DE85"/>
  <sheetViews>
    <sheetView showGridLines="0" topLeftCell="R1" zoomScaleNormal="100" zoomScaleSheetLayoutView="55" workbookViewId="0">
      <selection activeCell="AN65" sqref="AN65:DC69"/>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1193"/>
      <c r="B1" s="1194"/>
      <c r="DD1" s="252"/>
      <c r="DE1" s="252"/>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ht="13.2" x14ac:dyDescent="0.2">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ht="13.2" x14ac:dyDescent="0.2">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ht="13.2" x14ac:dyDescent="0.2">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ht="13.2" x14ac:dyDescent="0.2">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52"/>
      <c r="DE19" s="252"/>
    </row>
    <row r="20" spans="1:109" ht="13.2" x14ac:dyDescent="0.2">
      <c r="DD20" s="252"/>
      <c r="DE20" s="252"/>
    </row>
    <row r="21" spans="1:109" ht="17.25" customHeight="1" x14ac:dyDescent="0.2">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1198"/>
      <c r="DD40" s="1198"/>
      <c r="DE40" s="252"/>
    </row>
    <row r="41" spans="2:109" ht="16.2" x14ac:dyDescent="0.2">
      <c r="B41" s="253" t="s">
        <v>602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1199"/>
      <c r="I42" s="1200"/>
      <c r="J42" s="1200"/>
      <c r="K42" s="1200"/>
      <c r="AM42" s="1199"/>
      <c r="AN42" s="1199" t="s">
        <v>603</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6"/>
      <c r="AN43" s="1201" t="s">
        <v>604</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6"/>
      <c r="AN49" s="252" t="s">
        <v>605</v>
      </c>
    </row>
    <row r="50" spans="1:109" ht="13.2" x14ac:dyDescent="0.2">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561</v>
      </c>
      <c r="BQ50" s="1217"/>
      <c r="BR50" s="1217"/>
      <c r="BS50" s="1217"/>
      <c r="BT50" s="1217"/>
      <c r="BU50" s="1217"/>
      <c r="BV50" s="1217"/>
      <c r="BW50" s="1217"/>
      <c r="BX50" s="1217" t="s">
        <v>562</v>
      </c>
      <c r="BY50" s="1217"/>
      <c r="BZ50" s="1217"/>
      <c r="CA50" s="1217"/>
      <c r="CB50" s="1217"/>
      <c r="CC50" s="1217"/>
      <c r="CD50" s="1217"/>
      <c r="CE50" s="1217"/>
      <c r="CF50" s="1217" t="s">
        <v>563</v>
      </c>
      <c r="CG50" s="1217"/>
      <c r="CH50" s="1217"/>
      <c r="CI50" s="1217"/>
      <c r="CJ50" s="1217"/>
      <c r="CK50" s="1217"/>
      <c r="CL50" s="1217"/>
      <c r="CM50" s="1217"/>
      <c r="CN50" s="1217" t="s">
        <v>564</v>
      </c>
      <c r="CO50" s="1217"/>
      <c r="CP50" s="1217"/>
      <c r="CQ50" s="1217"/>
      <c r="CR50" s="1217"/>
      <c r="CS50" s="1217"/>
      <c r="CT50" s="1217"/>
      <c r="CU50" s="1217"/>
      <c r="CV50" s="1217" t="s">
        <v>565</v>
      </c>
      <c r="CW50" s="1217"/>
      <c r="CX50" s="1217"/>
      <c r="CY50" s="1217"/>
      <c r="CZ50" s="1217"/>
      <c r="DA50" s="1217"/>
      <c r="DB50" s="1217"/>
      <c r="DC50" s="1217"/>
    </row>
    <row r="51" spans="1:109" ht="13.5" customHeight="1" x14ac:dyDescent="0.2">
      <c r="B51" s="256"/>
      <c r="G51" s="1218"/>
      <c r="H51" s="1218"/>
      <c r="I51" s="1219"/>
      <c r="J51" s="1219"/>
      <c r="K51" s="1220"/>
      <c r="L51" s="1220"/>
      <c r="M51" s="1220"/>
      <c r="N51" s="1220"/>
      <c r="AM51" s="1210"/>
      <c r="AN51" s="1221" t="s">
        <v>606</v>
      </c>
      <c r="AO51" s="1221"/>
      <c r="AP51" s="1221"/>
      <c r="AQ51" s="1221"/>
      <c r="AR51" s="1221"/>
      <c r="AS51" s="1221"/>
      <c r="AT51" s="1221"/>
      <c r="AU51" s="1221"/>
      <c r="AV51" s="1221"/>
      <c r="AW51" s="1221"/>
      <c r="AX51" s="1221"/>
      <c r="AY51" s="1221"/>
      <c r="AZ51" s="1221"/>
      <c r="BA51" s="1221"/>
      <c r="BB51" s="1221" t="s">
        <v>607</v>
      </c>
      <c r="BC51" s="1221"/>
      <c r="BD51" s="1221"/>
      <c r="BE51" s="1221"/>
      <c r="BF51" s="1221"/>
      <c r="BG51" s="1221"/>
      <c r="BH51" s="1221"/>
      <c r="BI51" s="1221"/>
      <c r="BJ51" s="1221"/>
      <c r="BK51" s="1221"/>
      <c r="BL51" s="1221"/>
      <c r="BM51" s="1221"/>
      <c r="BN51" s="1221"/>
      <c r="BO51" s="1221"/>
      <c r="BP51" s="1222">
        <v>66</v>
      </c>
      <c r="BQ51" s="1222"/>
      <c r="BR51" s="1222"/>
      <c r="BS51" s="1222"/>
      <c r="BT51" s="1222"/>
      <c r="BU51" s="1222"/>
      <c r="BV51" s="1222"/>
      <c r="BW51" s="1222"/>
      <c r="BX51" s="1222">
        <v>45.3</v>
      </c>
      <c r="BY51" s="1222"/>
      <c r="BZ51" s="1222"/>
      <c r="CA51" s="1222"/>
      <c r="CB51" s="1222"/>
      <c r="CC51" s="1222"/>
      <c r="CD51" s="1222"/>
      <c r="CE51" s="1222"/>
      <c r="CF51" s="1222">
        <v>27.3</v>
      </c>
      <c r="CG51" s="1222"/>
      <c r="CH51" s="1222"/>
      <c r="CI51" s="1222"/>
      <c r="CJ51" s="1222"/>
      <c r="CK51" s="1222"/>
      <c r="CL51" s="1222"/>
      <c r="CM51" s="1222"/>
      <c r="CN51" s="1222">
        <v>29.9</v>
      </c>
      <c r="CO51" s="1222"/>
      <c r="CP51" s="1222"/>
      <c r="CQ51" s="1222"/>
      <c r="CR51" s="1222"/>
      <c r="CS51" s="1222"/>
      <c r="CT51" s="1222"/>
      <c r="CU51" s="1222"/>
      <c r="CV51" s="1222">
        <v>26.7</v>
      </c>
      <c r="CW51" s="1222"/>
      <c r="CX51" s="1222"/>
      <c r="CY51" s="1222"/>
      <c r="CZ51" s="1222"/>
      <c r="DA51" s="1222"/>
      <c r="DB51" s="1222"/>
      <c r="DC51" s="1222"/>
    </row>
    <row r="52" spans="1:109" ht="13.2" x14ac:dyDescent="0.2">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608</v>
      </c>
      <c r="BC53" s="1221"/>
      <c r="BD53" s="1221"/>
      <c r="BE53" s="1221"/>
      <c r="BF53" s="1221"/>
      <c r="BG53" s="1221"/>
      <c r="BH53" s="1221"/>
      <c r="BI53" s="1221"/>
      <c r="BJ53" s="1221"/>
      <c r="BK53" s="1221"/>
      <c r="BL53" s="1221"/>
      <c r="BM53" s="1221"/>
      <c r="BN53" s="1221"/>
      <c r="BO53" s="1221"/>
      <c r="BP53" s="1222">
        <v>58.2</v>
      </c>
      <c r="BQ53" s="1222"/>
      <c r="BR53" s="1222"/>
      <c r="BS53" s="1222"/>
      <c r="BT53" s="1222"/>
      <c r="BU53" s="1222"/>
      <c r="BV53" s="1222"/>
      <c r="BW53" s="1222"/>
      <c r="BX53" s="1222">
        <v>59.9</v>
      </c>
      <c r="BY53" s="1222"/>
      <c r="BZ53" s="1222"/>
      <c r="CA53" s="1222"/>
      <c r="CB53" s="1222"/>
      <c r="CC53" s="1222"/>
      <c r="CD53" s="1222"/>
      <c r="CE53" s="1222"/>
      <c r="CF53" s="1222">
        <v>61.6</v>
      </c>
      <c r="CG53" s="1222"/>
      <c r="CH53" s="1222"/>
      <c r="CI53" s="1222"/>
      <c r="CJ53" s="1222"/>
      <c r="CK53" s="1222"/>
      <c r="CL53" s="1222"/>
      <c r="CM53" s="1222"/>
      <c r="CN53" s="1222">
        <v>61.2</v>
      </c>
      <c r="CO53" s="1222"/>
      <c r="CP53" s="1222"/>
      <c r="CQ53" s="1222"/>
      <c r="CR53" s="1222"/>
      <c r="CS53" s="1222"/>
      <c r="CT53" s="1222"/>
      <c r="CU53" s="1222"/>
      <c r="CV53" s="1222">
        <v>61.9</v>
      </c>
      <c r="CW53" s="1222"/>
      <c r="CX53" s="1222"/>
      <c r="CY53" s="1222"/>
      <c r="CZ53" s="1222"/>
      <c r="DA53" s="1222"/>
      <c r="DB53" s="1222"/>
      <c r="DC53" s="1222"/>
    </row>
    <row r="54" spans="1:109" ht="13.2" x14ac:dyDescent="0.2">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6"/>
      <c r="G55" s="1211"/>
      <c r="H55" s="1211"/>
      <c r="I55" s="1211"/>
      <c r="J55" s="1211"/>
      <c r="K55" s="1220"/>
      <c r="L55" s="1220"/>
      <c r="M55" s="1220"/>
      <c r="N55" s="1220"/>
      <c r="AN55" s="1217" t="s">
        <v>609</v>
      </c>
      <c r="AO55" s="1217"/>
      <c r="AP55" s="1217"/>
      <c r="AQ55" s="1217"/>
      <c r="AR55" s="1217"/>
      <c r="AS55" s="1217"/>
      <c r="AT55" s="1217"/>
      <c r="AU55" s="1217"/>
      <c r="AV55" s="1217"/>
      <c r="AW55" s="1217"/>
      <c r="AX55" s="1217"/>
      <c r="AY55" s="1217"/>
      <c r="AZ55" s="1217"/>
      <c r="BA55" s="1217"/>
      <c r="BB55" s="1221" t="s">
        <v>607</v>
      </c>
      <c r="BC55" s="1221"/>
      <c r="BD55" s="1221"/>
      <c r="BE55" s="1221"/>
      <c r="BF55" s="1221"/>
      <c r="BG55" s="1221"/>
      <c r="BH55" s="1221"/>
      <c r="BI55" s="1221"/>
      <c r="BJ55" s="1221"/>
      <c r="BK55" s="1221"/>
      <c r="BL55" s="1221"/>
      <c r="BM55" s="1221"/>
      <c r="BN55" s="1221"/>
      <c r="BO55" s="1221"/>
      <c r="BP55" s="1222">
        <v>37.700000000000003</v>
      </c>
      <c r="BQ55" s="1222"/>
      <c r="BR55" s="1222"/>
      <c r="BS55" s="1222"/>
      <c r="BT55" s="1222"/>
      <c r="BU55" s="1222"/>
      <c r="BV55" s="1222"/>
      <c r="BW55" s="1222"/>
      <c r="BX55" s="1222">
        <v>37.9</v>
      </c>
      <c r="BY55" s="1222"/>
      <c r="BZ55" s="1222"/>
      <c r="CA55" s="1222"/>
      <c r="CB55" s="1222"/>
      <c r="CC55" s="1222"/>
      <c r="CD55" s="1222"/>
      <c r="CE55" s="1222"/>
      <c r="CF55" s="1222">
        <v>38.700000000000003</v>
      </c>
      <c r="CG55" s="1222"/>
      <c r="CH55" s="1222"/>
      <c r="CI55" s="1222"/>
      <c r="CJ55" s="1222"/>
      <c r="CK55" s="1222"/>
      <c r="CL55" s="1222"/>
      <c r="CM55" s="1222"/>
      <c r="CN55" s="1222">
        <v>32.5</v>
      </c>
      <c r="CO55" s="1222"/>
      <c r="CP55" s="1222"/>
      <c r="CQ55" s="1222"/>
      <c r="CR55" s="1222"/>
      <c r="CS55" s="1222"/>
      <c r="CT55" s="1222"/>
      <c r="CU55" s="1222"/>
      <c r="CV55" s="1222">
        <v>23</v>
      </c>
      <c r="CW55" s="1222"/>
      <c r="CX55" s="1222"/>
      <c r="CY55" s="1222"/>
      <c r="CZ55" s="1222"/>
      <c r="DA55" s="1222"/>
      <c r="DB55" s="1222"/>
      <c r="DC55" s="1222"/>
    </row>
    <row r="56" spans="1:109" ht="13.2" x14ac:dyDescent="0.2">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608</v>
      </c>
      <c r="BC57" s="1221"/>
      <c r="BD57" s="1221"/>
      <c r="BE57" s="1221"/>
      <c r="BF57" s="1221"/>
      <c r="BG57" s="1221"/>
      <c r="BH57" s="1221"/>
      <c r="BI57" s="1221"/>
      <c r="BJ57" s="1221"/>
      <c r="BK57" s="1221"/>
      <c r="BL57" s="1221"/>
      <c r="BM57" s="1221"/>
      <c r="BN57" s="1221"/>
      <c r="BO57" s="1221"/>
      <c r="BP57" s="1222">
        <v>59.4</v>
      </c>
      <c r="BQ57" s="1222"/>
      <c r="BR57" s="1222"/>
      <c r="BS57" s="1222"/>
      <c r="BT57" s="1222"/>
      <c r="BU57" s="1222"/>
      <c r="BV57" s="1222"/>
      <c r="BW57" s="1222"/>
      <c r="BX57" s="1222">
        <v>60.7</v>
      </c>
      <c r="BY57" s="1222"/>
      <c r="BZ57" s="1222"/>
      <c r="CA57" s="1222"/>
      <c r="CB57" s="1222"/>
      <c r="CC57" s="1222"/>
      <c r="CD57" s="1222"/>
      <c r="CE57" s="1222"/>
      <c r="CF57" s="1222">
        <v>61.4</v>
      </c>
      <c r="CG57" s="1222"/>
      <c r="CH57" s="1222"/>
      <c r="CI57" s="1222"/>
      <c r="CJ57" s="1222"/>
      <c r="CK57" s="1222"/>
      <c r="CL57" s="1222"/>
      <c r="CM57" s="1222"/>
      <c r="CN57" s="1222">
        <v>62.6</v>
      </c>
      <c r="CO57" s="1222"/>
      <c r="CP57" s="1222"/>
      <c r="CQ57" s="1222"/>
      <c r="CR57" s="1222"/>
      <c r="CS57" s="1222"/>
      <c r="CT57" s="1222"/>
      <c r="CU57" s="1222"/>
      <c r="CV57" s="1222">
        <v>62.8</v>
      </c>
      <c r="CW57" s="1222"/>
      <c r="CX57" s="1222"/>
      <c r="CY57" s="1222"/>
      <c r="CZ57" s="1222"/>
      <c r="DA57" s="1222"/>
      <c r="DB57" s="1222"/>
      <c r="DC57" s="1222"/>
      <c r="DD57" s="1225"/>
      <c r="DE57" s="1223"/>
    </row>
    <row r="58" spans="1:109" s="1200" customFormat="1" ht="13.2" x14ac:dyDescent="0.2">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6.2" x14ac:dyDescent="0.2">
      <c r="B63" s="309" t="s">
        <v>610</v>
      </c>
    </row>
    <row r="64" spans="1:109" ht="13.2" x14ac:dyDescent="0.2">
      <c r="B64" s="256"/>
      <c r="G64" s="1199"/>
      <c r="I64" s="1231"/>
      <c r="J64" s="1231"/>
      <c r="K64" s="1231"/>
      <c r="L64" s="1231"/>
      <c r="M64" s="1231"/>
      <c r="N64" s="1232"/>
      <c r="AM64" s="1199"/>
      <c r="AN64" s="1199" t="s">
        <v>603</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6"/>
      <c r="AN65" s="1233" t="s">
        <v>611</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6"/>
      <c r="H70" s="1234"/>
      <c r="I70" s="1234"/>
      <c r="J70" s="1235"/>
      <c r="K70" s="1235"/>
      <c r="L70" s="1236"/>
      <c r="M70" s="1235"/>
      <c r="N70" s="1236"/>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6"/>
      <c r="G71" s="1237"/>
      <c r="I71" s="1238"/>
      <c r="J71" s="1235"/>
      <c r="K71" s="1235"/>
      <c r="L71" s="1236"/>
      <c r="M71" s="1235"/>
      <c r="N71" s="1236"/>
      <c r="AM71" s="1237"/>
      <c r="AN71" s="252" t="s">
        <v>605</v>
      </c>
    </row>
    <row r="72" spans="2:107" ht="13.2" x14ac:dyDescent="0.2">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561</v>
      </c>
      <c r="BQ72" s="1217"/>
      <c r="BR72" s="1217"/>
      <c r="BS72" s="1217"/>
      <c r="BT72" s="1217"/>
      <c r="BU72" s="1217"/>
      <c r="BV72" s="1217"/>
      <c r="BW72" s="1217"/>
      <c r="BX72" s="1217" t="s">
        <v>562</v>
      </c>
      <c r="BY72" s="1217"/>
      <c r="BZ72" s="1217"/>
      <c r="CA72" s="1217"/>
      <c r="CB72" s="1217"/>
      <c r="CC72" s="1217"/>
      <c r="CD72" s="1217"/>
      <c r="CE72" s="1217"/>
      <c r="CF72" s="1217" t="s">
        <v>563</v>
      </c>
      <c r="CG72" s="1217"/>
      <c r="CH72" s="1217"/>
      <c r="CI72" s="1217"/>
      <c r="CJ72" s="1217"/>
      <c r="CK72" s="1217"/>
      <c r="CL72" s="1217"/>
      <c r="CM72" s="1217"/>
      <c r="CN72" s="1217" t="s">
        <v>564</v>
      </c>
      <c r="CO72" s="1217"/>
      <c r="CP72" s="1217"/>
      <c r="CQ72" s="1217"/>
      <c r="CR72" s="1217"/>
      <c r="CS72" s="1217"/>
      <c r="CT72" s="1217"/>
      <c r="CU72" s="1217"/>
      <c r="CV72" s="1217" t="s">
        <v>565</v>
      </c>
      <c r="CW72" s="1217"/>
      <c r="CX72" s="1217"/>
      <c r="CY72" s="1217"/>
      <c r="CZ72" s="1217"/>
      <c r="DA72" s="1217"/>
      <c r="DB72" s="1217"/>
      <c r="DC72" s="1217"/>
    </row>
    <row r="73" spans="2:107" ht="13.2" x14ac:dyDescent="0.2">
      <c r="B73" s="256"/>
      <c r="G73" s="1218"/>
      <c r="H73" s="1218"/>
      <c r="I73" s="1218"/>
      <c r="J73" s="1218"/>
      <c r="K73" s="1239"/>
      <c r="L73" s="1239"/>
      <c r="M73" s="1239"/>
      <c r="N73" s="1239"/>
      <c r="AM73" s="1210"/>
      <c r="AN73" s="1221" t="s">
        <v>606</v>
      </c>
      <c r="AO73" s="1221"/>
      <c r="AP73" s="1221"/>
      <c r="AQ73" s="1221"/>
      <c r="AR73" s="1221"/>
      <c r="AS73" s="1221"/>
      <c r="AT73" s="1221"/>
      <c r="AU73" s="1221"/>
      <c r="AV73" s="1221"/>
      <c r="AW73" s="1221"/>
      <c r="AX73" s="1221"/>
      <c r="AY73" s="1221"/>
      <c r="AZ73" s="1221"/>
      <c r="BA73" s="1221"/>
      <c r="BB73" s="1221" t="s">
        <v>607</v>
      </c>
      <c r="BC73" s="1221"/>
      <c r="BD73" s="1221"/>
      <c r="BE73" s="1221"/>
      <c r="BF73" s="1221"/>
      <c r="BG73" s="1221"/>
      <c r="BH73" s="1221"/>
      <c r="BI73" s="1221"/>
      <c r="BJ73" s="1221"/>
      <c r="BK73" s="1221"/>
      <c r="BL73" s="1221"/>
      <c r="BM73" s="1221"/>
      <c r="BN73" s="1221"/>
      <c r="BO73" s="1221"/>
      <c r="BP73" s="1222">
        <v>66</v>
      </c>
      <c r="BQ73" s="1222"/>
      <c r="BR73" s="1222"/>
      <c r="BS73" s="1222"/>
      <c r="BT73" s="1222"/>
      <c r="BU73" s="1222"/>
      <c r="BV73" s="1222"/>
      <c r="BW73" s="1222"/>
      <c r="BX73" s="1222">
        <v>45.3</v>
      </c>
      <c r="BY73" s="1222"/>
      <c r="BZ73" s="1222"/>
      <c r="CA73" s="1222"/>
      <c r="CB73" s="1222"/>
      <c r="CC73" s="1222"/>
      <c r="CD73" s="1222"/>
      <c r="CE73" s="1222"/>
      <c r="CF73" s="1222">
        <v>27.3</v>
      </c>
      <c r="CG73" s="1222"/>
      <c r="CH73" s="1222"/>
      <c r="CI73" s="1222"/>
      <c r="CJ73" s="1222"/>
      <c r="CK73" s="1222"/>
      <c r="CL73" s="1222"/>
      <c r="CM73" s="1222"/>
      <c r="CN73" s="1222">
        <v>29.9</v>
      </c>
      <c r="CO73" s="1222"/>
      <c r="CP73" s="1222"/>
      <c r="CQ73" s="1222"/>
      <c r="CR73" s="1222"/>
      <c r="CS73" s="1222"/>
      <c r="CT73" s="1222"/>
      <c r="CU73" s="1222"/>
      <c r="CV73" s="1222">
        <v>26.7</v>
      </c>
      <c r="CW73" s="1222"/>
      <c r="CX73" s="1222"/>
      <c r="CY73" s="1222"/>
      <c r="CZ73" s="1222"/>
      <c r="DA73" s="1222"/>
      <c r="DB73" s="1222"/>
      <c r="DC73" s="1222"/>
    </row>
    <row r="74" spans="2:107" ht="13.2" x14ac:dyDescent="0.2">
      <c r="B74" s="256"/>
      <c r="G74" s="1218"/>
      <c r="H74" s="1218"/>
      <c r="I74" s="1218"/>
      <c r="J74" s="1218"/>
      <c r="K74" s="1239"/>
      <c r="L74" s="1239"/>
      <c r="M74" s="1239"/>
      <c r="N74" s="1239"/>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612</v>
      </c>
      <c r="BC75" s="1221"/>
      <c r="BD75" s="1221"/>
      <c r="BE75" s="1221"/>
      <c r="BF75" s="1221"/>
      <c r="BG75" s="1221"/>
      <c r="BH75" s="1221"/>
      <c r="BI75" s="1221"/>
      <c r="BJ75" s="1221"/>
      <c r="BK75" s="1221"/>
      <c r="BL75" s="1221"/>
      <c r="BM75" s="1221"/>
      <c r="BN75" s="1221"/>
      <c r="BO75" s="1221"/>
      <c r="BP75" s="1222">
        <v>5.8</v>
      </c>
      <c r="BQ75" s="1222"/>
      <c r="BR75" s="1222"/>
      <c r="BS75" s="1222"/>
      <c r="BT75" s="1222"/>
      <c r="BU75" s="1222"/>
      <c r="BV75" s="1222"/>
      <c r="BW75" s="1222"/>
      <c r="BX75" s="1222">
        <v>6</v>
      </c>
      <c r="BY75" s="1222"/>
      <c r="BZ75" s="1222"/>
      <c r="CA75" s="1222"/>
      <c r="CB75" s="1222"/>
      <c r="CC75" s="1222"/>
      <c r="CD75" s="1222"/>
      <c r="CE75" s="1222"/>
      <c r="CF75" s="1222">
        <v>5.9</v>
      </c>
      <c r="CG75" s="1222"/>
      <c r="CH75" s="1222"/>
      <c r="CI75" s="1222"/>
      <c r="CJ75" s="1222"/>
      <c r="CK75" s="1222"/>
      <c r="CL75" s="1222"/>
      <c r="CM75" s="1222"/>
      <c r="CN75" s="1222">
        <v>5.7</v>
      </c>
      <c r="CO75" s="1222"/>
      <c r="CP75" s="1222"/>
      <c r="CQ75" s="1222"/>
      <c r="CR75" s="1222"/>
      <c r="CS75" s="1222"/>
      <c r="CT75" s="1222"/>
      <c r="CU75" s="1222"/>
      <c r="CV75" s="1222">
        <v>5.5</v>
      </c>
      <c r="CW75" s="1222"/>
      <c r="CX75" s="1222"/>
      <c r="CY75" s="1222"/>
      <c r="CZ75" s="1222"/>
      <c r="DA75" s="1222"/>
      <c r="DB75" s="1222"/>
      <c r="DC75" s="1222"/>
    </row>
    <row r="76" spans="2:107" ht="13.2" x14ac:dyDescent="0.2">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6"/>
      <c r="G77" s="1211"/>
      <c r="H77" s="1211"/>
      <c r="I77" s="1211"/>
      <c r="J77" s="1211"/>
      <c r="K77" s="1239"/>
      <c r="L77" s="1239"/>
      <c r="M77" s="1239"/>
      <c r="N77" s="1239"/>
      <c r="AN77" s="1217" t="s">
        <v>609</v>
      </c>
      <c r="AO77" s="1217"/>
      <c r="AP77" s="1217"/>
      <c r="AQ77" s="1217"/>
      <c r="AR77" s="1217"/>
      <c r="AS77" s="1217"/>
      <c r="AT77" s="1217"/>
      <c r="AU77" s="1217"/>
      <c r="AV77" s="1217"/>
      <c r="AW77" s="1217"/>
      <c r="AX77" s="1217"/>
      <c r="AY77" s="1217"/>
      <c r="AZ77" s="1217"/>
      <c r="BA77" s="1217"/>
      <c r="BB77" s="1221" t="s">
        <v>607</v>
      </c>
      <c r="BC77" s="1221"/>
      <c r="BD77" s="1221"/>
      <c r="BE77" s="1221"/>
      <c r="BF77" s="1221"/>
      <c r="BG77" s="1221"/>
      <c r="BH77" s="1221"/>
      <c r="BI77" s="1221"/>
      <c r="BJ77" s="1221"/>
      <c r="BK77" s="1221"/>
      <c r="BL77" s="1221"/>
      <c r="BM77" s="1221"/>
      <c r="BN77" s="1221"/>
      <c r="BO77" s="1221"/>
      <c r="BP77" s="1222">
        <v>37.700000000000003</v>
      </c>
      <c r="BQ77" s="1222"/>
      <c r="BR77" s="1222"/>
      <c r="BS77" s="1222"/>
      <c r="BT77" s="1222"/>
      <c r="BU77" s="1222"/>
      <c r="BV77" s="1222"/>
      <c r="BW77" s="1222"/>
      <c r="BX77" s="1222">
        <v>37.9</v>
      </c>
      <c r="BY77" s="1222"/>
      <c r="BZ77" s="1222"/>
      <c r="CA77" s="1222"/>
      <c r="CB77" s="1222"/>
      <c r="CC77" s="1222"/>
      <c r="CD77" s="1222"/>
      <c r="CE77" s="1222"/>
      <c r="CF77" s="1222">
        <v>38.700000000000003</v>
      </c>
      <c r="CG77" s="1222"/>
      <c r="CH77" s="1222"/>
      <c r="CI77" s="1222"/>
      <c r="CJ77" s="1222"/>
      <c r="CK77" s="1222"/>
      <c r="CL77" s="1222"/>
      <c r="CM77" s="1222"/>
      <c r="CN77" s="1222">
        <v>32.5</v>
      </c>
      <c r="CO77" s="1222"/>
      <c r="CP77" s="1222"/>
      <c r="CQ77" s="1222"/>
      <c r="CR77" s="1222"/>
      <c r="CS77" s="1222"/>
      <c r="CT77" s="1222"/>
      <c r="CU77" s="1222"/>
      <c r="CV77" s="1222">
        <v>23</v>
      </c>
      <c r="CW77" s="1222"/>
      <c r="CX77" s="1222"/>
      <c r="CY77" s="1222"/>
      <c r="CZ77" s="1222"/>
      <c r="DA77" s="1222"/>
      <c r="DB77" s="1222"/>
      <c r="DC77" s="1222"/>
    </row>
    <row r="78" spans="2:107" ht="13.2" x14ac:dyDescent="0.2">
      <c r="B78" s="256"/>
      <c r="G78" s="1211"/>
      <c r="H78" s="1211"/>
      <c r="I78" s="1211"/>
      <c r="J78" s="1211"/>
      <c r="K78" s="1239"/>
      <c r="L78" s="1239"/>
      <c r="M78" s="1239"/>
      <c r="N78" s="1239"/>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6"/>
      <c r="G79" s="1211"/>
      <c r="H79" s="1211"/>
      <c r="I79" s="1224"/>
      <c r="J79" s="1224"/>
      <c r="K79" s="1240"/>
      <c r="L79" s="1240"/>
      <c r="M79" s="1240"/>
      <c r="N79" s="1240"/>
      <c r="AN79" s="1217"/>
      <c r="AO79" s="1217"/>
      <c r="AP79" s="1217"/>
      <c r="AQ79" s="1217"/>
      <c r="AR79" s="1217"/>
      <c r="AS79" s="1217"/>
      <c r="AT79" s="1217"/>
      <c r="AU79" s="1217"/>
      <c r="AV79" s="1217"/>
      <c r="AW79" s="1217"/>
      <c r="AX79" s="1217"/>
      <c r="AY79" s="1217"/>
      <c r="AZ79" s="1217"/>
      <c r="BA79" s="1217"/>
      <c r="BB79" s="1221" t="s">
        <v>612</v>
      </c>
      <c r="BC79" s="1221"/>
      <c r="BD79" s="1221"/>
      <c r="BE79" s="1221"/>
      <c r="BF79" s="1221"/>
      <c r="BG79" s="1221"/>
      <c r="BH79" s="1221"/>
      <c r="BI79" s="1221"/>
      <c r="BJ79" s="1221"/>
      <c r="BK79" s="1221"/>
      <c r="BL79" s="1221"/>
      <c r="BM79" s="1221"/>
      <c r="BN79" s="1221"/>
      <c r="BO79" s="1221"/>
      <c r="BP79" s="1222">
        <v>8.9</v>
      </c>
      <c r="BQ79" s="1222"/>
      <c r="BR79" s="1222"/>
      <c r="BS79" s="1222"/>
      <c r="BT79" s="1222"/>
      <c r="BU79" s="1222"/>
      <c r="BV79" s="1222"/>
      <c r="BW79" s="1222"/>
      <c r="BX79" s="1222">
        <v>8.6999999999999993</v>
      </c>
      <c r="BY79" s="1222"/>
      <c r="BZ79" s="1222"/>
      <c r="CA79" s="1222"/>
      <c r="CB79" s="1222"/>
      <c r="CC79" s="1222"/>
      <c r="CD79" s="1222"/>
      <c r="CE79" s="1222"/>
      <c r="CF79" s="1222">
        <v>8.8000000000000007</v>
      </c>
      <c r="CG79" s="1222"/>
      <c r="CH79" s="1222"/>
      <c r="CI79" s="1222"/>
      <c r="CJ79" s="1222"/>
      <c r="CK79" s="1222"/>
      <c r="CL79" s="1222"/>
      <c r="CM79" s="1222"/>
      <c r="CN79" s="1222">
        <v>8.6999999999999993</v>
      </c>
      <c r="CO79" s="1222"/>
      <c r="CP79" s="1222"/>
      <c r="CQ79" s="1222"/>
      <c r="CR79" s="1222"/>
      <c r="CS79" s="1222"/>
      <c r="CT79" s="1222"/>
      <c r="CU79" s="1222"/>
      <c r="CV79" s="1222">
        <v>8.1999999999999993</v>
      </c>
      <c r="CW79" s="1222"/>
      <c r="CX79" s="1222"/>
      <c r="CY79" s="1222"/>
      <c r="CZ79" s="1222"/>
      <c r="DA79" s="1222"/>
      <c r="DB79" s="1222"/>
      <c r="DC79" s="1222"/>
    </row>
    <row r="80" spans="2:107" ht="13.2" x14ac:dyDescent="0.2">
      <c r="B80" s="256"/>
      <c r="G80" s="1211"/>
      <c r="H80" s="1211"/>
      <c r="I80" s="1224"/>
      <c r="J80" s="1224"/>
      <c r="K80" s="1240"/>
      <c r="L80" s="1240"/>
      <c r="M80" s="1240"/>
      <c r="N80" s="1240"/>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6"/>
    </row>
    <row r="82" spans="2:109" ht="16.2" x14ac:dyDescent="0.2">
      <c r="B82" s="256"/>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Ya5EksFBbfUM88zha9hd9SZ7QmeGcLOyc8kR/BzrIDeAIZop5WqwhRIXXZuKMa+vm7XdWmdLNqK07rM32MGSeQ==" saltValue="8vRBwamrKokEzj6ohgoW5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89786-23C4-4EE4-8CEA-99AD2394F39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508</v>
      </c>
    </row>
  </sheetData>
  <sheetProtection algorithmName="SHA-512" hashValue="E22ca+4nLfk6ZDW5mIFCGhcEtOR/JNVVHW9wMxfXIxk4gEvmn/MPWiZZdC1bC8iMOuqVFYCaNwhZHiymDanj7Q==" saltValue="pm0slBqglnHRJ5uYec4d5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BDA8-7B52-4185-A3CF-558BC5C748E3}">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508</v>
      </c>
    </row>
  </sheetData>
  <sheetProtection algorithmName="SHA-512" hashValue="N2X+wJ/t7nV/ichGyvWG+Zc++Ox/dzW9PdtCirXqUNO1h4fUWHKXWLTyPSHDYfPMb51lShJGkHb4999sLs/ZyA==" saltValue="6CQ5v7UqYtg6lx78eH4cH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558</v>
      </c>
      <c r="G2" s="146"/>
      <c r="H2" s="147"/>
    </row>
    <row r="3" spans="1:8" x14ac:dyDescent="0.2">
      <c r="A3" s="143" t="s">
        <v>551</v>
      </c>
      <c r="B3" s="148"/>
      <c r="C3" s="149"/>
      <c r="D3" s="150">
        <v>20436</v>
      </c>
      <c r="E3" s="151"/>
      <c r="F3" s="152">
        <v>72656</v>
      </c>
      <c r="G3" s="153"/>
      <c r="H3" s="154"/>
    </row>
    <row r="4" spans="1:8" x14ac:dyDescent="0.2">
      <c r="A4" s="155"/>
      <c r="B4" s="156"/>
      <c r="C4" s="157"/>
      <c r="D4" s="158">
        <v>11349</v>
      </c>
      <c r="E4" s="159"/>
      <c r="F4" s="160">
        <v>36448</v>
      </c>
      <c r="G4" s="161"/>
      <c r="H4" s="162"/>
    </row>
    <row r="5" spans="1:8" x14ac:dyDescent="0.2">
      <c r="A5" s="143" t="s">
        <v>553</v>
      </c>
      <c r="B5" s="148"/>
      <c r="C5" s="149"/>
      <c r="D5" s="150">
        <v>24417</v>
      </c>
      <c r="E5" s="151"/>
      <c r="F5" s="152">
        <v>65080</v>
      </c>
      <c r="G5" s="153"/>
      <c r="H5" s="154"/>
    </row>
    <row r="6" spans="1:8" x14ac:dyDescent="0.2">
      <c r="A6" s="155"/>
      <c r="B6" s="156"/>
      <c r="C6" s="157"/>
      <c r="D6" s="158">
        <v>13279</v>
      </c>
      <c r="E6" s="159"/>
      <c r="F6" s="160">
        <v>38201</v>
      </c>
      <c r="G6" s="161"/>
      <c r="H6" s="162"/>
    </row>
    <row r="7" spans="1:8" x14ac:dyDescent="0.2">
      <c r="A7" s="143" t="s">
        <v>554</v>
      </c>
      <c r="B7" s="148"/>
      <c r="C7" s="149"/>
      <c r="D7" s="150">
        <v>34978</v>
      </c>
      <c r="E7" s="151"/>
      <c r="F7" s="152">
        <v>79288</v>
      </c>
      <c r="G7" s="153"/>
      <c r="H7" s="154"/>
    </row>
    <row r="8" spans="1:8" x14ac:dyDescent="0.2">
      <c r="A8" s="155"/>
      <c r="B8" s="156"/>
      <c r="C8" s="157"/>
      <c r="D8" s="158">
        <v>13828</v>
      </c>
      <c r="E8" s="159"/>
      <c r="F8" s="160">
        <v>41870</v>
      </c>
      <c r="G8" s="161"/>
      <c r="H8" s="162"/>
    </row>
    <row r="9" spans="1:8" x14ac:dyDescent="0.2">
      <c r="A9" s="143" t="s">
        <v>555</v>
      </c>
      <c r="B9" s="148"/>
      <c r="C9" s="149"/>
      <c r="D9" s="150">
        <v>100500</v>
      </c>
      <c r="E9" s="151"/>
      <c r="F9" s="152">
        <v>84962</v>
      </c>
      <c r="G9" s="153"/>
      <c r="H9" s="154"/>
    </row>
    <row r="10" spans="1:8" x14ac:dyDescent="0.2">
      <c r="A10" s="155"/>
      <c r="B10" s="156"/>
      <c r="C10" s="157"/>
      <c r="D10" s="158">
        <v>38663</v>
      </c>
      <c r="E10" s="159"/>
      <c r="F10" s="160">
        <v>42793</v>
      </c>
      <c r="G10" s="161"/>
      <c r="H10" s="162"/>
    </row>
    <row r="11" spans="1:8" x14ac:dyDescent="0.2">
      <c r="A11" s="143" t="s">
        <v>556</v>
      </c>
      <c r="B11" s="148"/>
      <c r="C11" s="149"/>
      <c r="D11" s="150">
        <v>55376</v>
      </c>
      <c r="E11" s="151"/>
      <c r="F11" s="152">
        <v>71279</v>
      </c>
      <c r="G11" s="153"/>
      <c r="H11" s="154"/>
    </row>
    <row r="12" spans="1:8" x14ac:dyDescent="0.2">
      <c r="A12" s="155"/>
      <c r="B12" s="156"/>
      <c r="C12" s="163"/>
      <c r="D12" s="158">
        <v>27697</v>
      </c>
      <c r="E12" s="159"/>
      <c r="F12" s="160">
        <v>36731</v>
      </c>
      <c r="G12" s="161"/>
      <c r="H12" s="162"/>
    </row>
    <row r="13" spans="1:8" x14ac:dyDescent="0.2">
      <c r="A13" s="143"/>
      <c r="B13" s="148"/>
      <c r="C13" s="149"/>
      <c r="D13" s="150">
        <v>47141</v>
      </c>
      <c r="E13" s="151"/>
      <c r="F13" s="152">
        <v>74653</v>
      </c>
      <c r="G13" s="164"/>
      <c r="H13" s="154"/>
    </row>
    <row r="14" spans="1:8" x14ac:dyDescent="0.2">
      <c r="A14" s="155"/>
      <c r="B14" s="156"/>
      <c r="C14" s="157"/>
      <c r="D14" s="158">
        <v>20963</v>
      </c>
      <c r="E14" s="159"/>
      <c r="F14" s="160">
        <v>39209</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10.63</v>
      </c>
      <c r="C19" s="165">
        <f>ROUND(VALUE(SUBSTITUTE(実質収支比率等に係る経年分析!G$48,"▲","-")),2)</f>
        <v>6.78</v>
      </c>
      <c r="D19" s="165">
        <f>ROUND(VALUE(SUBSTITUTE(実質収支比率等に係る経年分析!H$48,"▲","-")),2)</f>
        <v>10.64</v>
      </c>
      <c r="E19" s="165">
        <f>ROUND(VALUE(SUBSTITUTE(実質収支比率等に係る経年分析!I$48,"▲","-")),2)</f>
        <v>11.56</v>
      </c>
      <c r="F19" s="165">
        <f>ROUND(VALUE(SUBSTITUTE(実質収支比率等に係る経年分析!J$48,"▲","-")),2)</f>
        <v>8.34</v>
      </c>
    </row>
    <row r="20" spans="1:11" x14ac:dyDescent="0.2">
      <c r="A20" s="165" t="s">
        <v>54</v>
      </c>
      <c r="B20" s="165">
        <f>ROUND(VALUE(SUBSTITUTE(実質収支比率等に係る経年分析!F$47,"▲","-")),2)</f>
        <v>12.78</v>
      </c>
      <c r="C20" s="165">
        <f>ROUND(VALUE(SUBSTITUTE(実質収支比率等に係る経年分析!G$47,"▲","-")),2)</f>
        <v>18.11</v>
      </c>
      <c r="D20" s="165">
        <f>ROUND(VALUE(SUBSTITUTE(実質収支比率等に係る経年分析!H$47,"▲","-")),2)</f>
        <v>10.11</v>
      </c>
      <c r="E20" s="165">
        <f>ROUND(VALUE(SUBSTITUTE(実質収支比率等に係る経年分析!I$47,"▲","-")),2)</f>
        <v>14.89</v>
      </c>
      <c r="F20" s="165">
        <f>ROUND(VALUE(SUBSTITUTE(実質収支比率等に係る経年分析!J$47,"▲","-")),2)</f>
        <v>19.62</v>
      </c>
    </row>
    <row r="21" spans="1:11" x14ac:dyDescent="0.2">
      <c r="A21" s="165" t="s">
        <v>55</v>
      </c>
      <c r="B21" s="165">
        <f>IF(ISNUMBER(VALUE(SUBSTITUTE(実質収支比率等に係る経年分析!F$49,"▲","-"))),ROUND(VALUE(SUBSTITUTE(実質収支比率等に係る経年分析!F$49,"▲","-")),2),NA())</f>
        <v>3.77</v>
      </c>
      <c r="C21" s="165">
        <f>IF(ISNUMBER(VALUE(SUBSTITUTE(実質収支比率等に係る経年分析!G$49,"▲","-"))),ROUND(VALUE(SUBSTITUTE(実質収支比率等に係る経年分析!G$49,"▲","-")),2),NA())</f>
        <v>-3.85</v>
      </c>
      <c r="D21" s="165">
        <f>IF(ISNUMBER(VALUE(SUBSTITUTE(実質収支比率等に係る経年分析!H$49,"▲","-"))),ROUND(VALUE(SUBSTITUTE(実質収支比率等に係る経年分析!H$49,"▲","-")),2),NA())</f>
        <v>-7.73</v>
      </c>
      <c r="E21" s="165">
        <f>IF(ISNUMBER(VALUE(SUBSTITUTE(実質収支比率等に係る経年分析!I$49,"▲","-"))),ROUND(VALUE(SUBSTITUTE(実質収支比率等に係る経年分析!I$49,"▲","-")),2),NA())</f>
        <v>1.3</v>
      </c>
      <c r="F21" s="165">
        <f>IF(ISNUMBER(VALUE(SUBSTITUTE(実質収支比率等に係る経年分析!J$49,"▲","-"))),ROUND(VALUE(SUBSTITUTE(実質収支比率等に係る経年分析!J$49,"▲","-")),2),NA())</f>
        <v>-2.62</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f>IF(ROUND(VALUE(SUBSTITUTE(連結実質赤字比率に係る赤字・黒字の構成分析!H$38,"▲", "-")), 2) &lt; 0, ABS(ROUND(VALUE(SUBSTITUTE(連結実質赤字比率に係る赤字・黒字の構成分析!H$38,"▲", "-")), 2)), NA())</f>
        <v>0.11</v>
      </c>
      <c r="G32" s="166" t="e">
        <f>IF(ROUND(VALUE(SUBSTITUTE(連結実質赤字比率に係る赤字・黒字の構成分析!H$38,"▲", "-")), 2) &gt;= 0, ABS(ROUND(VALUE(SUBSTITUTE(連結実質赤字比率に係る赤字・黒字の構成分析!H$38,"▲", "-")), 2)), NA())</f>
        <v>#N/A</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0.28000000000000003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0.33</v>
      </c>
    </row>
    <row r="34" spans="1:16" x14ac:dyDescent="0.2">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4.4800000000000004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2.87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2.61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2.2400000000000002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2.2000000000000002</v>
      </c>
    </row>
    <row r="35" spans="1:16" x14ac:dyDescent="0.2">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3.55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2.87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3.01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2.67</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10.63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6.77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10.64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11.55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8.34</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1773</v>
      </c>
      <c r="E42" s="167"/>
      <c r="F42" s="167"/>
      <c r="G42" s="167">
        <f>'実質公債費比率（分子）の構造'!L$52</f>
        <v>1765</v>
      </c>
      <c r="H42" s="167"/>
      <c r="I42" s="167"/>
      <c r="J42" s="167">
        <f>'実質公債費比率（分子）の構造'!M$52</f>
        <v>1794</v>
      </c>
      <c r="K42" s="167"/>
      <c r="L42" s="167"/>
      <c r="M42" s="167">
        <f>'実質公債費比率（分子）の構造'!N$52</f>
        <v>1792</v>
      </c>
      <c r="N42" s="167"/>
      <c r="O42" s="167"/>
      <c r="P42" s="167">
        <f>'実質公債費比率（分子）の構造'!O$52</f>
        <v>1795</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58</v>
      </c>
      <c r="C44" s="167"/>
      <c r="D44" s="167"/>
      <c r="E44" s="167">
        <f>'実質公債費比率（分子）の構造'!L$50</f>
        <v>54</v>
      </c>
      <c r="F44" s="167"/>
      <c r="G44" s="167"/>
      <c r="H44" s="167">
        <f>'実質公債費比率（分子）の構造'!M$50</f>
        <v>59</v>
      </c>
      <c r="I44" s="167"/>
      <c r="J44" s="167"/>
      <c r="K44" s="167">
        <f>'実質公債費比率（分子）の構造'!N$50</f>
        <v>61</v>
      </c>
      <c r="L44" s="167"/>
      <c r="M44" s="167"/>
      <c r="N44" s="167">
        <f>'実質公債費比率（分子）の構造'!O$50</f>
        <v>68</v>
      </c>
      <c r="O44" s="167"/>
      <c r="P44" s="167"/>
    </row>
    <row r="45" spans="1:16" x14ac:dyDescent="0.2">
      <c r="A45" s="167" t="s">
        <v>65</v>
      </c>
      <c r="B45" s="167">
        <f>'実質公債費比率（分子）の構造'!K$49</f>
        <v>142</v>
      </c>
      <c r="C45" s="167"/>
      <c r="D45" s="167"/>
      <c r="E45" s="167">
        <f>'実質公債費比率（分子）の構造'!L$49</f>
        <v>142</v>
      </c>
      <c r="F45" s="167"/>
      <c r="G45" s="167"/>
      <c r="H45" s="167">
        <f>'実質公債費比率（分子）の構造'!M$49</f>
        <v>143</v>
      </c>
      <c r="I45" s="167"/>
      <c r="J45" s="167"/>
      <c r="K45" s="167">
        <f>'実質公債費比率（分子）の構造'!N$49</f>
        <v>174</v>
      </c>
      <c r="L45" s="167"/>
      <c r="M45" s="167"/>
      <c r="N45" s="167">
        <f>'実質公債費比率（分子）の構造'!O$49</f>
        <v>178</v>
      </c>
      <c r="O45" s="167"/>
      <c r="P45" s="167"/>
    </row>
    <row r="46" spans="1:16" x14ac:dyDescent="0.2">
      <c r="A46" s="167" t="s">
        <v>66</v>
      </c>
      <c r="B46" s="167">
        <f>'実質公債費比率（分子）の構造'!K$48</f>
        <v>336</v>
      </c>
      <c r="C46" s="167"/>
      <c r="D46" s="167"/>
      <c r="E46" s="167">
        <f>'実質公債費比率（分子）の構造'!L$48</f>
        <v>348</v>
      </c>
      <c r="F46" s="167"/>
      <c r="G46" s="167"/>
      <c r="H46" s="167">
        <f>'実質公債費比率（分子）の構造'!M$48</f>
        <v>367</v>
      </c>
      <c r="I46" s="167"/>
      <c r="J46" s="167"/>
      <c r="K46" s="167">
        <f>'実質公債費比率（分子）の構造'!N$48</f>
        <v>298</v>
      </c>
      <c r="L46" s="167"/>
      <c r="M46" s="167"/>
      <c r="N46" s="167">
        <f>'実質公債費比率（分子）の構造'!O$48</f>
        <v>328</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1809</v>
      </c>
      <c r="C49" s="167"/>
      <c r="D49" s="167"/>
      <c r="E49" s="167">
        <f>'実質公債費比率（分子）の構造'!L$45</f>
        <v>1791</v>
      </c>
      <c r="F49" s="167"/>
      <c r="G49" s="167"/>
      <c r="H49" s="167">
        <f>'実質公債費比率（分子）の構造'!M$45</f>
        <v>1779</v>
      </c>
      <c r="I49" s="167"/>
      <c r="J49" s="167"/>
      <c r="K49" s="167">
        <f>'実質公債費比率（分子）の構造'!N$45</f>
        <v>1806</v>
      </c>
      <c r="L49" s="167"/>
      <c r="M49" s="167"/>
      <c r="N49" s="167">
        <f>'実質公債費比率（分子）の構造'!O$45</f>
        <v>1792</v>
      </c>
      <c r="O49" s="167"/>
      <c r="P49" s="167"/>
    </row>
    <row r="50" spans="1:16" x14ac:dyDescent="0.2">
      <c r="A50" s="167" t="s">
        <v>70</v>
      </c>
      <c r="B50" s="167" t="e">
        <f>NA()</f>
        <v>#N/A</v>
      </c>
      <c r="C50" s="167">
        <f>IF(ISNUMBER('実質公債費比率（分子）の構造'!K$53),'実質公債費比率（分子）の構造'!K$53,NA())</f>
        <v>572</v>
      </c>
      <c r="D50" s="167" t="e">
        <f>NA()</f>
        <v>#N/A</v>
      </c>
      <c r="E50" s="167" t="e">
        <f>NA()</f>
        <v>#N/A</v>
      </c>
      <c r="F50" s="167">
        <f>IF(ISNUMBER('実質公債費比率（分子）の構造'!L$53),'実質公債費比率（分子）の構造'!L$53,NA())</f>
        <v>570</v>
      </c>
      <c r="G50" s="167" t="e">
        <f>NA()</f>
        <v>#N/A</v>
      </c>
      <c r="H50" s="167" t="e">
        <f>NA()</f>
        <v>#N/A</v>
      </c>
      <c r="I50" s="167">
        <f>IF(ISNUMBER('実質公債費比率（分子）の構造'!M$53),'実質公債費比率（分子）の構造'!M$53,NA())</f>
        <v>554</v>
      </c>
      <c r="J50" s="167" t="e">
        <f>NA()</f>
        <v>#N/A</v>
      </c>
      <c r="K50" s="167" t="e">
        <f>NA()</f>
        <v>#N/A</v>
      </c>
      <c r="L50" s="167">
        <f>IF(ISNUMBER('実質公債費比率（分子）の構造'!N$53),'実質公債費比率（分子）の構造'!N$53,NA())</f>
        <v>547</v>
      </c>
      <c r="M50" s="167" t="e">
        <f>NA()</f>
        <v>#N/A</v>
      </c>
      <c r="N50" s="167" t="e">
        <f>NA()</f>
        <v>#N/A</v>
      </c>
      <c r="O50" s="167">
        <f>IF(ISNUMBER('実質公債費比率（分子）の構造'!O$53),'実質公債費比率（分子）の構造'!O$53,NA())</f>
        <v>571</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14997</v>
      </c>
      <c r="E56" s="166"/>
      <c r="F56" s="166"/>
      <c r="G56" s="166">
        <f>'将来負担比率（分子）の構造'!J$52</f>
        <v>14765</v>
      </c>
      <c r="H56" s="166"/>
      <c r="I56" s="166"/>
      <c r="J56" s="166">
        <f>'将来負担比率（分子）の構造'!K$52</f>
        <v>14555</v>
      </c>
      <c r="K56" s="166"/>
      <c r="L56" s="166"/>
      <c r="M56" s="166">
        <f>'将来負担比率（分子）の構造'!L$52</f>
        <v>15244</v>
      </c>
      <c r="N56" s="166"/>
      <c r="O56" s="166"/>
      <c r="P56" s="166">
        <f>'将来負担比率（分子）の構造'!M$52</f>
        <v>14730</v>
      </c>
    </row>
    <row r="57" spans="1:16" x14ac:dyDescent="0.2">
      <c r="A57" s="166" t="s">
        <v>41</v>
      </c>
      <c r="B57" s="166"/>
      <c r="C57" s="166"/>
      <c r="D57" s="166">
        <f>'将来負担比率（分子）の構造'!I$51</f>
        <v>3550</v>
      </c>
      <c r="E57" s="166"/>
      <c r="F57" s="166"/>
      <c r="G57" s="166">
        <f>'将来負担比率（分子）の構造'!J$51</f>
        <v>3589</v>
      </c>
      <c r="H57" s="166"/>
      <c r="I57" s="166"/>
      <c r="J57" s="166">
        <f>'将来負担比率（分子）の構造'!K$51</f>
        <v>3641</v>
      </c>
      <c r="K57" s="166"/>
      <c r="L57" s="166"/>
      <c r="M57" s="166">
        <f>'将来負担比率（分子）の構造'!L$51</f>
        <v>3471</v>
      </c>
      <c r="N57" s="166"/>
      <c r="O57" s="166"/>
      <c r="P57" s="166">
        <f>'将来負担比率（分子）の構造'!M$51</f>
        <v>3197</v>
      </c>
    </row>
    <row r="58" spans="1:16" x14ac:dyDescent="0.2">
      <c r="A58" s="166" t="s">
        <v>40</v>
      </c>
      <c r="B58" s="166"/>
      <c r="C58" s="166"/>
      <c r="D58" s="166">
        <f>'将来負担比率（分子）の構造'!I$50</f>
        <v>4781</v>
      </c>
      <c r="E58" s="166"/>
      <c r="F58" s="166"/>
      <c r="G58" s="166">
        <f>'将来負担比率（分子）の構造'!J$50</f>
        <v>5768</v>
      </c>
      <c r="H58" s="166"/>
      <c r="I58" s="166"/>
      <c r="J58" s="166">
        <f>'将来負担比率（分子）の構造'!K$50</f>
        <v>6838</v>
      </c>
      <c r="K58" s="166"/>
      <c r="L58" s="166"/>
      <c r="M58" s="166">
        <f>'将来負担比率（分子）の構造'!L$50</f>
        <v>7215</v>
      </c>
      <c r="N58" s="166"/>
      <c r="O58" s="166"/>
      <c r="P58" s="166">
        <f>'将来負担比率（分子）の構造'!M$50</f>
        <v>7722</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5374</v>
      </c>
      <c r="C62" s="166"/>
      <c r="D62" s="166"/>
      <c r="E62" s="166">
        <f>'将来負担比率（分子）の構造'!J$45</f>
        <v>5109</v>
      </c>
      <c r="F62" s="166"/>
      <c r="G62" s="166"/>
      <c r="H62" s="166">
        <f>'将来負担比率（分子）の構造'!K$45</f>
        <v>5036</v>
      </c>
      <c r="I62" s="166"/>
      <c r="J62" s="166"/>
      <c r="K62" s="166">
        <f>'将来負担比率（分子）の構造'!L$45</f>
        <v>4794</v>
      </c>
      <c r="L62" s="166"/>
      <c r="M62" s="166"/>
      <c r="N62" s="166">
        <f>'将来負担比率（分子）の構造'!M$45</f>
        <v>4667</v>
      </c>
      <c r="O62" s="166"/>
      <c r="P62" s="166"/>
    </row>
    <row r="63" spans="1:16" x14ac:dyDescent="0.2">
      <c r="A63" s="166" t="s">
        <v>33</v>
      </c>
      <c r="B63" s="166">
        <f>'将来負担比率（分子）の構造'!I$44</f>
        <v>1151</v>
      </c>
      <c r="C63" s="166"/>
      <c r="D63" s="166"/>
      <c r="E63" s="166">
        <f>'将来負担比率（分子）の構造'!J$44</f>
        <v>1099</v>
      </c>
      <c r="F63" s="166"/>
      <c r="G63" s="166"/>
      <c r="H63" s="166">
        <f>'将来負担比率（分子）の構造'!K$44</f>
        <v>1000</v>
      </c>
      <c r="I63" s="166"/>
      <c r="J63" s="166"/>
      <c r="K63" s="166">
        <f>'将来負担比率（分子）の構造'!L$44</f>
        <v>952</v>
      </c>
      <c r="L63" s="166"/>
      <c r="M63" s="166"/>
      <c r="N63" s="166">
        <f>'将来負担比率（分子）の構造'!M$44</f>
        <v>897</v>
      </c>
      <c r="O63" s="166"/>
      <c r="P63" s="166"/>
    </row>
    <row r="64" spans="1:16" x14ac:dyDescent="0.2">
      <c r="A64" s="166" t="s">
        <v>32</v>
      </c>
      <c r="B64" s="166">
        <f>'将来負担比率（分子）の構造'!I$43</f>
        <v>4886</v>
      </c>
      <c r="C64" s="166"/>
      <c r="D64" s="166"/>
      <c r="E64" s="166">
        <f>'将来負担比率（分子）の構造'!J$43</f>
        <v>4715</v>
      </c>
      <c r="F64" s="166"/>
      <c r="G64" s="166"/>
      <c r="H64" s="166">
        <f>'将来負担比率（分子）の構造'!K$43</f>
        <v>4515</v>
      </c>
      <c r="I64" s="166"/>
      <c r="J64" s="166"/>
      <c r="K64" s="166">
        <f>'将来負担比率（分子）の構造'!L$43</f>
        <v>4293</v>
      </c>
      <c r="L64" s="166"/>
      <c r="M64" s="166"/>
      <c r="N64" s="166">
        <f>'将来負担比率（分子）の構造'!M$43</f>
        <v>4039</v>
      </c>
      <c r="O64" s="166"/>
      <c r="P64" s="166"/>
    </row>
    <row r="65" spans="1:16" x14ac:dyDescent="0.2">
      <c r="A65" s="166" t="s">
        <v>31</v>
      </c>
      <c r="B65" s="166">
        <f>'将来負担比率（分子）の構造'!I$42</f>
        <v>557</v>
      </c>
      <c r="C65" s="166"/>
      <c r="D65" s="166"/>
      <c r="E65" s="166">
        <f>'将来負担比率（分子）の構造'!J$42</f>
        <v>366</v>
      </c>
      <c r="F65" s="166"/>
      <c r="G65" s="166"/>
      <c r="H65" s="166">
        <f>'将来負担比率（分子）の構造'!K$42</f>
        <v>231</v>
      </c>
      <c r="I65" s="166"/>
      <c r="J65" s="166"/>
      <c r="K65" s="166">
        <f>'将来負担比率（分子）の構造'!L$42</f>
        <v>567</v>
      </c>
      <c r="L65" s="166"/>
      <c r="M65" s="166"/>
      <c r="N65" s="166">
        <f>'将来負担比率（分子）の構造'!M$42</f>
        <v>549</v>
      </c>
      <c r="O65" s="166"/>
      <c r="P65" s="166"/>
    </row>
    <row r="66" spans="1:16" x14ac:dyDescent="0.2">
      <c r="A66" s="166" t="s">
        <v>30</v>
      </c>
      <c r="B66" s="166">
        <f>'将来負担比率（分子）の構造'!I$41</f>
        <v>17686</v>
      </c>
      <c r="C66" s="166"/>
      <c r="D66" s="166"/>
      <c r="E66" s="166">
        <f>'将来負担比率（分子）の構造'!J$41</f>
        <v>17182</v>
      </c>
      <c r="F66" s="166"/>
      <c r="G66" s="166"/>
      <c r="H66" s="166">
        <f>'将来負担比率（分子）の構造'!K$41</f>
        <v>16846</v>
      </c>
      <c r="I66" s="166"/>
      <c r="J66" s="166"/>
      <c r="K66" s="166">
        <f>'将来負担比率（分子）の構造'!L$41</f>
        <v>18290</v>
      </c>
      <c r="L66" s="166"/>
      <c r="M66" s="166"/>
      <c r="N66" s="166">
        <f>'将来負担比率（分子）の構造'!M$41</f>
        <v>18314</v>
      </c>
      <c r="O66" s="166"/>
      <c r="P66" s="166"/>
    </row>
    <row r="67" spans="1:16" x14ac:dyDescent="0.2">
      <c r="A67" s="166" t="s">
        <v>74</v>
      </c>
      <c r="B67" s="166" t="e">
        <f>NA()</f>
        <v>#N/A</v>
      </c>
      <c r="C67" s="166">
        <f>IF(ISNUMBER('将来負担比率（分子）の構造'!I$53), IF('将来負担比率（分子）の構造'!I$53 &lt; 0, 0, '将来負担比率（分子）の構造'!I$53), NA())</f>
        <v>6326</v>
      </c>
      <c r="D67" s="166" t="e">
        <f>NA()</f>
        <v>#N/A</v>
      </c>
      <c r="E67" s="166" t="e">
        <f>NA()</f>
        <v>#N/A</v>
      </c>
      <c r="F67" s="166">
        <f>IF(ISNUMBER('将来負担比率（分子）の構造'!J$53), IF('将来負担比率（分子）の構造'!J$53 &lt; 0, 0, '将来負担比率（分子）の構造'!J$53), NA())</f>
        <v>4349</v>
      </c>
      <c r="G67" s="166" t="e">
        <f>NA()</f>
        <v>#N/A</v>
      </c>
      <c r="H67" s="166" t="e">
        <f>NA()</f>
        <v>#N/A</v>
      </c>
      <c r="I67" s="166">
        <f>IF(ISNUMBER('将来負担比率（分子）の構造'!K$53), IF('将来負担比率（分子）の構造'!K$53 &lt; 0, 0, '将来負担比率（分子）の構造'!K$53), NA())</f>
        <v>2595</v>
      </c>
      <c r="J67" s="166" t="e">
        <f>NA()</f>
        <v>#N/A</v>
      </c>
      <c r="K67" s="166" t="e">
        <f>NA()</f>
        <v>#N/A</v>
      </c>
      <c r="L67" s="166">
        <f>IF(ISNUMBER('将来負担比率（分子）の構造'!L$53), IF('将来負担比率（分子）の構造'!L$53 &lt; 0, 0, '将来負担比率（分子）の構造'!L$53), NA())</f>
        <v>2965</v>
      </c>
      <c r="M67" s="166" t="e">
        <f>NA()</f>
        <v>#N/A</v>
      </c>
      <c r="N67" s="166" t="e">
        <f>NA()</f>
        <v>#N/A</v>
      </c>
      <c r="O67" s="166">
        <f>IF(ISNUMBER('将来負担比率（分子）の構造'!M$53), IF('将来負担比率（分子）の構造'!M$53 &lt; 0, 0, '将来負担比率（分子）の構造'!M$53), NA())</f>
        <v>2816</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1097</v>
      </c>
      <c r="C72" s="170">
        <f>基金残高に係る経年分析!G55</f>
        <v>1675</v>
      </c>
      <c r="D72" s="170">
        <f>基金残高に係る経年分析!H55</f>
        <v>2326</v>
      </c>
    </row>
    <row r="73" spans="1:16" x14ac:dyDescent="0.2">
      <c r="A73" s="169" t="s">
        <v>77</v>
      </c>
      <c r="B73" s="170" t="str">
        <f>基金残高に係る経年分析!F56</f>
        <v>-</v>
      </c>
      <c r="C73" s="170" t="str">
        <f>基金残高に係る経年分析!G56</f>
        <v>-</v>
      </c>
      <c r="D73" s="170">
        <f>基金残高に係る経年分析!H56</f>
        <v>197</v>
      </c>
    </row>
    <row r="74" spans="1:16" x14ac:dyDescent="0.2">
      <c r="A74" s="169" t="s">
        <v>78</v>
      </c>
      <c r="B74" s="170">
        <f>基金残高に係る経年分析!F57</f>
        <v>4506</v>
      </c>
      <c r="C74" s="170">
        <f>基金残高に係る経年分析!G57</f>
        <v>4275</v>
      </c>
      <c r="D74" s="170">
        <f>基金残高に係る経年分析!H57</f>
        <v>3822</v>
      </c>
    </row>
  </sheetData>
  <sheetProtection algorithmName="SHA-512" hashValue="S+z/VePkBZxphlRCnwM+EH3F4ZH0QWXpzrHGLkRfszpgzvBBpjtOLPo3iozf+WmuaUBXsHwSblpMX627tMcJIg==" saltValue="NKnzBIAF4VHXrLwmO3PH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7105D-02CF-4922-963E-76B878AB191D}">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221</v>
      </c>
      <c r="DI1" s="701"/>
      <c r="DJ1" s="701"/>
      <c r="DK1" s="701"/>
      <c r="DL1" s="701"/>
      <c r="DM1" s="701"/>
      <c r="DN1" s="702"/>
      <c r="DO1" s="205"/>
      <c r="DP1" s="700" t="s">
        <v>222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223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224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227</v>
      </c>
      <c r="S4" s="663"/>
      <c r="T4" s="663"/>
      <c r="U4" s="663"/>
      <c r="V4" s="663"/>
      <c r="W4" s="663"/>
      <c r="X4" s="663"/>
      <c r="Y4" s="664"/>
      <c r="Z4" s="662" t="s">
        <v>228</v>
      </c>
      <c r="AA4" s="663"/>
      <c r="AB4" s="663"/>
      <c r="AC4" s="664"/>
      <c r="AD4" s="662" t="s">
        <v>229</v>
      </c>
      <c r="AE4" s="663"/>
      <c r="AF4" s="663"/>
      <c r="AG4" s="663"/>
      <c r="AH4" s="663"/>
      <c r="AI4" s="663"/>
      <c r="AJ4" s="663"/>
      <c r="AK4" s="664"/>
      <c r="AL4" s="662" t="s">
        <v>228</v>
      </c>
      <c r="AM4" s="663"/>
      <c r="AN4" s="663"/>
      <c r="AO4" s="664"/>
      <c r="AP4" s="703" t="s">
        <v>230</v>
      </c>
      <c r="AQ4" s="703"/>
      <c r="AR4" s="703"/>
      <c r="AS4" s="703"/>
      <c r="AT4" s="703"/>
      <c r="AU4" s="703"/>
      <c r="AV4" s="703"/>
      <c r="AW4" s="703"/>
      <c r="AX4" s="703"/>
      <c r="AY4" s="703"/>
      <c r="AZ4" s="703"/>
      <c r="BA4" s="703"/>
      <c r="BB4" s="703"/>
      <c r="BC4" s="703"/>
      <c r="BD4" s="703"/>
      <c r="BE4" s="703"/>
      <c r="BF4" s="703"/>
      <c r="BG4" s="703" t="s">
        <v>231</v>
      </c>
      <c r="BH4" s="703"/>
      <c r="BI4" s="703"/>
      <c r="BJ4" s="703"/>
      <c r="BK4" s="703"/>
      <c r="BL4" s="703"/>
      <c r="BM4" s="703"/>
      <c r="BN4" s="703"/>
      <c r="BO4" s="703" t="s">
        <v>228</v>
      </c>
      <c r="BP4" s="703"/>
      <c r="BQ4" s="703"/>
      <c r="BR4" s="703"/>
      <c r="BS4" s="703" t="s">
        <v>232</v>
      </c>
      <c r="BT4" s="703"/>
      <c r="BU4" s="703"/>
      <c r="BV4" s="703"/>
      <c r="BW4" s="703"/>
      <c r="BX4" s="703"/>
      <c r="BY4" s="703"/>
      <c r="BZ4" s="703"/>
      <c r="CA4" s="703"/>
      <c r="CB4" s="703"/>
      <c r="CD4" s="662" t="s">
        <v>233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234</v>
      </c>
      <c r="C5" s="660"/>
      <c r="D5" s="660"/>
      <c r="E5" s="660"/>
      <c r="F5" s="660"/>
      <c r="G5" s="660"/>
      <c r="H5" s="660"/>
      <c r="I5" s="660"/>
      <c r="J5" s="660"/>
      <c r="K5" s="660"/>
      <c r="L5" s="660"/>
      <c r="M5" s="660"/>
      <c r="N5" s="660"/>
      <c r="O5" s="660"/>
      <c r="P5" s="660"/>
      <c r="Q5" s="661"/>
      <c r="R5" s="656">
        <v>5799223</v>
      </c>
      <c r="S5" s="657"/>
      <c r="T5" s="657"/>
      <c r="U5" s="657"/>
      <c r="V5" s="657"/>
      <c r="W5" s="657"/>
      <c r="X5" s="657"/>
      <c r="Y5" s="685"/>
      <c r="Z5" s="698">
        <v>24.1</v>
      </c>
      <c r="AA5" s="698"/>
      <c r="AB5" s="698"/>
      <c r="AC5" s="698"/>
      <c r="AD5" s="699">
        <v>5314408</v>
      </c>
      <c r="AE5" s="699"/>
      <c r="AF5" s="699"/>
      <c r="AG5" s="699"/>
      <c r="AH5" s="699"/>
      <c r="AI5" s="699"/>
      <c r="AJ5" s="699"/>
      <c r="AK5" s="699"/>
      <c r="AL5" s="686">
        <v>45.7</v>
      </c>
      <c r="AM5" s="671"/>
      <c r="AN5" s="671"/>
      <c r="AO5" s="687"/>
      <c r="AP5" s="659" t="s">
        <v>235</v>
      </c>
      <c r="AQ5" s="660"/>
      <c r="AR5" s="660"/>
      <c r="AS5" s="660"/>
      <c r="AT5" s="660"/>
      <c r="AU5" s="660"/>
      <c r="AV5" s="660"/>
      <c r="AW5" s="660"/>
      <c r="AX5" s="660"/>
      <c r="AY5" s="660"/>
      <c r="AZ5" s="660"/>
      <c r="BA5" s="660"/>
      <c r="BB5" s="660"/>
      <c r="BC5" s="660"/>
      <c r="BD5" s="660"/>
      <c r="BE5" s="660"/>
      <c r="BF5" s="661"/>
      <c r="BG5" s="609">
        <v>5290454</v>
      </c>
      <c r="BH5" s="610"/>
      <c r="BI5" s="610"/>
      <c r="BJ5" s="610"/>
      <c r="BK5" s="610"/>
      <c r="BL5" s="610"/>
      <c r="BM5" s="610"/>
      <c r="BN5" s="611"/>
      <c r="BO5" s="635">
        <v>91.2</v>
      </c>
      <c r="BP5" s="635"/>
      <c r="BQ5" s="635"/>
      <c r="BR5" s="635"/>
      <c r="BS5" s="636">
        <v>36749</v>
      </c>
      <c r="BT5" s="636"/>
      <c r="BU5" s="636"/>
      <c r="BV5" s="636"/>
      <c r="BW5" s="636"/>
      <c r="BX5" s="636"/>
      <c r="BY5" s="636"/>
      <c r="BZ5" s="636"/>
      <c r="CA5" s="636"/>
      <c r="CB5" s="683"/>
      <c r="CD5" s="662" t="s">
        <v>230</v>
      </c>
      <c r="CE5" s="663"/>
      <c r="CF5" s="663"/>
      <c r="CG5" s="663"/>
      <c r="CH5" s="663"/>
      <c r="CI5" s="663"/>
      <c r="CJ5" s="663"/>
      <c r="CK5" s="663"/>
      <c r="CL5" s="663"/>
      <c r="CM5" s="663"/>
      <c r="CN5" s="663"/>
      <c r="CO5" s="663"/>
      <c r="CP5" s="663"/>
      <c r="CQ5" s="664"/>
      <c r="CR5" s="662" t="s">
        <v>236</v>
      </c>
      <c r="CS5" s="663"/>
      <c r="CT5" s="663"/>
      <c r="CU5" s="663"/>
      <c r="CV5" s="663"/>
      <c r="CW5" s="663"/>
      <c r="CX5" s="663"/>
      <c r="CY5" s="664"/>
      <c r="CZ5" s="662" t="s">
        <v>228</v>
      </c>
      <c r="DA5" s="663"/>
      <c r="DB5" s="663"/>
      <c r="DC5" s="664"/>
      <c r="DD5" s="662" t="s">
        <v>237</v>
      </c>
      <c r="DE5" s="663"/>
      <c r="DF5" s="663"/>
      <c r="DG5" s="663"/>
      <c r="DH5" s="663"/>
      <c r="DI5" s="663"/>
      <c r="DJ5" s="663"/>
      <c r="DK5" s="663"/>
      <c r="DL5" s="663"/>
      <c r="DM5" s="663"/>
      <c r="DN5" s="663"/>
      <c r="DO5" s="663"/>
      <c r="DP5" s="664"/>
      <c r="DQ5" s="662" t="s">
        <v>238</v>
      </c>
      <c r="DR5" s="663"/>
      <c r="DS5" s="663"/>
      <c r="DT5" s="663"/>
      <c r="DU5" s="663"/>
      <c r="DV5" s="663"/>
      <c r="DW5" s="663"/>
      <c r="DX5" s="663"/>
      <c r="DY5" s="663"/>
      <c r="DZ5" s="663"/>
      <c r="EA5" s="663"/>
      <c r="EB5" s="663"/>
      <c r="EC5" s="664"/>
    </row>
    <row r="6" spans="2:143" ht="11.25" customHeight="1" x14ac:dyDescent="0.2">
      <c r="B6" s="606" t="s">
        <v>239</v>
      </c>
      <c r="C6" s="607"/>
      <c r="D6" s="607"/>
      <c r="E6" s="607"/>
      <c r="F6" s="607"/>
      <c r="G6" s="607"/>
      <c r="H6" s="607"/>
      <c r="I6" s="607"/>
      <c r="J6" s="607"/>
      <c r="K6" s="607"/>
      <c r="L6" s="607"/>
      <c r="M6" s="607"/>
      <c r="N6" s="607"/>
      <c r="O6" s="607"/>
      <c r="P6" s="607"/>
      <c r="Q6" s="608"/>
      <c r="R6" s="609">
        <v>127361</v>
      </c>
      <c r="S6" s="610"/>
      <c r="T6" s="610"/>
      <c r="U6" s="610"/>
      <c r="V6" s="610"/>
      <c r="W6" s="610"/>
      <c r="X6" s="610"/>
      <c r="Y6" s="611"/>
      <c r="Z6" s="635">
        <v>0.5</v>
      </c>
      <c r="AA6" s="635"/>
      <c r="AB6" s="635"/>
      <c r="AC6" s="635"/>
      <c r="AD6" s="636">
        <v>127361</v>
      </c>
      <c r="AE6" s="636"/>
      <c r="AF6" s="636"/>
      <c r="AG6" s="636"/>
      <c r="AH6" s="636"/>
      <c r="AI6" s="636"/>
      <c r="AJ6" s="636"/>
      <c r="AK6" s="636"/>
      <c r="AL6" s="612">
        <v>1.1000000000000001</v>
      </c>
      <c r="AM6" s="613"/>
      <c r="AN6" s="613"/>
      <c r="AO6" s="637"/>
      <c r="AP6" s="606" t="s">
        <v>240</v>
      </c>
      <c r="AQ6" s="607"/>
      <c r="AR6" s="607"/>
      <c r="AS6" s="607"/>
      <c r="AT6" s="607"/>
      <c r="AU6" s="607"/>
      <c r="AV6" s="607"/>
      <c r="AW6" s="607"/>
      <c r="AX6" s="607"/>
      <c r="AY6" s="607"/>
      <c r="AZ6" s="607"/>
      <c r="BA6" s="607"/>
      <c r="BB6" s="607"/>
      <c r="BC6" s="607"/>
      <c r="BD6" s="607"/>
      <c r="BE6" s="607"/>
      <c r="BF6" s="608"/>
      <c r="BG6" s="609">
        <v>5290454</v>
      </c>
      <c r="BH6" s="610"/>
      <c r="BI6" s="610"/>
      <c r="BJ6" s="610"/>
      <c r="BK6" s="610"/>
      <c r="BL6" s="610"/>
      <c r="BM6" s="610"/>
      <c r="BN6" s="611"/>
      <c r="BO6" s="635">
        <v>91.2</v>
      </c>
      <c r="BP6" s="635"/>
      <c r="BQ6" s="635"/>
      <c r="BR6" s="635"/>
      <c r="BS6" s="636">
        <v>36749</v>
      </c>
      <c r="BT6" s="636"/>
      <c r="BU6" s="636"/>
      <c r="BV6" s="636"/>
      <c r="BW6" s="636"/>
      <c r="BX6" s="636"/>
      <c r="BY6" s="636"/>
      <c r="BZ6" s="636"/>
      <c r="CA6" s="636"/>
      <c r="CB6" s="683"/>
      <c r="CD6" s="659" t="s">
        <v>241</v>
      </c>
      <c r="CE6" s="660"/>
      <c r="CF6" s="660"/>
      <c r="CG6" s="660"/>
      <c r="CH6" s="660"/>
      <c r="CI6" s="660"/>
      <c r="CJ6" s="660"/>
      <c r="CK6" s="660"/>
      <c r="CL6" s="660"/>
      <c r="CM6" s="660"/>
      <c r="CN6" s="660"/>
      <c r="CO6" s="660"/>
      <c r="CP6" s="660"/>
      <c r="CQ6" s="661"/>
      <c r="CR6" s="609">
        <v>167144</v>
      </c>
      <c r="CS6" s="610"/>
      <c r="CT6" s="610"/>
      <c r="CU6" s="610"/>
      <c r="CV6" s="610"/>
      <c r="CW6" s="610"/>
      <c r="CX6" s="610"/>
      <c r="CY6" s="611"/>
      <c r="CZ6" s="686">
        <v>0.7</v>
      </c>
      <c r="DA6" s="671"/>
      <c r="DB6" s="671"/>
      <c r="DC6" s="688"/>
      <c r="DD6" s="615" t="s">
        <v>129</v>
      </c>
      <c r="DE6" s="610"/>
      <c r="DF6" s="610"/>
      <c r="DG6" s="610"/>
      <c r="DH6" s="610"/>
      <c r="DI6" s="610"/>
      <c r="DJ6" s="610"/>
      <c r="DK6" s="610"/>
      <c r="DL6" s="610"/>
      <c r="DM6" s="610"/>
      <c r="DN6" s="610"/>
      <c r="DO6" s="610"/>
      <c r="DP6" s="611"/>
      <c r="DQ6" s="615">
        <v>167144</v>
      </c>
      <c r="DR6" s="610"/>
      <c r="DS6" s="610"/>
      <c r="DT6" s="610"/>
      <c r="DU6" s="610"/>
      <c r="DV6" s="610"/>
      <c r="DW6" s="610"/>
      <c r="DX6" s="610"/>
      <c r="DY6" s="610"/>
      <c r="DZ6" s="610"/>
      <c r="EA6" s="610"/>
      <c r="EB6" s="610"/>
      <c r="EC6" s="645"/>
    </row>
    <row r="7" spans="2:143" ht="11.25" customHeight="1" x14ac:dyDescent="0.2">
      <c r="B7" s="606" t="s">
        <v>242</v>
      </c>
      <c r="C7" s="607"/>
      <c r="D7" s="607"/>
      <c r="E7" s="607"/>
      <c r="F7" s="607"/>
      <c r="G7" s="607"/>
      <c r="H7" s="607"/>
      <c r="I7" s="607"/>
      <c r="J7" s="607"/>
      <c r="K7" s="607"/>
      <c r="L7" s="607"/>
      <c r="M7" s="607"/>
      <c r="N7" s="607"/>
      <c r="O7" s="607"/>
      <c r="P7" s="607"/>
      <c r="Q7" s="608"/>
      <c r="R7" s="609">
        <v>3270</v>
      </c>
      <c r="S7" s="610"/>
      <c r="T7" s="610"/>
      <c r="U7" s="610"/>
      <c r="V7" s="610"/>
      <c r="W7" s="610"/>
      <c r="X7" s="610"/>
      <c r="Y7" s="611"/>
      <c r="Z7" s="635">
        <v>0</v>
      </c>
      <c r="AA7" s="635"/>
      <c r="AB7" s="635"/>
      <c r="AC7" s="635"/>
      <c r="AD7" s="636">
        <v>3270</v>
      </c>
      <c r="AE7" s="636"/>
      <c r="AF7" s="636"/>
      <c r="AG7" s="636"/>
      <c r="AH7" s="636"/>
      <c r="AI7" s="636"/>
      <c r="AJ7" s="636"/>
      <c r="AK7" s="636"/>
      <c r="AL7" s="612">
        <v>0</v>
      </c>
      <c r="AM7" s="613"/>
      <c r="AN7" s="613"/>
      <c r="AO7" s="637"/>
      <c r="AP7" s="606" t="s">
        <v>243</v>
      </c>
      <c r="AQ7" s="607"/>
      <c r="AR7" s="607"/>
      <c r="AS7" s="607"/>
      <c r="AT7" s="607"/>
      <c r="AU7" s="607"/>
      <c r="AV7" s="607"/>
      <c r="AW7" s="607"/>
      <c r="AX7" s="607"/>
      <c r="AY7" s="607"/>
      <c r="AZ7" s="607"/>
      <c r="BA7" s="607"/>
      <c r="BB7" s="607"/>
      <c r="BC7" s="607"/>
      <c r="BD7" s="607"/>
      <c r="BE7" s="607"/>
      <c r="BF7" s="608"/>
      <c r="BG7" s="609">
        <v>2372258</v>
      </c>
      <c r="BH7" s="610"/>
      <c r="BI7" s="610"/>
      <c r="BJ7" s="610"/>
      <c r="BK7" s="610"/>
      <c r="BL7" s="610"/>
      <c r="BM7" s="610"/>
      <c r="BN7" s="611"/>
      <c r="BO7" s="635">
        <v>40.9</v>
      </c>
      <c r="BP7" s="635"/>
      <c r="BQ7" s="635"/>
      <c r="BR7" s="635"/>
      <c r="BS7" s="636">
        <v>36749</v>
      </c>
      <c r="BT7" s="636"/>
      <c r="BU7" s="636"/>
      <c r="BV7" s="636"/>
      <c r="BW7" s="636"/>
      <c r="BX7" s="636"/>
      <c r="BY7" s="636"/>
      <c r="BZ7" s="636"/>
      <c r="CA7" s="636"/>
      <c r="CB7" s="683"/>
      <c r="CD7" s="606" t="s">
        <v>244</v>
      </c>
      <c r="CE7" s="607"/>
      <c r="CF7" s="607"/>
      <c r="CG7" s="607"/>
      <c r="CH7" s="607"/>
      <c r="CI7" s="607"/>
      <c r="CJ7" s="607"/>
      <c r="CK7" s="607"/>
      <c r="CL7" s="607"/>
      <c r="CM7" s="607"/>
      <c r="CN7" s="607"/>
      <c r="CO7" s="607"/>
      <c r="CP7" s="607"/>
      <c r="CQ7" s="608"/>
      <c r="CR7" s="609">
        <v>2527267</v>
      </c>
      <c r="CS7" s="610"/>
      <c r="CT7" s="610"/>
      <c r="CU7" s="610"/>
      <c r="CV7" s="610"/>
      <c r="CW7" s="610"/>
      <c r="CX7" s="610"/>
      <c r="CY7" s="611"/>
      <c r="CZ7" s="635">
        <v>11</v>
      </c>
      <c r="DA7" s="635"/>
      <c r="DB7" s="635"/>
      <c r="DC7" s="635"/>
      <c r="DD7" s="615">
        <v>181211</v>
      </c>
      <c r="DE7" s="610"/>
      <c r="DF7" s="610"/>
      <c r="DG7" s="610"/>
      <c r="DH7" s="610"/>
      <c r="DI7" s="610"/>
      <c r="DJ7" s="610"/>
      <c r="DK7" s="610"/>
      <c r="DL7" s="610"/>
      <c r="DM7" s="610"/>
      <c r="DN7" s="610"/>
      <c r="DO7" s="610"/>
      <c r="DP7" s="611"/>
      <c r="DQ7" s="615">
        <v>2026586</v>
      </c>
      <c r="DR7" s="610"/>
      <c r="DS7" s="610"/>
      <c r="DT7" s="610"/>
      <c r="DU7" s="610"/>
      <c r="DV7" s="610"/>
      <c r="DW7" s="610"/>
      <c r="DX7" s="610"/>
      <c r="DY7" s="610"/>
      <c r="DZ7" s="610"/>
      <c r="EA7" s="610"/>
      <c r="EB7" s="610"/>
      <c r="EC7" s="645"/>
    </row>
    <row r="8" spans="2:143" ht="11.25" customHeight="1" x14ac:dyDescent="0.2">
      <c r="B8" s="606" t="s">
        <v>245</v>
      </c>
      <c r="C8" s="607"/>
      <c r="D8" s="607"/>
      <c r="E8" s="607"/>
      <c r="F8" s="607"/>
      <c r="G8" s="607"/>
      <c r="H8" s="607"/>
      <c r="I8" s="607"/>
      <c r="J8" s="607"/>
      <c r="K8" s="607"/>
      <c r="L8" s="607"/>
      <c r="M8" s="607"/>
      <c r="N8" s="607"/>
      <c r="O8" s="607"/>
      <c r="P8" s="607"/>
      <c r="Q8" s="608"/>
      <c r="R8" s="609">
        <v>33651</v>
      </c>
      <c r="S8" s="610"/>
      <c r="T8" s="610"/>
      <c r="U8" s="610"/>
      <c r="V8" s="610"/>
      <c r="W8" s="610"/>
      <c r="X8" s="610"/>
      <c r="Y8" s="611"/>
      <c r="Z8" s="635">
        <v>0.1</v>
      </c>
      <c r="AA8" s="635"/>
      <c r="AB8" s="635"/>
      <c r="AC8" s="635"/>
      <c r="AD8" s="636">
        <v>33651</v>
      </c>
      <c r="AE8" s="636"/>
      <c r="AF8" s="636"/>
      <c r="AG8" s="636"/>
      <c r="AH8" s="636"/>
      <c r="AI8" s="636"/>
      <c r="AJ8" s="636"/>
      <c r="AK8" s="636"/>
      <c r="AL8" s="612">
        <v>0.3</v>
      </c>
      <c r="AM8" s="613"/>
      <c r="AN8" s="613"/>
      <c r="AO8" s="637"/>
      <c r="AP8" s="606" t="s">
        <v>246</v>
      </c>
      <c r="AQ8" s="607"/>
      <c r="AR8" s="607"/>
      <c r="AS8" s="607"/>
      <c r="AT8" s="607"/>
      <c r="AU8" s="607"/>
      <c r="AV8" s="607"/>
      <c r="AW8" s="607"/>
      <c r="AX8" s="607"/>
      <c r="AY8" s="607"/>
      <c r="AZ8" s="607"/>
      <c r="BA8" s="607"/>
      <c r="BB8" s="607"/>
      <c r="BC8" s="607"/>
      <c r="BD8" s="607"/>
      <c r="BE8" s="607"/>
      <c r="BF8" s="608"/>
      <c r="BG8" s="609">
        <v>84734</v>
      </c>
      <c r="BH8" s="610"/>
      <c r="BI8" s="610"/>
      <c r="BJ8" s="610"/>
      <c r="BK8" s="610"/>
      <c r="BL8" s="610"/>
      <c r="BM8" s="610"/>
      <c r="BN8" s="611"/>
      <c r="BO8" s="635">
        <v>1.5</v>
      </c>
      <c r="BP8" s="635"/>
      <c r="BQ8" s="635"/>
      <c r="BR8" s="635"/>
      <c r="BS8" s="636" t="s">
        <v>129</v>
      </c>
      <c r="BT8" s="636"/>
      <c r="BU8" s="636"/>
      <c r="BV8" s="636"/>
      <c r="BW8" s="636"/>
      <c r="BX8" s="636"/>
      <c r="BY8" s="636"/>
      <c r="BZ8" s="636"/>
      <c r="CA8" s="636"/>
      <c r="CB8" s="683"/>
      <c r="CD8" s="606" t="s">
        <v>247</v>
      </c>
      <c r="CE8" s="607"/>
      <c r="CF8" s="607"/>
      <c r="CG8" s="607"/>
      <c r="CH8" s="607"/>
      <c r="CI8" s="607"/>
      <c r="CJ8" s="607"/>
      <c r="CK8" s="607"/>
      <c r="CL8" s="607"/>
      <c r="CM8" s="607"/>
      <c r="CN8" s="607"/>
      <c r="CO8" s="607"/>
      <c r="CP8" s="607"/>
      <c r="CQ8" s="608"/>
      <c r="CR8" s="609">
        <v>8509991</v>
      </c>
      <c r="CS8" s="610"/>
      <c r="CT8" s="610"/>
      <c r="CU8" s="610"/>
      <c r="CV8" s="610"/>
      <c r="CW8" s="610"/>
      <c r="CX8" s="610"/>
      <c r="CY8" s="611"/>
      <c r="CZ8" s="635">
        <v>37.1</v>
      </c>
      <c r="DA8" s="635"/>
      <c r="DB8" s="635"/>
      <c r="DC8" s="635"/>
      <c r="DD8" s="615">
        <v>71127</v>
      </c>
      <c r="DE8" s="610"/>
      <c r="DF8" s="610"/>
      <c r="DG8" s="610"/>
      <c r="DH8" s="610"/>
      <c r="DI8" s="610"/>
      <c r="DJ8" s="610"/>
      <c r="DK8" s="610"/>
      <c r="DL8" s="610"/>
      <c r="DM8" s="610"/>
      <c r="DN8" s="610"/>
      <c r="DO8" s="610"/>
      <c r="DP8" s="611"/>
      <c r="DQ8" s="615">
        <v>3818297</v>
      </c>
      <c r="DR8" s="610"/>
      <c r="DS8" s="610"/>
      <c r="DT8" s="610"/>
      <c r="DU8" s="610"/>
      <c r="DV8" s="610"/>
      <c r="DW8" s="610"/>
      <c r="DX8" s="610"/>
      <c r="DY8" s="610"/>
      <c r="DZ8" s="610"/>
      <c r="EA8" s="610"/>
      <c r="EB8" s="610"/>
      <c r="EC8" s="645"/>
    </row>
    <row r="9" spans="2:143" ht="11.25" customHeight="1" x14ac:dyDescent="0.2">
      <c r="B9" s="606" t="s">
        <v>248</v>
      </c>
      <c r="C9" s="607"/>
      <c r="D9" s="607"/>
      <c r="E9" s="607"/>
      <c r="F9" s="607"/>
      <c r="G9" s="607"/>
      <c r="H9" s="607"/>
      <c r="I9" s="607"/>
      <c r="J9" s="607"/>
      <c r="K9" s="607"/>
      <c r="L9" s="607"/>
      <c r="M9" s="607"/>
      <c r="N9" s="607"/>
      <c r="O9" s="607"/>
      <c r="P9" s="607"/>
      <c r="Q9" s="608"/>
      <c r="R9" s="609">
        <v>42338</v>
      </c>
      <c r="S9" s="610"/>
      <c r="T9" s="610"/>
      <c r="U9" s="610"/>
      <c r="V9" s="610"/>
      <c r="W9" s="610"/>
      <c r="X9" s="610"/>
      <c r="Y9" s="611"/>
      <c r="Z9" s="635">
        <v>0.2</v>
      </c>
      <c r="AA9" s="635"/>
      <c r="AB9" s="635"/>
      <c r="AC9" s="635"/>
      <c r="AD9" s="636">
        <v>42338</v>
      </c>
      <c r="AE9" s="636"/>
      <c r="AF9" s="636"/>
      <c r="AG9" s="636"/>
      <c r="AH9" s="636"/>
      <c r="AI9" s="636"/>
      <c r="AJ9" s="636"/>
      <c r="AK9" s="636"/>
      <c r="AL9" s="612">
        <v>0.4</v>
      </c>
      <c r="AM9" s="613"/>
      <c r="AN9" s="613"/>
      <c r="AO9" s="637"/>
      <c r="AP9" s="606" t="s">
        <v>249</v>
      </c>
      <c r="AQ9" s="607"/>
      <c r="AR9" s="607"/>
      <c r="AS9" s="607"/>
      <c r="AT9" s="607"/>
      <c r="AU9" s="607"/>
      <c r="AV9" s="607"/>
      <c r="AW9" s="607"/>
      <c r="AX9" s="607"/>
      <c r="AY9" s="607"/>
      <c r="AZ9" s="607"/>
      <c r="BA9" s="607"/>
      <c r="BB9" s="607"/>
      <c r="BC9" s="607"/>
      <c r="BD9" s="607"/>
      <c r="BE9" s="607"/>
      <c r="BF9" s="608"/>
      <c r="BG9" s="609">
        <v>1964263</v>
      </c>
      <c r="BH9" s="610"/>
      <c r="BI9" s="610"/>
      <c r="BJ9" s="610"/>
      <c r="BK9" s="610"/>
      <c r="BL9" s="610"/>
      <c r="BM9" s="610"/>
      <c r="BN9" s="611"/>
      <c r="BO9" s="635">
        <v>33.9</v>
      </c>
      <c r="BP9" s="635"/>
      <c r="BQ9" s="635"/>
      <c r="BR9" s="635"/>
      <c r="BS9" s="636" t="s">
        <v>129</v>
      </c>
      <c r="BT9" s="636"/>
      <c r="BU9" s="636"/>
      <c r="BV9" s="636"/>
      <c r="BW9" s="636"/>
      <c r="BX9" s="636"/>
      <c r="BY9" s="636"/>
      <c r="BZ9" s="636"/>
      <c r="CA9" s="636"/>
      <c r="CB9" s="683"/>
      <c r="CD9" s="606" t="s">
        <v>250</v>
      </c>
      <c r="CE9" s="607"/>
      <c r="CF9" s="607"/>
      <c r="CG9" s="607"/>
      <c r="CH9" s="607"/>
      <c r="CI9" s="607"/>
      <c r="CJ9" s="607"/>
      <c r="CK9" s="607"/>
      <c r="CL9" s="607"/>
      <c r="CM9" s="607"/>
      <c r="CN9" s="607"/>
      <c r="CO9" s="607"/>
      <c r="CP9" s="607"/>
      <c r="CQ9" s="608"/>
      <c r="CR9" s="609">
        <v>2945296</v>
      </c>
      <c r="CS9" s="610"/>
      <c r="CT9" s="610"/>
      <c r="CU9" s="610"/>
      <c r="CV9" s="610"/>
      <c r="CW9" s="610"/>
      <c r="CX9" s="610"/>
      <c r="CY9" s="611"/>
      <c r="CZ9" s="635">
        <v>12.8</v>
      </c>
      <c r="DA9" s="635"/>
      <c r="DB9" s="635"/>
      <c r="DC9" s="635"/>
      <c r="DD9" s="615">
        <v>366058</v>
      </c>
      <c r="DE9" s="610"/>
      <c r="DF9" s="610"/>
      <c r="DG9" s="610"/>
      <c r="DH9" s="610"/>
      <c r="DI9" s="610"/>
      <c r="DJ9" s="610"/>
      <c r="DK9" s="610"/>
      <c r="DL9" s="610"/>
      <c r="DM9" s="610"/>
      <c r="DN9" s="610"/>
      <c r="DO9" s="610"/>
      <c r="DP9" s="611"/>
      <c r="DQ9" s="615">
        <v>1880084</v>
      </c>
      <c r="DR9" s="610"/>
      <c r="DS9" s="610"/>
      <c r="DT9" s="610"/>
      <c r="DU9" s="610"/>
      <c r="DV9" s="610"/>
      <c r="DW9" s="610"/>
      <c r="DX9" s="610"/>
      <c r="DY9" s="610"/>
      <c r="DZ9" s="610"/>
      <c r="EA9" s="610"/>
      <c r="EB9" s="610"/>
      <c r="EC9" s="645"/>
    </row>
    <row r="10" spans="2:143" ht="11.25" customHeight="1" x14ac:dyDescent="0.2">
      <c r="B10" s="606" t="s">
        <v>251</v>
      </c>
      <c r="C10" s="607"/>
      <c r="D10" s="607"/>
      <c r="E10" s="607"/>
      <c r="F10" s="607"/>
      <c r="G10" s="607"/>
      <c r="H10" s="607"/>
      <c r="I10" s="607"/>
      <c r="J10" s="607"/>
      <c r="K10" s="607"/>
      <c r="L10" s="607"/>
      <c r="M10" s="607"/>
      <c r="N10" s="607"/>
      <c r="O10" s="607"/>
      <c r="P10" s="607"/>
      <c r="Q10" s="608"/>
      <c r="R10" s="609" t="s">
        <v>129</v>
      </c>
      <c r="S10" s="610"/>
      <c r="T10" s="610"/>
      <c r="U10" s="610"/>
      <c r="V10" s="610"/>
      <c r="W10" s="610"/>
      <c r="X10" s="610"/>
      <c r="Y10" s="611"/>
      <c r="Z10" s="635" t="s">
        <v>129</v>
      </c>
      <c r="AA10" s="635"/>
      <c r="AB10" s="635"/>
      <c r="AC10" s="635"/>
      <c r="AD10" s="636" t="s">
        <v>129</v>
      </c>
      <c r="AE10" s="636"/>
      <c r="AF10" s="636"/>
      <c r="AG10" s="636"/>
      <c r="AH10" s="636"/>
      <c r="AI10" s="636"/>
      <c r="AJ10" s="636"/>
      <c r="AK10" s="636"/>
      <c r="AL10" s="612" t="s">
        <v>129</v>
      </c>
      <c r="AM10" s="613"/>
      <c r="AN10" s="613"/>
      <c r="AO10" s="637"/>
      <c r="AP10" s="606" t="s">
        <v>252</v>
      </c>
      <c r="AQ10" s="607"/>
      <c r="AR10" s="607"/>
      <c r="AS10" s="607"/>
      <c r="AT10" s="607"/>
      <c r="AU10" s="607"/>
      <c r="AV10" s="607"/>
      <c r="AW10" s="607"/>
      <c r="AX10" s="607"/>
      <c r="AY10" s="607"/>
      <c r="AZ10" s="607"/>
      <c r="BA10" s="607"/>
      <c r="BB10" s="607"/>
      <c r="BC10" s="607"/>
      <c r="BD10" s="607"/>
      <c r="BE10" s="607"/>
      <c r="BF10" s="608"/>
      <c r="BG10" s="609">
        <v>140440</v>
      </c>
      <c r="BH10" s="610"/>
      <c r="BI10" s="610"/>
      <c r="BJ10" s="610"/>
      <c r="BK10" s="610"/>
      <c r="BL10" s="610"/>
      <c r="BM10" s="610"/>
      <c r="BN10" s="611"/>
      <c r="BO10" s="635">
        <v>2.4</v>
      </c>
      <c r="BP10" s="635"/>
      <c r="BQ10" s="635"/>
      <c r="BR10" s="635"/>
      <c r="BS10" s="636" t="s">
        <v>129</v>
      </c>
      <c r="BT10" s="636"/>
      <c r="BU10" s="636"/>
      <c r="BV10" s="636"/>
      <c r="BW10" s="636"/>
      <c r="BX10" s="636"/>
      <c r="BY10" s="636"/>
      <c r="BZ10" s="636"/>
      <c r="CA10" s="636"/>
      <c r="CB10" s="683"/>
      <c r="CD10" s="606" t="s">
        <v>253</v>
      </c>
      <c r="CE10" s="607"/>
      <c r="CF10" s="607"/>
      <c r="CG10" s="607"/>
      <c r="CH10" s="607"/>
      <c r="CI10" s="607"/>
      <c r="CJ10" s="607"/>
      <c r="CK10" s="607"/>
      <c r="CL10" s="607"/>
      <c r="CM10" s="607"/>
      <c r="CN10" s="607"/>
      <c r="CO10" s="607"/>
      <c r="CP10" s="607"/>
      <c r="CQ10" s="608"/>
      <c r="CR10" s="609" t="s">
        <v>129</v>
      </c>
      <c r="CS10" s="610"/>
      <c r="CT10" s="610"/>
      <c r="CU10" s="610"/>
      <c r="CV10" s="610"/>
      <c r="CW10" s="610"/>
      <c r="CX10" s="610"/>
      <c r="CY10" s="611"/>
      <c r="CZ10" s="635" t="s">
        <v>129</v>
      </c>
      <c r="DA10" s="635"/>
      <c r="DB10" s="635"/>
      <c r="DC10" s="635"/>
      <c r="DD10" s="615" t="s">
        <v>129</v>
      </c>
      <c r="DE10" s="610"/>
      <c r="DF10" s="610"/>
      <c r="DG10" s="610"/>
      <c r="DH10" s="610"/>
      <c r="DI10" s="610"/>
      <c r="DJ10" s="610"/>
      <c r="DK10" s="610"/>
      <c r="DL10" s="610"/>
      <c r="DM10" s="610"/>
      <c r="DN10" s="610"/>
      <c r="DO10" s="610"/>
      <c r="DP10" s="611"/>
      <c r="DQ10" s="615" t="s">
        <v>129</v>
      </c>
      <c r="DR10" s="610"/>
      <c r="DS10" s="610"/>
      <c r="DT10" s="610"/>
      <c r="DU10" s="610"/>
      <c r="DV10" s="610"/>
      <c r="DW10" s="610"/>
      <c r="DX10" s="610"/>
      <c r="DY10" s="610"/>
      <c r="DZ10" s="610"/>
      <c r="EA10" s="610"/>
      <c r="EB10" s="610"/>
      <c r="EC10" s="645"/>
    </row>
    <row r="11" spans="2:143" ht="11.25" customHeight="1" x14ac:dyDescent="0.2">
      <c r="B11" s="606" t="s">
        <v>254</v>
      </c>
      <c r="C11" s="607"/>
      <c r="D11" s="607"/>
      <c r="E11" s="607"/>
      <c r="F11" s="607"/>
      <c r="G11" s="607"/>
      <c r="H11" s="607"/>
      <c r="I11" s="607"/>
      <c r="J11" s="607"/>
      <c r="K11" s="607"/>
      <c r="L11" s="607"/>
      <c r="M11" s="607"/>
      <c r="N11" s="607"/>
      <c r="O11" s="607"/>
      <c r="P11" s="607"/>
      <c r="Q11" s="608"/>
      <c r="R11" s="609">
        <v>1165515</v>
      </c>
      <c r="S11" s="610"/>
      <c r="T11" s="610"/>
      <c r="U11" s="610"/>
      <c r="V11" s="610"/>
      <c r="W11" s="610"/>
      <c r="X11" s="610"/>
      <c r="Y11" s="611"/>
      <c r="Z11" s="612">
        <v>4.9000000000000004</v>
      </c>
      <c r="AA11" s="613"/>
      <c r="AB11" s="613"/>
      <c r="AC11" s="614"/>
      <c r="AD11" s="615">
        <v>1165515</v>
      </c>
      <c r="AE11" s="610"/>
      <c r="AF11" s="610"/>
      <c r="AG11" s="610"/>
      <c r="AH11" s="610"/>
      <c r="AI11" s="610"/>
      <c r="AJ11" s="610"/>
      <c r="AK11" s="611"/>
      <c r="AL11" s="612">
        <v>10</v>
      </c>
      <c r="AM11" s="613"/>
      <c r="AN11" s="613"/>
      <c r="AO11" s="637"/>
      <c r="AP11" s="606" t="s">
        <v>255</v>
      </c>
      <c r="AQ11" s="607"/>
      <c r="AR11" s="607"/>
      <c r="AS11" s="607"/>
      <c r="AT11" s="607"/>
      <c r="AU11" s="607"/>
      <c r="AV11" s="607"/>
      <c r="AW11" s="607"/>
      <c r="AX11" s="607"/>
      <c r="AY11" s="607"/>
      <c r="AZ11" s="607"/>
      <c r="BA11" s="607"/>
      <c r="BB11" s="607"/>
      <c r="BC11" s="607"/>
      <c r="BD11" s="607"/>
      <c r="BE11" s="607"/>
      <c r="BF11" s="608"/>
      <c r="BG11" s="609">
        <v>182821</v>
      </c>
      <c r="BH11" s="610"/>
      <c r="BI11" s="610"/>
      <c r="BJ11" s="610"/>
      <c r="BK11" s="610"/>
      <c r="BL11" s="610"/>
      <c r="BM11" s="610"/>
      <c r="BN11" s="611"/>
      <c r="BO11" s="635">
        <v>3.2</v>
      </c>
      <c r="BP11" s="635"/>
      <c r="BQ11" s="635"/>
      <c r="BR11" s="635"/>
      <c r="BS11" s="636">
        <v>36749</v>
      </c>
      <c r="BT11" s="636"/>
      <c r="BU11" s="636"/>
      <c r="BV11" s="636"/>
      <c r="BW11" s="636"/>
      <c r="BX11" s="636"/>
      <c r="BY11" s="636"/>
      <c r="BZ11" s="636"/>
      <c r="CA11" s="636"/>
      <c r="CB11" s="683"/>
      <c r="CD11" s="606" t="s">
        <v>256</v>
      </c>
      <c r="CE11" s="607"/>
      <c r="CF11" s="607"/>
      <c r="CG11" s="607"/>
      <c r="CH11" s="607"/>
      <c r="CI11" s="607"/>
      <c r="CJ11" s="607"/>
      <c r="CK11" s="607"/>
      <c r="CL11" s="607"/>
      <c r="CM11" s="607"/>
      <c r="CN11" s="607"/>
      <c r="CO11" s="607"/>
      <c r="CP11" s="607"/>
      <c r="CQ11" s="608"/>
      <c r="CR11" s="609">
        <v>1196038</v>
      </c>
      <c r="CS11" s="610"/>
      <c r="CT11" s="610"/>
      <c r="CU11" s="610"/>
      <c r="CV11" s="610"/>
      <c r="CW11" s="610"/>
      <c r="CX11" s="610"/>
      <c r="CY11" s="611"/>
      <c r="CZ11" s="635">
        <v>5.2</v>
      </c>
      <c r="DA11" s="635"/>
      <c r="DB11" s="635"/>
      <c r="DC11" s="635"/>
      <c r="DD11" s="615">
        <v>847001</v>
      </c>
      <c r="DE11" s="610"/>
      <c r="DF11" s="610"/>
      <c r="DG11" s="610"/>
      <c r="DH11" s="610"/>
      <c r="DI11" s="610"/>
      <c r="DJ11" s="610"/>
      <c r="DK11" s="610"/>
      <c r="DL11" s="610"/>
      <c r="DM11" s="610"/>
      <c r="DN11" s="610"/>
      <c r="DO11" s="610"/>
      <c r="DP11" s="611"/>
      <c r="DQ11" s="615">
        <v>259030</v>
      </c>
      <c r="DR11" s="610"/>
      <c r="DS11" s="610"/>
      <c r="DT11" s="610"/>
      <c r="DU11" s="610"/>
      <c r="DV11" s="610"/>
      <c r="DW11" s="610"/>
      <c r="DX11" s="610"/>
      <c r="DY11" s="610"/>
      <c r="DZ11" s="610"/>
      <c r="EA11" s="610"/>
      <c r="EB11" s="610"/>
      <c r="EC11" s="645"/>
    </row>
    <row r="12" spans="2:143" ht="11.25" customHeight="1" x14ac:dyDescent="0.2">
      <c r="B12" s="606" t="s">
        <v>257</v>
      </c>
      <c r="C12" s="607"/>
      <c r="D12" s="607"/>
      <c r="E12" s="607"/>
      <c r="F12" s="607"/>
      <c r="G12" s="607"/>
      <c r="H12" s="607"/>
      <c r="I12" s="607"/>
      <c r="J12" s="607"/>
      <c r="K12" s="607"/>
      <c r="L12" s="607"/>
      <c r="M12" s="607"/>
      <c r="N12" s="607"/>
      <c r="O12" s="607"/>
      <c r="P12" s="607"/>
      <c r="Q12" s="608"/>
      <c r="R12" s="609">
        <v>30646</v>
      </c>
      <c r="S12" s="610"/>
      <c r="T12" s="610"/>
      <c r="U12" s="610"/>
      <c r="V12" s="610"/>
      <c r="W12" s="610"/>
      <c r="X12" s="610"/>
      <c r="Y12" s="611"/>
      <c r="Z12" s="635">
        <v>0.1</v>
      </c>
      <c r="AA12" s="635"/>
      <c r="AB12" s="635"/>
      <c r="AC12" s="635"/>
      <c r="AD12" s="636">
        <v>30646</v>
      </c>
      <c r="AE12" s="636"/>
      <c r="AF12" s="636"/>
      <c r="AG12" s="636"/>
      <c r="AH12" s="636"/>
      <c r="AI12" s="636"/>
      <c r="AJ12" s="636"/>
      <c r="AK12" s="636"/>
      <c r="AL12" s="612">
        <v>0.3</v>
      </c>
      <c r="AM12" s="613"/>
      <c r="AN12" s="613"/>
      <c r="AO12" s="637"/>
      <c r="AP12" s="606" t="s">
        <v>258</v>
      </c>
      <c r="AQ12" s="607"/>
      <c r="AR12" s="607"/>
      <c r="AS12" s="607"/>
      <c r="AT12" s="607"/>
      <c r="AU12" s="607"/>
      <c r="AV12" s="607"/>
      <c r="AW12" s="607"/>
      <c r="AX12" s="607"/>
      <c r="AY12" s="607"/>
      <c r="AZ12" s="607"/>
      <c r="BA12" s="607"/>
      <c r="BB12" s="607"/>
      <c r="BC12" s="607"/>
      <c r="BD12" s="607"/>
      <c r="BE12" s="607"/>
      <c r="BF12" s="608"/>
      <c r="BG12" s="609">
        <v>2334099</v>
      </c>
      <c r="BH12" s="610"/>
      <c r="BI12" s="610"/>
      <c r="BJ12" s="610"/>
      <c r="BK12" s="610"/>
      <c r="BL12" s="610"/>
      <c r="BM12" s="610"/>
      <c r="BN12" s="611"/>
      <c r="BO12" s="635">
        <v>40.200000000000003</v>
      </c>
      <c r="BP12" s="635"/>
      <c r="BQ12" s="635"/>
      <c r="BR12" s="635"/>
      <c r="BS12" s="636" t="s">
        <v>129</v>
      </c>
      <c r="BT12" s="636"/>
      <c r="BU12" s="636"/>
      <c r="BV12" s="636"/>
      <c r="BW12" s="636"/>
      <c r="BX12" s="636"/>
      <c r="BY12" s="636"/>
      <c r="BZ12" s="636"/>
      <c r="CA12" s="636"/>
      <c r="CB12" s="683"/>
      <c r="CD12" s="606" t="s">
        <v>259</v>
      </c>
      <c r="CE12" s="607"/>
      <c r="CF12" s="607"/>
      <c r="CG12" s="607"/>
      <c r="CH12" s="607"/>
      <c r="CI12" s="607"/>
      <c r="CJ12" s="607"/>
      <c r="CK12" s="607"/>
      <c r="CL12" s="607"/>
      <c r="CM12" s="607"/>
      <c r="CN12" s="607"/>
      <c r="CO12" s="607"/>
      <c r="CP12" s="607"/>
      <c r="CQ12" s="608"/>
      <c r="CR12" s="609">
        <v>1056421</v>
      </c>
      <c r="CS12" s="610"/>
      <c r="CT12" s="610"/>
      <c r="CU12" s="610"/>
      <c r="CV12" s="610"/>
      <c r="CW12" s="610"/>
      <c r="CX12" s="610"/>
      <c r="CY12" s="611"/>
      <c r="CZ12" s="635">
        <v>4.5999999999999996</v>
      </c>
      <c r="DA12" s="635"/>
      <c r="DB12" s="635"/>
      <c r="DC12" s="635"/>
      <c r="DD12" s="615">
        <v>16758</v>
      </c>
      <c r="DE12" s="610"/>
      <c r="DF12" s="610"/>
      <c r="DG12" s="610"/>
      <c r="DH12" s="610"/>
      <c r="DI12" s="610"/>
      <c r="DJ12" s="610"/>
      <c r="DK12" s="610"/>
      <c r="DL12" s="610"/>
      <c r="DM12" s="610"/>
      <c r="DN12" s="610"/>
      <c r="DO12" s="610"/>
      <c r="DP12" s="611"/>
      <c r="DQ12" s="615">
        <v>479596</v>
      </c>
      <c r="DR12" s="610"/>
      <c r="DS12" s="610"/>
      <c r="DT12" s="610"/>
      <c r="DU12" s="610"/>
      <c r="DV12" s="610"/>
      <c r="DW12" s="610"/>
      <c r="DX12" s="610"/>
      <c r="DY12" s="610"/>
      <c r="DZ12" s="610"/>
      <c r="EA12" s="610"/>
      <c r="EB12" s="610"/>
      <c r="EC12" s="645"/>
    </row>
    <row r="13" spans="2:143" ht="11.25" customHeight="1" x14ac:dyDescent="0.2">
      <c r="B13" s="606" t="s">
        <v>260</v>
      </c>
      <c r="C13" s="607"/>
      <c r="D13" s="607"/>
      <c r="E13" s="607"/>
      <c r="F13" s="607"/>
      <c r="G13" s="607"/>
      <c r="H13" s="607"/>
      <c r="I13" s="607"/>
      <c r="J13" s="607"/>
      <c r="K13" s="607"/>
      <c r="L13" s="607"/>
      <c r="M13" s="607"/>
      <c r="N13" s="607"/>
      <c r="O13" s="607"/>
      <c r="P13" s="607"/>
      <c r="Q13" s="608"/>
      <c r="R13" s="609" t="s">
        <v>129</v>
      </c>
      <c r="S13" s="610"/>
      <c r="T13" s="610"/>
      <c r="U13" s="610"/>
      <c r="V13" s="610"/>
      <c r="W13" s="610"/>
      <c r="X13" s="610"/>
      <c r="Y13" s="611"/>
      <c r="Z13" s="635" t="s">
        <v>129</v>
      </c>
      <c r="AA13" s="635"/>
      <c r="AB13" s="635"/>
      <c r="AC13" s="635"/>
      <c r="AD13" s="636" t="s">
        <v>129</v>
      </c>
      <c r="AE13" s="636"/>
      <c r="AF13" s="636"/>
      <c r="AG13" s="636"/>
      <c r="AH13" s="636"/>
      <c r="AI13" s="636"/>
      <c r="AJ13" s="636"/>
      <c r="AK13" s="636"/>
      <c r="AL13" s="612" t="s">
        <v>129</v>
      </c>
      <c r="AM13" s="613"/>
      <c r="AN13" s="613"/>
      <c r="AO13" s="637"/>
      <c r="AP13" s="606" t="s">
        <v>261</v>
      </c>
      <c r="AQ13" s="607"/>
      <c r="AR13" s="607"/>
      <c r="AS13" s="607"/>
      <c r="AT13" s="607"/>
      <c r="AU13" s="607"/>
      <c r="AV13" s="607"/>
      <c r="AW13" s="607"/>
      <c r="AX13" s="607"/>
      <c r="AY13" s="607"/>
      <c r="AZ13" s="607"/>
      <c r="BA13" s="607"/>
      <c r="BB13" s="607"/>
      <c r="BC13" s="607"/>
      <c r="BD13" s="607"/>
      <c r="BE13" s="607"/>
      <c r="BF13" s="608"/>
      <c r="BG13" s="609">
        <v>2328395</v>
      </c>
      <c r="BH13" s="610"/>
      <c r="BI13" s="610"/>
      <c r="BJ13" s="610"/>
      <c r="BK13" s="610"/>
      <c r="BL13" s="610"/>
      <c r="BM13" s="610"/>
      <c r="BN13" s="611"/>
      <c r="BO13" s="635">
        <v>40.200000000000003</v>
      </c>
      <c r="BP13" s="635"/>
      <c r="BQ13" s="635"/>
      <c r="BR13" s="635"/>
      <c r="BS13" s="636" t="s">
        <v>129</v>
      </c>
      <c r="BT13" s="636"/>
      <c r="BU13" s="636"/>
      <c r="BV13" s="636"/>
      <c r="BW13" s="636"/>
      <c r="BX13" s="636"/>
      <c r="BY13" s="636"/>
      <c r="BZ13" s="636"/>
      <c r="CA13" s="636"/>
      <c r="CB13" s="683"/>
      <c r="CD13" s="606" t="s">
        <v>262</v>
      </c>
      <c r="CE13" s="607"/>
      <c r="CF13" s="607"/>
      <c r="CG13" s="607"/>
      <c r="CH13" s="607"/>
      <c r="CI13" s="607"/>
      <c r="CJ13" s="607"/>
      <c r="CK13" s="607"/>
      <c r="CL13" s="607"/>
      <c r="CM13" s="607"/>
      <c r="CN13" s="607"/>
      <c r="CO13" s="607"/>
      <c r="CP13" s="607"/>
      <c r="CQ13" s="608"/>
      <c r="CR13" s="609">
        <v>1369877</v>
      </c>
      <c r="CS13" s="610"/>
      <c r="CT13" s="610"/>
      <c r="CU13" s="610"/>
      <c r="CV13" s="610"/>
      <c r="CW13" s="610"/>
      <c r="CX13" s="610"/>
      <c r="CY13" s="611"/>
      <c r="CZ13" s="635">
        <v>6</v>
      </c>
      <c r="DA13" s="635"/>
      <c r="DB13" s="635"/>
      <c r="DC13" s="635"/>
      <c r="DD13" s="615">
        <v>446985</v>
      </c>
      <c r="DE13" s="610"/>
      <c r="DF13" s="610"/>
      <c r="DG13" s="610"/>
      <c r="DH13" s="610"/>
      <c r="DI13" s="610"/>
      <c r="DJ13" s="610"/>
      <c r="DK13" s="610"/>
      <c r="DL13" s="610"/>
      <c r="DM13" s="610"/>
      <c r="DN13" s="610"/>
      <c r="DO13" s="610"/>
      <c r="DP13" s="611"/>
      <c r="DQ13" s="615">
        <v>923041</v>
      </c>
      <c r="DR13" s="610"/>
      <c r="DS13" s="610"/>
      <c r="DT13" s="610"/>
      <c r="DU13" s="610"/>
      <c r="DV13" s="610"/>
      <c r="DW13" s="610"/>
      <c r="DX13" s="610"/>
      <c r="DY13" s="610"/>
      <c r="DZ13" s="610"/>
      <c r="EA13" s="610"/>
      <c r="EB13" s="610"/>
      <c r="EC13" s="645"/>
    </row>
    <row r="14" spans="2:143" ht="11.25" customHeight="1" x14ac:dyDescent="0.2">
      <c r="B14" s="606" t="s">
        <v>263</v>
      </c>
      <c r="C14" s="607"/>
      <c r="D14" s="607"/>
      <c r="E14" s="607"/>
      <c r="F14" s="607"/>
      <c r="G14" s="607"/>
      <c r="H14" s="607"/>
      <c r="I14" s="607"/>
      <c r="J14" s="607"/>
      <c r="K14" s="607"/>
      <c r="L14" s="607"/>
      <c r="M14" s="607"/>
      <c r="N14" s="607"/>
      <c r="O14" s="607"/>
      <c r="P14" s="607"/>
      <c r="Q14" s="608"/>
      <c r="R14" s="609" t="s">
        <v>129</v>
      </c>
      <c r="S14" s="610"/>
      <c r="T14" s="610"/>
      <c r="U14" s="610"/>
      <c r="V14" s="610"/>
      <c r="W14" s="610"/>
      <c r="X14" s="610"/>
      <c r="Y14" s="611"/>
      <c r="Z14" s="635" t="s">
        <v>129</v>
      </c>
      <c r="AA14" s="635"/>
      <c r="AB14" s="635"/>
      <c r="AC14" s="635"/>
      <c r="AD14" s="636" t="s">
        <v>129</v>
      </c>
      <c r="AE14" s="636"/>
      <c r="AF14" s="636"/>
      <c r="AG14" s="636"/>
      <c r="AH14" s="636"/>
      <c r="AI14" s="636"/>
      <c r="AJ14" s="636"/>
      <c r="AK14" s="636"/>
      <c r="AL14" s="612" t="s">
        <v>129</v>
      </c>
      <c r="AM14" s="613"/>
      <c r="AN14" s="613"/>
      <c r="AO14" s="637"/>
      <c r="AP14" s="606" t="s">
        <v>264</v>
      </c>
      <c r="AQ14" s="607"/>
      <c r="AR14" s="607"/>
      <c r="AS14" s="607"/>
      <c r="AT14" s="607"/>
      <c r="AU14" s="607"/>
      <c r="AV14" s="607"/>
      <c r="AW14" s="607"/>
      <c r="AX14" s="607"/>
      <c r="AY14" s="607"/>
      <c r="AZ14" s="607"/>
      <c r="BA14" s="607"/>
      <c r="BB14" s="607"/>
      <c r="BC14" s="607"/>
      <c r="BD14" s="607"/>
      <c r="BE14" s="607"/>
      <c r="BF14" s="608"/>
      <c r="BG14" s="609">
        <v>169692</v>
      </c>
      <c r="BH14" s="610"/>
      <c r="BI14" s="610"/>
      <c r="BJ14" s="610"/>
      <c r="BK14" s="610"/>
      <c r="BL14" s="610"/>
      <c r="BM14" s="610"/>
      <c r="BN14" s="611"/>
      <c r="BO14" s="635">
        <v>2.9</v>
      </c>
      <c r="BP14" s="635"/>
      <c r="BQ14" s="635"/>
      <c r="BR14" s="635"/>
      <c r="BS14" s="636" t="s">
        <v>129</v>
      </c>
      <c r="BT14" s="636"/>
      <c r="BU14" s="636"/>
      <c r="BV14" s="636"/>
      <c r="BW14" s="636"/>
      <c r="BX14" s="636"/>
      <c r="BY14" s="636"/>
      <c r="BZ14" s="636"/>
      <c r="CA14" s="636"/>
      <c r="CB14" s="683"/>
      <c r="CD14" s="606" t="s">
        <v>265</v>
      </c>
      <c r="CE14" s="607"/>
      <c r="CF14" s="607"/>
      <c r="CG14" s="607"/>
      <c r="CH14" s="607"/>
      <c r="CI14" s="607"/>
      <c r="CJ14" s="607"/>
      <c r="CK14" s="607"/>
      <c r="CL14" s="607"/>
      <c r="CM14" s="607"/>
      <c r="CN14" s="607"/>
      <c r="CO14" s="607"/>
      <c r="CP14" s="607"/>
      <c r="CQ14" s="608"/>
      <c r="CR14" s="609">
        <v>1054047</v>
      </c>
      <c r="CS14" s="610"/>
      <c r="CT14" s="610"/>
      <c r="CU14" s="610"/>
      <c r="CV14" s="610"/>
      <c r="CW14" s="610"/>
      <c r="CX14" s="610"/>
      <c r="CY14" s="611"/>
      <c r="CZ14" s="635">
        <v>4.5999999999999996</v>
      </c>
      <c r="DA14" s="635"/>
      <c r="DB14" s="635"/>
      <c r="DC14" s="635"/>
      <c r="DD14" s="615">
        <v>71706</v>
      </c>
      <c r="DE14" s="610"/>
      <c r="DF14" s="610"/>
      <c r="DG14" s="610"/>
      <c r="DH14" s="610"/>
      <c r="DI14" s="610"/>
      <c r="DJ14" s="610"/>
      <c r="DK14" s="610"/>
      <c r="DL14" s="610"/>
      <c r="DM14" s="610"/>
      <c r="DN14" s="610"/>
      <c r="DO14" s="610"/>
      <c r="DP14" s="611"/>
      <c r="DQ14" s="615">
        <v>992685</v>
      </c>
      <c r="DR14" s="610"/>
      <c r="DS14" s="610"/>
      <c r="DT14" s="610"/>
      <c r="DU14" s="610"/>
      <c r="DV14" s="610"/>
      <c r="DW14" s="610"/>
      <c r="DX14" s="610"/>
      <c r="DY14" s="610"/>
      <c r="DZ14" s="610"/>
      <c r="EA14" s="610"/>
      <c r="EB14" s="610"/>
      <c r="EC14" s="645"/>
    </row>
    <row r="15" spans="2:143" ht="11.25" customHeight="1" x14ac:dyDescent="0.2">
      <c r="B15" s="606" t="s">
        <v>266</v>
      </c>
      <c r="C15" s="607"/>
      <c r="D15" s="607"/>
      <c r="E15" s="607"/>
      <c r="F15" s="607"/>
      <c r="G15" s="607"/>
      <c r="H15" s="607"/>
      <c r="I15" s="607"/>
      <c r="J15" s="607"/>
      <c r="K15" s="607"/>
      <c r="L15" s="607"/>
      <c r="M15" s="607"/>
      <c r="N15" s="607"/>
      <c r="O15" s="607"/>
      <c r="P15" s="607"/>
      <c r="Q15" s="608"/>
      <c r="R15" s="609" t="s">
        <v>129</v>
      </c>
      <c r="S15" s="610"/>
      <c r="T15" s="610"/>
      <c r="U15" s="610"/>
      <c r="V15" s="610"/>
      <c r="W15" s="610"/>
      <c r="X15" s="610"/>
      <c r="Y15" s="611"/>
      <c r="Z15" s="635" t="s">
        <v>129</v>
      </c>
      <c r="AA15" s="635"/>
      <c r="AB15" s="635"/>
      <c r="AC15" s="635"/>
      <c r="AD15" s="636" t="s">
        <v>129</v>
      </c>
      <c r="AE15" s="636"/>
      <c r="AF15" s="636"/>
      <c r="AG15" s="636"/>
      <c r="AH15" s="636"/>
      <c r="AI15" s="636"/>
      <c r="AJ15" s="636"/>
      <c r="AK15" s="636"/>
      <c r="AL15" s="612" t="s">
        <v>129</v>
      </c>
      <c r="AM15" s="613"/>
      <c r="AN15" s="613"/>
      <c r="AO15" s="637"/>
      <c r="AP15" s="606" t="s">
        <v>267</v>
      </c>
      <c r="AQ15" s="607"/>
      <c r="AR15" s="607"/>
      <c r="AS15" s="607"/>
      <c r="AT15" s="607"/>
      <c r="AU15" s="607"/>
      <c r="AV15" s="607"/>
      <c r="AW15" s="607"/>
      <c r="AX15" s="607"/>
      <c r="AY15" s="607"/>
      <c r="AZ15" s="607"/>
      <c r="BA15" s="607"/>
      <c r="BB15" s="607"/>
      <c r="BC15" s="607"/>
      <c r="BD15" s="607"/>
      <c r="BE15" s="607"/>
      <c r="BF15" s="608"/>
      <c r="BG15" s="609">
        <v>414405</v>
      </c>
      <c r="BH15" s="610"/>
      <c r="BI15" s="610"/>
      <c r="BJ15" s="610"/>
      <c r="BK15" s="610"/>
      <c r="BL15" s="610"/>
      <c r="BM15" s="610"/>
      <c r="BN15" s="611"/>
      <c r="BO15" s="635">
        <v>7.1</v>
      </c>
      <c r="BP15" s="635"/>
      <c r="BQ15" s="635"/>
      <c r="BR15" s="635"/>
      <c r="BS15" s="636" t="s">
        <v>129</v>
      </c>
      <c r="BT15" s="636"/>
      <c r="BU15" s="636"/>
      <c r="BV15" s="636"/>
      <c r="BW15" s="636"/>
      <c r="BX15" s="636"/>
      <c r="BY15" s="636"/>
      <c r="BZ15" s="636"/>
      <c r="CA15" s="636"/>
      <c r="CB15" s="683"/>
      <c r="CD15" s="606" t="s">
        <v>268</v>
      </c>
      <c r="CE15" s="607"/>
      <c r="CF15" s="607"/>
      <c r="CG15" s="607"/>
      <c r="CH15" s="607"/>
      <c r="CI15" s="607"/>
      <c r="CJ15" s="607"/>
      <c r="CK15" s="607"/>
      <c r="CL15" s="607"/>
      <c r="CM15" s="607"/>
      <c r="CN15" s="607"/>
      <c r="CO15" s="607"/>
      <c r="CP15" s="607"/>
      <c r="CQ15" s="608"/>
      <c r="CR15" s="609">
        <v>1991504</v>
      </c>
      <c r="CS15" s="610"/>
      <c r="CT15" s="610"/>
      <c r="CU15" s="610"/>
      <c r="CV15" s="610"/>
      <c r="CW15" s="610"/>
      <c r="CX15" s="610"/>
      <c r="CY15" s="611"/>
      <c r="CZ15" s="635">
        <v>8.6999999999999993</v>
      </c>
      <c r="DA15" s="635"/>
      <c r="DB15" s="635"/>
      <c r="DC15" s="635"/>
      <c r="DD15" s="615">
        <v>505751</v>
      </c>
      <c r="DE15" s="610"/>
      <c r="DF15" s="610"/>
      <c r="DG15" s="610"/>
      <c r="DH15" s="610"/>
      <c r="DI15" s="610"/>
      <c r="DJ15" s="610"/>
      <c r="DK15" s="610"/>
      <c r="DL15" s="610"/>
      <c r="DM15" s="610"/>
      <c r="DN15" s="610"/>
      <c r="DO15" s="610"/>
      <c r="DP15" s="611"/>
      <c r="DQ15" s="615">
        <v>1353576</v>
      </c>
      <c r="DR15" s="610"/>
      <c r="DS15" s="610"/>
      <c r="DT15" s="610"/>
      <c r="DU15" s="610"/>
      <c r="DV15" s="610"/>
      <c r="DW15" s="610"/>
      <c r="DX15" s="610"/>
      <c r="DY15" s="610"/>
      <c r="DZ15" s="610"/>
      <c r="EA15" s="610"/>
      <c r="EB15" s="610"/>
      <c r="EC15" s="645"/>
    </row>
    <row r="16" spans="2:143" ht="11.25" customHeight="1" x14ac:dyDescent="0.2">
      <c r="B16" s="606" t="s">
        <v>269</v>
      </c>
      <c r="C16" s="607"/>
      <c r="D16" s="607"/>
      <c r="E16" s="607"/>
      <c r="F16" s="607"/>
      <c r="G16" s="607"/>
      <c r="H16" s="607"/>
      <c r="I16" s="607"/>
      <c r="J16" s="607"/>
      <c r="K16" s="607"/>
      <c r="L16" s="607"/>
      <c r="M16" s="607"/>
      <c r="N16" s="607"/>
      <c r="O16" s="607"/>
      <c r="P16" s="607"/>
      <c r="Q16" s="608"/>
      <c r="R16" s="609">
        <v>15951</v>
      </c>
      <c r="S16" s="610"/>
      <c r="T16" s="610"/>
      <c r="U16" s="610"/>
      <c r="V16" s="610"/>
      <c r="W16" s="610"/>
      <c r="X16" s="610"/>
      <c r="Y16" s="611"/>
      <c r="Z16" s="635">
        <v>0.1</v>
      </c>
      <c r="AA16" s="635"/>
      <c r="AB16" s="635"/>
      <c r="AC16" s="635"/>
      <c r="AD16" s="636">
        <v>15951</v>
      </c>
      <c r="AE16" s="636"/>
      <c r="AF16" s="636"/>
      <c r="AG16" s="636"/>
      <c r="AH16" s="636"/>
      <c r="AI16" s="636"/>
      <c r="AJ16" s="636"/>
      <c r="AK16" s="636"/>
      <c r="AL16" s="612">
        <v>0.1</v>
      </c>
      <c r="AM16" s="613"/>
      <c r="AN16" s="613"/>
      <c r="AO16" s="637"/>
      <c r="AP16" s="606" t="s">
        <v>270</v>
      </c>
      <c r="AQ16" s="607"/>
      <c r="AR16" s="607"/>
      <c r="AS16" s="607"/>
      <c r="AT16" s="607"/>
      <c r="AU16" s="607"/>
      <c r="AV16" s="607"/>
      <c r="AW16" s="607"/>
      <c r="AX16" s="607"/>
      <c r="AY16" s="607"/>
      <c r="AZ16" s="607"/>
      <c r="BA16" s="607"/>
      <c r="BB16" s="607"/>
      <c r="BC16" s="607"/>
      <c r="BD16" s="607"/>
      <c r="BE16" s="607"/>
      <c r="BF16" s="608"/>
      <c r="BG16" s="609" t="s">
        <v>129</v>
      </c>
      <c r="BH16" s="610"/>
      <c r="BI16" s="610"/>
      <c r="BJ16" s="610"/>
      <c r="BK16" s="610"/>
      <c r="BL16" s="610"/>
      <c r="BM16" s="610"/>
      <c r="BN16" s="611"/>
      <c r="BO16" s="635" t="s">
        <v>129</v>
      </c>
      <c r="BP16" s="635"/>
      <c r="BQ16" s="635"/>
      <c r="BR16" s="635"/>
      <c r="BS16" s="636" t="s">
        <v>129</v>
      </c>
      <c r="BT16" s="636"/>
      <c r="BU16" s="636"/>
      <c r="BV16" s="636"/>
      <c r="BW16" s="636"/>
      <c r="BX16" s="636"/>
      <c r="BY16" s="636"/>
      <c r="BZ16" s="636"/>
      <c r="CA16" s="636"/>
      <c r="CB16" s="683"/>
      <c r="CD16" s="606" t="s">
        <v>271</v>
      </c>
      <c r="CE16" s="607"/>
      <c r="CF16" s="607"/>
      <c r="CG16" s="607"/>
      <c r="CH16" s="607"/>
      <c r="CI16" s="607"/>
      <c r="CJ16" s="607"/>
      <c r="CK16" s="607"/>
      <c r="CL16" s="607"/>
      <c r="CM16" s="607"/>
      <c r="CN16" s="607"/>
      <c r="CO16" s="607"/>
      <c r="CP16" s="607"/>
      <c r="CQ16" s="608"/>
      <c r="CR16" s="609">
        <v>321262</v>
      </c>
      <c r="CS16" s="610"/>
      <c r="CT16" s="610"/>
      <c r="CU16" s="610"/>
      <c r="CV16" s="610"/>
      <c r="CW16" s="610"/>
      <c r="CX16" s="610"/>
      <c r="CY16" s="611"/>
      <c r="CZ16" s="635">
        <v>1.4</v>
      </c>
      <c r="DA16" s="635"/>
      <c r="DB16" s="635"/>
      <c r="DC16" s="635"/>
      <c r="DD16" s="615" t="s">
        <v>129</v>
      </c>
      <c r="DE16" s="610"/>
      <c r="DF16" s="610"/>
      <c r="DG16" s="610"/>
      <c r="DH16" s="610"/>
      <c r="DI16" s="610"/>
      <c r="DJ16" s="610"/>
      <c r="DK16" s="610"/>
      <c r="DL16" s="610"/>
      <c r="DM16" s="610"/>
      <c r="DN16" s="610"/>
      <c r="DO16" s="610"/>
      <c r="DP16" s="611"/>
      <c r="DQ16" s="615">
        <v>51270</v>
      </c>
      <c r="DR16" s="610"/>
      <c r="DS16" s="610"/>
      <c r="DT16" s="610"/>
      <c r="DU16" s="610"/>
      <c r="DV16" s="610"/>
      <c r="DW16" s="610"/>
      <c r="DX16" s="610"/>
      <c r="DY16" s="610"/>
      <c r="DZ16" s="610"/>
      <c r="EA16" s="610"/>
      <c r="EB16" s="610"/>
      <c r="EC16" s="645"/>
    </row>
    <row r="17" spans="2:133" ht="11.25" customHeight="1" x14ac:dyDescent="0.2">
      <c r="B17" s="606" t="s">
        <v>272</v>
      </c>
      <c r="C17" s="607"/>
      <c r="D17" s="607"/>
      <c r="E17" s="607"/>
      <c r="F17" s="607"/>
      <c r="G17" s="607"/>
      <c r="H17" s="607"/>
      <c r="I17" s="607"/>
      <c r="J17" s="607"/>
      <c r="K17" s="607"/>
      <c r="L17" s="607"/>
      <c r="M17" s="607"/>
      <c r="N17" s="607"/>
      <c r="O17" s="607"/>
      <c r="P17" s="607"/>
      <c r="Q17" s="608"/>
      <c r="R17" s="609">
        <v>65295</v>
      </c>
      <c r="S17" s="610"/>
      <c r="T17" s="610"/>
      <c r="U17" s="610"/>
      <c r="V17" s="610"/>
      <c r="W17" s="610"/>
      <c r="X17" s="610"/>
      <c r="Y17" s="611"/>
      <c r="Z17" s="635">
        <v>0.3</v>
      </c>
      <c r="AA17" s="635"/>
      <c r="AB17" s="635"/>
      <c r="AC17" s="635"/>
      <c r="AD17" s="636">
        <v>65295</v>
      </c>
      <c r="AE17" s="636"/>
      <c r="AF17" s="636"/>
      <c r="AG17" s="636"/>
      <c r="AH17" s="636"/>
      <c r="AI17" s="636"/>
      <c r="AJ17" s="636"/>
      <c r="AK17" s="636"/>
      <c r="AL17" s="612">
        <v>0.6</v>
      </c>
      <c r="AM17" s="613"/>
      <c r="AN17" s="613"/>
      <c r="AO17" s="637"/>
      <c r="AP17" s="606" t="s">
        <v>273</v>
      </c>
      <c r="AQ17" s="607"/>
      <c r="AR17" s="607"/>
      <c r="AS17" s="607"/>
      <c r="AT17" s="607"/>
      <c r="AU17" s="607"/>
      <c r="AV17" s="607"/>
      <c r="AW17" s="607"/>
      <c r="AX17" s="607"/>
      <c r="AY17" s="607"/>
      <c r="AZ17" s="607"/>
      <c r="BA17" s="607"/>
      <c r="BB17" s="607"/>
      <c r="BC17" s="607"/>
      <c r="BD17" s="607"/>
      <c r="BE17" s="607"/>
      <c r="BF17" s="608"/>
      <c r="BG17" s="609" t="s">
        <v>129</v>
      </c>
      <c r="BH17" s="610"/>
      <c r="BI17" s="610"/>
      <c r="BJ17" s="610"/>
      <c r="BK17" s="610"/>
      <c r="BL17" s="610"/>
      <c r="BM17" s="610"/>
      <c r="BN17" s="611"/>
      <c r="BO17" s="635" t="s">
        <v>129</v>
      </c>
      <c r="BP17" s="635"/>
      <c r="BQ17" s="635"/>
      <c r="BR17" s="635"/>
      <c r="BS17" s="636" t="s">
        <v>129</v>
      </c>
      <c r="BT17" s="636"/>
      <c r="BU17" s="636"/>
      <c r="BV17" s="636"/>
      <c r="BW17" s="636"/>
      <c r="BX17" s="636"/>
      <c r="BY17" s="636"/>
      <c r="BZ17" s="636"/>
      <c r="CA17" s="636"/>
      <c r="CB17" s="683"/>
      <c r="CD17" s="606" t="s">
        <v>274</v>
      </c>
      <c r="CE17" s="607"/>
      <c r="CF17" s="607"/>
      <c r="CG17" s="607"/>
      <c r="CH17" s="607"/>
      <c r="CI17" s="607"/>
      <c r="CJ17" s="607"/>
      <c r="CK17" s="607"/>
      <c r="CL17" s="607"/>
      <c r="CM17" s="607"/>
      <c r="CN17" s="607"/>
      <c r="CO17" s="607"/>
      <c r="CP17" s="607"/>
      <c r="CQ17" s="608"/>
      <c r="CR17" s="609">
        <v>1791710</v>
      </c>
      <c r="CS17" s="610"/>
      <c r="CT17" s="610"/>
      <c r="CU17" s="610"/>
      <c r="CV17" s="610"/>
      <c r="CW17" s="610"/>
      <c r="CX17" s="610"/>
      <c r="CY17" s="611"/>
      <c r="CZ17" s="635">
        <v>7.8</v>
      </c>
      <c r="DA17" s="635"/>
      <c r="DB17" s="635"/>
      <c r="DC17" s="635"/>
      <c r="DD17" s="615" t="s">
        <v>129</v>
      </c>
      <c r="DE17" s="610"/>
      <c r="DF17" s="610"/>
      <c r="DG17" s="610"/>
      <c r="DH17" s="610"/>
      <c r="DI17" s="610"/>
      <c r="DJ17" s="610"/>
      <c r="DK17" s="610"/>
      <c r="DL17" s="610"/>
      <c r="DM17" s="610"/>
      <c r="DN17" s="610"/>
      <c r="DO17" s="610"/>
      <c r="DP17" s="611"/>
      <c r="DQ17" s="615">
        <v>1716208</v>
      </c>
      <c r="DR17" s="610"/>
      <c r="DS17" s="610"/>
      <c r="DT17" s="610"/>
      <c r="DU17" s="610"/>
      <c r="DV17" s="610"/>
      <c r="DW17" s="610"/>
      <c r="DX17" s="610"/>
      <c r="DY17" s="610"/>
      <c r="DZ17" s="610"/>
      <c r="EA17" s="610"/>
      <c r="EB17" s="610"/>
      <c r="EC17" s="645"/>
    </row>
    <row r="18" spans="2:133" ht="11.25" customHeight="1" x14ac:dyDescent="0.2">
      <c r="B18" s="606" t="s">
        <v>275</v>
      </c>
      <c r="C18" s="607"/>
      <c r="D18" s="607"/>
      <c r="E18" s="607"/>
      <c r="F18" s="607"/>
      <c r="G18" s="607"/>
      <c r="H18" s="607"/>
      <c r="I18" s="607"/>
      <c r="J18" s="607"/>
      <c r="K18" s="607"/>
      <c r="L18" s="607"/>
      <c r="M18" s="607"/>
      <c r="N18" s="607"/>
      <c r="O18" s="607"/>
      <c r="P18" s="607"/>
      <c r="Q18" s="608"/>
      <c r="R18" s="609">
        <v>134819</v>
      </c>
      <c r="S18" s="610"/>
      <c r="T18" s="610"/>
      <c r="U18" s="610"/>
      <c r="V18" s="610"/>
      <c r="W18" s="610"/>
      <c r="X18" s="610"/>
      <c r="Y18" s="611"/>
      <c r="Z18" s="635">
        <v>0.6</v>
      </c>
      <c r="AA18" s="635"/>
      <c r="AB18" s="635"/>
      <c r="AC18" s="635"/>
      <c r="AD18" s="636">
        <v>123821</v>
      </c>
      <c r="AE18" s="636"/>
      <c r="AF18" s="636"/>
      <c r="AG18" s="636"/>
      <c r="AH18" s="636"/>
      <c r="AI18" s="636"/>
      <c r="AJ18" s="636"/>
      <c r="AK18" s="636"/>
      <c r="AL18" s="612">
        <v>1.1000000238418579</v>
      </c>
      <c r="AM18" s="613"/>
      <c r="AN18" s="613"/>
      <c r="AO18" s="637"/>
      <c r="AP18" s="606" t="s">
        <v>276</v>
      </c>
      <c r="AQ18" s="607"/>
      <c r="AR18" s="607"/>
      <c r="AS18" s="607"/>
      <c r="AT18" s="607"/>
      <c r="AU18" s="607"/>
      <c r="AV18" s="607"/>
      <c r="AW18" s="607"/>
      <c r="AX18" s="607"/>
      <c r="AY18" s="607"/>
      <c r="AZ18" s="607"/>
      <c r="BA18" s="607"/>
      <c r="BB18" s="607"/>
      <c r="BC18" s="607"/>
      <c r="BD18" s="607"/>
      <c r="BE18" s="607"/>
      <c r="BF18" s="608"/>
      <c r="BG18" s="609" t="s">
        <v>129</v>
      </c>
      <c r="BH18" s="610"/>
      <c r="BI18" s="610"/>
      <c r="BJ18" s="610"/>
      <c r="BK18" s="610"/>
      <c r="BL18" s="610"/>
      <c r="BM18" s="610"/>
      <c r="BN18" s="611"/>
      <c r="BO18" s="635" t="s">
        <v>129</v>
      </c>
      <c r="BP18" s="635"/>
      <c r="BQ18" s="635"/>
      <c r="BR18" s="635"/>
      <c r="BS18" s="636" t="s">
        <v>129</v>
      </c>
      <c r="BT18" s="636"/>
      <c r="BU18" s="636"/>
      <c r="BV18" s="636"/>
      <c r="BW18" s="636"/>
      <c r="BX18" s="636"/>
      <c r="BY18" s="636"/>
      <c r="BZ18" s="636"/>
      <c r="CA18" s="636"/>
      <c r="CB18" s="683"/>
      <c r="CD18" s="606" t="s">
        <v>277</v>
      </c>
      <c r="CE18" s="607"/>
      <c r="CF18" s="607"/>
      <c r="CG18" s="607"/>
      <c r="CH18" s="607"/>
      <c r="CI18" s="607"/>
      <c r="CJ18" s="607"/>
      <c r="CK18" s="607"/>
      <c r="CL18" s="607"/>
      <c r="CM18" s="607"/>
      <c r="CN18" s="607"/>
      <c r="CO18" s="607"/>
      <c r="CP18" s="607"/>
      <c r="CQ18" s="608"/>
      <c r="CR18" s="609" t="s">
        <v>129</v>
      </c>
      <c r="CS18" s="610"/>
      <c r="CT18" s="610"/>
      <c r="CU18" s="610"/>
      <c r="CV18" s="610"/>
      <c r="CW18" s="610"/>
      <c r="CX18" s="610"/>
      <c r="CY18" s="611"/>
      <c r="CZ18" s="635" t="s">
        <v>129</v>
      </c>
      <c r="DA18" s="635"/>
      <c r="DB18" s="635"/>
      <c r="DC18" s="635"/>
      <c r="DD18" s="615" t="s">
        <v>129</v>
      </c>
      <c r="DE18" s="610"/>
      <c r="DF18" s="610"/>
      <c r="DG18" s="610"/>
      <c r="DH18" s="610"/>
      <c r="DI18" s="610"/>
      <c r="DJ18" s="610"/>
      <c r="DK18" s="610"/>
      <c r="DL18" s="610"/>
      <c r="DM18" s="610"/>
      <c r="DN18" s="610"/>
      <c r="DO18" s="610"/>
      <c r="DP18" s="611"/>
      <c r="DQ18" s="615" t="s">
        <v>129</v>
      </c>
      <c r="DR18" s="610"/>
      <c r="DS18" s="610"/>
      <c r="DT18" s="610"/>
      <c r="DU18" s="610"/>
      <c r="DV18" s="610"/>
      <c r="DW18" s="610"/>
      <c r="DX18" s="610"/>
      <c r="DY18" s="610"/>
      <c r="DZ18" s="610"/>
      <c r="EA18" s="610"/>
      <c r="EB18" s="610"/>
      <c r="EC18" s="645"/>
    </row>
    <row r="19" spans="2:133" ht="11.25" customHeight="1" x14ac:dyDescent="0.2">
      <c r="B19" s="606" t="s">
        <v>278</v>
      </c>
      <c r="C19" s="607"/>
      <c r="D19" s="607"/>
      <c r="E19" s="607"/>
      <c r="F19" s="607"/>
      <c r="G19" s="607"/>
      <c r="H19" s="607"/>
      <c r="I19" s="607"/>
      <c r="J19" s="607"/>
      <c r="K19" s="607"/>
      <c r="L19" s="607"/>
      <c r="M19" s="607"/>
      <c r="N19" s="607"/>
      <c r="O19" s="607"/>
      <c r="P19" s="607"/>
      <c r="Q19" s="608"/>
      <c r="R19" s="609">
        <v>23754</v>
      </c>
      <c r="S19" s="610"/>
      <c r="T19" s="610"/>
      <c r="U19" s="610"/>
      <c r="V19" s="610"/>
      <c r="W19" s="610"/>
      <c r="X19" s="610"/>
      <c r="Y19" s="611"/>
      <c r="Z19" s="635">
        <v>0.1</v>
      </c>
      <c r="AA19" s="635"/>
      <c r="AB19" s="635"/>
      <c r="AC19" s="635"/>
      <c r="AD19" s="636">
        <v>23754</v>
      </c>
      <c r="AE19" s="636"/>
      <c r="AF19" s="636"/>
      <c r="AG19" s="636"/>
      <c r="AH19" s="636"/>
      <c r="AI19" s="636"/>
      <c r="AJ19" s="636"/>
      <c r="AK19" s="636"/>
      <c r="AL19" s="612">
        <v>0.2</v>
      </c>
      <c r="AM19" s="613"/>
      <c r="AN19" s="613"/>
      <c r="AO19" s="637"/>
      <c r="AP19" s="606" t="s">
        <v>279</v>
      </c>
      <c r="AQ19" s="607"/>
      <c r="AR19" s="607"/>
      <c r="AS19" s="607"/>
      <c r="AT19" s="607"/>
      <c r="AU19" s="607"/>
      <c r="AV19" s="607"/>
      <c r="AW19" s="607"/>
      <c r="AX19" s="607"/>
      <c r="AY19" s="607"/>
      <c r="AZ19" s="607"/>
      <c r="BA19" s="607"/>
      <c r="BB19" s="607"/>
      <c r="BC19" s="607"/>
      <c r="BD19" s="607"/>
      <c r="BE19" s="607"/>
      <c r="BF19" s="608"/>
      <c r="BG19" s="609">
        <v>508769</v>
      </c>
      <c r="BH19" s="610"/>
      <c r="BI19" s="610"/>
      <c r="BJ19" s="610"/>
      <c r="BK19" s="610"/>
      <c r="BL19" s="610"/>
      <c r="BM19" s="610"/>
      <c r="BN19" s="611"/>
      <c r="BO19" s="635">
        <v>8.8000000000000007</v>
      </c>
      <c r="BP19" s="635"/>
      <c r="BQ19" s="635"/>
      <c r="BR19" s="635"/>
      <c r="BS19" s="636" t="s">
        <v>129</v>
      </c>
      <c r="BT19" s="636"/>
      <c r="BU19" s="636"/>
      <c r="BV19" s="636"/>
      <c r="BW19" s="636"/>
      <c r="BX19" s="636"/>
      <c r="BY19" s="636"/>
      <c r="BZ19" s="636"/>
      <c r="CA19" s="636"/>
      <c r="CB19" s="683"/>
      <c r="CD19" s="606" t="s">
        <v>280</v>
      </c>
      <c r="CE19" s="607"/>
      <c r="CF19" s="607"/>
      <c r="CG19" s="607"/>
      <c r="CH19" s="607"/>
      <c r="CI19" s="607"/>
      <c r="CJ19" s="607"/>
      <c r="CK19" s="607"/>
      <c r="CL19" s="607"/>
      <c r="CM19" s="607"/>
      <c r="CN19" s="607"/>
      <c r="CO19" s="607"/>
      <c r="CP19" s="607"/>
      <c r="CQ19" s="608"/>
      <c r="CR19" s="609" t="s">
        <v>129</v>
      </c>
      <c r="CS19" s="610"/>
      <c r="CT19" s="610"/>
      <c r="CU19" s="610"/>
      <c r="CV19" s="610"/>
      <c r="CW19" s="610"/>
      <c r="CX19" s="610"/>
      <c r="CY19" s="611"/>
      <c r="CZ19" s="635" t="s">
        <v>129</v>
      </c>
      <c r="DA19" s="635"/>
      <c r="DB19" s="635"/>
      <c r="DC19" s="635"/>
      <c r="DD19" s="615" t="s">
        <v>129</v>
      </c>
      <c r="DE19" s="610"/>
      <c r="DF19" s="610"/>
      <c r="DG19" s="610"/>
      <c r="DH19" s="610"/>
      <c r="DI19" s="610"/>
      <c r="DJ19" s="610"/>
      <c r="DK19" s="610"/>
      <c r="DL19" s="610"/>
      <c r="DM19" s="610"/>
      <c r="DN19" s="610"/>
      <c r="DO19" s="610"/>
      <c r="DP19" s="611"/>
      <c r="DQ19" s="615" t="s">
        <v>129</v>
      </c>
      <c r="DR19" s="610"/>
      <c r="DS19" s="610"/>
      <c r="DT19" s="610"/>
      <c r="DU19" s="610"/>
      <c r="DV19" s="610"/>
      <c r="DW19" s="610"/>
      <c r="DX19" s="610"/>
      <c r="DY19" s="610"/>
      <c r="DZ19" s="610"/>
      <c r="EA19" s="610"/>
      <c r="EB19" s="610"/>
      <c r="EC19" s="645"/>
    </row>
    <row r="20" spans="2:133" ht="11.25" customHeight="1" x14ac:dyDescent="0.2">
      <c r="B20" s="606" t="s">
        <v>281</v>
      </c>
      <c r="C20" s="607"/>
      <c r="D20" s="607"/>
      <c r="E20" s="607"/>
      <c r="F20" s="607"/>
      <c r="G20" s="607"/>
      <c r="H20" s="607"/>
      <c r="I20" s="607"/>
      <c r="J20" s="607"/>
      <c r="K20" s="607"/>
      <c r="L20" s="607"/>
      <c r="M20" s="607"/>
      <c r="N20" s="607"/>
      <c r="O20" s="607"/>
      <c r="P20" s="607"/>
      <c r="Q20" s="608"/>
      <c r="R20" s="609">
        <v>4961</v>
      </c>
      <c r="S20" s="610"/>
      <c r="T20" s="610"/>
      <c r="U20" s="610"/>
      <c r="V20" s="610"/>
      <c r="W20" s="610"/>
      <c r="X20" s="610"/>
      <c r="Y20" s="611"/>
      <c r="Z20" s="635">
        <v>0</v>
      </c>
      <c r="AA20" s="635"/>
      <c r="AB20" s="635"/>
      <c r="AC20" s="635"/>
      <c r="AD20" s="636">
        <v>4961</v>
      </c>
      <c r="AE20" s="636"/>
      <c r="AF20" s="636"/>
      <c r="AG20" s="636"/>
      <c r="AH20" s="636"/>
      <c r="AI20" s="636"/>
      <c r="AJ20" s="636"/>
      <c r="AK20" s="636"/>
      <c r="AL20" s="612">
        <v>0</v>
      </c>
      <c r="AM20" s="613"/>
      <c r="AN20" s="613"/>
      <c r="AO20" s="637"/>
      <c r="AP20" s="606" t="s">
        <v>282</v>
      </c>
      <c r="AQ20" s="607"/>
      <c r="AR20" s="607"/>
      <c r="AS20" s="607"/>
      <c r="AT20" s="607"/>
      <c r="AU20" s="607"/>
      <c r="AV20" s="607"/>
      <c r="AW20" s="607"/>
      <c r="AX20" s="607"/>
      <c r="AY20" s="607"/>
      <c r="AZ20" s="607"/>
      <c r="BA20" s="607"/>
      <c r="BB20" s="607"/>
      <c r="BC20" s="607"/>
      <c r="BD20" s="607"/>
      <c r="BE20" s="607"/>
      <c r="BF20" s="608"/>
      <c r="BG20" s="609">
        <v>508769</v>
      </c>
      <c r="BH20" s="610"/>
      <c r="BI20" s="610"/>
      <c r="BJ20" s="610"/>
      <c r="BK20" s="610"/>
      <c r="BL20" s="610"/>
      <c r="BM20" s="610"/>
      <c r="BN20" s="611"/>
      <c r="BO20" s="635">
        <v>8.8000000000000007</v>
      </c>
      <c r="BP20" s="635"/>
      <c r="BQ20" s="635"/>
      <c r="BR20" s="635"/>
      <c r="BS20" s="636" t="s">
        <v>129</v>
      </c>
      <c r="BT20" s="636"/>
      <c r="BU20" s="636"/>
      <c r="BV20" s="636"/>
      <c r="BW20" s="636"/>
      <c r="BX20" s="636"/>
      <c r="BY20" s="636"/>
      <c r="BZ20" s="636"/>
      <c r="CA20" s="636"/>
      <c r="CB20" s="683"/>
      <c r="CD20" s="606" t="s">
        <v>283</v>
      </c>
      <c r="CE20" s="607"/>
      <c r="CF20" s="607"/>
      <c r="CG20" s="607"/>
      <c r="CH20" s="607"/>
      <c r="CI20" s="607"/>
      <c r="CJ20" s="607"/>
      <c r="CK20" s="607"/>
      <c r="CL20" s="607"/>
      <c r="CM20" s="607"/>
      <c r="CN20" s="607"/>
      <c r="CO20" s="607"/>
      <c r="CP20" s="607"/>
      <c r="CQ20" s="608"/>
      <c r="CR20" s="609">
        <v>22930557</v>
      </c>
      <c r="CS20" s="610"/>
      <c r="CT20" s="610"/>
      <c r="CU20" s="610"/>
      <c r="CV20" s="610"/>
      <c r="CW20" s="610"/>
      <c r="CX20" s="610"/>
      <c r="CY20" s="611"/>
      <c r="CZ20" s="635">
        <v>100</v>
      </c>
      <c r="DA20" s="635"/>
      <c r="DB20" s="635"/>
      <c r="DC20" s="635"/>
      <c r="DD20" s="615">
        <v>2506597</v>
      </c>
      <c r="DE20" s="610"/>
      <c r="DF20" s="610"/>
      <c r="DG20" s="610"/>
      <c r="DH20" s="610"/>
      <c r="DI20" s="610"/>
      <c r="DJ20" s="610"/>
      <c r="DK20" s="610"/>
      <c r="DL20" s="610"/>
      <c r="DM20" s="610"/>
      <c r="DN20" s="610"/>
      <c r="DO20" s="610"/>
      <c r="DP20" s="611"/>
      <c r="DQ20" s="615">
        <v>13667517</v>
      </c>
      <c r="DR20" s="610"/>
      <c r="DS20" s="610"/>
      <c r="DT20" s="610"/>
      <c r="DU20" s="610"/>
      <c r="DV20" s="610"/>
      <c r="DW20" s="610"/>
      <c r="DX20" s="610"/>
      <c r="DY20" s="610"/>
      <c r="DZ20" s="610"/>
      <c r="EA20" s="610"/>
      <c r="EB20" s="610"/>
      <c r="EC20" s="645"/>
    </row>
    <row r="21" spans="2:133" ht="11.25" customHeight="1" x14ac:dyDescent="0.2">
      <c r="B21" s="606" t="s">
        <v>284</v>
      </c>
      <c r="C21" s="607"/>
      <c r="D21" s="607"/>
      <c r="E21" s="607"/>
      <c r="F21" s="607"/>
      <c r="G21" s="607"/>
      <c r="H21" s="607"/>
      <c r="I21" s="607"/>
      <c r="J21" s="607"/>
      <c r="K21" s="607"/>
      <c r="L21" s="607"/>
      <c r="M21" s="607"/>
      <c r="N21" s="607"/>
      <c r="O21" s="607"/>
      <c r="P21" s="607"/>
      <c r="Q21" s="608"/>
      <c r="R21" s="609">
        <v>2366</v>
      </c>
      <c r="S21" s="610"/>
      <c r="T21" s="610"/>
      <c r="U21" s="610"/>
      <c r="V21" s="610"/>
      <c r="W21" s="610"/>
      <c r="X21" s="610"/>
      <c r="Y21" s="611"/>
      <c r="Z21" s="635">
        <v>0</v>
      </c>
      <c r="AA21" s="635"/>
      <c r="AB21" s="635"/>
      <c r="AC21" s="635"/>
      <c r="AD21" s="636">
        <v>2366</v>
      </c>
      <c r="AE21" s="636"/>
      <c r="AF21" s="636"/>
      <c r="AG21" s="636"/>
      <c r="AH21" s="636"/>
      <c r="AI21" s="636"/>
      <c r="AJ21" s="636"/>
      <c r="AK21" s="636"/>
      <c r="AL21" s="612">
        <v>0</v>
      </c>
      <c r="AM21" s="613"/>
      <c r="AN21" s="613"/>
      <c r="AO21" s="637"/>
      <c r="AP21" s="606" t="s">
        <v>285</v>
      </c>
      <c r="AQ21" s="681"/>
      <c r="AR21" s="681"/>
      <c r="AS21" s="681"/>
      <c r="AT21" s="681"/>
      <c r="AU21" s="681"/>
      <c r="AV21" s="681"/>
      <c r="AW21" s="681"/>
      <c r="AX21" s="681"/>
      <c r="AY21" s="681"/>
      <c r="AZ21" s="681"/>
      <c r="BA21" s="681"/>
      <c r="BB21" s="681"/>
      <c r="BC21" s="681"/>
      <c r="BD21" s="681"/>
      <c r="BE21" s="681"/>
      <c r="BF21" s="682"/>
      <c r="BG21" s="609">
        <v>23954</v>
      </c>
      <c r="BH21" s="610"/>
      <c r="BI21" s="610"/>
      <c r="BJ21" s="610"/>
      <c r="BK21" s="610"/>
      <c r="BL21" s="610"/>
      <c r="BM21" s="610"/>
      <c r="BN21" s="611"/>
      <c r="BO21" s="635">
        <v>0.4</v>
      </c>
      <c r="BP21" s="635"/>
      <c r="BQ21" s="635"/>
      <c r="BR21" s="635"/>
      <c r="BS21" s="636" t="s">
        <v>129</v>
      </c>
      <c r="BT21" s="636"/>
      <c r="BU21" s="636"/>
      <c r="BV21" s="636"/>
      <c r="BW21" s="636"/>
      <c r="BX21" s="636"/>
      <c r="BY21" s="636"/>
      <c r="BZ21" s="636"/>
      <c r="CA21" s="636"/>
      <c r="CB21" s="683"/>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286</v>
      </c>
      <c r="C22" s="667"/>
      <c r="D22" s="667"/>
      <c r="E22" s="667"/>
      <c r="F22" s="667"/>
      <c r="G22" s="667"/>
      <c r="H22" s="667"/>
      <c r="I22" s="667"/>
      <c r="J22" s="667"/>
      <c r="K22" s="667"/>
      <c r="L22" s="667"/>
      <c r="M22" s="667"/>
      <c r="N22" s="667"/>
      <c r="O22" s="667"/>
      <c r="P22" s="667"/>
      <c r="Q22" s="668"/>
      <c r="R22" s="609">
        <v>103738</v>
      </c>
      <c r="S22" s="610"/>
      <c r="T22" s="610"/>
      <c r="U22" s="610"/>
      <c r="V22" s="610"/>
      <c r="W22" s="610"/>
      <c r="X22" s="610"/>
      <c r="Y22" s="611"/>
      <c r="Z22" s="635">
        <v>0.4</v>
      </c>
      <c r="AA22" s="635"/>
      <c r="AB22" s="635"/>
      <c r="AC22" s="635"/>
      <c r="AD22" s="636">
        <v>92740</v>
      </c>
      <c r="AE22" s="636"/>
      <c r="AF22" s="636"/>
      <c r="AG22" s="636"/>
      <c r="AH22" s="636"/>
      <c r="AI22" s="636"/>
      <c r="AJ22" s="636"/>
      <c r="AK22" s="636"/>
      <c r="AL22" s="612">
        <v>0.80000001192092896</v>
      </c>
      <c r="AM22" s="613"/>
      <c r="AN22" s="613"/>
      <c r="AO22" s="637"/>
      <c r="AP22" s="606" t="s">
        <v>287</v>
      </c>
      <c r="AQ22" s="681"/>
      <c r="AR22" s="681"/>
      <c r="AS22" s="681"/>
      <c r="AT22" s="681"/>
      <c r="AU22" s="681"/>
      <c r="AV22" s="681"/>
      <c r="AW22" s="681"/>
      <c r="AX22" s="681"/>
      <c r="AY22" s="681"/>
      <c r="AZ22" s="681"/>
      <c r="BA22" s="681"/>
      <c r="BB22" s="681"/>
      <c r="BC22" s="681"/>
      <c r="BD22" s="681"/>
      <c r="BE22" s="681"/>
      <c r="BF22" s="682"/>
      <c r="BG22" s="609" t="s">
        <v>129</v>
      </c>
      <c r="BH22" s="610"/>
      <c r="BI22" s="610"/>
      <c r="BJ22" s="610"/>
      <c r="BK22" s="610"/>
      <c r="BL22" s="610"/>
      <c r="BM22" s="610"/>
      <c r="BN22" s="611"/>
      <c r="BO22" s="635" t="s">
        <v>129</v>
      </c>
      <c r="BP22" s="635"/>
      <c r="BQ22" s="635"/>
      <c r="BR22" s="635"/>
      <c r="BS22" s="636" t="s">
        <v>129</v>
      </c>
      <c r="BT22" s="636"/>
      <c r="BU22" s="636"/>
      <c r="BV22" s="636"/>
      <c r="BW22" s="636"/>
      <c r="BX22" s="636"/>
      <c r="BY22" s="636"/>
      <c r="BZ22" s="636"/>
      <c r="CA22" s="636"/>
      <c r="CB22" s="683"/>
      <c r="CD22" s="662" t="s">
        <v>288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289</v>
      </c>
      <c r="C23" s="607"/>
      <c r="D23" s="607"/>
      <c r="E23" s="607"/>
      <c r="F23" s="607"/>
      <c r="G23" s="607"/>
      <c r="H23" s="607"/>
      <c r="I23" s="607"/>
      <c r="J23" s="607"/>
      <c r="K23" s="607"/>
      <c r="L23" s="607"/>
      <c r="M23" s="607"/>
      <c r="N23" s="607"/>
      <c r="O23" s="607"/>
      <c r="P23" s="607"/>
      <c r="Q23" s="608"/>
      <c r="R23" s="609">
        <v>4878240</v>
      </c>
      <c r="S23" s="610"/>
      <c r="T23" s="610"/>
      <c r="U23" s="610"/>
      <c r="V23" s="610"/>
      <c r="W23" s="610"/>
      <c r="X23" s="610"/>
      <c r="Y23" s="611"/>
      <c r="Z23" s="635">
        <v>20.3</v>
      </c>
      <c r="AA23" s="635"/>
      <c r="AB23" s="635"/>
      <c r="AC23" s="635"/>
      <c r="AD23" s="636">
        <v>4571025</v>
      </c>
      <c r="AE23" s="636"/>
      <c r="AF23" s="636"/>
      <c r="AG23" s="636"/>
      <c r="AH23" s="636"/>
      <c r="AI23" s="636"/>
      <c r="AJ23" s="636"/>
      <c r="AK23" s="636"/>
      <c r="AL23" s="612">
        <v>39.299999999999997</v>
      </c>
      <c r="AM23" s="613"/>
      <c r="AN23" s="613"/>
      <c r="AO23" s="637"/>
      <c r="AP23" s="606" t="s">
        <v>290</v>
      </c>
      <c r="AQ23" s="681"/>
      <c r="AR23" s="681"/>
      <c r="AS23" s="681"/>
      <c r="AT23" s="681"/>
      <c r="AU23" s="681"/>
      <c r="AV23" s="681"/>
      <c r="AW23" s="681"/>
      <c r="AX23" s="681"/>
      <c r="AY23" s="681"/>
      <c r="AZ23" s="681"/>
      <c r="BA23" s="681"/>
      <c r="BB23" s="681"/>
      <c r="BC23" s="681"/>
      <c r="BD23" s="681"/>
      <c r="BE23" s="681"/>
      <c r="BF23" s="682"/>
      <c r="BG23" s="609">
        <v>484815</v>
      </c>
      <c r="BH23" s="610"/>
      <c r="BI23" s="610"/>
      <c r="BJ23" s="610"/>
      <c r="BK23" s="610"/>
      <c r="BL23" s="610"/>
      <c r="BM23" s="610"/>
      <c r="BN23" s="611"/>
      <c r="BO23" s="635">
        <v>8.4</v>
      </c>
      <c r="BP23" s="635"/>
      <c r="BQ23" s="635"/>
      <c r="BR23" s="635"/>
      <c r="BS23" s="636" t="s">
        <v>129</v>
      </c>
      <c r="BT23" s="636"/>
      <c r="BU23" s="636"/>
      <c r="BV23" s="636"/>
      <c r="BW23" s="636"/>
      <c r="BX23" s="636"/>
      <c r="BY23" s="636"/>
      <c r="BZ23" s="636"/>
      <c r="CA23" s="636"/>
      <c r="CB23" s="683"/>
      <c r="CD23" s="662" t="s">
        <v>230</v>
      </c>
      <c r="CE23" s="663"/>
      <c r="CF23" s="663"/>
      <c r="CG23" s="663"/>
      <c r="CH23" s="663"/>
      <c r="CI23" s="663"/>
      <c r="CJ23" s="663"/>
      <c r="CK23" s="663"/>
      <c r="CL23" s="663"/>
      <c r="CM23" s="663"/>
      <c r="CN23" s="663"/>
      <c r="CO23" s="663"/>
      <c r="CP23" s="663"/>
      <c r="CQ23" s="664"/>
      <c r="CR23" s="662" t="s">
        <v>291</v>
      </c>
      <c r="CS23" s="663"/>
      <c r="CT23" s="663"/>
      <c r="CU23" s="663"/>
      <c r="CV23" s="663"/>
      <c r="CW23" s="663"/>
      <c r="CX23" s="663"/>
      <c r="CY23" s="664"/>
      <c r="CZ23" s="662" t="s">
        <v>292</v>
      </c>
      <c r="DA23" s="663"/>
      <c r="DB23" s="663"/>
      <c r="DC23" s="664"/>
      <c r="DD23" s="662" t="s">
        <v>293</v>
      </c>
      <c r="DE23" s="663"/>
      <c r="DF23" s="663"/>
      <c r="DG23" s="663"/>
      <c r="DH23" s="663"/>
      <c r="DI23" s="663"/>
      <c r="DJ23" s="663"/>
      <c r="DK23" s="664"/>
      <c r="DL23" s="694" t="s">
        <v>294</v>
      </c>
      <c r="DM23" s="695"/>
      <c r="DN23" s="695"/>
      <c r="DO23" s="695"/>
      <c r="DP23" s="695"/>
      <c r="DQ23" s="695"/>
      <c r="DR23" s="695"/>
      <c r="DS23" s="695"/>
      <c r="DT23" s="695"/>
      <c r="DU23" s="695"/>
      <c r="DV23" s="696"/>
      <c r="DW23" s="662" t="s">
        <v>295</v>
      </c>
      <c r="DX23" s="663"/>
      <c r="DY23" s="663"/>
      <c r="DZ23" s="663"/>
      <c r="EA23" s="663"/>
      <c r="EB23" s="663"/>
      <c r="EC23" s="664"/>
    </row>
    <row r="24" spans="2:133" ht="11.25" customHeight="1" x14ac:dyDescent="0.2">
      <c r="B24" s="606" t="s">
        <v>296</v>
      </c>
      <c r="C24" s="607"/>
      <c r="D24" s="607"/>
      <c r="E24" s="607"/>
      <c r="F24" s="607"/>
      <c r="G24" s="607"/>
      <c r="H24" s="607"/>
      <c r="I24" s="607"/>
      <c r="J24" s="607"/>
      <c r="K24" s="607"/>
      <c r="L24" s="607"/>
      <c r="M24" s="607"/>
      <c r="N24" s="607"/>
      <c r="O24" s="607"/>
      <c r="P24" s="607"/>
      <c r="Q24" s="608"/>
      <c r="R24" s="609">
        <v>4571025</v>
      </c>
      <c r="S24" s="610"/>
      <c r="T24" s="610"/>
      <c r="U24" s="610"/>
      <c r="V24" s="610"/>
      <c r="W24" s="610"/>
      <c r="X24" s="610"/>
      <c r="Y24" s="611"/>
      <c r="Z24" s="635">
        <v>19</v>
      </c>
      <c r="AA24" s="635"/>
      <c r="AB24" s="635"/>
      <c r="AC24" s="635"/>
      <c r="AD24" s="636">
        <v>4571025</v>
      </c>
      <c r="AE24" s="636"/>
      <c r="AF24" s="636"/>
      <c r="AG24" s="636"/>
      <c r="AH24" s="636"/>
      <c r="AI24" s="636"/>
      <c r="AJ24" s="636"/>
      <c r="AK24" s="636"/>
      <c r="AL24" s="612">
        <v>39.299999999999997</v>
      </c>
      <c r="AM24" s="613"/>
      <c r="AN24" s="613"/>
      <c r="AO24" s="637"/>
      <c r="AP24" s="606" t="s">
        <v>297</v>
      </c>
      <c r="AQ24" s="681"/>
      <c r="AR24" s="681"/>
      <c r="AS24" s="681"/>
      <c r="AT24" s="681"/>
      <c r="AU24" s="681"/>
      <c r="AV24" s="681"/>
      <c r="AW24" s="681"/>
      <c r="AX24" s="681"/>
      <c r="AY24" s="681"/>
      <c r="AZ24" s="681"/>
      <c r="BA24" s="681"/>
      <c r="BB24" s="681"/>
      <c r="BC24" s="681"/>
      <c r="BD24" s="681"/>
      <c r="BE24" s="681"/>
      <c r="BF24" s="682"/>
      <c r="BG24" s="609" t="s">
        <v>129</v>
      </c>
      <c r="BH24" s="610"/>
      <c r="BI24" s="610"/>
      <c r="BJ24" s="610"/>
      <c r="BK24" s="610"/>
      <c r="BL24" s="610"/>
      <c r="BM24" s="610"/>
      <c r="BN24" s="611"/>
      <c r="BO24" s="635" t="s">
        <v>129</v>
      </c>
      <c r="BP24" s="635"/>
      <c r="BQ24" s="635"/>
      <c r="BR24" s="635"/>
      <c r="BS24" s="636" t="s">
        <v>129</v>
      </c>
      <c r="BT24" s="636"/>
      <c r="BU24" s="636"/>
      <c r="BV24" s="636"/>
      <c r="BW24" s="636"/>
      <c r="BX24" s="636"/>
      <c r="BY24" s="636"/>
      <c r="BZ24" s="636"/>
      <c r="CA24" s="636"/>
      <c r="CB24" s="683"/>
      <c r="CD24" s="659" t="s">
        <v>298</v>
      </c>
      <c r="CE24" s="660"/>
      <c r="CF24" s="660"/>
      <c r="CG24" s="660"/>
      <c r="CH24" s="660"/>
      <c r="CI24" s="660"/>
      <c r="CJ24" s="660"/>
      <c r="CK24" s="660"/>
      <c r="CL24" s="660"/>
      <c r="CM24" s="660"/>
      <c r="CN24" s="660"/>
      <c r="CO24" s="660"/>
      <c r="CP24" s="660"/>
      <c r="CQ24" s="661"/>
      <c r="CR24" s="656">
        <v>10393811</v>
      </c>
      <c r="CS24" s="657"/>
      <c r="CT24" s="657"/>
      <c r="CU24" s="657"/>
      <c r="CV24" s="657"/>
      <c r="CW24" s="657"/>
      <c r="CX24" s="657"/>
      <c r="CY24" s="685"/>
      <c r="CZ24" s="686">
        <v>45.3</v>
      </c>
      <c r="DA24" s="671"/>
      <c r="DB24" s="671"/>
      <c r="DC24" s="688"/>
      <c r="DD24" s="684">
        <v>6134846</v>
      </c>
      <c r="DE24" s="657"/>
      <c r="DF24" s="657"/>
      <c r="DG24" s="657"/>
      <c r="DH24" s="657"/>
      <c r="DI24" s="657"/>
      <c r="DJ24" s="657"/>
      <c r="DK24" s="685"/>
      <c r="DL24" s="684">
        <v>6105873</v>
      </c>
      <c r="DM24" s="657"/>
      <c r="DN24" s="657"/>
      <c r="DO24" s="657"/>
      <c r="DP24" s="657"/>
      <c r="DQ24" s="657"/>
      <c r="DR24" s="657"/>
      <c r="DS24" s="657"/>
      <c r="DT24" s="657"/>
      <c r="DU24" s="657"/>
      <c r="DV24" s="685"/>
      <c r="DW24" s="686">
        <v>49.4</v>
      </c>
      <c r="DX24" s="671"/>
      <c r="DY24" s="671"/>
      <c r="DZ24" s="671"/>
      <c r="EA24" s="671"/>
      <c r="EB24" s="671"/>
      <c r="EC24" s="687"/>
    </row>
    <row r="25" spans="2:133" ht="11.25" customHeight="1" x14ac:dyDescent="0.2">
      <c r="B25" s="606" t="s">
        <v>299</v>
      </c>
      <c r="C25" s="607"/>
      <c r="D25" s="607"/>
      <c r="E25" s="607"/>
      <c r="F25" s="607"/>
      <c r="G25" s="607"/>
      <c r="H25" s="607"/>
      <c r="I25" s="607"/>
      <c r="J25" s="607"/>
      <c r="K25" s="607"/>
      <c r="L25" s="607"/>
      <c r="M25" s="607"/>
      <c r="N25" s="607"/>
      <c r="O25" s="607"/>
      <c r="P25" s="607"/>
      <c r="Q25" s="608"/>
      <c r="R25" s="609">
        <v>307120</v>
      </c>
      <c r="S25" s="610"/>
      <c r="T25" s="610"/>
      <c r="U25" s="610"/>
      <c r="V25" s="610"/>
      <c r="W25" s="610"/>
      <c r="X25" s="610"/>
      <c r="Y25" s="611"/>
      <c r="Z25" s="635">
        <v>1.3</v>
      </c>
      <c r="AA25" s="635"/>
      <c r="AB25" s="635"/>
      <c r="AC25" s="635"/>
      <c r="AD25" s="636" t="s">
        <v>129</v>
      </c>
      <c r="AE25" s="636"/>
      <c r="AF25" s="636"/>
      <c r="AG25" s="636"/>
      <c r="AH25" s="636"/>
      <c r="AI25" s="636"/>
      <c r="AJ25" s="636"/>
      <c r="AK25" s="636"/>
      <c r="AL25" s="612" t="s">
        <v>129</v>
      </c>
      <c r="AM25" s="613"/>
      <c r="AN25" s="613"/>
      <c r="AO25" s="637"/>
      <c r="AP25" s="606" t="s">
        <v>300</v>
      </c>
      <c r="AQ25" s="681"/>
      <c r="AR25" s="681"/>
      <c r="AS25" s="681"/>
      <c r="AT25" s="681"/>
      <c r="AU25" s="681"/>
      <c r="AV25" s="681"/>
      <c r="AW25" s="681"/>
      <c r="AX25" s="681"/>
      <c r="AY25" s="681"/>
      <c r="AZ25" s="681"/>
      <c r="BA25" s="681"/>
      <c r="BB25" s="681"/>
      <c r="BC25" s="681"/>
      <c r="BD25" s="681"/>
      <c r="BE25" s="681"/>
      <c r="BF25" s="682"/>
      <c r="BG25" s="609" t="s">
        <v>129</v>
      </c>
      <c r="BH25" s="610"/>
      <c r="BI25" s="610"/>
      <c r="BJ25" s="610"/>
      <c r="BK25" s="610"/>
      <c r="BL25" s="610"/>
      <c r="BM25" s="610"/>
      <c r="BN25" s="611"/>
      <c r="BO25" s="635" t="s">
        <v>129</v>
      </c>
      <c r="BP25" s="635"/>
      <c r="BQ25" s="635"/>
      <c r="BR25" s="635"/>
      <c r="BS25" s="636" t="s">
        <v>129</v>
      </c>
      <c r="BT25" s="636"/>
      <c r="BU25" s="636"/>
      <c r="BV25" s="636"/>
      <c r="BW25" s="636"/>
      <c r="BX25" s="636"/>
      <c r="BY25" s="636"/>
      <c r="BZ25" s="636"/>
      <c r="CA25" s="636"/>
      <c r="CB25" s="683"/>
      <c r="CD25" s="606" t="s">
        <v>301</v>
      </c>
      <c r="CE25" s="607"/>
      <c r="CF25" s="607"/>
      <c r="CG25" s="607"/>
      <c r="CH25" s="607"/>
      <c r="CI25" s="607"/>
      <c r="CJ25" s="607"/>
      <c r="CK25" s="607"/>
      <c r="CL25" s="607"/>
      <c r="CM25" s="607"/>
      <c r="CN25" s="607"/>
      <c r="CO25" s="607"/>
      <c r="CP25" s="607"/>
      <c r="CQ25" s="608"/>
      <c r="CR25" s="609">
        <v>3699792</v>
      </c>
      <c r="CS25" s="619"/>
      <c r="CT25" s="619"/>
      <c r="CU25" s="619"/>
      <c r="CV25" s="619"/>
      <c r="CW25" s="619"/>
      <c r="CX25" s="619"/>
      <c r="CY25" s="620"/>
      <c r="CZ25" s="612">
        <v>16.100000000000001</v>
      </c>
      <c r="DA25" s="621"/>
      <c r="DB25" s="621"/>
      <c r="DC25" s="622"/>
      <c r="DD25" s="615">
        <v>3398621</v>
      </c>
      <c r="DE25" s="619"/>
      <c r="DF25" s="619"/>
      <c r="DG25" s="619"/>
      <c r="DH25" s="619"/>
      <c r="DI25" s="619"/>
      <c r="DJ25" s="619"/>
      <c r="DK25" s="620"/>
      <c r="DL25" s="615">
        <v>3377020</v>
      </c>
      <c r="DM25" s="619"/>
      <c r="DN25" s="619"/>
      <c r="DO25" s="619"/>
      <c r="DP25" s="619"/>
      <c r="DQ25" s="619"/>
      <c r="DR25" s="619"/>
      <c r="DS25" s="619"/>
      <c r="DT25" s="619"/>
      <c r="DU25" s="619"/>
      <c r="DV25" s="620"/>
      <c r="DW25" s="612">
        <v>27.3</v>
      </c>
      <c r="DX25" s="621"/>
      <c r="DY25" s="621"/>
      <c r="DZ25" s="621"/>
      <c r="EA25" s="621"/>
      <c r="EB25" s="621"/>
      <c r="EC25" s="640"/>
    </row>
    <row r="26" spans="2:133" ht="11.25" customHeight="1" x14ac:dyDescent="0.2">
      <c r="B26" s="606" t="s">
        <v>302</v>
      </c>
      <c r="C26" s="607"/>
      <c r="D26" s="607"/>
      <c r="E26" s="607"/>
      <c r="F26" s="607"/>
      <c r="G26" s="607"/>
      <c r="H26" s="607"/>
      <c r="I26" s="607"/>
      <c r="J26" s="607"/>
      <c r="K26" s="607"/>
      <c r="L26" s="607"/>
      <c r="M26" s="607"/>
      <c r="N26" s="607"/>
      <c r="O26" s="607"/>
      <c r="P26" s="607"/>
      <c r="Q26" s="608"/>
      <c r="R26" s="609">
        <v>95</v>
      </c>
      <c r="S26" s="610"/>
      <c r="T26" s="610"/>
      <c r="U26" s="610"/>
      <c r="V26" s="610"/>
      <c r="W26" s="610"/>
      <c r="X26" s="610"/>
      <c r="Y26" s="611"/>
      <c r="Z26" s="635">
        <v>0</v>
      </c>
      <c r="AA26" s="635"/>
      <c r="AB26" s="635"/>
      <c r="AC26" s="635"/>
      <c r="AD26" s="636" t="s">
        <v>129</v>
      </c>
      <c r="AE26" s="636"/>
      <c r="AF26" s="636"/>
      <c r="AG26" s="636"/>
      <c r="AH26" s="636"/>
      <c r="AI26" s="636"/>
      <c r="AJ26" s="636"/>
      <c r="AK26" s="636"/>
      <c r="AL26" s="612" t="s">
        <v>129</v>
      </c>
      <c r="AM26" s="613"/>
      <c r="AN26" s="613"/>
      <c r="AO26" s="637"/>
      <c r="AP26" s="606" t="s">
        <v>303</v>
      </c>
      <c r="AQ26" s="681"/>
      <c r="AR26" s="681"/>
      <c r="AS26" s="681"/>
      <c r="AT26" s="681"/>
      <c r="AU26" s="681"/>
      <c r="AV26" s="681"/>
      <c r="AW26" s="681"/>
      <c r="AX26" s="681"/>
      <c r="AY26" s="681"/>
      <c r="AZ26" s="681"/>
      <c r="BA26" s="681"/>
      <c r="BB26" s="681"/>
      <c r="BC26" s="681"/>
      <c r="BD26" s="681"/>
      <c r="BE26" s="681"/>
      <c r="BF26" s="682"/>
      <c r="BG26" s="609" t="s">
        <v>129</v>
      </c>
      <c r="BH26" s="610"/>
      <c r="BI26" s="610"/>
      <c r="BJ26" s="610"/>
      <c r="BK26" s="610"/>
      <c r="BL26" s="610"/>
      <c r="BM26" s="610"/>
      <c r="BN26" s="611"/>
      <c r="BO26" s="635" t="s">
        <v>129</v>
      </c>
      <c r="BP26" s="635"/>
      <c r="BQ26" s="635"/>
      <c r="BR26" s="635"/>
      <c r="BS26" s="636" t="s">
        <v>129</v>
      </c>
      <c r="BT26" s="636"/>
      <c r="BU26" s="636"/>
      <c r="BV26" s="636"/>
      <c r="BW26" s="636"/>
      <c r="BX26" s="636"/>
      <c r="BY26" s="636"/>
      <c r="BZ26" s="636"/>
      <c r="CA26" s="636"/>
      <c r="CB26" s="683"/>
      <c r="CD26" s="606" t="s">
        <v>304</v>
      </c>
      <c r="CE26" s="607"/>
      <c r="CF26" s="607"/>
      <c r="CG26" s="607"/>
      <c r="CH26" s="607"/>
      <c r="CI26" s="607"/>
      <c r="CJ26" s="607"/>
      <c r="CK26" s="607"/>
      <c r="CL26" s="607"/>
      <c r="CM26" s="607"/>
      <c r="CN26" s="607"/>
      <c r="CO26" s="607"/>
      <c r="CP26" s="607"/>
      <c r="CQ26" s="608"/>
      <c r="CR26" s="609">
        <v>2066912</v>
      </c>
      <c r="CS26" s="610"/>
      <c r="CT26" s="610"/>
      <c r="CU26" s="610"/>
      <c r="CV26" s="610"/>
      <c r="CW26" s="610"/>
      <c r="CX26" s="610"/>
      <c r="CY26" s="611"/>
      <c r="CZ26" s="612">
        <v>9</v>
      </c>
      <c r="DA26" s="621"/>
      <c r="DB26" s="621"/>
      <c r="DC26" s="622"/>
      <c r="DD26" s="615">
        <v>1885395</v>
      </c>
      <c r="DE26" s="610"/>
      <c r="DF26" s="610"/>
      <c r="DG26" s="610"/>
      <c r="DH26" s="610"/>
      <c r="DI26" s="610"/>
      <c r="DJ26" s="610"/>
      <c r="DK26" s="611"/>
      <c r="DL26" s="615" t="s">
        <v>129</v>
      </c>
      <c r="DM26" s="610"/>
      <c r="DN26" s="610"/>
      <c r="DO26" s="610"/>
      <c r="DP26" s="610"/>
      <c r="DQ26" s="610"/>
      <c r="DR26" s="610"/>
      <c r="DS26" s="610"/>
      <c r="DT26" s="610"/>
      <c r="DU26" s="610"/>
      <c r="DV26" s="611"/>
      <c r="DW26" s="612" t="s">
        <v>129</v>
      </c>
      <c r="DX26" s="621"/>
      <c r="DY26" s="621"/>
      <c r="DZ26" s="621"/>
      <c r="EA26" s="621"/>
      <c r="EB26" s="621"/>
      <c r="EC26" s="640"/>
    </row>
    <row r="27" spans="2:133" ht="11.25" customHeight="1" x14ac:dyDescent="0.2">
      <c r="B27" s="606" t="s">
        <v>305</v>
      </c>
      <c r="C27" s="607"/>
      <c r="D27" s="607"/>
      <c r="E27" s="607"/>
      <c r="F27" s="607"/>
      <c r="G27" s="607"/>
      <c r="H27" s="607"/>
      <c r="I27" s="607"/>
      <c r="J27" s="607"/>
      <c r="K27" s="607"/>
      <c r="L27" s="607"/>
      <c r="M27" s="607"/>
      <c r="N27" s="607"/>
      <c r="O27" s="607"/>
      <c r="P27" s="607"/>
      <c r="Q27" s="608"/>
      <c r="R27" s="609">
        <v>12296309</v>
      </c>
      <c r="S27" s="610"/>
      <c r="T27" s="610"/>
      <c r="U27" s="610"/>
      <c r="V27" s="610"/>
      <c r="W27" s="610"/>
      <c r="X27" s="610"/>
      <c r="Y27" s="611"/>
      <c r="Z27" s="635">
        <v>51.2</v>
      </c>
      <c r="AA27" s="635"/>
      <c r="AB27" s="635"/>
      <c r="AC27" s="635"/>
      <c r="AD27" s="636">
        <v>11493281</v>
      </c>
      <c r="AE27" s="636"/>
      <c r="AF27" s="636"/>
      <c r="AG27" s="636"/>
      <c r="AH27" s="636"/>
      <c r="AI27" s="636"/>
      <c r="AJ27" s="636"/>
      <c r="AK27" s="636"/>
      <c r="AL27" s="612">
        <v>98.800003051757813</v>
      </c>
      <c r="AM27" s="613"/>
      <c r="AN27" s="613"/>
      <c r="AO27" s="637"/>
      <c r="AP27" s="606" t="s">
        <v>306</v>
      </c>
      <c r="AQ27" s="607"/>
      <c r="AR27" s="607"/>
      <c r="AS27" s="607"/>
      <c r="AT27" s="607"/>
      <c r="AU27" s="607"/>
      <c r="AV27" s="607"/>
      <c r="AW27" s="607"/>
      <c r="AX27" s="607"/>
      <c r="AY27" s="607"/>
      <c r="AZ27" s="607"/>
      <c r="BA27" s="607"/>
      <c r="BB27" s="607"/>
      <c r="BC27" s="607"/>
      <c r="BD27" s="607"/>
      <c r="BE27" s="607"/>
      <c r="BF27" s="608"/>
      <c r="BG27" s="609">
        <v>5799223</v>
      </c>
      <c r="BH27" s="610"/>
      <c r="BI27" s="610"/>
      <c r="BJ27" s="610"/>
      <c r="BK27" s="610"/>
      <c r="BL27" s="610"/>
      <c r="BM27" s="610"/>
      <c r="BN27" s="611"/>
      <c r="BO27" s="635">
        <v>100</v>
      </c>
      <c r="BP27" s="635"/>
      <c r="BQ27" s="635"/>
      <c r="BR27" s="635"/>
      <c r="BS27" s="636">
        <v>36749</v>
      </c>
      <c r="BT27" s="636"/>
      <c r="BU27" s="636"/>
      <c r="BV27" s="636"/>
      <c r="BW27" s="636"/>
      <c r="BX27" s="636"/>
      <c r="BY27" s="636"/>
      <c r="BZ27" s="636"/>
      <c r="CA27" s="636"/>
      <c r="CB27" s="683"/>
      <c r="CD27" s="606" t="s">
        <v>307</v>
      </c>
      <c r="CE27" s="607"/>
      <c r="CF27" s="607"/>
      <c r="CG27" s="607"/>
      <c r="CH27" s="607"/>
      <c r="CI27" s="607"/>
      <c r="CJ27" s="607"/>
      <c r="CK27" s="607"/>
      <c r="CL27" s="607"/>
      <c r="CM27" s="607"/>
      <c r="CN27" s="607"/>
      <c r="CO27" s="607"/>
      <c r="CP27" s="607"/>
      <c r="CQ27" s="608"/>
      <c r="CR27" s="609">
        <v>4902309</v>
      </c>
      <c r="CS27" s="619"/>
      <c r="CT27" s="619"/>
      <c r="CU27" s="619"/>
      <c r="CV27" s="619"/>
      <c r="CW27" s="619"/>
      <c r="CX27" s="619"/>
      <c r="CY27" s="620"/>
      <c r="CZ27" s="612">
        <v>21.4</v>
      </c>
      <c r="DA27" s="621"/>
      <c r="DB27" s="621"/>
      <c r="DC27" s="622"/>
      <c r="DD27" s="615">
        <v>1020017</v>
      </c>
      <c r="DE27" s="619"/>
      <c r="DF27" s="619"/>
      <c r="DG27" s="619"/>
      <c r="DH27" s="619"/>
      <c r="DI27" s="619"/>
      <c r="DJ27" s="619"/>
      <c r="DK27" s="620"/>
      <c r="DL27" s="615">
        <v>1012645</v>
      </c>
      <c r="DM27" s="619"/>
      <c r="DN27" s="619"/>
      <c r="DO27" s="619"/>
      <c r="DP27" s="619"/>
      <c r="DQ27" s="619"/>
      <c r="DR27" s="619"/>
      <c r="DS27" s="619"/>
      <c r="DT27" s="619"/>
      <c r="DU27" s="619"/>
      <c r="DV27" s="620"/>
      <c r="DW27" s="612">
        <v>8.1999999999999993</v>
      </c>
      <c r="DX27" s="621"/>
      <c r="DY27" s="621"/>
      <c r="DZ27" s="621"/>
      <c r="EA27" s="621"/>
      <c r="EB27" s="621"/>
      <c r="EC27" s="640"/>
    </row>
    <row r="28" spans="2:133" ht="11.25" customHeight="1" x14ac:dyDescent="0.2">
      <c r="B28" s="606" t="s">
        <v>308</v>
      </c>
      <c r="C28" s="607"/>
      <c r="D28" s="607"/>
      <c r="E28" s="607"/>
      <c r="F28" s="607"/>
      <c r="G28" s="607"/>
      <c r="H28" s="607"/>
      <c r="I28" s="607"/>
      <c r="J28" s="607"/>
      <c r="K28" s="607"/>
      <c r="L28" s="607"/>
      <c r="M28" s="607"/>
      <c r="N28" s="607"/>
      <c r="O28" s="607"/>
      <c r="P28" s="607"/>
      <c r="Q28" s="608"/>
      <c r="R28" s="609">
        <v>6794</v>
      </c>
      <c r="S28" s="610"/>
      <c r="T28" s="610"/>
      <c r="U28" s="610"/>
      <c r="V28" s="610"/>
      <c r="W28" s="610"/>
      <c r="X28" s="610"/>
      <c r="Y28" s="611"/>
      <c r="Z28" s="635">
        <v>0</v>
      </c>
      <c r="AA28" s="635"/>
      <c r="AB28" s="635"/>
      <c r="AC28" s="635"/>
      <c r="AD28" s="636">
        <v>6794</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309</v>
      </c>
      <c r="CE28" s="607"/>
      <c r="CF28" s="607"/>
      <c r="CG28" s="607"/>
      <c r="CH28" s="607"/>
      <c r="CI28" s="607"/>
      <c r="CJ28" s="607"/>
      <c r="CK28" s="607"/>
      <c r="CL28" s="607"/>
      <c r="CM28" s="607"/>
      <c r="CN28" s="607"/>
      <c r="CO28" s="607"/>
      <c r="CP28" s="607"/>
      <c r="CQ28" s="608"/>
      <c r="CR28" s="609">
        <v>1791710</v>
      </c>
      <c r="CS28" s="610"/>
      <c r="CT28" s="610"/>
      <c r="CU28" s="610"/>
      <c r="CV28" s="610"/>
      <c r="CW28" s="610"/>
      <c r="CX28" s="610"/>
      <c r="CY28" s="611"/>
      <c r="CZ28" s="612">
        <v>7.8</v>
      </c>
      <c r="DA28" s="621"/>
      <c r="DB28" s="621"/>
      <c r="DC28" s="622"/>
      <c r="DD28" s="615">
        <v>1716208</v>
      </c>
      <c r="DE28" s="610"/>
      <c r="DF28" s="610"/>
      <c r="DG28" s="610"/>
      <c r="DH28" s="610"/>
      <c r="DI28" s="610"/>
      <c r="DJ28" s="610"/>
      <c r="DK28" s="611"/>
      <c r="DL28" s="615">
        <v>1716208</v>
      </c>
      <c r="DM28" s="610"/>
      <c r="DN28" s="610"/>
      <c r="DO28" s="610"/>
      <c r="DP28" s="610"/>
      <c r="DQ28" s="610"/>
      <c r="DR28" s="610"/>
      <c r="DS28" s="610"/>
      <c r="DT28" s="610"/>
      <c r="DU28" s="610"/>
      <c r="DV28" s="611"/>
      <c r="DW28" s="612">
        <v>13.9</v>
      </c>
      <c r="DX28" s="621"/>
      <c r="DY28" s="621"/>
      <c r="DZ28" s="621"/>
      <c r="EA28" s="621"/>
      <c r="EB28" s="621"/>
      <c r="EC28" s="640"/>
    </row>
    <row r="29" spans="2:133" ht="11.25" customHeight="1" x14ac:dyDescent="0.2">
      <c r="B29" s="606" t="s">
        <v>310</v>
      </c>
      <c r="C29" s="607"/>
      <c r="D29" s="607"/>
      <c r="E29" s="607"/>
      <c r="F29" s="607"/>
      <c r="G29" s="607"/>
      <c r="H29" s="607"/>
      <c r="I29" s="607"/>
      <c r="J29" s="607"/>
      <c r="K29" s="607"/>
      <c r="L29" s="607"/>
      <c r="M29" s="607"/>
      <c r="N29" s="607"/>
      <c r="O29" s="607"/>
      <c r="P29" s="607"/>
      <c r="Q29" s="608"/>
      <c r="R29" s="609">
        <v>89760</v>
      </c>
      <c r="S29" s="610"/>
      <c r="T29" s="610"/>
      <c r="U29" s="610"/>
      <c r="V29" s="610"/>
      <c r="W29" s="610"/>
      <c r="X29" s="610"/>
      <c r="Y29" s="611"/>
      <c r="Z29" s="635">
        <v>0.4</v>
      </c>
      <c r="AA29" s="635"/>
      <c r="AB29" s="635"/>
      <c r="AC29" s="635"/>
      <c r="AD29" s="636" t="s">
        <v>129</v>
      </c>
      <c r="AE29" s="636"/>
      <c r="AF29" s="636"/>
      <c r="AG29" s="636"/>
      <c r="AH29" s="636"/>
      <c r="AI29" s="636"/>
      <c r="AJ29" s="636"/>
      <c r="AK29" s="636"/>
      <c r="AL29" s="612" t="s">
        <v>129</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3"/>
      <c r="CD29" s="629" t="s">
        <v>311</v>
      </c>
      <c r="CE29" s="630"/>
      <c r="CF29" s="606" t="s">
        <v>69</v>
      </c>
      <c r="CG29" s="607"/>
      <c r="CH29" s="607"/>
      <c r="CI29" s="607"/>
      <c r="CJ29" s="607"/>
      <c r="CK29" s="607"/>
      <c r="CL29" s="607"/>
      <c r="CM29" s="607"/>
      <c r="CN29" s="607"/>
      <c r="CO29" s="607"/>
      <c r="CP29" s="607"/>
      <c r="CQ29" s="608"/>
      <c r="CR29" s="609">
        <v>1791710</v>
      </c>
      <c r="CS29" s="619"/>
      <c r="CT29" s="619"/>
      <c r="CU29" s="619"/>
      <c r="CV29" s="619"/>
      <c r="CW29" s="619"/>
      <c r="CX29" s="619"/>
      <c r="CY29" s="620"/>
      <c r="CZ29" s="612">
        <v>7.8</v>
      </c>
      <c r="DA29" s="621"/>
      <c r="DB29" s="621"/>
      <c r="DC29" s="622"/>
      <c r="DD29" s="615">
        <v>1716208</v>
      </c>
      <c r="DE29" s="619"/>
      <c r="DF29" s="619"/>
      <c r="DG29" s="619"/>
      <c r="DH29" s="619"/>
      <c r="DI29" s="619"/>
      <c r="DJ29" s="619"/>
      <c r="DK29" s="620"/>
      <c r="DL29" s="615">
        <v>1716208</v>
      </c>
      <c r="DM29" s="619"/>
      <c r="DN29" s="619"/>
      <c r="DO29" s="619"/>
      <c r="DP29" s="619"/>
      <c r="DQ29" s="619"/>
      <c r="DR29" s="619"/>
      <c r="DS29" s="619"/>
      <c r="DT29" s="619"/>
      <c r="DU29" s="619"/>
      <c r="DV29" s="620"/>
      <c r="DW29" s="612">
        <v>13.9</v>
      </c>
      <c r="DX29" s="621"/>
      <c r="DY29" s="621"/>
      <c r="DZ29" s="621"/>
      <c r="EA29" s="621"/>
      <c r="EB29" s="621"/>
      <c r="EC29" s="640"/>
    </row>
    <row r="30" spans="2:133" ht="11.25" customHeight="1" x14ac:dyDescent="0.2">
      <c r="B30" s="606" t="s">
        <v>312</v>
      </c>
      <c r="C30" s="607"/>
      <c r="D30" s="607"/>
      <c r="E30" s="607"/>
      <c r="F30" s="607"/>
      <c r="G30" s="607"/>
      <c r="H30" s="607"/>
      <c r="I30" s="607"/>
      <c r="J30" s="607"/>
      <c r="K30" s="607"/>
      <c r="L30" s="607"/>
      <c r="M30" s="607"/>
      <c r="N30" s="607"/>
      <c r="O30" s="607"/>
      <c r="P30" s="607"/>
      <c r="Q30" s="608"/>
      <c r="R30" s="609">
        <v>160106</v>
      </c>
      <c r="S30" s="610"/>
      <c r="T30" s="610"/>
      <c r="U30" s="610"/>
      <c r="V30" s="610"/>
      <c r="W30" s="610"/>
      <c r="X30" s="610"/>
      <c r="Y30" s="611"/>
      <c r="Z30" s="635">
        <v>0.7</v>
      </c>
      <c r="AA30" s="635"/>
      <c r="AB30" s="635"/>
      <c r="AC30" s="635"/>
      <c r="AD30" s="636">
        <v>34816</v>
      </c>
      <c r="AE30" s="636"/>
      <c r="AF30" s="636"/>
      <c r="AG30" s="636"/>
      <c r="AH30" s="636"/>
      <c r="AI30" s="636"/>
      <c r="AJ30" s="636"/>
      <c r="AK30" s="636"/>
      <c r="AL30" s="612">
        <v>0.3</v>
      </c>
      <c r="AM30" s="613"/>
      <c r="AN30" s="613"/>
      <c r="AO30" s="637"/>
      <c r="AP30" s="662" t="s">
        <v>230</v>
      </c>
      <c r="AQ30" s="663"/>
      <c r="AR30" s="663"/>
      <c r="AS30" s="663"/>
      <c r="AT30" s="663"/>
      <c r="AU30" s="663"/>
      <c r="AV30" s="663"/>
      <c r="AW30" s="663"/>
      <c r="AX30" s="663"/>
      <c r="AY30" s="663"/>
      <c r="AZ30" s="663"/>
      <c r="BA30" s="663"/>
      <c r="BB30" s="663"/>
      <c r="BC30" s="663"/>
      <c r="BD30" s="663"/>
      <c r="BE30" s="663"/>
      <c r="BF30" s="664"/>
      <c r="BG30" s="662" t="s">
        <v>313</v>
      </c>
      <c r="BH30" s="679"/>
      <c r="BI30" s="679"/>
      <c r="BJ30" s="679"/>
      <c r="BK30" s="679"/>
      <c r="BL30" s="679"/>
      <c r="BM30" s="679"/>
      <c r="BN30" s="679"/>
      <c r="BO30" s="679"/>
      <c r="BP30" s="679"/>
      <c r="BQ30" s="680"/>
      <c r="BR30" s="662" t="s">
        <v>314</v>
      </c>
      <c r="BS30" s="679"/>
      <c r="BT30" s="679"/>
      <c r="BU30" s="679"/>
      <c r="BV30" s="679"/>
      <c r="BW30" s="679"/>
      <c r="BX30" s="679"/>
      <c r="BY30" s="679"/>
      <c r="BZ30" s="679"/>
      <c r="CA30" s="679"/>
      <c r="CB30" s="680"/>
      <c r="CD30" s="631"/>
      <c r="CE30" s="632"/>
      <c r="CF30" s="606" t="s">
        <v>315</v>
      </c>
      <c r="CG30" s="607"/>
      <c r="CH30" s="607"/>
      <c r="CI30" s="607"/>
      <c r="CJ30" s="607"/>
      <c r="CK30" s="607"/>
      <c r="CL30" s="607"/>
      <c r="CM30" s="607"/>
      <c r="CN30" s="607"/>
      <c r="CO30" s="607"/>
      <c r="CP30" s="607"/>
      <c r="CQ30" s="608"/>
      <c r="CR30" s="609">
        <v>1706168</v>
      </c>
      <c r="CS30" s="610"/>
      <c r="CT30" s="610"/>
      <c r="CU30" s="610"/>
      <c r="CV30" s="610"/>
      <c r="CW30" s="610"/>
      <c r="CX30" s="610"/>
      <c r="CY30" s="611"/>
      <c r="CZ30" s="612">
        <v>7.4</v>
      </c>
      <c r="DA30" s="621"/>
      <c r="DB30" s="621"/>
      <c r="DC30" s="622"/>
      <c r="DD30" s="615">
        <v>1633588</v>
      </c>
      <c r="DE30" s="610"/>
      <c r="DF30" s="610"/>
      <c r="DG30" s="610"/>
      <c r="DH30" s="610"/>
      <c r="DI30" s="610"/>
      <c r="DJ30" s="610"/>
      <c r="DK30" s="611"/>
      <c r="DL30" s="615">
        <v>1633588</v>
      </c>
      <c r="DM30" s="610"/>
      <c r="DN30" s="610"/>
      <c r="DO30" s="610"/>
      <c r="DP30" s="610"/>
      <c r="DQ30" s="610"/>
      <c r="DR30" s="610"/>
      <c r="DS30" s="610"/>
      <c r="DT30" s="610"/>
      <c r="DU30" s="610"/>
      <c r="DV30" s="611"/>
      <c r="DW30" s="612">
        <v>13.2</v>
      </c>
      <c r="DX30" s="621"/>
      <c r="DY30" s="621"/>
      <c r="DZ30" s="621"/>
      <c r="EA30" s="621"/>
      <c r="EB30" s="621"/>
      <c r="EC30" s="640"/>
    </row>
    <row r="31" spans="2:133" ht="11.25" customHeight="1" x14ac:dyDescent="0.2">
      <c r="B31" s="606" t="s">
        <v>316</v>
      </c>
      <c r="C31" s="607"/>
      <c r="D31" s="607"/>
      <c r="E31" s="607"/>
      <c r="F31" s="607"/>
      <c r="G31" s="607"/>
      <c r="H31" s="607"/>
      <c r="I31" s="607"/>
      <c r="J31" s="607"/>
      <c r="K31" s="607"/>
      <c r="L31" s="607"/>
      <c r="M31" s="607"/>
      <c r="N31" s="607"/>
      <c r="O31" s="607"/>
      <c r="P31" s="607"/>
      <c r="Q31" s="608"/>
      <c r="R31" s="609">
        <v>363118</v>
      </c>
      <c r="S31" s="610"/>
      <c r="T31" s="610"/>
      <c r="U31" s="610"/>
      <c r="V31" s="610"/>
      <c r="W31" s="610"/>
      <c r="X31" s="610"/>
      <c r="Y31" s="611"/>
      <c r="Z31" s="635">
        <v>1.5</v>
      </c>
      <c r="AA31" s="635"/>
      <c r="AB31" s="635"/>
      <c r="AC31" s="635"/>
      <c r="AD31" s="636" t="s">
        <v>129</v>
      </c>
      <c r="AE31" s="636"/>
      <c r="AF31" s="636"/>
      <c r="AG31" s="636"/>
      <c r="AH31" s="636"/>
      <c r="AI31" s="636"/>
      <c r="AJ31" s="636"/>
      <c r="AK31" s="636"/>
      <c r="AL31" s="612" t="s">
        <v>129</v>
      </c>
      <c r="AM31" s="613"/>
      <c r="AN31" s="613"/>
      <c r="AO31" s="637"/>
      <c r="AP31" s="674" t="s">
        <v>317</v>
      </c>
      <c r="AQ31" s="675"/>
      <c r="AR31" s="675"/>
      <c r="AS31" s="675"/>
      <c r="AT31" s="676" t="s">
        <v>318</v>
      </c>
      <c r="AU31" s="209"/>
      <c r="AV31" s="209"/>
      <c r="AW31" s="209"/>
      <c r="AX31" s="659" t="s">
        <v>193</v>
      </c>
      <c r="AY31" s="660"/>
      <c r="AZ31" s="660"/>
      <c r="BA31" s="660"/>
      <c r="BB31" s="660"/>
      <c r="BC31" s="660"/>
      <c r="BD31" s="660"/>
      <c r="BE31" s="660"/>
      <c r="BF31" s="661"/>
      <c r="BG31" s="669">
        <v>98.7</v>
      </c>
      <c r="BH31" s="670"/>
      <c r="BI31" s="670"/>
      <c r="BJ31" s="670"/>
      <c r="BK31" s="670"/>
      <c r="BL31" s="670"/>
      <c r="BM31" s="671">
        <v>95.1</v>
      </c>
      <c r="BN31" s="670"/>
      <c r="BO31" s="670"/>
      <c r="BP31" s="670"/>
      <c r="BQ31" s="672"/>
      <c r="BR31" s="669">
        <v>98.2</v>
      </c>
      <c r="BS31" s="670"/>
      <c r="BT31" s="670"/>
      <c r="BU31" s="670"/>
      <c r="BV31" s="670"/>
      <c r="BW31" s="670"/>
      <c r="BX31" s="671">
        <v>94.7</v>
      </c>
      <c r="BY31" s="670"/>
      <c r="BZ31" s="670"/>
      <c r="CA31" s="670"/>
      <c r="CB31" s="672"/>
      <c r="CD31" s="631"/>
      <c r="CE31" s="632"/>
      <c r="CF31" s="606" t="s">
        <v>319</v>
      </c>
      <c r="CG31" s="607"/>
      <c r="CH31" s="607"/>
      <c r="CI31" s="607"/>
      <c r="CJ31" s="607"/>
      <c r="CK31" s="607"/>
      <c r="CL31" s="607"/>
      <c r="CM31" s="607"/>
      <c r="CN31" s="607"/>
      <c r="CO31" s="607"/>
      <c r="CP31" s="607"/>
      <c r="CQ31" s="608"/>
      <c r="CR31" s="609">
        <v>85542</v>
      </c>
      <c r="CS31" s="619"/>
      <c r="CT31" s="619"/>
      <c r="CU31" s="619"/>
      <c r="CV31" s="619"/>
      <c r="CW31" s="619"/>
      <c r="CX31" s="619"/>
      <c r="CY31" s="620"/>
      <c r="CZ31" s="612">
        <v>0.4</v>
      </c>
      <c r="DA31" s="621"/>
      <c r="DB31" s="621"/>
      <c r="DC31" s="622"/>
      <c r="DD31" s="615">
        <v>82620</v>
      </c>
      <c r="DE31" s="619"/>
      <c r="DF31" s="619"/>
      <c r="DG31" s="619"/>
      <c r="DH31" s="619"/>
      <c r="DI31" s="619"/>
      <c r="DJ31" s="619"/>
      <c r="DK31" s="620"/>
      <c r="DL31" s="615">
        <v>82620</v>
      </c>
      <c r="DM31" s="619"/>
      <c r="DN31" s="619"/>
      <c r="DO31" s="619"/>
      <c r="DP31" s="619"/>
      <c r="DQ31" s="619"/>
      <c r="DR31" s="619"/>
      <c r="DS31" s="619"/>
      <c r="DT31" s="619"/>
      <c r="DU31" s="619"/>
      <c r="DV31" s="620"/>
      <c r="DW31" s="612">
        <v>0.7</v>
      </c>
      <c r="DX31" s="621"/>
      <c r="DY31" s="621"/>
      <c r="DZ31" s="621"/>
      <c r="EA31" s="621"/>
      <c r="EB31" s="621"/>
      <c r="EC31" s="640"/>
    </row>
    <row r="32" spans="2:133" ht="11.25" customHeight="1" x14ac:dyDescent="0.2">
      <c r="B32" s="606" t="s">
        <v>320</v>
      </c>
      <c r="C32" s="607"/>
      <c r="D32" s="607"/>
      <c r="E32" s="607"/>
      <c r="F32" s="607"/>
      <c r="G32" s="607"/>
      <c r="H32" s="607"/>
      <c r="I32" s="607"/>
      <c r="J32" s="607"/>
      <c r="K32" s="607"/>
      <c r="L32" s="607"/>
      <c r="M32" s="607"/>
      <c r="N32" s="607"/>
      <c r="O32" s="607"/>
      <c r="P32" s="607"/>
      <c r="Q32" s="608"/>
      <c r="R32" s="609">
        <v>4421171</v>
      </c>
      <c r="S32" s="610"/>
      <c r="T32" s="610"/>
      <c r="U32" s="610"/>
      <c r="V32" s="610"/>
      <c r="W32" s="610"/>
      <c r="X32" s="610"/>
      <c r="Y32" s="611"/>
      <c r="Z32" s="635">
        <v>18.399999999999999</v>
      </c>
      <c r="AA32" s="635"/>
      <c r="AB32" s="635"/>
      <c r="AC32" s="635"/>
      <c r="AD32" s="636" t="s">
        <v>129</v>
      </c>
      <c r="AE32" s="636"/>
      <c r="AF32" s="636"/>
      <c r="AG32" s="636"/>
      <c r="AH32" s="636"/>
      <c r="AI32" s="636"/>
      <c r="AJ32" s="636"/>
      <c r="AK32" s="636"/>
      <c r="AL32" s="612" t="s">
        <v>129</v>
      </c>
      <c r="AM32" s="613"/>
      <c r="AN32" s="613"/>
      <c r="AO32" s="637"/>
      <c r="AP32" s="646"/>
      <c r="AQ32" s="647"/>
      <c r="AR32" s="647"/>
      <c r="AS32" s="647"/>
      <c r="AT32" s="677"/>
      <c r="AU32" s="205" t="s">
        <v>321</v>
      </c>
      <c r="AX32" s="606" t="s">
        <v>322</v>
      </c>
      <c r="AY32" s="607"/>
      <c r="AZ32" s="607"/>
      <c r="BA32" s="607"/>
      <c r="BB32" s="607"/>
      <c r="BC32" s="607"/>
      <c r="BD32" s="607"/>
      <c r="BE32" s="607"/>
      <c r="BF32" s="608"/>
      <c r="BG32" s="673">
        <v>98.6</v>
      </c>
      <c r="BH32" s="619"/>
      <c r="BI32" s="619"/>
      <c r="BJ32" s="619"/>
      <c r="BK32" s="619"/>
      <c r="BL32" s="619"/>
      <c r="BM32" s="613">
        <v>95.1</v>
      </c>
      <c r="BN32" s="619"/>
      <c r="BO32" s="619"/>
      <c r="BP32" s="619"/>
      <c r="BQ32" s="644"/>
      <c r="BR32" s="673">
        <v>98.1</v>
      </c>
      <c r="BS32" s="619"/>
      <c r="BT32" s="619"/>
      <c r="BU32" s="619"/>
      <c r="BV32" s="619"/>
      <c r="BW32" s="619"/>
      <c r="BX32" s="613">
        <v>94.8</v>
      </c>
      <c r="BY32" s="619"/>
      <c r="BZ32" s="619"/>
      <c r="CA32" s="619"/>
      <c r="CB32" s="644"/>
      <c r="CD32" s="633"/>
      <c r="CE32" s="634"/>
      <c r="CF32" s="606" t="s">
        <v>323</v>
      </c>
      <c r="CG32" s="607"/>
      <c r="CH32" s="607"/>
      <c r="CI32" s="607"/>
      <c r="CJ32" s="607"/>
      <c r="CK32" s="607"/>
      <c r="CL32" s="607"/>
      <c r="CM32" s="607"/>
      <c r="CN32" s="607"/>
      <c r="CO32" s="607"/>
      <c r="CP32" s="607"/>
      <c r="CQ32" s="608"/>
      <c r="CR32" s="609" t="s">
        <v>129</v>
      </c>
      <c r="CS32" s="610"/>
      <c r="CT32" s="610"/>
      <c r="CU32" s="610"/>
      <c r="CV32" s="610"/>
      <c r="CW32" s="610"/>
      <c r="CX32" s="610"/>
      <c r="CY32" s="611"/>
      <c r="CZ32" s="612" t="s">
        <v>129</v>
      </c>
      <c r="DA32" s="621"/>
      <c r="DB32" s="621"/>
      <c r="DC32" s="622"/>
      <c r="DD32" s="615" t="s">
        <v>129</v>
      </c>
      <c r="DE32" s="610"/>
      <c r="DF32" s="610"/>
      <c r="DG32" s="610"/>
      <c r="DH32" s="610"/>
      <c r="DI32" s="610"/>
      <c r="DJ32" s="610"/>
      <c r="DK32" s="611"/>
      <c r="DL32" s="615" t="s">
        <v>129</v>
      </c>
      <c r="DM32" s="610"/>
      <c r="DN32" s="610"/>
      <c r="DO32" s="610"/>
      <c r="DP32" s="610"/>
      <c r="DQ32" s="610"/>
      <c r="DR32" s="610"/>
      <c r="DS32" s="610"/>
      <c r="DT32" s="610"/>
      <c r="DU32" s="610"/>
      <c r="DV32" s="611"/>
      <c r="DW32" s="612" t="s">
        <v>129</v>
      </c>
      <c r="DX32" s="621"/>
      <c r="DY32" s="621"/>
      <c r="DZ32" s="621"/>
      <c r="EA32" s="621"/>
      <c r="EB32" s="621"/>
      <c r="EC32" s="640"/>
    </row>
    <row r="33" spans="2:133" ht="11.25" customHeight="1" x14ac:dyDescent="0.2">
      <c r="B33" s="666" t="s">
        <v>324</v>
      </c>
      <c r="C33" s="667"/>
      <c r="D33" s="667"/>
      <c r="E33" s="667"/>
      <c r="F33" s="667"/>
      <c r="G33" s="667"/>
      <c r="H33" s="667"/>
      <c r="I33" s="667"/>
      <c r="J33" s="667"/>
      <c r="K33" s="667"/>
      <c r="L33" s="667"/>
      <c r="M33" s="667"/>
      <c r="N33" s="667"/>
      <c r="O33" s="667"/>
      <c r="P33" s="667"/>
      <c r="Q33" s="668"/>
      <c r="R33" s="609">
        <v>79848</v>
      </c>
      <c r="S33" s="610"/>
      <c r="T33" s="610"/>
      <c r="U33" s="610"/>
      <c r="V33" s="610"/>
      <c r="W33" s="610"/>
      <c r="X33" s="610"/>
      <c r="Y33" s="611"/>
      <c r="Z33" s="635">
        <v>0.3</v>
      </c>
      <c r="AA33" s="635"/>
      <c r="AB33" s="635"/>
      <c r="AC33" s="635"/>
      <c r="AD33" s="636">
        <v>79848</v>
      </c>
      <c r="AE33" s="636"/>
      <c r="AF33" s="636"/>
      <c r="AG33" s="636"/>
      <c r="AH33" s="636"/>
      <c r="AI33" s="636"/>
      <c r="AJ33" s="636"/>
      <c r="AK33" s="636"/>
      <c r="AL33" s="612">
        <v>0.7</v>
      </c>
      <c r="AM33" s="613"/>
      <c r="AN33" s="613"/>
      <c r="AO33" s="637"/>
      <c r="AP33" s="648"/>
      <c r="AQ33" s="649"/>
      <c r="AR33" s="649"/>
      <c r="AS33" s="649"/>
      <c r="AT33" s="678"/>
      <c r="AU33" s="210"/>
      <c r="AV33" s="210"/>
      <c r="AW33" s="210"/>
      <c r="AX33" s="586" t="s">
        <v>325</v>
      </c>
      <c r="AY33" s="587"/>
      <c r="AZ33" s="587"/>
      <c r="BA33" s="587"/>
      <c r="BB33" s="587"/>
      <c r="BC33" s="587"/>
      <c r="BD33" s="587"/>
      <c r="BE33" s="587"/>
      <c r="BF33" s="588"/>
      <c r="BG33" s="665">
        <v>98.5</v>
      </c>
      <c r="BH33" s="590"/>
      <c r="BI33" s="590"/>
      <c r="BJ33" s="590"/>
      <c r="BK33" s="590"/>
      <c r="BL33" s="590"/>
      <c r="BM33" s="627">
        <v>94.3</v>
      </c>
      <c r="BN33" s="590"/>
      <c r="BO33" s="590"/>
      <c r="BP33" s="590"/>
      <c r="BQ33" s="638"/>
      <c r="BR33" s="665">
        <v>97.9</v>
      </c>
      <c r="BS33" s="590"/>
      <c r="BT33" s="590"/>
      <c r="BU33" s="590"/>
      <c r="BV33" s="590"/>
      <c r="BW33" s="590"/>
      <c r="BX33" s="627">
        <v>93.9</v>
      </c>
      <c r="BY33" s="590"/>
      <c r="BZ33" s="590"/>
      <c r="CA33" s="590"/>
      <c r="CB33" s="638"/>
      <c r="CD33" s="606" t="s">
        <v>326</v>
      </c>
      <c r="CE33" s="607"/>
      <c r="CF33" s="607"/>
      <c r="CG33" s="607"/>
      <c r="CH33" s="607"/>
      <c r="CI33" s="607"/>
      <c r="CJ33" s="607"/>
      <c r="CK33" s="607"/>
      <c r="CL33" s="607"/>
      <c r="CM33" s="607"/>
      <c r="CN33" s="607"/>
      <c r="CO33" s="607"/>
      <c r="CP33" s="607"/>
      <c r="CQ33" s="608"/>
      <c r="CR33" s="609">
        <v>9708887</v>
      </c>
      <c r="CS33" s="619"/>
      <c r="CT33" s="619"/>
      <c r="CU33" s="619"/>
      <c r="CV33" s="619"/>
      <c r="CW33" s="619"/>
      <c r="CX33" s="619"/>
      <c r="CY33" s="620"/>
      <c r="CZ33" s="612">
        <v>42.3</v>
      </c>
      <c r="DA33" s="621"/>
      <c r="DB33" s="621"/>
      <c r="DC33" s="622"/>
      <c r="DD33" s="615">
        <v>6919557</v>
      </c>
      <c r="DE33" s="619"/>
      <c r="DF33" s="619"/>
      <c r="DG33" s="619"/>
      <c r="DH33" s="619"/>
      <c r="DI33" s="619"/>
      <c r="DJ33" s="619"/>
      <c r="DK33" s="620"/>
      <c r="DL33" s="615">
        <v>4955248</v>
      </c>
      <c r="DM33" s="619"/>
      <c r="DN33" s="619"/>
      <c r="DO33" s="619"/>
      <c r="DP33" s="619"/>
      <c r="DQ33" s="619"/>
      <c r="DR33" s="619"/>
      <c r="DS33" s="619"/>
      <c r="DT33" s="619"/>
      <c r="DU33" s="619"/>
      <c r="DV33" s="620"/>
      <c r="DW33" s="612">
        <v>40.1</v>
      </c>
      <c r="DX33" s="621"/>
      <c r="DY33" s="621"/>
      <c r="DZ33" s="621"/>
      <c r="EA33" s="621"/>
      <c r="EB33" s="621"/>
      <c r="EC33" s="640"/>
    </row>
    <row r="34" spans="2:133" ht="11.25" customHeight="1" x14ac:dyDescent="0.2">
      <c r="B34" s="606" t="s">
        <v>327</v>
      </c>
      <c r="C34" s="607"/>
      <c r="D34" s="607"/>
      <c r="E34" s="607"/>
      <c r="F34" s="607"/>
      <c r="G34" s="607"/>
      <c r="H34" s="607"/>
      <c r="I34" s="607"/>
      <c r="J34" s="607"/>
      <c r="K34" s="607"/>
      <c r="L34" s="607"/>
      <c r="M34" s="607"/>
      <c r="N34" s="607"/>
      <c r="O34" s="607"/>
      <c r="P34" s="607"/>
      <c r="Q34" s="608"/>
      <c r="R34" s="609">
        <v>1892051</v>
      </c>
      <c r="S34" s="610"/>
      <c r="T34" s="610"/>
      <c r="U34" s="610"/>
      <c r="V34" s="610"/>
      <c r="W34" s="610"/>
      <c r="X34" s="610"/>
      <c r="Y34" s="611"/>
      <c r="Z34" s="635">
        <v>7.9</v>
      </c>
      <c r="AA34" s="635"/>
      <c r="AB34" s="635"/>
      <c r="AC34" s="635"/>
      <c r="AD34" s="636" t="s">
        <v>129</v>
      </c>
      <c r="AE34" s="636"/>
      <c r="AF34" s="636"/>
      <c r="AG34" s="636"/>
      <c r="AH34" s="636"/>
      <c r="AI34" s="636"/>
      <c r="AJ34" s="636"/>
      <c r="AK34" s="636"/>
      <c r="AL34" s="612" t="s">
        <v>129</v>
      </c>
      <c r="AM34" s="613"/>
      <c r="AN34" s="613"/>
      <c r="AO34" s="637"/>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6" t="s">
        <v>328</v>
      </c>
      <c r="CE34" s="607"/>
      <c r="CF34" s="607"/>
      <c r="CG34" s="607"/>
      <c r="CH34" s="607"/>
      <c r="CI34" s="607"/>
      <c r="CJ34" s="607"/>
      <c r="CK34" s="607"/>
      <c r="CL34" s="607"/>
      <c r="CM34" s="607"/>
      <c r="CN34" s="607"/>
      <c r="CO34" s="607"/>
      <c r="CP34" s="607"/>
      <c r="CQ34" s="608"/>
      <c r="CR34" s="609">
        <v>2918000</v>
      </c>
      <c r="CS34" s="610"/>
      <c r="CT34" s="610"/>
      <c r="CU34" s="610"/>
      <c r="CV34" s="610"/>
      <c r="CW34" s="610"/>
      <c r="CX34" s="610"/>
      <c r="CY34" s="611"/>
      <c r="CZ34" s="612">
        <v>12.7</v>
      </c>
      <c r="DA34" s="621"/>
      <c r="DB34" s="621"/>
      <c r="DC34" s="622"/>
      <c r="DD34" s="615">
        <v>1667032</v>
      </c>
      <c r="DE34" s="610"/>
      <c r="DF34" s="610"/>
      <c r="DG34" s="610"/>
      <c r="DH34" s="610"/>
      <c r="DI34" s="610"/>
      <c r="DJ34" s="610"/>
      <c r="DK34" s="611"/>
      <c r="DL34" s="615">
        <v>1424538</v>
      </c>
      <c r="DM34" s="610"/>
      <c r="DN34" s="610"/>
      <c r="DO34" s="610"/>
      <c r="DP34" s="610"/>
      <c r="DQ34" s="610"/>
      <c r="DR34" s="610"/>
      <c r="DS34" s="610"/>
      <c r="DT34" s="610"/>
      <c r="DU34" s="610"/>
      <c r="DV34" s="611"/>
      <c r="DW34" s="612">
        <v>11.5</v>
      </c>
      <c r="DX34" s="621"/>
      <c r="DY34" s="621"/>
      <c r="DZ34" s="621"/>
      <c r="EA34" s="621"/>
      <c r="EB34" s="621"/>
      <c r="EC34" s="640"/>
    </row>
    <row r="35" spans="2:133" ht="11.25" customHeight="1" x14ac:dyDescent="0.2">
      <c r="B35" s="606" t="s">
        <v>329</v>
      </c>
      <c r="C35" s="607"/>
      <c r="D35" s="607"/>
      <c r="E35" s="607"/>
      <c r="F35" s="607"/>
      <c r="G35" s="607"/>
      <c r="H35" s="607"/>
      <c r="I35" s="607"/>
      <c r="J35" s="607"/>
      <c r="K35" s="607"/>
      <c r="L35" s="607"/>
      <c r="M35" s="607"/>
      <c r="N35" s="607"/>
      <c r="O35" s="607"/>
      <c r="P35" s="607"/>
      <c r="Q35" s="608"/>
      <c r="R35" s="609">
        <v>62401</v>
      </c>
      <c r="S35" s="610"/>
      <c r="T35" s="610"/>
      <c r="U35" s="610"/>
      <c r="V35" s="610"/>
      <c r="W35" s="610"/>
      <c r="X35" s="610"/>
      <c r="Y35" s="611"/>
      <c r="Z35" s="635">
        <v>0.3</v>
      </c>
      <c r="AA35" s="635"/>
      <c r="AB35" s="635"/>
      <c r="AC35" s="635"/>
      <c r="AD35" s="636" t="s">
        <v>129</v>
      </c>
      <c r="AE35" s="636"/>
      <c r="AF35" s="636"/>
      <c r="AG35" s="636"/>
      <c r="AH35" s="636"/>
      <c r="AI35" s="636"/>
      <c r="AJ35" s="636"/>
      <c r="AK35" s="636"/>
      <c r="AL35" s="612" t="s">
        <v>129</v>
      </c>
      <c r="AM35" s="613"/>
      <c r="AN35" s="613"/>
      <c r="AO35" s="637"/>
      <c r="AP35" s="213"/>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332</v>
      </c>
      <c r="CE35" s="607"/>
      <c r="CF35" s="607"/>
      <c r="CG35" s="607"/>
      <c r="CH35" s="607"/>
      <c r="CI35" s="607"/>
      <c r="CJ35" s="607"/>
      <c r="CK35" s="607"/>
      <c r="CL35" s="607"/>
      <c r="CM35" s="607"/>
      <c r="CN35" s="607"/>
      <c r="CO35" s="607"/>
      <c r="CP35" s="607"/>
      <c r="CQ35" s="608"/>
      <c r="CR35" s="609">
        <v>69863</v>
      </c>
      <c r="CS35" s="619"/>
      <c r="CT35" s="619"/>
      <c r="CU35" s="619"/>
      <c r="CV35" s="619"/>
      <c r="CW35" s="619"/>
      <c r="CX35" s="619"/>
      <c r="CY35" s="620"/>
      <c r="CZ35" s="612">
        <v>0.3</v>
      </c>
      <c r="DA35" s="621"/>
      <c r="DB35" s="621"/>
      <c r="DC35" s="622"/>
      <c r="DD35" s="615">
        <v>61270</v>
      </c>
      <c r="DE35" s="619"/>
      <c r="DF35" s="619"/>
      <c r="DG35" s="619"/>
      <c r="DH35" s="619"/>
      <c r="DI35" s="619"/>
      <c r="DJ35" s="619"/>
      <c r="DK35" s="620"/>
      <c r="DL35" s="615">
        <v>61270</v>
      </c>
      <c r="DM35" s="619"/>
      <c r="DN35" s="619"/>
      <c r="DO35" s="619"/>
      <c r="DP35" s="619"/>
      <c r="DQ35" s="619"/>
      <c r="DR35" s="619"/>
      <c r="DS35" s="619"/>
      <c r="DT35" s="619"/>
      <c r="DU35" s="619"/>
      <c r="DV35" s="620"/>
      <c r="DW35" s="612">
        <v>0.5</v>
      </c>
      <c r="DX35" s="621"/>
      <c r="DY35" s="621"/>
      <c r="DZ35" s="621"/>
      <c r="EA35" s="621"/>
      <c r="EB35" s="621"/>
      <c r="EC35" s="640"/>
    </row>
    <row r="36" spans="2:133" ht="11.25" customHeight="1" x14ac:dyDescent="0.2">
      <c r="B36" s="606" t="s">
        <v>333</v>
      </c>
      <c r="C36" s="607"/>
      <c r="D36" s="607"/>
      <c r="E36" s="607"/>
      <c r="F36" s="607"/>
      <c r="G36" s="607"/>
      <c r="H36" s="607"/>
      <c r="I36" s="607"/>
      <c r="J36" s="607"/>
      <c r="K36" s="607"/>
      <c r="L36" s="607"/>
      <c r="M36" s="607"/>
      <c r="N36" s="607"/>
      <c r="O36" s="607"/>
      <c r="P36" s="607"/>
      <c r="Q36" s="608"/>
      <c r="R36" s="609">
        <v>349663</v>
      </c>
      <c r="S36" s="610"/>
      <c r="T36" s="610"/>
      <c r="U36" s="610"/>
      <c r="V36" s="610"/>
      <c r="W36" s="610"/>
      <c r="X36" s="610"/>
      <c r="Y36" s="611"/>
      <c r="Z36" s="635">
        <v>1.5</v>
      </c>
      <c r="AA36" s="635"/>
      <c r="AB36" s="635"/>
      <c r="AC36" s="635"/>
      <c r="AD36" s="636" t="s">
        <v>129</v>
      </c>
      <c r="AE36" s="636"/>
      <c r="AF36" s="636"/>
      <c r="AG36" s="636"/>
      <c r="AH36" s="636"/>
      <c r="AI36" s="636"/>
      <c r="AJ36" s="636"/>
      <c r="AK36" s="636"/>
      <c r="AL36" s="612" t="s">
        <v>129</v>
      </c>
      <c r="AM36" s="613"/>
      <c r="AN36" s="613"/>
      <c r="AO36" s="637"/>
      <c r="AP36" s="213"/>
      <c r="AQ36" s="653" t="s">
        <v>334</v>
      </c>
      <c r="AR36" s="654"/>
      <c r="AS36" s="654"/>
      <c r="AT36" s="654"/>
      <c r="AU36" s="654"/>
      <c r="AV36" s="654"/>
      <c r="AW36" s="654"/>
      <c r="AX36" s="654"/>
      <c r="AY36" s="655"/>
      <c r="AZ36" s="656">
        <v>3110582</v>
      </c>
      <c r="BA36" s="657"/>
      <c r="BB36" s="657"/>
      <c r="BC36" s="657"/>
      <c r="BD36" s="657"/>
      <c r="BE36" s="657"/>
      <c r="BF36" s="658"/>
      <c r="BG36" s="659" t="s">
        <v>335</v>
      </c>
      <c r="BH36" s="660"/>
      <c r="BI36" s="660"/>
      <c r="BJ36" s="660"/>
      <c r="BK36" s="660"/>
      <c r="BL36" s="660"/>
      <c r="BM36" s="660"/>
      <c r="BN36" s="660"/>
      <c r="BO36" s="660"/>
      <c r="BP36" s="660"/>
      <c r="BQ36" s="660"/>
      <c r="BR36" s="660"/>
      <c r="BS36" s="660"/>
      <c r="BT36" s="660"/>
      <c r="BU36" s="661"/>
      <c r="BV36" s="656">
        <v>260954</v>
      </c>
      <c r="BW36" s="657"/>
      <c r="BX36" s="657"/>
      <c r="BY36" s="657"/>
      <c r="BZ36" s="657"/>
      <c r="CA36" s="657"/>
      <c r="CB36" s="658"/>
      <c r="CD36" s="606" t="s">
        <v>336</v>
      </c>
      <c r="CE36" s="607"/>
      <c r="CF36" s="607"/>
      <c r="CG36" s="607"/>
      <c r="CH36" s="607"/>
      <c r="CI36" s="607"/>
      <c r="CJ36" s="607"/>
      <c r="CK36" s="607"/>
      <c r="CL36" s="607"/>
      <c r="CM36" s="607"/>
      <c r="CN36" s="607"/>
      <c r="CO36" s="607"/>
      <c r="CP36" s="607"/>
      <c r="CQ36" s="608"/>
      <c r="CR36" s="609">
        <v>3522205</v>
      </c>
      <c r="CS36" s="610"/>
      <c r="CT36" s="610"/>
      <c r="CU36" s="610"/>
      <c r="CV36" s="610"/>
      <c r="CW36" s="610"/>
      <c r="CX36" s="610"/>
      <c r="CY36" s="611"/>
      <c r="CZ36" s="612">
        <v>15.4</v>
      </c>
      <c r="DA36" s="621"/>
      <c r="DB36" s="621"/>
      <c r="DC36" s="622"/>
      <c r="DD36" s="615">
        <v>2954736</v>
      </c>
      <c r="DE36" s="610"/>
      <c r="DF36" s="610"/>
      <c r="DG36" s="610"/>
      <c r="DH36" s="610"/>
      <c r="DI36" s="610"/>
      <c r="DJ36" s="610"/>
      <c r="DK36" s="611"/>
      <c r="DL36" s="615">
        <v>1633799</v>
      </c>
      <c r="DM36" s="610"/>
      <c r="DN36" s="610"/>
      <c r="DO36" s="610"/>
      <c r="DP36" s="610"/>
      <c r="DQ36" s="610"/>
      <c r="DR36" s="610"/>
      <c r="DS36" s="610"/>
      <c r="DT36" s="610"/>
      <c r="DU36" s="610"/>
      <c r="DV36" s="611"/>
      <c r="DW36" s="612">
        <v>13.2</v>
      </c>
      <c r="DX36" s="621"/>
      <c r="DY36" s="621"/>
      <c r="DZ36" s="621"/>
      <c r="EA36" s="621"/>
      <c r="EB36" s="621"/>
      <c r="EC36" s="640"/>
    </row>
    <row r="37" spans="2:133" ht="11.25" customHeight="1" x14ac:dyDescent="0.2">
      <c r="B37" s="606" t="s">
        <v>337</v>
      </c>
      <c r="C37" s="607"/>
      <c r="D37" s="607"/>
      <c r="E37" s="607"/>
      <c r="F37" s="607"/>
      <c r="G37" s="607"/>
      <c r="H37" s="607"/>
      <c r="I37" s="607"/>
      <c r="J37" s="607"/>
      <c r="K37" s="607"/>
      <c r="L37" s="607"/>
      <c r="M37" s="607"/>
      <c r="N37" s="607"/>
      <c r="O37" s="607"/>
      <c r="P37" s="607"/>
      <c r="Q37" s="608"/>
      <c r="R37" s="609">
        <v>817998</v>
      </c>
      <c r="S37" s="610"/>
      <c r="T37" s="610"/>
      <c r="U37" s="610"/>
      <c r="V37" s="610"/>
      <c r="W37" s="610"/>
      <c r="X37" s="610"/>
      <c r="Y37" s="611"/>
      <c r="Z37" s="635">
        <v>3.4</v>
      </c>
      <c r="AA37" s="635"/>
      <c r="AB37" s="635"/>
      <c r="AC37" s="635"/>
      <c r="AD37" s="636" t="s">
        <v>129</v>
      </c>
      <c r="AE37" s="636"/>
      <c r="AF37" s="636"/>
      <c r="AG37" s="636"/>
      <c r="AH37" s="636"/>
      <c r="AI37" s="636"/>
      <c r="AJ37" s="636"/>
      <c r="AK37" s="636"/>
      <c r="AL37" s="612" t="s">
        <v>129</v>
      </c>
      <c r="AM37" s="613"/>
      <c r="AN37" s="613"/>
      <c r="AO37" s="637"/>
      <c r="AQ37" s="641" t="s">
        <v>338</v>
      </c>
      <c r="AR37" s="642"/>
      <c r="AS37" s="642"/>
      <c r="AT37" s="642"/>
      <c r="AU37" s="642"/>
      <c r="AV37" s="642"/>
      <c r="AW37" s="642"/>
      <c r="AX37" s="642"/>
      <c r="AY37" s="643"/>
      <c r="AZ37" s="609">
        <v>527303</v>
      </c>
      <c r="BA37" s="610"/>
      <c r="BB37" s="610"/>
      <c r="BC37" s="610"/>
      <c r="BD37" s="619"/>
      <c r="BE37" s="619"/>
      <c r="BF37" s="644"/>
      <c r="BG37" s="606" t="s">
        <v>339</v>
      </c>
      <c r="BH37" s="607"/>
      <c r="BI37" s="607"/>
      <c r="BJ37" s="607"/>
      <c r="BK37" s="607"/>
      <c r="BL37" s="607"/>
      <c r="BM37" s="607"/>
      <c r="BN37" s="607"/>
      <c r="BO37" s="607"/>
      <c r="BP37" s="607"/>
      <c r="BQ37" s="607"/>
      <c r="BR37" s="607"/>
      <c r="BS37" s="607"/>
      <c r="BT37" s="607"/>
      <c r="BU37" s="608"/>
      <c r="BV37" s="609">
        <v>199154</v>
      </c>
      <c r="BW37" s="610"/>
      <c r="BX37" s="610"/>
      <c r="BY37" s="610"/>
      <c r="BZ37" s="610"/>
      <c r="CA37" s="610"/>
      <c r="CB37" s="645"/>
      <c r="CD37" s="606" t="s">
        <v>340</v>
      </c>
      <c r="CE37" s="607"/>
      <c r="CF37" s="607"/>
      <c r="CG37" s="607"/>
      <c r="CH37" s="607"/>
      <c r="CI37" s="607"/>
      <c r="CJ37" s="607"/>
      <c r="CK37" s="607"/>
      <c r="CL37" s="607"/>
      <c r="CM37" s="607"/>
      <c r="CN37" s="607"/>
      <c r="CO37" s="607"/>
      <c r="CP37" s="607"/>
      <c r="CQ37" s="608"/>
      <c r="CR37" s="609">
        <v>1093439</v>
      </c>
      <c r="CS37" s="619"/>
      <c r="CT37" s="619"/>
      <c r="CU37" s="619"/>
      <c r="CV37" s="619"/>
      <c r="CW37" s="619"/>
      <c r="CX37" s="619"/>
      <c r="CY37" s="620"/>
      <c r="CZ37" s="612">
        <v>4.8</v>
      </c>
      <c r="DA37" s="621"/>
      <c r="DB37" s="621"/>
      <c r="DC37" s="622"/>
      <c r="DD37" s="615">
        <v>1093439</v>
      </c>
      <c r="DE37" s="619"/>
      <c r="DF37" s="619"/>
      <c r="DG37" s="619"/>
      <c r="DH37" s="619"/>
      <c r="DI37" s="619"/>
      <c r="DJ37" s="619"/>
      <c r="DK37" s="620"/>
      <c r="DL37" s="615">
        <v>1071011</v>
      </c>
      <c r="DM37" s="619"/>
      <c r="DN37" s="619"/>
      <c r="DO37" s="619"/>
      <c r="DP37" s="619"/>
      <c r="DQ37" s="619"/>
      <c r="DR37" s="619"/>
      <c r="DS37" s="619"/>
      <c r="DT37" s="619"/>
      <c r="DU37" s="619"/>
      <c r="DV37" s="620"/>
      <c r="DW37" s="612">
        <v>8.6999999999999993</v>
      </c>
      <c r="DX37" s="621"/>
      <c r="DY37" s="621"/>
      <c r="DZ37" s="621"/>
      <c r="EA37" s="621"/>
      <c r="EB37" s="621"/>
      <c r="EC37" s="640"/>
    </row>
    <row r="38" spans="2:133" ht="11.25" customHeight="1" x14ac:dyDescent="0.2">
      <c r="B38" s="606" t="s">
        <v>341</v>
      </c>
      <c r="C38" s="607"/>
      <c r="D38" s="607"/>
      <c r="E38" s="607"/>
      <c r="F38" s="607"/>
      <c r="G38" s="607"/>
      <c r="H38" s="607"/>
      <c r="I38" s="607"/>
      <c r="J38" s="607"/>
      <c r="K38" s="607"/>
      <c r="L38" s="607"/>
      <c r="M38" s="607"/>
      <c r="N38" s="607"/>
      <c r="O38" s="607"/>
      <c r="P38" s="607"/>
      <c r="Q38" s="608"/>
      <c r="R38" s="609">
        <v>941301</v>
      </c>
      <c r="S38" s="610"/>
      <c r="T38" s="610"/>
      <c r="U38" s="610"/>
      <c r="V38" s="610"/>
      <c r="W38" s="610"/>
      <c r="X38" s="610"/>
      <c r="Y38" s="611"/>
      <c r="Z38" s="635">
        <v>3.9</v>
      </c>
      <c r="AA38" s="635"/>
      <c r="AB38" s="635"/>
      <c r="AC38" s="635"/>
      <c r="AD38" s="636" t="s">
        <v>129</v>
      </c>
      <c r="AE38" s="636"/>
      <c r="AF38" s="636"/>
      <c r="AG38" s="636"/>
      <c r="AH38" s="636"/>
      <c r="AI38" s="636"/>
      <c r="AJ38" s="636"/>
      <c r="AK38" s="636"/>
      <c r="AL38" s="612" t="s">
        <v>129</v>
      </c>
      <c r="AM38" s="613"/>
      <c r="AN38" s="613"/>
      <c r="AO38" s="637"/>
      <c r="AQ38" s="641" t="s">
        <v>342</v>
      </c>
      <c r="AR38" s="642"/>
      <c r="AS38" s="642"/>
      <c r="AT38" s="642"/>
      <c r="AU38" s="642"/>
      <c r="AV38" s="642"/>
      <c r="AW38" s="642"/>
      <c r="AX38" s="642"/>
      <c r="AY38" s="643"/>
      <c r="AZ38" s="609">
        <v>262613</v>
      </c>
      <c r="BA38" s="610"/>
      <c r="BB38" s="610"/>
      <c r="BC38" s="610"/>
      <c r="BD38" s="619"/>
      <c r="BE38" s="619"/>
      <c r="BF38" s="644"/>
      <c r="BG38" s="606" t="s">
        <v>343</v>
      </c>
      <c r="BH38" s="607"/>
      <c r="BI38" s="607"/>
      <c r="BJ38" s="607"/>
      <c r="BK38" s="607"/>
      <c r="BL38" s="607"/>
      <c r="BM38" s="607"/>
      <c r="BN38" s="607"/>
      <c r="BO38" s="607"/>
      <c r="BP38" s="607"/>
      <c r="BQ38" s="607"/>
      <c r="BR38" s="607"/>
      <c r="BS38" s="607"/>
      <c r="BT38" s="607"/>
      <c r="BU38" s="608"/>
      <c r="BV38" s="609">
        <v>8134</v>
      </c>
      <c r="BW38" s="610"/>
      <c r="BX38" s="610"/>
      <c r="BY38" s="610"/>
      <c r="BZ38" s="610"/>
      <c r="CA38" s="610"/>
      <c r="CB38" s="645"/>
      <c r="CD38" s="606" t="s">
        <v>344</v>
      </c>
      <c r="CE38" s="607"/>
      <c r="CF38" s="607"/>
      <c r="CG38" s="607"/>
      <c r="CH38" s="607"/>
      <c r="CI38" s="607"/>
      <c r="CJ38" s="607"/>
      <c r="CK38" s="607"/>
      <c r="CL38" s="607"/>
      <c r="CM38" s="607"/>
      <c r="CN38" s="607"/>
      <c r="CO38" s="607"/>
      <c r="CP38" s="607"/>
      <c r="CQ38" s="608"/>
      <c r="CR38" s="609">
        <v>2320666</v>
      </c>
      <c r="CS38" s="610"/>
      <c r="CT38" s="610"/>
      <c r="CU38" s="610"/>
      <c r="CV38" s="610"/>
      <c r="CW38" s="610"/>
      <c r="CX38" s="610"/>
      <c r="CY38" s="611"/>
      <c r="CZ38" s="612">
        <v>10.1</v>
      </c>
      <c r="DA38" s="621"/>
      <c r="DB38" s="621"/>
      <c r="DC38" s="622"/>
      <c r="DD38" s="615">
        <v>1902710</v>
      </c>
      <c r="DE38" s="610"/>
      <c r="DF38" s="610"/>
      <c r="DG38" s="610"/>
      <c r="DH38" s="610"/>
      <c r="DI38" s="610"/>
      <c r="DJ38" s="610"/>
      <c r="DK38" s="611"/>
      <c r="DL38" s="615">
        <v>1835641</v>
      </c>
      <c r="DM38" s="610"/>
      <c r="DN38" s="610"/>
      <c r="DO38" s="610"/>
      <c r="DP38" s="610"/>
      <c r="DQ38" s="610"/>
      <c r="DR38" s="610"/>
      <c r="DS38" s="610"/>
      <c r="DT38" s="610"/>
      <c r="DU38" s="610"/>
      <c r="DV38" s="611"/>
      <c r="DW38" s="612">
        <v>14.9</v>
      </c>
      <c r="DX38" s="621"/>
      <c r="DY38" s="621"/>
      <c r="DZ38" s="621"/>
      <c r="EA38" s="621"/>
      <c r="EB38" s="621"/>
      <c r="EC38" s="640"/>
    </row>
    <row r="39" spans="2:133" ht="11.25" customHeight="1" x14ac:dyDescent="0.2">
      <c r="B39" s="606" t="s">
        <v>345</v>
      </c>
      <c r="C39" s="607"/>
      <c r="D39" s="607"/>
      <c r="E39" s="607"/>
      <c r="F39" s="607"/>
      <c r="G39" s="607"/>
      <c r="H39" s="607"/>
      <c r="I39" s="607"/>
      <c r="J39" s="607"/>
      <c r="K39" s="607"/>
      <c r="L39" s="607"/>
      <c r="M39" s="607"/>
      <c r="N39" s="607"/>
      <c r="O39" s="607"/>
      <c r="P39" s="607"/>
      <c r="Q39" s="608"/>
      <c r="R39" s="609">
        <v>814672</v>
      </c>
      <c r="S39" s="610"/>
      <c r="T39" s="610"/>
      <c r="U39" s="610"/>
      <c r="V39" s="610"/>
      <c r="W39" s="610"/>
      <c r="X39" s="610"/>
      <c r="Y39" s="611"/>
      <c r="Z39" s="635">
        <v>3.4</v>
      </c>
      <c r="AA39" s="635"/>
      <c r="AB39" s="635"/>
      <c r="AC39" s="635"/>
      <c r="AD39" s="636">
        <v>17440</v>
      </c>
      <c r="AE39" s="636"/>
      <c r="AF39" s="636"/>
      <c r="AG39" s="636"/>
      <c r="AH39" s="636"/>
      <c r="AI39" s="636"/>
      <c r="AJ39" s="636"/>
      <c r="AK39" s="636"/>
      <c r="AL39" s="612">
        <v>0.1</v>
      </c>
      <c r="AM39" s="613"/>
      <c r="AN39" s="613"/>
      <c r="AO39" s="637"/>
      <c r="AQ39" s="641" t="s">
        <v>346</v>
      </c>
      <c r="AR39" s="642"/>
      <c r="AS39" s="642"/>
      <c r="AT39" s="642"/>
      <c r="AU39" s="642"/>
      <c r="AV39" s="642"/>
      <c r="AW39" s="642"/>
      <c r="AX39" s="642"/>
      <c r="AY39" s="643"/>
      <c r="AZ39" s="609" t="s">
        <v>129</v>
      </c>
      <c r="BA39" s="610"/>
      <c r="BB39" s="610"/>
      <c r="BC39" s="610"/>
      <c r="BD39" s="619"/>
      <c r="BE39" s="619"/>
      <c r="BF39" s="644"/>
      <c r="BG39" s="606" t="s">
        <v>347</v>
      </c>
      <c r="BH39" s="607"/>
      <c r="BI39" s="607"/>
      <c r="BJ39" s="607"/>
      <c r="BK39" s="607"/>
      <c r="BL39" s="607"/>
      <c r="BM39" s="607"/>
      <c r="BN39" s="607"/>
      <c r="BO39" s="607"/>
      <c r="BP39" s="607"/>
      <c r="BQ39" s="607"/>
      <c r="BR39" s="607"/>
      <c r="BS39" s="607"/>
      <c r="BT39" s="607"/>
      <c r="BU39" s="608"/>
      <c r="BV39" s="609">
        <v>12178</v>
      </c>
      <c r="BW39" s="610"/>
      <c r="BX39" s="610"/>
      <c r="BY39" s="610"/>
      <c r="BZ39" s="610"/>
      <c r="CA39" s="610"/>
      <c r="CB39" s="645"/>
      <c r="CD39" s="606" t="s">
        <v>348</v>
      </c>
      <c r="CE39" s="607"/>
      <c r="CF39" s="607"/>
      <c r="CG39" s="607"/>
      <c r="CH39" s="607"/>
      <c r="CI39" s="607"/>
      <c r="CJ39" s="607"/>
      <c r="CK39" s="607"/>
      <c r="CL39" s="607"/>
      <c r="CM39" s="607"/>
      <c r="CN39" s="607"/>
      <c r="CO39" s="607"/>
      <c r="CP39" s="607"/>
      <c r="CQ39" s="608"/>
      <c r="CR39" s="609">
        <v>508099</v>
      </c>
      <c r="CS39" s="619"/>
      <c r="CT39" s="619"/>
      <c r="CU39" s="619"/>
      <c r="CV39" s="619"/>
      <c r="CW39" s="619"/>
      <c r="CX39" s="619"/>
      <c r="CY39" s="620"/>
      <c r="CZ39" s="612">
        <v>2.2000000000000002</v>
      </c>
      <c r="DA39" s="621"/>
      <c r="DB39" s="621"/>
      <c r="DC39" s="622"/>
      <c r="DD39" s="615">
        <v>330055</v>
      </c>
      <c r="DE39" s="619"/>
      <c r="DF39" s="619"/>
      <c r="DG39" s="619"/>
      <c r="DH39" s="619"/>
      <c r="DI39" s="619"/>
      <c r="DJ39" s="619"/>
      <c r="DK39" s="620"/>
      <c r="DL39" s="615" t="s">
        <v>129</v>
      </c>
      <c r="DM39" s="619"/>
      <c r="DN39" s="619"/>
      <c r="DO39" s="619"/>
      <c r="DP39" s="619"/>
      <c r="DQ39" s="619"/>
      <c r="DR39" s="619"/>
      <c r="DS39" s="619"/>
      <c r="DT39" s="619"/>
      <c r="DU39" s="619"/>
      <c r="DV39" s="620"/>
      <c r="DW39" s="612" t="s">
        <v>129</v>
      </c>
      <c r="DX39" s="621"/>
      <c r="DY39" s="621"/>
      <c r="DZ39" s="621"/>
      <c r="EA39" s="621"/>
      <c r="EB39" s="621"/>
      <c r="EC39" s="640"/>
    </row>
    <row r="40" spans="2:133" ht="11.25" customHeight="1" x14ac:dyDescent="0.2">
      <c r="B40" s="606" t="s">
        <v>349</v>
      </c>
      <c r="C40" s="607"/>
      <c r="D40" s="607"/>
      <c r="E40" s="607"/>
      <c r="F40" s="607"/>
      <c r="G40" s="607"/>
      <c r="H40" s="607"/>
      <c r="I40" s="607"/>
      <c r="J40" s="607"/>
      <c r="K40" s="607"/>
      <c r="L40" s="607"/>
      <c r="M40" s="607"/>
      <c r="N40" s="607"/>
      <c r="O40" s="607"/>
      <c r="P40" s="607"/>
      <c r="Q40" s="608"/>
      <c r="R40" s="609">
        <v>1729400</v>
      </c>
      <c r="S40" s="610"/>
      <c r="T40" s="610"/>
      <c r="U40" s="610"/>
      <c r="V40" s="610"/>
      <c r="W40" s="610"/>
      <c r="X40" s="610"/>
      <c r="Y40" s="611"/>
      <c r="Z40" s="635">
        <v>7.2</v>
      </c>
      <c r="AA40" s="635"/>
      <c r="AB40" s="635"/>
      <c r="AC40" s="635"/>
      <c r="AD40" s="636" t="s">
        <v>129</v>
      </c>
      <c r="AE40" s="636"/>
      <c r="AF40" s="636"/>
      <c r="AG40" s="636"/>
      <c r="AH40" s="636"/>
      <c r="AI40" s="636"/>
      <c r="AJ40" s="636"/>
      <c r="AK40" s="636"/>
      <c r="AL40" s="612" t="s">
        <v>129</v>
      </c>
      <c r="AM40" s="613"/>
      <c r="AN40" s="613"/>
      <c r="AO40" s="637"/>
      <c r="AQ40" s="641" t="s">
        <v>350</v>
      </c>
      <c r="AR40" s="642"/>
      <c r="AS40" s="642"/>
      <c r="AT40" s="642"/>
      <c r="AU40" s="642"/>
      <c r="AV40" s="642"/>
      <c r="AW40" s="642"/>
      <c r="AX40" s="642"/>
      <c r="AY40" s="643"/>
      <c r="AZ40" s="609" t="s">
        <v>129</v>
      </c>
      <c r="BA40" s="610"/>
      <c r="BB40" s="610"/>
      <c r="BC40" s="610"/>
      <c r="BD40" s="619"/>
      <c r="BE40" s="619"/>
      <c r="BF40" s="644"/>
      <c r="BG40" s="646" t="s">
        <v>351</v>
      </c>
      <c r="BH40" s="647"/>
      <c r="BI40" s="647"/>
      <c r="BJ40" s="647"/>
      <c r="BK40" s="647"/>
      <c r="BL40" s="214"/>
      <c r="BM40" s="607" t="s">
        <v>352</v>
      </c>
      <c r="BN40" s="607"/>
      <c r="BO40" s="607"/>
      <c r="BP40" s="607"/>
      <c r="BQ40" s="607"/>
      <c r="BR40" s="607"/>
      <c r="BS40" s="607"/>
      <c r="BT40" s="607"/>
      <c r="BU40" s="608"/>
      <c r="BV40" s="609">
        <v>86</v>
      </c>
      <c r="BW40" s="610"/>
      <c r="BX40" s="610"/>
      <c r="BY40" s="610"/>
      <c r="BZ40" s="610"/>
      <c r="CA40" s="610"/>
      <c r="CB40" s="645"/>
      <c r="CD40" s="606" t="s">
        <v>353</v>
      </c>
      <c r="CE40" s="607"/>
      <c r="CF40" s="607"/>
      <c r="CG40" s="607"/>
      <c r="CH40" s="607"/>
      <c r="CI40" s="607"/>
      <c r="CJ40" s="607"/>
      <c r="CK40" s="607"/>
      <c r="CL40" s="607"/>
      <c r="CM40" s="607"/>
      <c r="CN40" s="607"/>
      <c r="CO40" s="607"/>
      <c r="CP40" s="607"/>
      <c r="CQ40" s="608"/>
      <c r="CR40" s="609">
        <v>370054</v>
      </c>
      <c r="CS40" s="610"/>
      <c r="CT40" s="610"/>
      <c r="CU40" s="610"/>
      <c r="CV40" s="610"/>
      <c r="CW40" s="610"/>
      <c r="CX40" s="610"/>
      <c r="CY40" s="611"/>
      <c r="CZ40" s="612">
        <v>1.6</v>
      </c>
      <c r="DA40" s="621"/>
      <c r="DB40" s="621"/>
      <c r="DC40" s="622"/>
      <c r="DD40" s="615">
        <v>3754</v>
      </c>
      <c r="DE40" s="610"/>
      <c r="DF40" s="610"/>
      <c r="DG40" s="610"/>
      <c r="DH40" s="610"/>
      <c r="DI40" s="610"/>
      <c r="DJ40" s="610"/>
      <c r="DK40" s="611"/>
      <c r="DL40" s="615" t="s">
        <v>129</v>
      </c>
      <c r="DM40" s="610"/>
      <c r="DN40" s="610"/>
      <c r="DO40" s="610"/>
      <c r="DP40" s="610"/>
      <c r="DQ40" s="610"/>
      <c r="DR40" s="610"/>
      <c r="DS40" s="610"/>
      <c r="DT40" s="610"/>
      <c r="DU40" s="610"/>
      <c r="DV40" s="611"/>
      <c r="DW40" s="612" t="s">
        <v>129</v>
      </c>
      <c r="DX40" s="621"/>
      <c r="DY40" s="621"/>
      <c r="DZ40" s="621"/>
      <c r="EA40" s="621"/>
      <c r="EB40" s="621"/>
      <c r="EC40" s="640"/>
    </row>
    <row r="41" spans="2:133" ht="11.25" customHeight="1" x14ac:dyDescent="0.2">
      <c r="B41" s="606" t="s">
        <v>354</v>
      </c>
      <c r="C41" s="607"/>
      <c r="D41" s="607"/>
      <c r="E41" s="607"/>
      <c r="F41" s="607"/>
      <c r="G41" s="607"/>
      <c r="H41" s="607"/>
      <c r="I41" s="607"/>
      <c r="J41" s="607"/>
      <c r="K41" s="607"/>
      <c r="L41" s="607"/>
      <c r="M41" s="607"/>
      <c r="N41" s="607"/>
      <c r="O41" s="607"/>
      <c r="P41" s="607"/>
      <c r="Q41" s="608"/>
      <c r="R41" s="609" t="s">
        <v>129</v>
      </c>
      <c r="S41" s="610"/>
      <c r="T41" s="610"/>
      <c r="U41" s="610"/>
      <c r="V41" s="610"/>
      <c r="W41" s="610"/>
      <c r="X41" s="610"/>
      <c r="Y41" s="611"/>
      <c r="Z41" s="635" t="s">
        <v>129</v>
      </c>
      <c r="AA41" s="635"/>
      <c r="AB41" s="635"/>
      <c r="AC41" s="635"/>
      <c r="AD41" s="636" t="s">
        <v>129</v>
      </c>
      <c r="AE41" s="636"/>
      <c r="AF41" s="636"/>
      <c r="AG41" s="636"/>
      <c r="AH41" s="636"/>
      <c r="AI41" s="636"/>
      <c r="AJ41" s="636"/>
      <c r="AK41" s="636"/>
      <c r="AL41" s="612" t="s">
        <v>129</v>
      </c>
      <c r="AM41" s="613"/>
      <c r="AN41" s="613"/>
      <c r="AO41" s="637"/>
      <c r="AQ41" s="641" t="s">
        <v>355</v>
      </c>
      <c r="AR41" s="642"/>
      <c r="AS41" s="642"/>
      <c r="AT41" s="642"/>
      <c r="AU41" s="642"/>
      <c r="AV41" s="642"/>
      <c r="AW41" s="642"/>
      <c r="AX41" s="642"/>
      <c r="AY41" s="643"/>
      <c r="AZ41" s="609">
        <v>430659</v>
      </c>
      <c r="BA41" s="610"/>
      <c r="BB41" s="610"/>
      <c r="BC41" s="610"/>
      <c r="BD41" s="619"/>
      <c r="BE41" s="619"/>
      <c r="BF41" s="644"/>
      <c r="BG41" s="646"/>
      <c r="BH41" s="647"/>
      <c r="BI41" s="647"/>
      <c r="BJ41" s="647"/>
      <c r="BK41" s="647"/>
      <c r="BL41" s="214"/>
      <c r="BM41" s="607" t="s">
        <v>356</v>
      </c>
      <c r="BN41" s="607"/>
      <c r="BO41" s="607"/>
      <c r="BP41" s="607"/>
      <c r="BQ41" s="607"/>
      <c r="BR41" s="607"/>
      <c r="BS41" s="607"/>
      <c r="BT41" s="607"/>
      <c r="BU41" s="608"/>
      <c r="BV41" s="609" t="s">
        <v>129</v>
      </c>
      <c r="BW41" s="610"/>
      <c r="BX41" s="610"/>
      <c r="BY41" s="610"/>
      <c r="BZ41" s="610"/>
      <c r="CA41" s="610"/>
      <c r="CB41" s="645"/>
      <c r="CD41" s="606" t="s">
        <v>357</v>
      </c>
      <c r="CE41" s="607"/>
      <c r="CF41" s="607"/>
      <c r="CG41" s="607"/>
      <c r="CH41" s="607"/>
      <c r="CI41" s="607"/>
      <c r="CJ41" s="607"/>
      <c r="CK41" s="607"/>
      <c r="CL41" s="607"/>
      <c r="CM41" s="607"/>
      <c r="CN41" s="607"/>
      <c r="CO41" s="607"/>
      <c r="CP41" s="607"/>
      <c r="CQ41" s="608"/>
      <c r="CR41" s="609" t="s">
        <v>129</v>
      </c>
      <c r="CS41" s="619"/>
      <c r="CT41" s="619"/>
      <c r="CU41" s="619"/>
      <c r="CV41" s="619"/>
      <c r="CW41" s="619"/>
      <c r="CX41" s="619"/>
      <c r="CY41" s="620"/>
      <c r="CZ41" s="612" t="s">
        <v>129</v>
      </c>
      <c r="DA41" s="621"/>
      <c r="DB41" s="621"/>
      <c r="DC41" s="622"/>
      <c r="DD41" s="615" t="s">
        <v>129</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358</v>
      </c>
      <c r="C42" s="607"/>
      <c r="D42" s="607"/>
      <c r="E42" s="607"/>
      <c r="F42" s="607"/>
      <c r="G42" s="607"/>
      <c r="H42" s="607"/>
      <c r="I42" s="607"/>
      <c r="J42" s="607"/>
      <c r="K42" s="607"/>
      <c r="L42" s="607"/>
      <c r="M42" s="607"/>
      <c r="N42" s="607"/>
      <c r="O42" s="607"/>
      <c r="P42" s="607"/>
      <c r="Q42" s="608"/>
      <c r="R42" s="609" t="s">
        <v>129</v>
      </c>
      <c r="S42" s="610"/>
      <c r="T42" s="610"/>
      <c r="U42" s="610"/>
      <c r="V42" s="610"/>
      <c r="W42" s="610"/>
      <c r="X42" s="610"/>
      <c r="Y42" s="611"/>
      <c r="Z42" s="635" t="s">
        <v>129</v>
      </c>
      <c r="AA42" s="635"/>
      <c r="AB42" s="635"/>
      <c r="AC42" s="635"/>
      <c r="AD42" s="636" t="s">
        <v>129</v>
      </c>
      <c r="AE42" s="636"/>
      <c r="AF42" s="636"/>
      <c r="AG42" s="636"/>
      <c r="AH42" s="636"/>
      <c r="AI42" s="636"/>
      <c r="AJ42" s="636"/>
      <c r="AK42" s="636"/>
      <c r="AL42" s="612" t="s">
        <v>129</v>
      </c>
      <c r="AM42" s="613"/>
      <c r="AN42" s="613"/>
      <c r="AO42" s="637"/>
      <c r="AQ42" s="650" t="s">
        <v>359</v>
      </c>
      <c r="AR42" s="651"/>
      <c r="AS42" s="651"/>
      <c r="AT42" s="651"/>
      <c r="AU42" s="651"/>
      <c r="AV42" s="651"/>
      <c r="AW42" s="651"/>
      <c r="AX42" s="651"/>
      <c r="AY42" s="652"/>
      <c r="AZ42" s="589">
        <v>1890007</v>
      </c>
      <c r="BA42" s="623"/>
      <c r="BB42" s="623"/>
      <c r="BC42" s="623"/>
      <c r="BD42" s="590"/>
      <c r="BE42" s="590"/>
      <c r="BF42" s="638"/>
      <c r="BG42" s="648"/>
      <c r="BH42" s="649"/>
      <c r="BI42" s="649"/>
      <c r="BJ42" s="649"/>
      <c r="BK42" s="649"/>
      <c r="BL42" s="215"/>
      <c r="BM42" s="587" t="s">
        <v>360</v>
      </c>
      <c r="BN42" s="587"/>
      <c r="BO42" s="587"/>
      <c r="BP42" s="587"/>
      <c r="BQ42" s="587"/>
      <c r="BR42" s="587"/>
      <c r="BS42" s="587"/>
      <c r="BT42" s="587"/>
      <c r="BU42" s="588"/>
      <c r="BV42" s="589">
        <v>347</v>
      </c>
      <c r="BW42" s="623"/>
      <c r="BX42" s="623"/>
      <c r="BY42" s="623"/>
      <c r="BZ42" s="623"/>
      <c r="CA42" s="623"/>
      <c r="CB42" s="639"/>
      <c r="CD42" s="606" t="s">
        <v>361</v>
      </c>
      <c r="CE42" s="607"/>
      <c r="CF42" s="607"/>
      <c r="CG42" s="607"/>
      <c r="CH42" s="607"/>
      <c r="CI42" s="607"/>
      <c r="CJ42" s="607"/>
      <c r="CK42" s="607"/>
      <c r="CL42" s="607"/>
      <c r="CM42" s="607"/>
      <c r="CN42" s="607"/>
      <c r="CO42" s="607"/>
      <c r="CP42" s="607"/>
      <c r="CQ42" s="608"/>
      <c r="CR42" s="609">
        <v>2827859</v>
      </c>
      <c r="CS42" s="619"/>
      <c r="CT42" s="619"/>
      <c r="CU42" s="619"/>
      <c r="CV42" s="619"/>
      <c r="CW42" s="619"/>
      <c r="CX42" s="619"/>
      <c r="CY42" s="620"/>
      <c r="CZ42" s="612">
        <v>12.3</v>
      </c>
      <c r="DA42" s="621"/>
      <c r="DB42" s="621"/>
      <c r="DC42" s="622"/>
      <c r="DD42" s="615">
        <v>613114</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362</v>
      </c>
      <c r="C43" s="607"/>
      <c r="D43" s="607"/>
      <c r="E43" s="607"/>
      <c r="F43" s="607"/>
      <c r="G43" s="607"/>
      <c r="H43" s="607"/>
      <c r="I43" s="607"/>
      <c r="J43" s="607"/>
      <c r="K43" s="607"/>
      <c r="L43" s="607"/>
      <c r="M43" s="607"/>
      <c r="N43" s="607"/>
      <c r="O43" s="607"/>
      <c r="P43" s="607"/>
      <c r="Q43" s="608"/>
      <c r="R43" s="609">
        <v>718900</v>
      </c>
      <c r="S43" s="610"/>
      <c r="T43" s="610"/>
      <c r="U43" s="610"/>
      <c r="V43" s="610"/>
      <c r="W43" s="610"/>
      <c r="X43" s="610"/>
      <c r="Y43" s="611"/>
      <c r="Z43" s="635">
        <v>3</v>
      </c>
      <c r="AA43" s="635"/>
      <c r="AB43" s="635"/>
      <c r="AC43" s="635"/>
      <c r="AD43" s="636" t="s">
        <v>129</v>
      </c>
      <c r="AE43" s="636"/>
      <c r="AF43" s="636"/>
      <c r="AG43" s="636"/>
      <c r="AH43" s="636"/>
      <c r="AI43" s="636"/>
      <c r="AJ43" s="636"/>
      <c r="AK43" s="636"/>
      <c r="AL43" s="612" t="s">
        <v>129</v>
      </c>
      <c r="AM43" s="613"/>
      <c r="AN43" s="613"/>
      <c r="AO43" s="637"/>
      <c r="CD43" s="606" t="s">
        <v>363</v>
      </c>
      <c r="CE43" s="607"/>
      <c r="CF43" s="607"/>
      <c r="CG43" s="607"/>
      <c r="CH43" s="607"/>
      <c r="CI43" s="607"/>
      <c r="CJ43" s="607"/>
      <c r="CK43" s="607"/>
      <c r="CL43" s="607"/>
      <c r="CM43" s="607"/>
      <c r="CN43" s="607"/>
      <c r="CO43" s="607"/>
      <c r="CP43" s="607"/>
      <c r="CQ43" s="608"/>
      <c r="CR43" s="609">
        <v>91822</v>
      </c>
      <c r="CS43" s="619"/>
      <c r="CT43" s="619"/>
      <c r="CU43" s="619"/>
      <c r="CV43" s="619"/>
      <c r="CW43" s="619"/>
      <c r="CX43" s="619"/>
      <c r="CY43" s="620"/>
      <c r="CZ43" s="612">
        <v>0.4</v>
      </c>
      <c r="DA43" s="621"/>
      <c r="DB43" s="621"/>
      <c r="DC43" s="622"/>
      <c r="DD43" s="615">
        <v>91822</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364</v>
      </c>
      <c r="C44" s="587"/>
      <c r="D44" s="587"/>
      <c r="E44" s="587"/>
      <c r="F44" s="587"/>
      <c r="G44" s="587"/>
      <c r="H44" s="587"/>
      <c r="I44" s="587"/>
      <c r="J44" s="587"/>
      <c r="K44" s="587"/>
      <c r="L44" s="587"/>
      <c r="M44" s="587"/>
      <c r="N44" s="587"/>
      <c r="O44" s="587"/>
      <c r="P44" s="587"/>
      <c r="Q44" s="588"/>
      <c r="R44" s="589">
        <v>24024592</v>
      </c>
      <c r="S44" s="623"/>
      <c r="T44" s="623"/>
      <c r="U44" s="623"/>
      <c r="V44" s="623"/>
      <c r="W44" s="623"/>
      <c r="X44" s="623"/>
      <c r="Y44" s="624"/>
      <c r="Z44" s="625">
        <v>100</v>
      </c>
      <c r="AA44" s="625"/>
      <c r="AB44" s="625"/>
      <c r="AC44" s="625"/>
      <c r="AD44" s="626">
        <v>11632179</v>
      </c>
      <c r="AE44" s="626"/>
      <c r="AF44" s="626"/>
      <c r="AG44" s="626"/>
      <c r="AH44" s="626"/>
      <c r="AI44" s="626"/>
      <c r="AJ44" s="626"/>
      <c r="AK44" s="626"/>
      <c r="AL44" s="592">
        <v>100</v>
      </c>
      <c r="AM44" s="627"/>
      <c r="AN44" s="627"/>
      <c r="AO44" s="628"/>
      <c r="CD44" s="629" t="s">
        <v>311</v>
      </c>
      <c r="CE44" s="630"/>
      <c r="CF44" s="606" t="s">
        <v>365</v>
      </c>
      <c r="CG44" s="607"/>
      <c r="CH44" s="607"/>
      <c r="CI44" s="607"/>
      <c r="CJ44" s="607"/>
      <c r="CK44" s="607"/>
      <c r="CL44" s="607"/>
      <c r="CM44" s="607"/>
      <c r="CN44" s="607"/>
      <c r="CO44" s="607"/>
      <c r="CP44" s="607"/>
      <c r="CQ44" s="608"/>
      <c r="CR44" s="609">
        <v>2506597</v>
      </c>
      <c r="CS44" s="610"/>
      <c r="CT44" s="610"/>
      <c r="CU44" s="610"/>
      <c r="CV44" s="610"/>
      <c r="CW44" s="610"/>
      <c r="CX44" s="610"/>
      <c r="CY44" s="611"/>
      <c r="CZ44" s="612">
        <v>10.9</v>
      </c>
      <c r="DA44" s="613"/>
      <c r="DB44" s="613"/>
      <c r="DC44" s="614"/>
      <c r="DD44" s="615">
        <v>561844</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366</v>
      </c>
      <c r="CG45" s="607"/>
      <c r="CH45" s="607"/>
      <c r="CI45" s="607"/>
      <c r="CJ45" s="607"/>
      <c r="CK45" s="607"/>
      <c r="CL45" s="607"/>
      <c r="CM45" s="607"/>
      <c r="CN45" s="607"/>
      <c r="CO45" s="607"/>
      <c r="CP45" s="607"/>
      <c r="CQ45" s="608"/>
      <c r="CR45" s="609">
        <v>1220493</v>
      </c>
      <c r="CS45" s="619"/>
      <c r="CT45" s="619"/>
      <c r="CU45" s="619"/>
      <c r="CV45" s="619"/>
      <c r="CW45" s="619"/>
      <c r="CX45" s="619"/>
      <c r="CY45" s="620"/>
      <c r="CZ45" s="612">
        <v>5.3</v>
      </c>
      <c r="DA45" s="621"/>
      <c r="DB45" s="621"/>
      <c r="DC45" s="622"/>
      <c r="DD45" s="615">
        <v>17833</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367</v>
      </c>
      <c r="CD46" s="631"/>
      <c r="CE46" s="632"/>
      <c r="CF46" s="606" t="s">
        <v>368</v>
      </c>
      <c r="CG46" s="607"/>
      <c r="CH46" s="607"/>
      <c r="CI46" s="607"/>
      <c r="CJ46" s="607"/>
      <c r="CK46" s="607"/>
      <c r="CL46" s="607"/>
      <c r="CM46" s="607"/>
      <c r="CN46" s="607"/>
      <c r="CO46" s="607"/>
      <c r="CP46" s="607"/>
      <c r="CQ46" s="608"/>
      <c r="CR46" s="609">
        <v>1253713</v>
      </c>
      <c r="CS46" s="610"/>
      <c r="CT46" s="610"/>
      <c r="CU46" s="610"/>
      <c r="CV46" s="610"/>
      <c r="CW46" s="610"/>
      <c r="CX46" s="610"/>
      <c r="CY46" s="611"/>
      <c r="CZ46" s="612">
        <v>5.5</v>
      </c>
      <c r="DA46" s="613"/>
      <c r="DB46" s="613"/>
      <c r="DC46" s="614"/>
      <c r="DD46" s="615">
        <v>533043</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370</v>
      </c>
      <c r="CG47" s="607"/>
      <c r="CH47" s="607"/>
      <c r="CI47" s="607"/>
      <c r="CJ47" s="607"/>
      <c r="CK47" s="607"/>
      <c r="CL47" s="607"/>
      <c r="CM47" s="607"/>
      <c r="CN47" s="607"/>
      <c r="CO47" s="607"/>
      <c r="CP47" s="607"/>
      <c r="CQ47" s="608"/>
      <c r="CR47" s="609">
        <v>321262</v>
      </c>
      <c r="CS47" s="619"/>
      <c r="CT47" s="619"/>
      <c r="CU47" s="619"/>
      <c r="CV47" s="619"/>
      <c r="CW47" s="619"/>
      <c r="CX47" s="619"/>
      <c r="CY47" s="620"/>
      <c r="CZ47" s="612">
        <v>1.4</v>
      </c>
      <c r="DA47" s="621"/>
      <c r="DB47" s="621"/>
      <c r="DC47" s="622"/>
      <c r="DD47" s="615">
        <v>51270</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371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372</v>
      </c>
      <c r="CG48" s="607"/>
      <c r="CH48" s="607"/>
      <c r="CI48" s="607"/>
      <c r="CJ48" s="607"/>
      <c r="CK48" s="607"/>
      <c r="CL48" s="607"/>
      <c r="CM48" s="607"/>
      <c r="CN48" s="607"/>
      <c r="CO48" s="607"/>
      <c r="CP48" s="607"/>
      <c r="CQ48" s="608"/>
      <c r="CR48" s="609" t="s">
        <v>129</v>
      </c>
      <c r="CS48" s="610"/>
      <c r="CT48" s="610"/>
      <c r="CU48" s="610"/>
      <c r="CV48" s="610"/>
      <c r="CW48" s="610"/>
      <c r="CX48" s="610"/>
      <c r="CY48" s="611"/>
      <c r="CZ48" s="612" t="s">
        <v>129</v>
      </c>
      <c r="DA48" s="613"/>
      <c r="DB48" s="613"/>
      <c r="DC48" s="614"/>
      <c r="DD48" s="615" t="s">
        <v>129</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216"/>
      <c r="CD49" s="586" t="s">
        <v>373</v>
      </c>
      <c r="CE49" s="587"/>
      <c r="CF49" s="587"/>
      <c r="CG49" s="587"/>
      <c r="CH49" s="587"/>
      <c r="CI49" s="587"/>
      <c r="CJ49" s="587"/>
      <c r="CK49" s="587"/>
      <c r="CL49" s="587"/>
      <c r="CM49" s="587"/>
      <c r="CN49" s="587"/>
      <c r="CO49" s="587"/>
      <c r="CP49" s="587"/>
      <c r="CQ49" s="588"/>
      <c r="CR49" s="589">
        <v>22930557</v>
      </c>
      <c r="CS49" s="590"/>
      <c r="CT49" s="590"/>
      <c r="CU49" s="590"/>
      <c r="CV49" s="590"/>
      <c r="CW49" s="590"/>
      <c r="CX49" s="590"/>
      <c r="CY49" s="591"/>
      <c r="CZ49" s="592">
        <v>100</v>
      </c>
      <c r="DA49" s="593"/>
      <c r="DB49" s="593"/>
      <c r="DC49" s="594"/>
      <c r="DD49" s="595">
        <v>13667517</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216"/>
    </row>
  </sheetData>
  <sheetProtection algorithmName="SHA-512" hashValue="u0UEFuK6Le9jTMo6hmTePJ16NWpIKt8vYr5FmZ9WTfe5pBJfVxXGjzCsxosMheGBUnoAskv8bLwdV8YRfEH0RQ==" saltValue="1nOUM6toV9ookQr+14ixn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4" t="s">
        <v>374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375</v>
      </c>
      <c r="DK2" s="706"/>
      <c r="DL2" s="706"/>
      <c r="DM2" s="706"/>
      <c r="DN2" s="706"/>
      <c r="DO2" s="707"/>
      <c r="DP2" s="219"/>
      <c r="DQ2" s="705" t="s">
        <v>376</v>
      </c>
      <c r="DR2" s="706"/>
      <c r="DS2" s="706"/>
      <c r="DT2" s="706"/>
      <c r="DU2" s="706"/>
      <c r="DV2" s="706"/>
      <c r="DW2" s="706"/>
      <c r="DX2" s="706"/>
      <c r="DY2" s="706"/>
      <c r="DZ2" s="70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08" t="s">
        <v>377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378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5"/>
    </row>
    <row r="5" spans="1:131" s="226" customFormat="1" ht="26.25" customHeight="1" x14ac:dyDescent="0.2">
      <c r="A5" s="710" t="s">
        <v>379</v>
      </c>
      <c r="B5" s="711"/>
      <c r="C5" s="711"/>
      <c r="D5" s="711"/>
      <c r="E5" s="711"/>
      <c r="F5" s="711"/>
      <c r="G5" s="711"/>
      <c r="H5" s="711"/>
      <c r="I5" s="711"/>
      <c r="J5" s="711"/>
      <c r="K5" s="711"/>
      <c r="L5" s="711"/>
      <c r="M5" s="711"/>
      <c r="N5" s="711"/>
      <c r="O5" s="711"/>
      <c r="P5" s="712"/>
      <c r="Q5" s="716" t="s">
        <v>380</v>
      </c>
      <c r="R5" s="717"/>
      <c r="S5" s="717"/>
      <c r="T5" s="717"/>
      <c r="U5" s="718"/>
      <c r="V5" s="716" t="s">
        <v>381</v>
      </c>
      <c r="W5" s="717"/>
      <c r="X5" s="717"/>
      <c r="Y5" s="717"/>
      <c r="Z5" s="718"/>
      <c r="AA5" s="716" t="s">
        <v>382</v>
      </c>
      <c r="AB5" s="717"/>
      <c r="AC5" s="717"/>
      <c r="AD5" s="717"/>
      <c r="AE5" s="717"/>
      <c r="AF5" s="722" t="s">
        <v>383</v>
      </c>
      <c r="AG5" s="717"/>
      <c r="AH5" s="717"/>
      <c r="AI5" s="717"/>
      <c r="AJ5" s="723"/>
      <c r="AK5" s="717" t="s">
        <v>384</v>
      </c>
      <c r="AL5" s="717"/>
      <c r="AM5" s="717"/>
      <c r="AN5" s="717"/>
      <c r="AO5" s="718"/>
      <c r="AP5" s="716" t="s">
        <v>385</v>
      </c>
      <c r="AQ5" s="717"/>
      <c r="AR5" s="717"/>
      <c r="AS5" s="717"/>
      <c r="AT5" s="718"/>
      <c r="AU5" s="716" t="s">
        <v>386</v>
      </c>
      <c r="AV5" s="717"/>
      <c r="AW5" s="717"/>
      <c r="AX5" s="717"/>
      <c r="AY5" s="723"/>
      <c r="AZ5" s="223"/>
      <c r="BA5" s="223"/>
      <c r="BB5" s="223"/>
      <c r="BC5" s="223"/>
      <c r="BD5" s="223"/>
      <c r="BE5" s="224"/>
      <c r="BF5" s="224"/>
      <c r="BG5" s="224"/>
      <c r="BH5" s="224"/>
      <c r="BI5" s="224"/>
      <c r="BJ5" s="224"/>
      <c r="BK5" s="224"/>
      <c r="BL5" s="224"/>
      <c r="BM5" s="224"/>
      <c r="BN5" s="224"/>
      <c r="BO5" s="224"/>
      <c r="BP5" s="224"/>
      <c r="BQ5" s="710" t="s">
        <v>387</v>
      </c>
      <c r="BR5" s="711"/>
      <c r="BS5" s="711"/>
      <c r="BT5" s="711"/>
      <c r="BU5" s="711"/>
      <c r="BV5" s="711"/>
      <c r="BW5" s="711"/>
      <c r="BX5" s="711"/>
      <c r="BY5" s="711"/>
      <c r="BZ5" s="711"/>
      <c r="CA5" s="711"/>
      <c r="CB5" s="711"/>
      <c r="CC5" s="711"/>
      <c r="CD5" s="711"/>
      <c r="CE5" s="711"/>
      <c r="CF5" s="711"/>
      <c r="CG5" s="712"/>
      <c r="CH5" s="716" t="s">
        <v>388</v>
      </c>
      <c r="CI5" s="717"/>
      <c r="CJ5" s="717"/>
      <c r="CK5" s="717"/>
      <c r="CL5" s="718"/>
      <c r="CM5" s="716" t="s">
        <v>389</v>
      </c>
      <c r="CN5" s="717"/>
      <c r="CO5" s="717"/>
      <c r="CP5" s="717"/>
      <c r="CQ5" s="718"/>
      <c r="CR5" s="716" t="s">
        <v>390</v>
      </c>
      <c r="CS5" s="717"/>
      <c r="CT5" s="717"/>
      <c r="CU5" s="717"/>
      <c r="CV5" s="718"/>
      <c r="CW5" s="716" t="s">
        <v>391</v>
      </c>
      <c r="CX5" s="717"/>
      <c r="CY5" s="717"/>
      <c r="CZ5" s="717"/>
      <c r="DA5" s="718"/>
      <c r="DB5" s="716" t="s">
        <v>392</v>
      </c>
      <c r="DC5" s="717"/>
      <c r="DD5" s="717"/>
      <c r="DE5" s="717"/>
      <c r="DF5" s="718"/>
      <c r="DG5" s="746" t="s">
        <v>393</v>
      </c>
      <c r="DH5" s="747"/>
      <c r="DI5" s="747"/>
      <c r="DJ5" s="747"/>
      <c r="DK5" s="748"/>
      <c r="DL5" s="746" t="s">
        <v>394</v>
      </c>
      <c r="DM5" s="747"/>
      <c r="DN5" s="747"/>
      <c r="DO5" s="747"/>
      <c r="DP5" s="748"/>
      <c r="DQ5" s="716" t="s">
        <v>395</v>
      </c>
      <c r="DR5" s="717"/>
      <c r="DS5" s="717"/>
      <c r="DT5" s="717"/>
      <c r="DU5" s="718"/>
      <c r="DV5" s="716" t="s">
        <v>386</v>
      </c>
      <c r="DW5" s="717"/>
      <c r="DX5" s="717"/>
      <c r="DY5" s="717"/>
      <c r="DZ5" s="723"/>
      <c r="EA5" s="225"/>
    </row>
    <row r="6" spans="1:131" s="226"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5"/>
    </row>
    <row r="7" spans="1:131" s="226" customFormat="1" ht="26.25" customHeight="1" thickTop="1" x14ac:dyDescent="0.2">
      <c r="A7" s="227">
        <v>1</v>
      </c>
      <c r="B7" s="732" t="s">
        <v>396</v>
      </c>
      <c r="C7" s="733"/>
      <c r="D7" s="733"/>
      <c r="E7" s="733"/>
      <c r="F7" s="733"/>
      <c r="G7" s="733"/>
      <c r="H7" s="733"/>
      <c r="I7" s="733"/>
      <c r="J7" s="733"/>
      <c r="K7" s="733"/>
      <c r="L7" s="733"/>
      <c r="M7" s="733"/>
      <c r="N7" s="733"/>
      <c r="O7" s="733"/>
      <c r="P7" s="734"/>
      <c r="Q7" s="735">
        <v>24025</v>
      </c>
      <c r="R7" s="736"/>
      <c r="S7" s="736"/>
      <c r="T7" s="736"/>
      <c r="U7" s="736"/>
      <c r="V7" s="736">
        <v>22931</v>
      </c>
      <c r="W7" s="736"/>
      <c r="X7" s="736"/>
      <c r="Y7" s="736"/>
      <c r="Z7" s="736"/>
      <c r="AA7" s="736">
        <v>1094</v>
      </c>
      <c r="AB7" s="736"/>
      <c r="AC7" s="736"/>
      <c r="AD7" s="736"/>
      <c r="AE7" s="737"/>
      <c r="AF7" s="738">
        <v>989</v>
      </c>
      <c r="AG7" s="739"/>
      <c r="AH7" s="739"/>
      <c r="AI7" s="739"/>
      <c r="AJ7" s="740"/>
      <c r="AK7" s="741">
        <v>818</v>
      </c>
      <c r="AL7" s="742"/>
      <c r="AM7" s="742"/>
      <c r="AN7" s="742"/>
      <c r="AO7" s="742"/>
      <c r="AP7" s="742">
        <v>18314</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29" t="s">
        <v>593</v>
      </c>
      <c r="BT7" s="730"/>
      <c r="BU7" s="730"/>
      <c r="BV7" s="730"/>
      <c r="BW7" s="730"/>
      <c r="BX7" s="730"/>
      <c r="BY7" s="730"/>
      <c r="BZ7" s="730"/>
      <c r="CA7" s="730"/>
      <c r="CB7" s="730"/>
      <c r="CC7" s="730"/>
      <c r="CD7" s="730"/>
      <c r="CE7" s="730"/>
      <c r="CF7" s="730"/>
      <c r="CG7" s="745"/>
      <c r="CH7" s="726" t="s">
        <v>520</v>
      </c>
      <c r="CI7" s="727"/>
      <c r="CJ7" s="727"/>
      <c r="CK7" s="727"/>
      <c r="CL7" s="728"/>
      <c r="CM7" s="726" t="s">
        <v>520</v>
      </c>
      <c r="CN7" s="727"/>
      <c r="CO7" s="727"/>
      <c r="CP7" s="727"/>
      <c r="CQ7" s="728"/>
      <c r="CR7" s="726" t="s">
        <v>520</v>
      </c>
      <c r="CS7" s="727"/>
      <c r="CT7" s="727"/>
      <c r="CU7" s="727"/>
      <c r="CV7" s="728"/>
      <c r="CW7" s="726" t="s">
        <v>520</v>
      </c>
      <c r="CX7" s="727"/>
      <c r="CY7" s="727"/>
      <c r="CZ7" s="727"/>
      <c r="DA7" s="728"/>
      <c r="DB7" s="726">
        <v>47</v>
      </c>
      <c r="DC7" s="727"/>
      <c r="DD7" s="727"/>
      <c r="DE7" s="727"/>
      <c r="DF7" s="728"/>
      <c r="DG7" s="726" t="s">
        <v>594</v>
      </c>
      <c r="DH7" s="727"/>
      <c r="DI7" s="727"/>
      <c r="DJ7" s="727"/>
      <c r="DK7" s="728"/>
      <c r="DL7" s="726">
        <v>47</v>
      </c>
      <c r="DM7" s="727"/>
      <c r="DN7" s="727"/>
      <c r="DO7" s="727"/>
      <c r="DP7" s="728"/>
      <c r="DQ7" s="726" t="s">
        <v>594</v>
      </c>
      <c r="DR7" s="727"/>
      <c r="DS7" s="727"/>
      <c r="DT7" s="727"/>
      <c r="DU7" s="728"/>
      <c r="DV7" s="729"/>
      <c r="DW7" s="730"/>
      <c r="DX7" s="730"/>
      <c r="DY7" s="730"/>
      <c r="DZ7" s="731"/>
      <c r="EA7" s="225"/>
    </row>
    <row r="8" spans="1:131" s="226" customFormat="1" ht="26.25" customHeight="1" x14ac:dyDescent="0.2">
      <c r="A8" s="229">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29">
        <v>2</v>
      </c>
      <c r="BR8" s="230"/>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5"/>
    </row>
    <row r="9" spans="1:131" s="226" customFormat="1" ht="26.25" customHeight="1" x14ac:dyDescent="0.2">
      <c r="A9" s="229">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29">
        <v>3</v>
      </c>
      <c r="BR9" s="230"/>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5"/>
    </row>
    <row r="10" spans="1:131" s="226" customFormat="1" ht="26.25" customHeight="1" x14ac:dyDescent="0.2">
      <c r="A10" s="229">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29">
        <v>4</v>
      </c>
      <c r="BR10" s="230"/>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5"/>
    </row>
    <row r="11" spans="1:131" s="226" customFormat="1" ht="26.25" customHeight="1" x14ac:dyDescent="0.2">
      <c r="A11" s="229">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29">
        <v>5</v>
      </c>
      <c r="BR11" s="230"/>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5"/>
    </row>
    <row r="12" spans="1:131" s="226" customFormat="1" ht="26.25" customHeight="1" x14ac:dyDescent="0.2">
      <c r="A12" s="229">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29">
        <v>6</v>
      </c>
      <c r="BR12" s="230"/>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5"/>
    </row>
    <row r="13" spans="1:131" s="226" customFormat="1" ht="26.25" customHeight="1" x14ac:dyDescent="0.2">
      <c r="A13" s="229">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29">
        <v>7</v>
      </c>
      <c r="BR13" s="230"/>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5"/>
    </row>
    <row r="14" spans="1:131" s="226" customFormat="1" ht="26.25" customHeight="1" x14ac:dyDescent="0.2">
      <c r="A14" s="229">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29">
        <v>8</v>
      </c>
      <c r="BR14" s="230"/>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5"/>
    </row>
    <row r="15" spans="1:131" s="226" customFormat="1" ht="26.25" customHeight="1" x14ac:dyDescent="0.2">
      <c r="A15" s="229">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29">
        <v>9</v>
      </c>
      <c r="BR15" s="230"/>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5"/>
    </row>
    <row r="16" spans="1:131" s="226" customFormat="1" ht="26.25" customHeight="1" x14ac:dyDescent="0.2">
      <c r="A16" s="229">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29">
        <v>10</v>
      </c>
      <c r="BR16" s="230"/>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5"/>
    </row>
    <row r="17" spans="1:131" s="226" customFormat="1" ht="26.25" customHeight="1" x14ac:dyDescent="0.2">
      <c r="A17" s="229">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29">
        <v>11</v>
      </c>
      <c r="BR17" s="230"/>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5"/>
    </row>
    <row r="18" spans="1:131" s="226" customFormat="1" ht="26.25" customHeight="1" x14ac:dyDescent="0.2">
      <c r="A18" s="229">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29">
        <v>12</v>
      </c>
      <c r="BR18" s="230"/>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5"/>
    </row>
    <row r="19" spans="1:131" s="226" customFormat="1" ht="26.25" customHeight="1" x14ac:dyDescent="0.2">
      <c r="A19" s="229">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29">
        <v>13</v>
      </c>
      <c r="BR19" s="230"/>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5"/>
    </row>
    <row r="20" spans="1:131" s="226" customFormat="1" ht="26.25" customHeight="1" x14ac:dyDescent="0.2">
      <c r="A20" s="229">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29">
        <v>14</v>
      </c>
      <c r="BR20" s="230"/>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5"/>
    </row>
    <row r="21" spans="1:131" s="226" customFormat="1" ht="26.25" customHeight="1" thickBot="1" x14ac:dyDescent="0.25">
      <c r="A21" s="229">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29">
        <v>15</v>
      </c>
      <c r="BR21" s="230"/>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5"/>
    </row>
    <row r="22" spans="1:131" s="226" customFormat="1" ht="26.25" customHeight="1" x14ac:dyDescent="0.2">
      <c r="A22" s="229">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397</v>
      </c>
      <c r="BA22" s="789"/>
      <c r="BB22" s="789"/>
      <c r="BC22" s="789"/>
      <c r="BD22" s="790"/>
      <c r="BE22" s="224"/>
      <c r="BF22" s="224"/>
      <c r="BG22" s="224"/>
      <c r="BH22" s="224"/>
      <c r="BI22" s="224"/>
      <c r="BJ22" s="224"/>
      <c r="BK22" s="224"/>
      <c r="BL22" s="224"/>
      <c r="BM22" s="224"/>
      <c r="BN22" s="224"/>
      <c r="BO22" s="224"/>
      <c r="BP22" s="224"/>
      <c r="BQ22" s="229">
        <v>16</v>
      </c>
      <c r="BR22" s="230"/>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5"/>
    </row>
    <row r="23" spans="1:131" s="226" customFormat="1" ht="26.25" customHeight="1" thickBot="1" x14ac:dyDescent="0.25">
      <c r="A23" s="231" t="s">
        <v>398</v>
      </c>
      <c r="B23" s="772" t="s">
        <v>399</v>
      </c>
      <c r="C23" s="773"/>
      <c r="D23" s="773"/>
      <c r="E23" s="773"/>
      <c r="F23" s="773"/>
      <c r="G23" s="773"/>
      <c r="H23" s="773"/>
      <c r="I23" s="773"/>
      <c r="J23" s="773"/>
      <c r="K23" s="773"/>
      <c r="L23" s="773"/>
      <c r="M23" s="773"/>
      <c r="N23" s="773"/>
      <c r="O23" s="773"/>
      <c r="P23" s="774"/>
      <c r="Q23" s="775">
        <v>24025</v>
      </c>
      <c r="R23" s="776"/>
      <c r="S23" s="776"/>
      <c r="T23" s="776"/>
      <c r="U23" s="776"/>
      <c r="V23" s="776">
        <v>22931</v>
      </c>
      <c r="W23" s="776"/>
      <c r="X23" s="776"/>
      <c r="Y23" s="776"/>
      <c r="Z23" s="776"/>
      <c r="AA23" s="776">
        <v>1094</v>
      </c>
      <c r="AB23" s="776"/>
      <c r="AC23" s="776"/>
      <c r="AD23" s="776"/>
      <c r="AE23" s="777"/>
      <c r="AF23" s="778">
        <v>989</v>
      </c>
      <c r="AG23" s="776"/>
      <c r="AH23" s="776"/>
      <c r="AI23" s="776"/>
      <c r="AJ23" s="779"/>
      <c r="AK23" s="780"/>
      <c r="AL23" s="781"/>
      <c r="AM23" s="781"/>
      <c r="AN23" s="781"/>
      <c r="AO23" s="781"/>
      <c r="AP23" s="776">
        <v>18314</v>
      </c>
      <c r="AQ23" s="776"/>
      <c r="AR23" s="776"/>
      <c r="AS23" s="776"/>
      <c r="AT23" s="776"/>
      <c r="AU23" s="792"/>
      <c r="AV23" s="792"/>
      <c r="AW23" s="792"/>
      <c r="AX23" s="792"/>
      <c r="AY23" s="793"/>
      <c r="AZ23" s="794" t="s">
        <v>400</v>
      </c>
      <c r="BA23" s="795"/>
      <c r="BB23" s="795"/>
      <c r="BC23" s="795"/>
      <c r="BD23" s="796"/>
      <c r="BE23" s="224"/>
      <c r="BF23" s="224"/>
      <c r="BG23" s="224"/>
      <c r="BH23" s="224"/>
      <c r="BI23" s="224"/>
      <c r="BJ23" s="224"/>
      <c r="BK23" s="224"/>
      <c r="BL23" s="224"/>
      <c r="BM23" s="224"/>
      <c r="BN23" s="224"/>
      <c r="BO23" s="224"/>
      <c r="BP23" s="224"/>
      <c r="BQ23" s="229">
        <v>17</v>
      </c>
      <c r="BR23" s="230"/>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5"/>
    </row>
    <row r="24" spans="1:131" s="226" customFormat="1" ht="26.25" customHeight="1" x14ac:dyDescent="0.2">
      <c r="A24" s="791" t="s">
        <v>401</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29">
        <v>18</v>
      </c>
      <c r="BR24" s="230"/>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5"/>
    </row>
    <row r="25" spans="1:131" ht="26.25" customHeight="1" thickBot="1" x14ac:dyDescent="0.25">
      <c r="A25" s="708" t="s">
        <v>402</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2"/>
      <c r="BP25" s="232"/>
      <c r="BQ25" s="229">
        <v>19</v>
      </c>
      <c r="BR25" s="230"/>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2">
      <c r="A26" s="710" t="s">
        <v>379</v>
      </c>
      <c r="B26" s="711"/>
      <c r="C26" s="711"/>
      <c r="D26" s="711"/>
      <c r="E26" s="711"/>
      <c r="F26" s="711"/>
      <c r="G26" s="711"/>
      <c r="H26" s="711"/>
      <c r="I26" s="711"/>
      <c r="J26" s="711"/>
      <c r="K26" s="711"/>
      <c r="L26" s="711"/>
      <c r="M26" s="711"/>
      <c r="N26" s="711"/>
      <c r="O26" s="711"/>
      <c r="P26" s="712"/>
      <c r="Q26" s="716" t="s">
        <v>403</v>
      </c>
      <c r="R26" s="717"/>
      <c r="S26" s="717"/>
      <c r="T26" s="717"/>
      <c r="U26" s="718"/>
      <c r="V26" s="716" t="s">
        <v>404</v>
      </c>
      <c r="W26" s="717"/>
      <c r="X26" s="717"/>
      <c r="Y26" s="717"/>
      <c r="Z26" s="718"/>
      <c r="AA26" s="716" t="s">
        <v>405</v>
      </c>
      <c r="AB26" s="717"/>
      <c r="AC26" s="717"/>
      <c r="AD26" s="717"/>
      <c r="AE26" s="717"/>
      <c r="AF26" s="797" t="s">
        <v>406</v>
      </c>
      <c r="AG26" s="798"/>
      <c r="AH26" s="798"/>
      <c r="AI26" s="798"/>
      <c r="AJ26" s="799"/>
      <c r="AK26" s="717" t="s">
        <v>407</v>
      </c>
      <c r="AL26" s="717"/>
      <c r="AM26" s="717"/>
      <c r="AN26" s="717"/>
      <c r="AO26" s="718"/>
      <c r="AP26" s="716" t="s">
        <v>408</v>
      </c>
      <c r="AQ26" s="717"/>
      <c r="AR26" s="717"/>
      <c r="AS26" s="717"/>
      <c r="AT26" s="718"/>
      <c r="AU26" s="716" t="s">
        <v>409</v>
      </c>
      <c r="AV26" s="717"/>
      <c r="AW26" s="717"/>
      <c r="AX26" s="717"/>
      <c r="AY26" s="718"/>
      <c r="AZ26" s="716" t="s">
        <v>410</v>
      </c>
      <c r="BA26" s="717"/>
      <c r="BB26" s="717"/>
      <c r="BC26" s="717"/>
      <c r="BD26" s="718"/>
      <c r="BE26" s="716" t="s">
        <v>386</v>
      </c>
      <c r="BF26" s="717"/>
      <c r="BG26" s="717"/>
      <c r="BH26" s="717"/>
      <c r="BI26" s="723"/>
      <c r="BJ26" s="223"/>
      <c r="BK26" s="223"/>
      <c r="BL26" s="223"/>
      <c r="BM26" s="223"/>
      <c r="BN26" s="223"/>
      <c r="BO26" s="232"/>
      <c r="BP26" s="232"/>
      <c r="BQ26" s="229">
        <v>20</v>
      </c>
      <c r="BR26" s="230"/>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2"/>
      <c r="BP27" s="232"/>
      <c r="BQ27" s="229">
        <v>21</v>
      </c>
      <c r="BR27" s="230"/>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2">
      <c r="A28" s="233">
        <v>1</v>
      </c>
      <c r="B28" s="732" t="s">
        <v>411</v>
      </c>
      <c r="C28" s="733"/>
      <c r="D28" s="733"/>
      <c r="E28" s="733"/>
      <c r="F28" s="733"/>
      <c r="G28" s="733"/>
      <c r="H28" s="733"/>
      <c r="I28" s="733"/>
      <c r="J28" s="733"/>
      <c r="K28" s="733"/>
      <c r="L28" s="733"/>
      <c r="M28" s="733"/>
      <c r="N28" s="733"/>
      <c r="O28" s="733"/>
      <c r="P28" s="734"/>
      <c r="Q28" s="805">
        <v>6269</v>
      </c>
      <c r="R28" s="806"/>
      <c r="S28" s="806"/>
      <c r="T28" s="806"/>
      <c r="U28" s="806"/>
      <c r="V28" s="806">
        <v>6008</v>
      </c>
      <c r="W28" s="806"/>
      <c r="X28" s="806"/>
      <c r="Y28" s="806"/>
      <c r="Z28" s="806"/>
      <c r="AA28" s="806">
        <v>261</v>
      </c>
      <c r="AB28" s="806"/>
      <c r="AC28" s="806"/>
      <c r="AD28" s="806"/>
      <c r="AE28" s="807"/>
      <c r="AF28" s="808">
        <v>261</v>
      </c>
      <c r="AG28" s="806"/>
      <c r="AH28" s="806"/>
      <c r="AI28" s="806"/>
      <c r="AJ28" s="809"/>
      <c r="AK28" s="810">
        <v>431</v>
      </c>
      <c r="AL28" s="811"/>
      <c r="AM28" s="811"/>
      <c r="AN28" s="811"/>
      <c r="AO28" s="811"/>
      <c r="AP28" s="811" t="s">
        <v>520</v>
      </c>
      <c r="AQ28" s="811"/>
      <c r="AR28" s="811"/>
      <c r="AS28" s="811"/>
      <c r="AT28" s="811"/>
      <c r="AU28" s="811" t="s">
        <v>520</v>
      </c>
      <c r="AV28" s="811"/>
      <c r="AW28" s="811"/>
      <c r="AX28" s="811"/>
      <c r="AY28" s="811"/>
      <c r="AZ28" s="812" t="s">
        <v>520</v>
      </c>
      <c r="BA28" s="812"/>
      <c r="BB28" s="812"/>
      <c r="BC28" s="812"/>
      <c r="BD28" s="812"/>
      <c r="BE28" s="803"/>
      <c r="BF28" s="803"/>
      <c r="BG28" s="803"/>
      <c r="BH28" s="803"/>
      <c r="BI28" s="804"/>
      <c r="BJ28" s="223"/>
      <c r="BK28" s="223"/>
      <c r="BL28" s="223"/>
      <c r="BM28" s="223"/>
      <c r="BN28" s="223"/>
      <c r="BO28" s="232"/>
      <c r="BP28" s="232"/>
      <c r="BQ28" s="229">
        <v>22</v>
      </c>
      <c r="BR28" s="230"/>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2">
      <c r="A29" s="233">
        <v>2</v>
      </c>
      <c r="B29" s="763" t="s">
        <v>412</v>
      </c>
      <c r="C29" s="764"/>
      <c r="D29" s="764"/>
      <c r="E29" s="764"/>
      <c r="F29" s="764"/>
      <c r="G29" s="764"/>
      <c r="H29" s="764"/>
      <c r="I29" s="764"/>
      <c r="J29" s="764"/>
      <c r="K29" s="764"/>
      <c r="L29" s="764"/>
      <c r="M29" s="764"/>
      <c r="N29" s="764"/>
      <c r="O29" s="764"/>
      <c r="P29" s="765"/>
      <c r="Q29" s="766">
        <v>6316</v>
      </c>
      <c r="R29" s="767"/>
      <c r="S29" s="767"/>
      <c r="T29" s="767"/>
      <c r="U29" s="767"/>
      <c r="V29" s="767">
        <v>5998</v>
      </c>
      <c r="W29" s="767"/>
      <c r="X29" s="767"/>
      <c r="Y29" s="767"/>
      <c r="Z29" s="767"/>
      <c r="AA29" s="767">
        <v>318</v>
      </c>
      <c r="AB29" s="767"/>
      <c r="AC29" s="767"/>
      <c r="AD29" s="767"/>
      <c r="AE29" s="768"/>
      <c r="AF29" s="769">
        <v>318</v>
      </c>
      <c r="AG29" s="770"/>
      <c r="AH29" s="770"/>
      <c r="AI29" s="770"/>
      <c r="AJ29" s="771"/>
      <c r="AK29" s="817">
        <v>1004</v>
      </c>
      <c r="AL29" s="813"/>
      <c r="AM29" s="813"/>
      <c r="AN29" s="813"/>
      <c r="AO29" s="813"/>
      <c r="AP29" s="813" t="s">
        <v>520</v>
      </c>
      <c r="AQ29" s="813"/>
      <c r="AR29" s="813"/>
      <c r="AS29" s="813"/>
      <c r="AT29" s="813"/>
      <c r="AU29" s="813" t="s">
        <v>520</v>
      </c>
      <c r="AV29" s="813"/>
      <c r="AW29" s="813"/>
      <c r="AX29" s="813"/>
      <c r="AY29" s="813"/>
      <c r="AZ29" s="814" t="s">
        <v>520</v>
      </c>
      <c r="BA29" s="814"/>
      <c r="BB29" s="814"/>
      <c r="BC29" s="814"/>
      <c r="BD29" s="814"/>
      <c r="BE29" s="815"/>
      <c r="BF29" s="815"/>
      <c r="BG29" s="815"/>
      <c r="BH29" s="815"/>
      <c r="BI29" s="816"/>
      <c r="BJ29" s="223"/>
      <c r="BK29" s="223"/>
      <c r="BL29" s="223"/>
      <c r="BM29" s="223"/>
      <c r="BN29" s="223"/>
      <c r="BO29" s="232"/>
      <c r="BP29" s="232"/>
      <c r="BQ29" s="229">
        <v>23</v>
      </c>
      <c r="BR29" s="230"/>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2">
      <c r="A30" s="233">
        <v>3</v>
      </c>
      <c r="B30" s="763" t="s">
        <v>413</v>
      </c>
      <c r="C30" s="764"/>
      <c r="D30" s="764"/>
      <c r="E30" s="764"/>
      <c r="F30" s="764"/>
      <c r="G30" s="764"/>
      <c r="H30" s="764"/>
      <c r="I30" s="764"/>
      <c r="J30" s="764"/>
      <c r="K30" s="764"/>
      <c r="L30" s="764"/>
      <c r="M30" s="764"/>
      <c r="N30" s="764"/>
      <c r="O30" s="764"/>
      <c r="P30" s="765"/>
      <c r="Q30" s="766">
        <v>804</v>
      </c>
      <c r="R30" s="767"/>
      <c r="S30" s="767"/>
      <c r="T30" s="767"/>
      <c r="U30" s="767"/>
      <c r="V30" s="767">
        <v>803</v>
      </c>
      <c r="W30" s="767"/>
      <c r="X30" s="767"/>
      <c r="Y30" s="767"/>
      <c r="Z30" s="767"/>
      <c r="AA30" s="767">
        <v>1</v>
      </c>
      <c r="AB30" s="767"/>
      <c r="AC30" s="767"/>
      <c r="AD30" s="767"/>
      <c r="AE30" s="768"/>
      <c r="AF30" s="769">
        <v>1</v>
      </c>
      <c r="AG30" s="770"/>
      <c r="AH30" s="770"/>
      <c r="AI30" s="770"/>
      <c r="AJ30" s="771"/>
      <c r="AK30" s="817">
        <v>192</v>
      </c>
      <c r="AL30" s="813"/>
      <c r="AM30" s="813"/>
      <c r="AN30" s="813"/>
      <c r="AO30" s="813"/>
      <c r="AP30" s="813" t="s">
        <v>520</v>
      </c>
      <c r="AQ30" s="813"/>
      <c r="AR30" s="813"/>
      <c r="AS30" s="813"/>
      <c r="AT30" s="813"/>
      <c r="AU30" s="813" t="s">
        <v>520</v>
      </c>
      <c r="AV30" s="813"/>
      <c r="AW30" s="813"/>
      <c r="AX30" s="813"/>
      <c r="AY30" s="813"/>
      <c r="AZ30" s="814" t="s">
        <v>520</v>
      </c>
      <c r="BA30" s="814"/>
      <c r="BB30" s="814"/>
      <c r="BC30" s="814"/>
      <c r="BD30" s="814"/>
      <c r="BE30" s="815"/>
      <c r="BF30" s="815"/>
      <c r="BG30" s="815"/>
      <c r="BH30" s="815"/>
      <c r="BI30" s="816"/>
      <c r="BJ30" s="223"/>
      <c r="BK30" s="223"/>
      <c r="BL30" s="223"/>
      <c r="BM30" s="223"/>
      <c r="BN30" s="223"/>
      <c r="BO30" s="232"/>
      <c r="BP30" s="232"/>
      <c r="BQ30" s="229">
        <v>24</v>
      </c>
      <c r="BR30" s="230"/>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2">
      <c r="A31" s="233">
        <v>4</v>
      </c>
      <c r="B31" s="763" t="s">
        <v>414</v>
      </c>
      <c r="C31" s="764"/>
      <c r="D31" s="764"/>
      <c r="E31" s="764"/>
      <c r="F31" s="764"/>
      <c r="G31" s="764"/>
      <c r="H31" s="764"/>
      <c r="I31" s="764"/>
      <c r="J31" s="764"/>
      <c r="K31" s="764"/>
      <c r="L31" s="764"/>
      <c r="M31" s="764"/>
      <c r="N31" s="764"/>
      <c r="O31" s="764"/>
      <c r="P31" s="765"/>
      <c r="Q31" s="766">
        <v>661</v>
      </c>
      <c r="R31" s="767"/>
      <c r="S31" s="767"/>
      <c r="T31" s="767"/>
      <c r="U31" s="767"/>
      <c r="V31" s="767">
        <v>494</v>
      </c>
      <c r="W31" s="767"/>
      <c r="X31" s="767"/>
      <c r="Y31" s="767"/>
      <c r="Z31" s="767"/>
      <c r="AA31" s="767">
        <v>167</v>
      </c>
      <c r="AB31" s="767"/>
      <c r="AC31" s="767"/>
      <c r="AD31" s="767"/>
      <c r="AE31" s="768"/>
      <c r="AF31" s="769">
        <v>40</v>
      </c>
      <c r="AG31" s="770"/>
      <c r="AH31" s="770"/>
      <c r="AI31" s="770"/>
      <c r="AJ31" s="771"/>
      <c r="AK31" s="817">
        <v>527</v>
      </c>
      <c r="AL31" s="813"/>
      <c r="AM31" s="813"/>
      <c r="AN31" s="813"/>
      <c r="AO31" s="813"/>
      <c r="AP31" s="813">
        <v>4075</v>
      </c>
      <c r="AQ31" s="813"/>
      <c r="AR31" s="813"/>
      <c r="AS31" s="813"/>
      <c r="AT31" s="813"/>
      <c r="AU31" s="813">
        <v>1990</v>
      </c>
      <c r="AV31" s="813"/>
      <c r="AW31" s="813"/>
      <c r="AX31" s="813"/>
      <c r="AY31" s="813"/>
      <c r="AZ31" s="814" t="s">
        <v>520</v>
      </c>
      <c r="BA31" s="814"/>
      <c r="BB31" s="814"/>
      <c r="BC31" s="814"/>
      <c r="BD31" s="814"/>
      <c r="BE31" s="815" t="s">
        <v>583</v>
      </c>
      <c r="BF31" s="815"/>
      <c r="BG31" s="815"/>
      <c r="BH31" s="815"/>
      <c r="BI31" s="816"/>
      <c r="BJ31" s="223"/>
      <c r="BK31" s="223"/>
      <c r="BL31" s="223"/>
      <c r="BM31" s="223"/>
      <c r="BN31" s="223"/>
      <c r="BO31" s="232"/>
      <c r="BP31" s="232"/>
      <c r="BQ31" s="229">
        <v>25</v>
      </c>
      <c r="BR31" s="230"/>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2">
      <c r="A32" s="233">
        <v>5</v>
      </c>
      <c r="B32" s="763"/>
      <c r="C32" s="764"/>
      <c r="D32" s="764"/>
      <c r="E32" s="764"/>
      <c r="F32" s="764"/>
      <c r="G32" s="764"/>
      <c r="H32" s="764"/>
      <c r="I32" s="764"/>
      <c r="J32" s="764"/>
      <c r="K32" s="764"/>
      <c r="L32" s="764"/>
      <c r="M32" s="764"/>
      <c r="N32" s="764"/>
      <c r="O32" s="764"/>
      <c r="P32" s="765"/>
      <c r="Q32" s="766"/>
      <c r="R32" s="767"/>
      <c r="S32" s="767"/>
      <c r="T32" s="767"/>
      <c r="U32" s="767"/>
      <c r="V32" s="767"/>
      <c r="W32" s="767"/>
      <c r="X32" s="767"/>
      <c r="Y32" s="767"/>
      <c r="Z32" s="767"/>
      <c r="AA32" s="767"/>
      <c r="AB32" s="767"/>
      <c r="AC32" s="767"/>
      <c r="AD32" s="767"/>
      <c r="AE32" s="768"/>
      <c r="AF32" s="769"/>
      <c r="AG32" s="770"/>
      <c r="AH32" s="770"/>
      <c r="AI32" s="770"/>
      <c r="AJ32" s="771"/>
      <c r="AK32" s="817"/>
      <c r="AL32" s="813"/>
      <c r="AM32" s="813"/>
      <c r="AN32" s="813"/>
      <c r="AO32" s="813"/>
      <c r="AP32" s="813"/>
      <c r="AQ32" s="813"/>
      <c r="AR32" s="813"/>
      <c r="AS32" s="813"/>
      <c r="AT32" s="813"/>
      <c r="AU32" s="813"/>
      <c r="AV32" s="813"/>
      <c r="AW32" s="813"/>
      <c r="AX32" s="813"/>
      <c r="AY32" s="813"/>
      <c r="AZ32" s="814"/>
      <c r="BA32" s="814"/>
      <c r="BB32" s="814"/>
      <c r="BC32" s="814"/>
      <c r="BD32" s="814"/>
      <c r="BE32" s="815"/>
      <c r="BF32" s="815"/>
      <c r="BG32" s="815"/>
      <c r="BH32" s="815"/>
      <c r="BI32" s="816"/>
      <c r="BJ32" s="223"/>
      <c r="BK32" s="223"/>
      <c r="BL32" s="223"/>
      <c r="BM32" s="223"/>
      <c r="BN32" s="223"/>
      <c r="BO32" s="232"/>
      <c r="BP32" s="232"/>
      <c r="BQ32" s="229">
        <v>26</v>
      </c>
      <c r="BR32" s="230"/>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2">
      <c r="A33" s="233">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23"/>
      <c r="BK33" s="223"/>
      <c r="BL33" s="223"/>
      <c r="BM33" s="223"/>
      <c r="BN33" s="223"/>
      <c r="BO33" s="232"/>
      <c r="BP33" s="232"/>
      <c r="BQ33" s="229">
        <v>27</v>
      </c>
      <c r="BR33" s="230"/>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2">
      <c r="A34" s="233">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23"/>
      <c r="BK34" s="223"/>
      <c r="BL34" s="223"/>
      <c r="BM34" s="223"/>
      <c r="BN34" s="223"/>
      <c r="BO34" s="232"/>
      <c r="BP34" s="232"/>
      <c r="BQ34" s="229">
        <v>28</v>
      </c>
      <c r="BR34" s="230"/>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2">
      <c r="A35" s="233">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23"/>
      <c r="BK35" s="223"/>
      <c r="BL35" s="223"/>
      <c r="BM35" s="223"/>
      <c r="BN35" s="223"/>
      <c r="BO35" s="232"/>
      <c r="BP35" s="232"/>
      <c r="BQ35" s="229">
        <v>29</v>
      </c>
      <c r="BR35" s="230"/>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2">
      <c r="A36" s="233">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23"/>
      <c r="BK36" s="223"/>
      <c r="BL36" s="223"/>
      <c r="BM36" s="223"/>
      <c r="BN36" s="223"/>
      <c r="BO36" s="232"/>
      <c r="BP36" s="232"/>
      <c r="BQ36" s="229">
        <v>30</v>
      </c>
      <c r="BR36" s="230"/>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2">
      <c r="A37" s="233">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23"/>
      <c r="BK37" s="223"/>
      <c r="BL37" s="223"/>
      <c r="BM37" s="223"/>
      <c r="BN37" s="223"/>
      <c r="BO37" s="232"/>
      <c r="BP37" s="232"/>
      <c r="BQ37" s="229">
        <v>31</v>
      </c>
      <c r="BR37" s="230"/>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2">
      <c r="A38" s="233">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2"/>
      <c r="BP38" s="232"/>
      <c r="BQ38" s="229">
        <v>32</v>
      </c>
      <c r="BR38" s="230"/>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2">
      <c r="A39" s="233">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2"/>
      <c r="BP39" s="232"/>
      <c r="BQ39" s="229">
        <v>33</v>
      </c>
      <c r="BR39" s="230"/>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2">
      <c r="A40" s="229">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2"/>
      <c r="BP40" s="232"/>
      <c r="BQ40" s="229">
        <v>34</v>
      </c>
      <c r="BR40" s="230"/>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2">
      <c r="A41" s="229">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2"/>
      <c r="BP41" s="232"/>
      <c r="BQ41" s="229">
        <v>35</v>
      </c>
      <c r="BR41" s="230"/>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2">
      <c r="A42" s="229">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2"/>
      <c r="BP42" s="232"/>
      <c r="BQ42" s="229">
        <v>36</v>
      </c>
      <c r="BR42" s="230"/>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2">
      <c r="A43" s="229">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2"/>
      <c r="BP43" s="232"/>
      <c r="BQ43" s="229">
        <v>37</v>
      </c>
      <c r="BR43" s="230"/>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2">
      <c r="A44" s="229">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2"/>
      <c r="BP44" s="232"/>
      <c r="BQ44" s="229">
        <v>38</v>
      </c>
      <c r="BR44" s="230"/>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2">
      <c r="A45" s="229">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2"/>
      <c r="BP45" s="232"/>
      <c r="BQ45" s="229">
        <v>39</v>
      </c>
      <c r="BR45" s="230"/>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2">
      <c r="A46" s="229">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2"/>
      <c r="BP46" s="232"/>
      <c r="BQ46" s="229">
        <v>40</v>
      </c>
      <c r="BR46" s="230"/>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2">
      <c r="A47" s="229">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2"/>
      <c r="BP47" s="232"/>
      <c r="BQ47" s="229">
        <v>41</v>
      </c>
      <c r="BR47" s="230"/>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2">
      <c r="A48" s="229">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2"/>
      <c r="BP48" s="232"/>
      <c r="BQ48" s="229">
        <v>42</v>
      </c>
      <c r="BR48" s="230"/>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2">
      <c r="A49" s="229">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2"/>
      <c r="BP49" s="232"/>
      <c r="BQ49" s="229">
        <v>43</v>
      </c>
      <c r="BR49" s="230"/>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2">
      <c r="A50" s="229">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2"/>
      <c r="BP50" s="232"/>
      <c r="BQ50" s="229">
        <v>44</v>
      </c>
      <c r="BR50" s="230"/>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2">
      <c r="A51" s="229">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2"/>
      <c r="BP51" s="232"/>
      <c r="BQ51" s="229">
        <v>45</v>
      </c>
      <c r="BR51" s="230"/>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2">
      <c r="A52" s="229">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2"/>
      <c r="BP52" s="232"/>
      <c r="BQ52" s="229">
        <v>46</v>
      </c>
      <c r="BR52" s="230"/>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2">
      <c r="A53" s="229">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2"/>
      <c r="BP53" s="232"/>
      <c r="BQ53" s="229">
        <v>47</v>
      </c>
      <c r="BR53" s="230"/>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2">
      <c r="A54" s="229">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2"/>
      <c r="BP54" s="232"/>
      <c r="BQ54" s="229">
        <v>48</v>
      </c>
      <c r="BR54" s="230"/>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2">
      <c r="A55" s="229">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2"/>
      <c r="BP55" s="232"/>
      <c r="BQ55" s="229">
        <v>49</v>
      </c>
      <c r="BR55" s="230"/>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2">
      <c r="A56" s="229">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2"/>
      <c r="BP56" s="232"/>
      <c r="BQ56" s="229">
        <v>50</v>
      </c>
      <c r="BR56" s="230"/>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2">
      <c r="A57" s="229">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2"/>
      <c r="BP57" s="232"/>
      <c r="BQ57" s="229">
        <v>51</v>
      </c>
      <c r="BR57" s="230"/>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2">
      <c r="A58" s="229">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2"/>
      <c r="BP58" s="232"/>
      <c r="BQ58" s="229">
        <v>52</v>
      </c>
      <c r="BR58" s="230"/>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2">
      <c r="A59" s="229">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2"/>
      <c r="BP59" s="232"/>
      <c r="BQ59" s="229">
        <v>53</v>
      </c>
      <c r="BR59" s="230"/>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2">
      <c r="A60" s="229">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2"/>
      <c r="BP60" s="232"/>
      <c r="BQ60" s="229">
        <v>54</v>
      </c>
      <c r="BR60" s="230"/>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5">
      <c r="A61" s="229">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2"/>
      <c r="BP61" s="232"/>
      <c r="BQ61" s="229">
        <v>55</v>
      </c>
      <c r="BR61" s="230"/>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2">
      <c r="A62" s="229">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415</v>
      </c>
      <c r="BK62" s="789"/>
      <c r="BL62" s="789"/>
      <c r="BM62" s="789"/>
      <c r="BN62" s="790"/>
      <c r="BO62" s="232"/>
      <c r="BP62" s="232"/>
      <c r="BQ62" s="229">
        <v>56</v>
      </c>
      <c r="BR62" s="230"/>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5">
      <c r="A63" s="231" t="s">
        <v>398</v>
      </c>
      <c r="B63" s="772" t="s">
        <v>416</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620</v>
      </c>
      <c r="AG63" s="827"/>
      <c r="AH63" s="827"/>
      <c r="AI63" s="827"/>
      <c r="AJ63" s="828"/>
      <c r="AK63" s="829"/>
      <c r="AL63" s="824"/>
      <c r="AM63" s="824"/>
      <c r="AN63" s="824"/>
      <c r="AO63" s="824"/>
      <c r="AP63" s="827">
        <v>4075</v>
      </c>
      <c r="AQ63" s="827"/>
      <c r="AR63" s="827"/>
      <c r="AS63" s="827"/>
      <c r="AT63" s="827"/>
      <c r="AU63" s="827">
        <v>1990</v>
      </c>
      <c r="AV63" s="827"/>
      <c r="AW63" s="827"/>
      <c r="AX63" s="827"/>
      <c r="AY63" s="827"/>
      <c r="AZ63" s="831"/>
      <c r="BA63" s="831"/>
      <c r="BB63" s="831"/>
      <c r="BC63" s="831"/>
      <c r="BD63" s="831"/>
      <c r="BE63" s="832"/>
      <c r="BF63" s="832"/>
      <c r="BG63" s="832"/>
      <c r="BH63" s="832"/>
      <c r="BI63" s="833"/>
      <c r="BJ63" s="834" t="s">
        <v>417</v>
      </c>
      <c r="BK63" s="835"/>
      <c r="BL63" s="835"/>
      <c r="BM63" s="835"/>
      <c r="BN63" s="836"/>
      <c r="BO63" s="232"/>
      <c r="BP63" s="232"/>
      <c r="BQ63" s="229">
        <v>57</v>
      </c>
      <c r="BR63" s="230"/>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5">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2">
      <c r="A66" s="710" t="s">
        <v>419</v>
      </c>
      <c r="B66" s="711"/>
      <c r="C66" s="711"/>
      <c r="D66" s="711"/>
      <c r="E66" s="711"/>
      <c r="F66" s="711"/>
      <c r="G66" s="711"/>
      <c r="H66" s="711"/>
      <c r="I66" s="711"/>
      <c r="J66" s="711"/>
      <c r="K66" s="711"/>
      <c r="L66" s="711"/>
      <c r="M66" s="711"/>
      <c r="N66" s="711"/>
      <c r="O66" s="711"/>
      <c r="P66" s="712"/>
      <c r="Q66" s="716" t="s">
        <v>420</v>
      </c>
      <c r="R66" s="717"/>
      <c r="S66" s="717"/>
      <c r="T66" s="717"/>
      <c r="U66" s="718"/>
      <c r="V66" s="716" t="s">
        <v>421</v>
      </c>
      <c r="W66" s="717"/>
      <c r="X66" s="717"/>
      <c r="Y66" s="717"/>
      <c r="Z66" s="718"/>
      <c r="AA66" s="716" t="s">
        <v>422</v>
      </c>
      <c r="AB66" s="717"/>
      <c r="AC66" s="717"/>
      <c r="AD66" s="717"/>
      <c r="AE66" s="718"/>
      <c r="AF66" s="837" t="s">
        <v>423</v>
      </c>
      <c r="AG66" s="798"/>
      <c r="AH66" s="798"/>
      <c r="AI66" s="798"/>
      <c r="AJ66" s="838"/>
      <c r="AK66" s="716" t="s">
        <v>407</v>
      </c>
      <c r="AL66" s="711"/>
      <c r="AM66" s="711"/>
      <c r="AN66" s="711"/>
      <c r="AO66" s="712"/>
      <c r="AP66" s="716" t="s">
        <v>424</v>
      </c>
      <c r="AQ66" s="717"/>
      <c r="AR66" s="717"/>
      <c r="AS66" s="717"/>
      <c r="AT66" s="718"/>
      <c r="AU66" s="716" t="s">
        <v>425</v>
      </c>
      <c r="AV66" s="717"/>
      <c r="AW66" s="717"/>
      <c r="AX66" s="717"/>
      <c r="AY66" s="718"/>
      <c r="AZ66" s="716" t="s">
        <v>386</v>
      </c>
      <c r="BA66" s="717"/>
      <c r="BB66" s="717"/>
      <c r="BC66" s="717"/>
      <c r="BD66" s="723"/>
      <c r="BE66" s="232"/>
      <c r="BF66" s="232"/>
      <c r="BG66" s="232"/>
      <c r="BH66" s="232"/>
      <c r="BI66" s="232"/>
      <c r="BJ66" s="232"/>
      <c r="BK66" s="232"/>
      <c r="BL66" s="232"/>
      <c r="BM66" s="232"/>
      <c r="BN66" s="232"/>
      <c r="BO66" s="232"/>
      <c r="BP66" s="232"/>
      <c r="BQ66" s="229">
        <v>60</v>
      </c>
      <c r="BR66" s="23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2"/>
      <c r="BF67" s="232"/>
      <c r="BG67" s="232"/>
      <c r="BH67" s="232"/>
      <c r="BI67" s="232"/>
      <c r="BJ67" s="232"/>
      <c r="BK67" s="232"/>
      <c r="BL67" s="232"/>
      <c r="BM67" s="232"/>
      <c r="BN67" s="232"/>
      <c r="BO67" s="232"/>
      <c r="BP67" s="232"/>
      <c r="BQ67" s="229">
        <v>61</v>
      </c>
      <c r="BR67" s="23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x14ac:dyDescent="0.2">
      <c r="A68" s="227">
        <v>1</v>
      </c>
      <c r="B68" s="852" t="s">
        <v>584</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520</v>
      </c>
      <c r="AQ68" s="849"/>
      <c r="AR68" s="849"/>
      <c r="AS68" s="849"/>
      <c r="AT68" s="849"/>
      <c r="AU68" s="849" t="s">
        <v>520</v>
      </c>
      <c r="AV68" s="849"/>
      <c r="AW68" s="849"/>
      <c r="AX68" s="849"/>
      <c r="AY68" s="849"/>
      <c r="AZ68" s="850"/>
      <c r="BA68" s="850"/>
      <c r="BB68" s="850"/>
      <c r="BC68" s="850"/>
      <c r="BD68" s="851"/>
      <c r="BE68" s="232"/>
      <c r="BF68" s="232"/>
      <c r="BG68" s="232"/>
      <c r="BH68" s="232"/>
      <c r="BI68" s="232"/>
      <c r="BJ68" s="232"/>
      <c r="BK68" s="232"/>
      <c r="BL68" s="232"/>
      <c r="BM68" s="232"/>
      <c r="BN68" s="232"/>
      <c r="BO68" s="232"/>
      <c r="BP68" s="232"/>
      <c r="BQ68" s="229">
        <v>62</v>
      </c>
      <c r="BR68" s="23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x14ac:dyDescent="0.2">
      <c r="A69" s="229">
        <v>2</v>
      </c>
      <c r="B69" s="856" t="s">
        <v>585</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520</v>
      </c>
      <c r="AL69" s="813"/>
      <c r="AM69" s="813"/>
      <c r="AN69" s="813"/>
      <c r="AO69" s="813"/>
      <c r="AP69" s="813" t="s">
        <v>520</v>
      </c>
      <c r="AQ69" s="813"/>
      <c r="AR69" s="813"/>
      <c r="AS69" s="813"/>
      <c r="AT69" s="813"/>
      <c r="AU69" s="813" t="s">
        <v>520</v>
      </c>
      <c r="AV69" s="813"/>
      <c r="AW69" s="813"/>
      <c r="AX69" s="813"/>
      <c r="AY69" s="813"/>
      <c r="AZ69" s="815"/>
      <c r="BA69" s="815"/>
      <c r="BB69" s="815"/>
      <c r="BC69" s="815"/>
      <c r="BD69" s="816"/>
      <c r="BE69" s="232"/>
      <c r="BF69" s="232"/>
      <c r="BG69" s="232"/>
      <c r="BH69" s="232"/>
      <c r="BI69" s="232"/>
      <c r="BJ69" s="232"/>
      <c r="BK69" s="232"/>
      <c r="BL69" s="232"/>
      <c r="BM69" s="232"/>
      <c r="BN69" s="232"/>
      <c r="BO69" s="232"/>
      <c r="BP69" s="232"/>
      <c r="BQ69" s="229">
        <v>63</v>
      </c>
      <c r="BR69" s="23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x14ac:dyDescent="0.2">
      <c r="A70" s="229">
        <v>3</v>
      </c>
      <c r="B70" s="856" t="s">
        <v>586</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520</v>
      </c>
      <c r="AQ70" s="813"/>
      <c r="AR70" s="813"/>
      <c r="AS70" s="813"/>
      <c r="AT70" s="813"/>
      <c r="AU70" s="813" t="s">
        <v>520</v>
      </c>
      <c r="AV70" s="813"/>
      <c r="AW70" s="813"/>
      <c r="AX70" s="813"/>
      <c r="AY70" s="813"/>
      <c r="AZ70" s="815"/>
      <c r="BA70" s="815"/>
      <c r="BB70" s="815"/>
      <c r="BC70" s="815"/>
      <c r="BD70" s="816"/>
      <c r="BE70" s="232"/>
      <c r="BF70" s="232"/>
      <c r="BG70" s="232"/>
      <c r="BH70" s="232"/>
      <c r="BI70" s="232"/>
      <c r="BJ70" s="232"/>
      <c r="BK70" s="232"/>
      <c r="BL70" s="232"/>
      <c r="BM70" s="232"/>
      <c r="BN70" s="232"/>
      <c r="BO70" s="232"/>
      <c r="BP70" s="232"/>
      <c r="BQ70" s="229">
        <v>64</v>
      </c>
      <c r="BR70" s="23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x14ac:dyDescent="0.2">
      <c r="A71" s="229">
        <v>4</v>
      </c>
      <c r="B71" s="856" t="s">
        <v>587</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520</v>
      </c>
      <c r="AL71" s="813"/>
      <c r="AM71" s="813"/>
      <c r="AN71" s="813"/>
      <c r="AO71" s="813"/>
      <c r="AP71" s="813" t="s">
        <v>520</v>
      </c>
      <c r="AQ71" s="813"/>
      <c r="AR71" s="813"/>
      <c r="AS71" s="813"/>
      <c r="AT71" s="813"/>
      <c r="AU71" s="813" t="s">
        <v>520</v>
      </c>
      <c r="AV71" s="813"/>
      <c r="AW71" s="813"/>
      <c r="AX71" s="813"/>
      <c r="AY71" s="813"/>
      <c r="AZ71" s="815"/>
      <c r="BA71" s="815"/>
      <c r="BB71" s="815"/>
      <c r="BC71" s="815"/>
      <c r="BD71" s="816"/>
      <c r="BE71" s="232"/>
      <c r="BF71" s="232"/>
      <c r="BG71" s="232"/>
      <c r="BH71" s="232"/>
      <c r="BI71" s="232"/>
      <c r="BJ71" s="232"/>
      <c r="BK71" s="232"/>
      <c r="BL71" s="232"/>
      <c r="BM71" s="232"/>
      <c r="BN71" s="232"/>
      <c r="BO71" s="232"/>
      <c r="BP71" s="232"/>
      <c r="BQ71" s="229">
        <v>65</v>
      </c>
      <c r="BR71" s="23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x14ac:dyDescent="0.2">
      <c r="A72" s="229">
        <v>5</v>
      </c>
      <c r="B72" s="856" t="s">
        <v>588</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520</v>
      </c>
      <c r="AQ72" s="813"/>
      <c r="AR72" s="813"/>
      <c r="AS72" s="813"/>
      <c r="AT72" s="813"/>
      <c r="AU72" s="813" t="s">
        <v>520</v>
      </c>
      <c r="AV72" s="813"/>
      <c r="AW72" s="813"/>
      <c r="AX72" s="813"/>
      <c r="AY72" s="813"/>
      <c r="AZ72" s="815"/>
      <c r="BA72" s="815"/>
      <c r="BB72" s="815"/>
      <c r="BC72" s="815"/>
      <c r="BD72" s="816"/>
      <c r="BE72" s="232"/>
      <c r="BF72" s="232"/>
      <c r="BG72" s="232"/>
      <c r="BH72" s="232"/>
      <c r="BI72" s="232"/>
      <c r="BJ72" s="232"/>
      <c r="BK72" s="232"/>
      <c r="BL72" s="232"/>
      <c r="BM72" s="232"/>
      <c r="BN72" s="232"/>
      <c r="BO72" s="232"/>
      <c r="BP72" s="232"/>
      <c r="BQ72" s="229">
        <v>66</v>
      </c>
      <c r="BR72" s="23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x14ac:dyDescent="0.2">
      <c r="A73" s="229">
        <v>6</v>
      </c>
      <c r="B73" s="856" t="s">
        <v>589</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520</v>
      </c>
      <c r="AQ73" s="813"/>
      <c r="AR73" s="813"/>
      <c r="AS73" s="813"/>
      <c r="AT73" s="813"/>
      <c r="AU73" s="813" t="s">
        <v>520</v>
      </c>
      <c r="AV73" s="813"/>
      <c r="AW73" s="813"/>
      <c r="AX73" s="813"/>
      <c r="AY73" s="813"/>
      <c r="AZ73" s="815"/>
      <c r="BA73" s="815"/>
      <c r="BB73" s="815"/>
      <c r="BC73" s="815"/>
      <c r="BD73" s="816"/>
      <c r="BE73" s="232"/>
      <c r="BF73" s="232"/>
      <c r="BG73" s="232"/>
      <c r="BH73" s="232"/>
      <c r="BI73" s="232"/>
      <c r="BJ73" s="232"/>
      <c r="BK73" s="232"/>
      <c r="BL73" s="232"/>
      <c r="BM73" s="232"/>
      <c r="BN73" s="232"/>
      <c r="BO73" s="232"/>
      <c r="BP73" s="232"/>
      <c r="BQ73" s="229">
        <v>67</v>
      </c>
      <c r="BR73" s="23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x14ac:dyDescent="0.2">
      <c r="A74" s="229">
        <v>7</v>
      </c>
      <c r="B74" s="856" t="s">
        <v>590</v>
      </c>
      <c r="C74" s="857"/>
      <c r="D74" s="857"/>
      <c r="E74" s="857"/>
      <c r="F74" s="857"/>
      <c r="G74" s="857"/>
      <c r="H74" s="857"/>
      <c r="I74" s="857"/>
      <c r="J74" s="857"/>
      <c r="K74" s="857"/>
      <c r="L74" s="857"/>
      <c r="M74" s="857"/>
      <c r="N74" s="857"/>
      <c r="O74" s="857"/>
      <c r="P74" s="858"/>
      <c r="Q74" s="859">
        <v>3762</v>
      </c>
      <c r="R74" s="813"/>
      <c r="S74" s="813"/>
      <c r="T74" s="813"/>
      <c r="U74" s="813"/>
      <c r="V74" s="813">
        <v>3459</v>
      </c>
      <c r="W74" s="813"/>
      <c r="X74" s="813"/>
      <c r="Y74" s="813"/>
      <c r="Z74" s="813"/>
      <c r="AA74" s="813">
        <v>304</v>
      </c>
      <c r="AB74" s="813"/>
      <c r="AC74" s="813"/>
      <c r="AD74" s="813"/>
      <c r="AE74" s="813"/>
      <c r="AF74" s="813" t="s">
        <v>520</v>
      </c>
      <c r="AG74" s="813"/>
      <c r="AH74" s="813"/>
      <c r="AI74" s="813"/>
      <c r="AJ74" s="813"/>
      <c r="AK74" s="813" t="s">
        <v>520</v>
      </c>
      <c r="AL74" s="813"/>
      <c r="AM74" s="813"/>
      <c r="AN74" s="813"/>
      <c r="AO74" s="813"/>
      <c r="AP74" s="813">
        <v>2411</v>
      </c>
      <c r="AQ74" s="813"/>
      <c r="AR74" s="813"/>
      <c r="AS74" s="813"/>
      <c r="AT74" s="813"/>
      <c r="AU74" s="813" t="s">
        <v>520</v>
      </c>
      <c r="AV74" s="813"/>
      <c r="AW74" s="813"/>
      <c r="AX74" s="813"/>
      <c r="AY74" s="813"/>
      <c r="AZ74" s="815"/>
      <c r="BA74" s="815"/>
      <c r="BB74" s="815"/>
      <c r="BC74" s="815"/>
      <c r="BD74" s="816"/>
      <c r="BE74" s="232"/>
      <c r="BF74" s="232"/>
      <c r="BG74" s="232"/>
      <c r="BH74" s="232"/>
      <c r="BI74" s="232"/>
      <c r="BJ74" s="232"/>
      <c r="BK74" s="232"/>
      <c r="BL74" s="232"/>
      <c r="BM74" s="232"/>
      <c r="BN74" s="232"/>
      <c r="BO74" s="232"/>
      <c r="BP74" s="232"/>
      <c r="BQ74" s="229">
        <v>68</v>
      </c>
      <c r="BR74" s="23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x14ac:dyDescent="0.2">
      <c r="A75" s="229">
        <v>8</v>
      </c>
      <c r="B75" s="856" t="s">
        <v>591</v>
      </c>
      <c r="C75" s="857"/>
      <c r="D75" s="857"/>
      <c r="E75" s="857"/>
      <c r="F75" s="857"/>
      <c r="G75" s="857"/>
      <c r="H75" s="857"/>
      <c r="I75" s="857"/>
      <c r="J75" s="857"/>
      <c r="K75" s="857"/>
      <c r="L75" s="857"/>
      <c r="M75" s="857"/>
      <c r="N75" s="857"/>
      <c r="O75" s="857"/>
      <c r="P75" s="858"/>
      <c r="Q75" s="860">
        <v>3572</v>
      </c>
      <c r="R75" s="861"/>
      <c r="S75" s="861"/>
      <c r="T75" s="861"/>
      <c r="U75" s="817"/>
      <c r="V75" s="862">
        <v>3357</v>
      </c>
      <c r="W75" s="861"/>
      <c r="X75" s="861"/>
      <c r="Y75" s="861"/>
      <c r="Z75" s="817"/>
      <c r="AA75" s="862">
        <v>215</v>
      </c>
      <c r="AB75" s="861"/>
      <c r="AC75" s="861"/>
      <c r="AD75" s="861"/>
      <c r="AE75" s="817"/>
      <c r="AF75" s="862">
        <v>215</v>
      </c>
      <c r="AG75" s="861"/>
      <c r="AH75" s="861"/>
      <c r="AI75" s="861"/>
      <c r="AJ75" s="817"/>
      <c r="AK75" s="862" t="s">
        <v>520</v>
      </c>
      <c r="AL75" s="861"/>
      <c r="AM75" s="861"/>
      <c r="AN75" s="861"/>
      <c r="AO75" s="817"/>
      <c r="AP75" s="862">
        <v>2315</v>
      </c>
      <c r="AQ75" s="861"/>
      <c r="AR75" s="861"/>
      <c r="AS75" s="861"/>
      <c r="AT75" s="817"/>
      <c r="AU75" s="862">
        <v>897</v>
      </c>
      <c r="AV75" s="861"/>
      <c r="AW75" s="861"/>
      <c r="AX75" s="861"/>
      <c r="AY75" s="817"/>
      <c r="AZ75" s="815"/>
      <c r="BA75" s="815"/>
      <c r="BB75" s="815"/>
      <c r="BC75" s="815"/>
      <c r="BD75" s="816"/>
      <c r="BE75" s="232"/>
      <c r="BF75" s="232"/>
      <c r="BG75" s="232"/>
      <c r="BH75" s="232"/>
      <c r="BI75" s="232"/>
      <c r="BJ75" s="232"/>
      <c r="BK75" s="232"/>
      <c r="BL75" s="232"/>
      <c r="BM75" s="232"/>
      <c r="BN75" s="232"/>
      <c r="BO75" s="232"/>
      <c r="BP75" s="232"/>
      <c r="BQ75" s="229">
        <v>69</v>
      </c>
      <c r="BR75" s="23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x14ac:dyDescent="0.2">
      <c r="A76" s="229">
        <v>9</v>
      </c>
      <c r="B76" s="856" t="s">
        <v>592</v>
      </c>
      <c r="C76" s="857"/>
      <c r="D76" s="857"/>
      <c r="E76" s="857"/>
      <c r="F76" s="857"/>
      <c r="G76" s="857"/>
      <c r="H76" s="857"/>
      <c r="I76" s="857"/>
      <c r="J76" s="857"/>
      <c r="K76" s="857"/>
      <c r="L76" s="857"/>
      <c r="M76" s="857"/>
      <c r="N76" s="857"/>
      <c r="O76" s="857"/>
      <c r="P76" s="858"/>
      <c r="Q76" s="860">
        <v>2127</v>
      </c>
      <c r="R76" s="861"/>
      <c r="S76" s="861"/>
      <c r="T76" s="861"/>
      <c r="U76" s="817"/>
      <c r="V76" s="862">
        <v>2079</v>
      </c>
      <c r="W76" s="861"/>
      <c r="X76" s="861"/>
      <c r="Y76" s="861"/>
      <c r="Z76" s="817"/>
      <c r="AA76" s="862">
        <v>48</v>
      </c>
      <c r="AB76" s="861"/>
      <c r="AC76" s="861"/>
      <c r="AD76" s="861"/>
      <c r="AE76" s="817"/>
      <c r="AF76" s="862">
        <v>654</v>
      </c>
      <c r="AG76" s="861"/>
      <c r="AH76" s="861"/>
      <c r="AI76" s="861"/>
      <c r="AJ76" s="817"/>
      <c r="AK76" s="862" t="s">
        <v>520</v>
      </c>
      <c r="AL76" s="861"/>
      <c r="AM76" s="861"/>
      <c r="AN76" s="861"/>
      <c r="AO76" s="817"/>
      <c r="AP76" s="862">
        <v>2883</v>
      </c>
      <c r="AQ76" s="861"/>
      <c r="AR76" s="861"/>
      <c r="AS76" s="861"/>
      <c r="AT76" s="817"/>
      <c r="AU76" s="862" t="s">
        <v>520</v>
      </c>
      <c r="AV76" s="861"/>
      <c r="AW76" s="861"/>
      <c r="AX76" s="861"/>
      <c r="AY76" s="817"/>
      <c r="AZ76" s="815"/>
      <c r="BA76" s="815"/>
      <c r="BB76" s="815"/>
      <c r="BC76" s="815"/>
      <c r="BD76" s="816"/>
      <c r="BE76" s="232"/>
      <c r="BF76" s="232"/>
      <c r="BG76" s="232"/>
      <c r="BH76" s="232"/>
      <c r="BI76" s="232"/>
      <c r="BJ76" s="232"/>
      <c r="BK76" s="232"/>
      <c r="BL76" s="232"/>
      <c r="BM76" s="232"/>
      <c r="BN76" s="232"/>
      <c r="BO76" s="232"/>
      <c r="BP76" s="232"/>
      <c r="BQ76" s="229">
        <v>70</v>
      </c>
      <c r="BR76" s="23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x14ac:dyDescent="0.2">
      <c r="A77" s="229">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2"/>
      <c r="BF77" s="232"/>
      <c r="BG77" s="232"/>
      <c r="BH77" s="232"/>
      <c r="BI77" s="232"/>
      <c r="BJ77" s="232"/>
      <c r="BK77" s="232"/>
      <c r="BL77" s="232"/>
      <c r="BM77" s="232"/>
      <c r="BN77" s="232"/>
      <c r="BO77" s="232"/>
      <c r="BP77" s="232"/>
      <c r="BQ77" s="229">
        <v>71</v>
      </c>
      <c r="BR77" s="23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x14ac:dyDescent="0.2">
      <c r="A78" s="229">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2"/>
      <c r="BF78" s="232"/>
      <c r="BG78" s="232"/>
      <c r="BH78" s="232"/>
      <c r="BI78" s="232"/>
      <c r="BJ78" s="221"/>
      <c r="BK78" s="221"/>
      <c r="BL78" s="221"/>
      <c r="BM78" s="221"/>
      <c r="BN78" s="221"/>
      <c r="BO78" s="232"/>
      <c r="BP78" s="232"/>
      <c r="BQ78" s="229">
        <v>72</v>
      </c>
      <c r="BR78" s="23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x14ac:dyDescent="0.2">
      <c r="A79" s="229">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2"/>
      <c r="BF79" s="232"/>
      <c r="BG79" s="232"/>
      <c r="BH79" s="232"/>
      <c r="BI79" s="232"/>
      <c r="BJ79" s="221"/>
      <c r="BK79" s="221"/>
      <c r="BL79" s="221"/>
      <c r="BM79" s="221"/>
      <c r="BN79" s="221"/>
      <c r="BO79" s="232"/>
      <c r="BP79" s="232"/>
      <c r="BQ79" s="229">
        <v>73</v>
      </c>
      <c r="BR79" s="23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x14ac:dyDescent="0.2">
      <c r="A80" s="229">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2"/>
      <c r="BF80" s="232"/>
      <c r="BG80" s="232"/>
      <c r="BH80" s="232"/>
      <c r="BI80" s="232"/>
      <c r="BJ80" s="232"/>
      <c r="BK80" s="232"/>
      <c r="BL80" s="232"/>
      <c r="BM80" s="232"/>
      <c r="BN80" s="232"/>
      <c r="BO80" s="232"/>
      <c r="BP80" s="232"/>
      <c r="BQ80" s="229">
        <v>74</v>
      </c>
      <c r="BR80" s="23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x14ac:dyDescent="0.2">
      <c r="A81" s="229">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2"/>
      <c r="BF81" s="232"/>
      <c r="BG81" s="232"/>
      <c r="BH81" s="232"/>
      <c r="BI81" s="232"/>
      <c r="BJ81" s="232"/>
      <c r="BK81" s="232"/>
      <c r="BL81" s="232"/>
      <c r="BM81" s="232"/>
      <c r="BN81" s="232"/>
      <c r="BO81" s="232"/>
      <c r="BP81" s="232"/>
      <c r="BQ81" s="229">
        <v>75</v>
      </c>
      <c r="BR81" s="23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x14ac:dyDescent="0.2">
      <c r="A82" s="229">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2"/>
      <c r="BF82" s="232"/>
      <c r="BG82" s="232"/>
      <c r="BH82" s="232"/>
      <c r="BI82" s="232"/>
      <c r="BJ82" s="232"/>
      <c r="BK82" s="232"/>
      <c r="BL82" s="232"/>
      <c r="BM82" s="232"/>
      <c r="BN82" s="232"/>
      <c r="BO82" s="232"/>
      <c r="BP82" s="232"/>
      <c r="BQ82" s="229">
        <v>76</v>
      </c>
      <c r="BR82" s="23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x14ac:dyDescent="0.2">
      <c r="A83" s="229">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2"/>
      <c r="BF83" s="232"/>
      <c r="BG83" s="232"/>
      <c r="BH83" s="232"/>
      <c r="BI83" s="232"/>
      <c r="BJ83" s="232"/>
      <c r="BK83" s="232"/>
      <c r="BL83" s="232"/>
      <c r="BM83" s="232"/>
      <c r="BN83" s="232"/>
      <c r="BO83" s="232"/>
      <c r="BP83" s="232"/>
      <c r="BQ83" s="229">
        <v>77</v>
      </c>
      <c r="BR83" s="23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x14ac:dyDescent="0.2">
      <c r="A84" s="229">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2"/>
      <c r="BF84" s="232"/>
      <c r="BG84" s="232"/>
      <c r="BH84" s="232"/>
      <c r="BI84" s="232"/>
      <c r="BJ84" s="232"/>
      <c r="BK84" s="232"/>
      <c r="BL84" s="232"/>
      <c r="BM84" s="232"/>
      <c r="BN84" s="232"/>
      <c r="BO84" s="232"/>
      <c r="BP84" s="232"/>
      <c r="BQ84" s="229">
        <v>78</v>
      </c>
      <c r="BR84" s="23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x14ac:dyDescent="0.2">
      <c r="A85" s="229">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2"/>
      <c r="BF85" s="232"/>
      <c r="BG85" s="232"/>
      <c r="BH85" s="232"/>
      <c r="BI85" s="232"/>
      <c r="BJ85" s="232"/>
      <c r="BK85" s="232"/>
      <c r="BL85" s="232"/>
      <c r="BM85" s="232"/>
      <c r="BN85" s="232"/>
      <c r="BO85" s="232"/>
      <c r="BP85" s="232"/>
      <c r="BQ85" s="229">
        <v>79</v>
      </c>
      <c r="BR85" s="23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x14ac:dyDescent="0.2">
      <c r="A86" s="229">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2"/>
      <c r="BF86" s="232"/>
      <c r="BG86" s="232"/>
      <c r="BH86" s="232"/>
      <c r="BI86" s="232"/>
      <c r="BJ86" s="232"/>
      <c r="BK86" s="232"/>
      <c r="BL86" s="232"/>
      <c r="BM86" s="232"/>
      <c r="BN86" s="232"/>
      <c r="BO86" s="232"/>
      <c r="BP86" s="232"/>
      <c r="BQ86" s="229">
        <v>80</v>
      </c>
      <c r="BR86" s="23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x14ac:dyDescent="0.2">
      <c r="A87" s="23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2"/>
      <c r="BF87" s="232"/>
      <c r="BG87" s="232"/>
      <c r="BH87" s="232"/>
      <c r="BI87" s="232"/>
      <c r="BJ87" s="232"/>
      <c r="BK87" s="232"/>
      <c r="BL87" s="232"/>
      <c r="BM87" s="232"/>
      <c r="BN87" s="232"/>
      <c r="BO87" s="232"/>
      <c r="BP87" s="232"/>
      <c r="BQ87" s="229">
        <v>81</v>
      </c>
      <c r="BR87" s="23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x14ac:dyDescent="0.25">
      <c r="A88" s="231" t="s">
        <v>398</v>
      </c>
      <c r="B88" s="772" t="s">
        <v>426</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17464</v>
      </c>
      <c r="AG88" s="827"/>
      <c r="AH88" s="827"/>
      <c r="AI88" s="827"/>
      <c r="AJ88" s="827"/>
      <c r="AK88" s="824"/>
      <c r="AL88" s="824"/>
      <c r="AM88" s="824"/>
      <c r="AN88" s="824"/>
      <c r="AO88" s="824"/>
      <c r="AP88" s="827">
        <v>7609</v>
      </c>
      <c r="AQ88" s="827"/>
      <c r="AR88" s="827"/>
      <c r="AS88" s="827"/>
      <c r="AT88" s="827"/>
      <c r="AU88" s="827">
        <v>897</v>
      </c>
      <c r="AV88" s="827"/>
      <c r="AW88" s="827"/>
      <c r="AX88" s="827"/>
      <c r="AY88" s="827"/>
      <c r="AZ88" s="832"/>
      <c r="BA88" s="832"/>
      <c r="BB88" s="832"/>
      <c r="BC88" s="832"/>
      <c r="BD88" s="833"/>
      <c r="BE88" s="232"/>
      <c r="BF88" s="232"/>
      <c r="BG88" s="232"/>
      <c r="BH88" s="232"/>
      <c r="BI88" s="232"/>
      <c r="BJ88" s="232"/>
      <c r="BK88" s="232"/>
      <c r="BL88" s="232"/>
      <c r="BM88" s="232"/>
      <c r="BN88" s="232"/>
      <c r="BO88" s="232"/>
      <c r="BP88" s="232"/>
      <c r="BQ88" s="229">
        <v>82</v>
      </c>
      <c r="BR88" s="23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398</v>
      </c>
      <c r="BR102" s="772" t="s">
        <v>427</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t="s">
        <v>520</v>
      </c>
      <c r="CS102" s="835"/>
      <c r="CT102" s="835"/>
      <c r="CU102" s="835"/>
      <c r="CV102" s="874"/>
      <c r="CW102" s="873" t="s">
        <v>520</v>
      </c>
      <c r="CX102" s="835"/>
      <c r="CY102" s="835"/>
      <c r="CZ102" s="835"/>
      <c r="DA102" s="874"/>
      <c r="DB102" s="873">
        <v>47</v>
      </c>
      <c r="DC102" s="835"/>
      <c r="DD102" s="835"/>
      <c r="DE102" s="835"/>
      <c r="DF102" s="874"/>
      <c r="DG102" s="873" t="s">
        <v>520</v>
      </c>
      <c r="DH102" s="835"/>
      <c r="DI102" s="835"/>
      <c r="DJ102" s="835"/>
      <c r="DK102" s="874"/>
      <c r="DL102" s="873">
        <v>47</v>
      </c>
      <c r="DM102" s="835"/>
      <c r="DN102" s="835"/>
      <c r="DO102" s="835"/>
      <c r="DP102" s="874"/>
      <c r="DQ102" s="873" t="s">
        <v>520</v>
      </c>
      <c r="DR102" s="835"/>
      <c r="DS102" s="835"/>
      <c r="DT102" s="835"/>
      <c r="DU102" s="874"/>
      <c r="DV102" s="772"/>
      <c r="DW102" s="773"/>
      <c r="DX102" s="773"/>
      <c r="DY102" s="773"/>
      <c r="DZ102" s="897"/>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8" t="s">
        <v>428</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99" t="s">
        <v>429</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00" t="s">
        <v>432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x14ac:dyDescent="0.2">
      <c r="A109" s="895" t="s">
        <v>434</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435</v>
      </c>
      <c r="AB109" s="876"/>
      <c r="AC109" s="876"/>
      <c r="AD109" s="876"/>
      <c r="AE109" s="877"/>
      <c r="AF109" s="875" t="s">
        <v>436</v>
      </c>
      <c r="AG109" s="876"/>
      <c r="AH109" s="876"/>
      <c r="AI109" s="876"/>
      <c r="AJ109" s="877"/>
      <c r="AK109" s="875" t="s">
        <v>313</v>
      </c>
      <c r="AL109" s="876"/>
      <c r="AM109" s="876"/>
      <c r="AN109" s="876"/>
      <c r="AO109" s="877"/>
      <c r="AP109" s="875" t="s">
        <v>437</v>
      </c>
      <c r="AQ109" s="876"/>
      <c r="AR109" s="876"/>
      <c r="AS109" s="876"/>
      <c r="AT109" s="878"/>
      <c r="AU109" s="895" t="s">
        <v>434</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435</v>
      </c>
      <c r="BR109" s="876"/>
      <c r="BS109" s="876"/>
      <c r="BT109" s="876"/>
      <c r="BU109" s="877"/>
      <c r="BV109" s="875" t="s">
        <v>436</v>
      </c>
      <c r="BW109" s="876"/>
      <c r="BX109" s="876"/>
      <c r="BY109" s="876"/>
      <c r="BZ109" s="877"/>
      <c r="CA109" s="875" t="s">
        <v>313</v>
      </c>
      <c r="CB109" s="876"/>
      <c r="CC109" s="876"/>
      <c r="CD109" s="876"/>
      <c r="CE109" s="877"/>
      <c r="CF109" s="896" t="s">
        <v>437</v>
      </c>
      <c r="CG109" s="896"/>
      <c r="CH109" s="896"/>
      <c r="CI109" s="896"/>
      <c r="CJ109" s="896"/>
      <c r="CK109" s="875" t="s">
        <v>438</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435</v>
      </c>
      <c r="DH109" s="876"/>
      <c r="DI109" s="876"/>
      <c r="DJ109" s="876"/>
      <c r="DK109" s="877"/>
      <c r="DL109" s="875" t="s">
        <v>436</v>
      </c>
      <c r="DM109" s="876"/>
      <c r="DN109" s="876"/>
      <c r="DO109" s="876"/>
      <c r="DP109" s="877"/>
      <c r="DQ109" s="875" t="s">
        <v>313</v>
      </c>
      <c r="DR109" s="876"/>
      <c r="DS109" s="876"/>
      <c r="DT109" s="876"/>
      <c r="DU109" s="877"/>
      <c r="DV109" s="875" t="s">
        <v>437</v>
      </c>
      <c r="DW109" s="876"/>
      <c r="DX109" s="876"/>
      <c r="DY109" s="876"/>
      <c r="DZ109" s="878"/>
    </row>
    <row r="110" spans="1:131" s="221" customFormat="1" ht="26.25" customHeight="1" x14ac:dyDescent="0.2">
      <c r="A110" s="879" t="s">
        <v>439</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1779344</v>
      </c>
      <c r="AB110" s="883"/>
      <c r="AC110" s="883"/>
      <c r="AD110" s="883"/>
      <c r="AE110" s="884"/>
      <c r="AF110" s="885">
        <v>1805858</v>
      </c>
      <c r="AG110" s="883"/>
      <c r="AH110" s="883"/>
      <c r="AI110" s="883"/>
      <c r="AJ110" s="884"/>
      <c r="AK110" s="885">
        <v>1791710</v>
      </c>
      <c r="AL110" s="883"/>
      <c r="AM110" s="883"/>
      <c r="AN110" s="883"/>
      <c r="AO110" s="884"/>
      <c r="AP110" s="886">
        <v>17</v>
      </c>
      <c r="AQ110" s="887"/>
      <c r="AR110" s="887"/>
      <c r="AS110" s="887"/>
      <c r="AT110" s="888"/>
      <c r="AU110" s="889" t="s">
        <v>72</v>
      </c>
      <c r="AV110" s="890"/>
      <c r="AW110" s="890"/>
      <c r="AX110" s="890"/>
      <c r="AY110" s="890"/>
      <c r="AZ110" s="912" t="s">
        <v>440</v>
      </c>
      <c r="BA110" s="880"/>
      <c r="BB110" s="880"/>
      <c r="BC110" s="880"/>
      <c r="BD110" s="880"/>
      <c r="BE110" s="880"/>
      <c r="BF110" s="880"/>
      <c r="BG110" s="880"/>
      <c r="BH110" s="880"/>
      <c r="BI110" s="880"/>
      <c r="BJ110" s="880"/>
      <c r="BK110" s="880"/>
      <c r="BL110" s="880"/>
      <c r="BM110" s="880"/>
      <c r="BN110" s="880"/>
      <c r="BO110" s="880"/>
      <c r="BP110" s="881"/>
      <c r="BQ110" s="913">
        <v>16846073</v>
      </c>
      <c r="BR110" s="914"/>
      <c r="BS110" s="914"/>
      <c r="BT110" s="914"/>
      <c r="BU110" s="914"/>
      <c r="BV110" s="914">
        <v>18290426</v>
      </c>
      <c r="BW110" s="914"/>
      <c r="BX110" s="914"/>
      <c r="BY110" s="914"/>
      <c r="BZ110" s="914"/>
      <c r="CA110" s="914">
        <v>18313658</v>
      </c>
      <c r="CB110" s="914"/>
      <c r="CC110" s="914"/>
      <c r="CD110" s="914"/>
      <c r="CE110" s="914"/>
      <c r="CF110" s="927">
        <v>174.2</v>
      </c>
      <c r="CG110" s="928"/>
      <c r="CH110" s="928"/>
      <c r="CI110" s="928"/>
      <c r="CJ110" s="928"/>
      <c r="CK110" s="929" t="s">
        <v>441</v>
      </c>
      <c r="CL110" s="930"/>
      <c r="CM110" s="912" t="s">
        <v>442</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417</v>
      </c>
      <c r="DH110" s="914"/>
      <c r="DI110" s="914"/>
      <c r="DJ110" s="914"/>
      <c r="DK110" s="914"/>
      <c r="DL110" s="914">
        <v>380588</v>
      </c>
      <c r="DM110" s="914"/>
      <c r="DN110" s="914"/>
      <c r="DO110" s="914"/>
      <c r="DP110" s="914"/>
      <c r="DQ110" s="914">
        <v>361956</v>
      </c>
      <c r="DR110" s="914"/>
      <c r="DS110" s="914"/>
      <c r="DT110" s="914"/>
      <c r="DU110" s="914"/>
      <c r="DV110" s="915">
        <v>3.4</v>
      </c>
      <c r="DW110" s="915"/>
      <c r="DX110" s="915"/>
      <c r="DY110" s="915"/>
      <c r="DZ110" s="916"/>
    </row>
    <row r="111" spans="1:131" s="221" customFormat="1" ht="26.25" customHeight="1" x14ac:dyDescent="0.2">
      <c r="A111" s="917" t="s">
        <v>443</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444</v>
      </c>
      <c r="AB111" s="921"/>
      <c r="AC111" s="921"/>
      <c r="AD111" s="921"/>
      <c r="AE111" s="922"/>
      <c r="AF111" s="923" t="s">
        <v>417</v>
      </c>
      <c r="AG111" s="921"/>
      <c r="AH111" s="921"/>
      <c r="AI111" s="921"/>
      <c r="AJ111" s="922"/>
      <c r="AK111" s="923" t="s">
        <v>445</v>
      </c>
      <c r="AL111" s="921"/>
      <c r="AM111" s="921"/>
      <c r="AN111" s="921"/>
      <c r="AO111" s="922"/>
      <c r="AP111" s="924" t="s">
        <v>446</v>
      </c>
      <c r="AQ111" s="925"/>
      <c r="AR111" s="925"/>
      <c r="AS111" s="925"/>
      <c r="AT111" s="926"/>
      <c r="AU111" s="891"/>
      <c r="AV111" s="892"/>
      <c r="AW111" s="892"/>
      <c r="AX111" s="892"/>
      <c r="AY111" s="892"/>
      <c r="AZ111" s="905" t="s">
        <v>447</v>
      </c>
      <c r="BA111" s="906"/>
      <c r="BB111" s="906"/>
      <c r="BC111" s="906"/>
      <c r="BD111" s="906"/>
      <c r="BE111" s="906"/>
      <c r="BF111" s="906"/>
      <c r="BG111" s="906"/>
      <c r="BH111" s="906"/>
      <c r="BI111" s="906"/>
      <c r="BJ111" s="906"/>
      <c r="BK111" s="906"/>
      <c r="BL111" s="906"/>
      <c r="BM111" s="906"/>
      <c r="BN111" s="906"/>
      <c r="BO111" s="906"/>
      <c r="BP111" s="907"/>
      <c r="BQ111" s="908">
        <v>231472</v>
      </c>
      <c r="BR111" s="909"/>
      <c r="BS111" s="909"/>
      <c r="BT111" s="909"/>
      <c r="BU111" s="909"/>
      <c r="BV111" s="909">
        <v>566665</v>
      </c>
      <c r="BW111" s="909"/>
      <c r="BX111" s="909"/>
      <c r="BY111" s="909"/>
      <c r="BZ111" s="909"/>
      <c r="CA111" s="909">
        <v>548727</v>
      </c>
      <c r="CB111" s="909"/>
      <c r="CC111" s="909"/>
      <c r="CD111" s="909"/>
      <c r="CE111" s="909"/>
      <c r="CF111" s="903">
        <v>5.2</v>
      </c>
      <c r="CG111" s="904"/>
      <c r="CH111" s="904"/>
      <c r="CI111" s="904"/>
      <c r="CJ111" s="904"/>
      <c r="CK111" s="931"/>
      <c r="CL111" s="932"/>
      <c r="CM111" s="905" t="s">
        <v>448</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446</v>
      </c>
      <c r="DH111" s="909"/>
      <c r="DI111" s="909"/>
      <c r="DJ111" s="909"/>
      <c r="DK111" s="909"/>
      <c r="DL111" s="909" t="s">
        <v>417</v>
      </c>
      <c r="DM111" s="909"/>
      <c r="DN111" s="909"/>
      <c r="DO111" s="909"/>
      <c r="DP111" s="909"/>
      <c r="DQ111" s="909" t="s">
        <v>446</v>
      </c>
      <c r="DR111" s="909"/>
      <c r="DS111" s="909"/>
      <c r="DT111" s="909"/>
      <c r="DU111" s="909"/>
      <c r="DV111" s="910" t="s">
        <v>417</v>
      </c>
      <c r="DW111" s="910"/>
      <c r="DX111" s="910"/>
      <c r="DY111" s="910"/>
      <c r="DZ111" s="911"/>
    </row>
    <row r="112" spans="1:131" s="221" customFormat="1" ht="26.25" customHeight="1" x14ac:dyDescent="0.2">
      <c r="A112" s="935" t="s">
        <v>449</v>
      </c>
      <c r="B112" s="936"/>
      <c r="C112" s="906" t="s">
        <v>450</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417</v>
      </c>
      <c r="AB112" s="942"/>
      <c r="AC112" s="942"/>
      <c r="AD112" s="942"/>
      <c r="AE112" s="943"/>
      <c r="AF112" s="944" t="s">
        <v>446</v>
      </c>
      <c r="AG112" s="942"/>
      <c r="AH112" s="942"/>
      <c r="AI112" s="942"/>
      <c r="AJ112" s="943"/>
      <c r="AK112" s="944" t="s">
        <v>446</v>
      </c>
      <c r="AL112" s="942"/>
      <c r="AM112" s="942"/>
      <c r="AN112" s="942"/>
      <c r="AO112" s="943"/>
      <c r="AP112" s="945" t="s">
        <v>417</v>
      </c>
      <c r="AQ112" s="946"/>
      <c r="AR112" s="946"/>
      <c r="AS112" s="946"/>
      <c r="AT112" s="947"/>
      <c r="AU112" s="891"/>
      <c r="AV112" s="892"/>
      <c r="AW112" s="892"/>
      <c r="AX112" s="892"/>
      <c r="AY112" s="892"/>
      <c r="AZ112" s="905" t="s">
        <v>451</v>
      </c>
      <c r="BA112" s="906"/>
      <c r="BB112" s="906"/>
      <c r="BC112" s="906"/>
      <c r="BD112" s="906"/>
      <c r="BE112" s="906"/>
      <c r="BF112" s="906"/>
      <c r="BG112" s="906"/>
      <c r="BH112" s="906"/>
      <c r="BI112" s="906"/>
      <c r="BJ112" s="906"/>
      <c r="BK112" s="906"/>
      <c r="BL112" s="906"/>
      <c r="BM112" s="906"/>
      <c r="BN112" s="906"/>
      <c r="BO112" s="906"/>
      <c r="BP112" s="907"/>
      <c r="BQ112" s="908">
        <v>4514770</v>
      </c>
      <c r="BR112" s="909"/>
      <c r="BS112" s="909"/>
      <c r="BT112" s="909"/>
      <c r="BU112" s="909"/>
      <c r="BV112" s="909">
        <v>4293242</v>
      </c>
      <c r="BW112" s="909"/>
      <c r="BX112" s="909"/>
      <c r="BY112" s="909"/>
      <c r="BZ112" s="909"/>
      <c r="CA112" s="909">
        <v>4038599</v>
      </c>
      <c r="CB112" s="909"/>
      <c r="CC112" s="909"/>
      <c r="CD112" s="909"/>
      <c r="CE112" s="909"/>
      <c r="CF112" s="903">
        <v>38.4</v>
      </c>
      <c r="CG112" s="904"/>
      <c r="CH112" s="904"/>
      <c r="CI112" s="904"/>
      <c r="CJ112" s="904"/>
      <c r="CK112" s="931"/>
      <c r="CL112" s="932"/>
      <c r="CM112" s="905" t="s">
        <v>452</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446</v>
      </c>
      <c r="DH112" s="909"/>
      <c r="DI112" s="909"/>
      <c r="DJ112" s="909"/>
      <c r="DK112" s="909"/>
      <c r="DL112" s="909" t="s">
        <v>444</v>
      </c>
      <c r="DM112" s="909"/>
      <c r="DN112" s="909"/>
      <c r="DO112" s="909"/>
      <c r="DP112" s="909"/>
      <c r="DQ112" s="909" t="s">
        <v>445</v>
      </c>
      <c r="DR112" s="909"/>
      <c r="DS112" s="909"/>
      <c r="DT112" s="909"/>
      <c r="DU112" s="909"/>
      <c r="DV112" s="910" t="s">
        <v>444</v>
      </c>
      <c r="DW112" s="910"/>
      <c r="DX112" s="910"/>
      <c r="DY112" s="910"/>
      <c r="DZ112" s="911"/>
    </row>
    <row r="113" spans="1:130" s="221" customFormat="1" ht="26.25" customHeight="1" x14ac:dyDescent="0.2">
      <c r="A113" s="937"/>
      <c r="B113" s="938"/>
      <c r="C113" s="906" t="s">
        <v>453</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366609</v>
      </c>
      <c r="AB113" s="921"/>
      <c r="AC113" s="921"/>
      <c r="AD113" s="921"/>
      <c r="AE113" s="922"/>
      <c r="AF113" s="923">
        <v>297997</v>
      </c>
      <c r="AG113" s="921"/>
      <c r="AH113" s="921"/>
      <c r="AI113" s="921"/>
      <c r="AJ113" s="922"/>
      <c r="AK113" s="923">
        <v>327745</v>
      </c>
      <c r="AL113" s="921"/>
      <c r="AM113" s="921"/>
      <c r="AN113" s="921"/>
      <c r="AO113" s="922"/>
      <c r="AP113" s="924">
        <v>3.1</v>
      </c>
      <c r="AQ113" s="925"/>
      <c r="AR113" s="925"/>
      <c r="AS113" s="925"/>
      <c r="AT113" s="926"/>
      <c r="AU113" s="891"/>
      <c r="AV113" s="892"/>
      <c r="AW113" s="892"/>
      <c r="AX113" s="892"/>
      <c r="AY113" s="892"/>
      <c r="AZ113" s="905" t="s">
        <v>454</v>
      </c>
      <c r="BA113" s="906"/>
      <c r="BB113" s="906"/>
      <c r="BC113" s="906"/>
      <c r="BD113" s="906"/>
      <c r="BE113" s="906"/>
      <c r="BF113" s="906"/>
      <c r="BG113" s="906"/>
      <c r="BH113" s="906"/>
      <c r="BI113" s="906"/>
      <c r="BJ113" s="906"/>
      <c r="BK113" s="906"/>
      <c r="BL113" s="906"/>
      <c r="BM113" s="906"/>
      <c r="BN113" s="906"/>
      <c r="BO113" s="906"/>
      <c r="BP113" s="907"/>
      <c r="BQ113" s="908">
        <v>1000459</v>
      </c>
      <c r="BR113" s="909"/>
      <c r="BS113" s="909"/>
      <c r="BT113" s="909"/>
      <c r="BU113" s="909"/>
      <c r="BV113" s="909">
        <v>952123</v>
      </c>
      <c r="BW113" s="909"/>
      <c r="BX113" s="909"/>
      <c r="BY113" s="909"/>
      <c r="BZ113" s="909"/>
      <c r="CA113" s="909">
        <v>897195</v>
      </c>
      <c r="CB113" s="909"/>
      <c r="CC113" s="909"/>
      <c r="CD113" s="909"/>
      <c r="CE113" s="909"/>
      <c r="CF113" s="903">
        <v>8.5</v>
      </c>
      <c r="CG113" s="904"/>
      <c r="CH113" s="904"/>
      <c r="CI113" s="904"/>
      <c r="CJ113" s="904"/>
      <c r="CK113" s="931"/>
      <c r="CL113" s="932"/>
      <c r="CM113" s="905" t="s">
        <v>455</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v>229153</v>
      </c>
      <c r="DH113" s="942"/>
      <c r="DI113" s="942"/>
      <c r="DJ113" s="942"/>
      <c r="DK113" s="943"/>
      <c r="DL113" s="944">
        <v>184854</v>
      </c>
      <c r="DM113" s="942"/>
      <c r="DN113" s="942"/>
      <c r="DO113" s="942"/>
      <c r="DP113" s="943"/>
      <c r="DQ113" s="944">
        <v>139803</v>
      </c>
      <c r="DR113" s="942"/>
      <c r="DS113" s="942"/>
      <c r="DT113" s="942"/>
      <c r="DU113" s="943"/>
      <c r="DV113" s="945">
        <v>1.3</v>
      </c>
      <c r="DW113" s="946"/>
      <c r="DX113" s="946"/>
      <c r="DY113" s="946"/>
      <c r="DZ113" s="947"/>
    </row>
    <row r="114" spans="1:130" s="221" customFormat="1" ht="26.25" customHeight="1" x14ac:dyDescent="0.2">
      <c r="A114" s="937"/>
      <c r="B114" s="938"/>
      <c r="C114" s="906" t="s">
        <v>456</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142994</v>
      </c>
      <c r="AB114" s="942"/>
      <c r="AC114" s="942"/>
      <c r="AD114" s="942"/>
      <c r="AE114" s="943"/>
      <c r="AF114" s="944">
        <v>174163</v>
      </c>
      <c r="AG114" s="942"/>
      <c r="AH114" s="942"/>
      <c r="AI114" s="942"/>
      <c r="AJ114" s="943"/>
      <c r="AK114" s="944">
        <v>178360</v>
      </c>
      <c r="AL114" s="942"/>
      <c r="AM114" s="942"/>
      <c r="AN114" s="942"/>
      <c r="AO114" s="943"/>
      <c r="AP114" s="945">
        <v>1.7</v>
      </c>
      <c r="AQ114" s="946"/>
      <c r="AR114" s="946"/>
      <c r="AS114" s="946"/>
      <c r="AT114" s="947"/>
      <c r="AU114" s="891"/>
      <c r="AV114" s="892"/>
      <c r="AW114" s="892"/>
      <c r="AX114" s="892"/>
      <c r="AY114" s="892"/>
      <c r="AZ114" s="905" t="s">
        <v>457</v>
      </c>
      <c r="BA114" s="906"/>
      <c r="BB114" s="906"/>
      <c r="BC114" s="906"/>
      <c r="BD114" s="906"/>
      <c r="BE114" s="906"/>
      <c r="BF114" s="906"/>
      <c r="BG114" s="906"/>
      <c r="BH114" s="906"/>
      <c r="BI114" s="906"/>
      <c r="BJ114" s="906"/>
      <c r="BK114" s="906"/>
      <c r="BL114" s="906"/>
      <c r="BM114" s="906"/>
      <c r="BN114" s="906"/>
      <c r="BO114" s="906"/>
      <c r="BP114" s="907"/>
      <c r="BQ114" s="908">
        <v>5036400</v>
      </c>
      <c r="BR114" s="909"/>
      <c r="BS114" s="909"/>
      <c r="BT114" s="909"/>
      <c r="BU114" s="909"/>
      <c r="BV114" s="909">
        <v>4793501</v>
      </c>
      <c r="BW114" s="909"/>
      <c r="BX114" s="909"/>
      <c r="BY114" s="909"/>
      <c r="BZ114" s="909"/>
      <c r="CA114" s="909">
        <v>4667248</v>
      </c>
      <c r="CB114" s="909"/>
      <c r="CC114" s="909"/>
      <c r="CD114" s="909"/>
      <c r="CE114" s="909"/>
      <c r="CF114" s="903">
        <v>44.4</v>
      </c>
      <c r="CG114" s="904"/>
      <c r="CH114" s="904"/>
      <c r="CI114" s="904"/>
      <c r="CJ114" s="904"/>
      <c r="CK114" s="931"/>
      <c r="CL114" s="932"/>
      <c r="CM114" s="905" t="s">
        <v>458</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446</v>
      </c>
      <c r="DH114" s="942"/>
      <c r="DI114" s="942"/>
      <c r="DJ114" s="942"/>
      <c r="DK114" s="943"/>
      <c r="DL114" s="944" t="s">
        <v>446</v>
      </c>
      <c r="DM114" s="942"/>
      <c r="DN114" s="942"/>
      <c r="DO114" s="942"/>
      <c r="DP114" s="943"/>
      <c r="DQ114" s="944" t="s">
        <v>446</v>
      </c>
      <c r="DR114" s="942"/>
      <c r="DS114" s="942"/>
      <c r="DT114" s="942"/>
      <c r="DU114" s="943"/>
      <c r="DV114" s="945" t="s">
        <v>446</v>
      </c>
      <c r="DW114" s="946"/>
      <c r="DX114" s="946"/>
      <c r="DY114" s="946"/>
      <c r="DZ114" s="947"/>
    </row>
    <row r="115" spans="1:130" s="221" customFormat="1" ht="26.25" customHeight="1" x14ac:dyDescent="0.2">
      <c r="A115" s="937"/>
      <c r="B115" s="938"/>
      <c r="C115" s="906" t="s">
        <v>459</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59023</v>
      </c>
      <c r="AB115" s="921"/>
      <c r="AC115" s="921"/>
      <c r="AD115" s="921"/>
      <c r="AE115" s="922"/>
      <c r="AF115" s="923">
        <v>60547</v>
      </c>
      <c r="AG115" s="921"/>
      <c r="AH115" s="921"/>
      <c r="AI115" s="921"/>
      <c r="AJ115" s="922"/>
      <c r="AK115" s="923">
        <v>68128</v>
      </c>
      <c r="AL115" s="921"/>
      <c r="AM115" s="921"/>
      <c r="AN115" s="921"/>
      <c r="AO115" s="922"/>
      <c r="AP115" s="924">
        <v>0.6</v>
      </c>
      <c r="AQ115" s="925"/>
      <c r="AR115" s="925"/>
      <c r="AS115" s="925"/>
      <c r="AT115" s="926"/>
      <c r="AU115" s="891"/>
      <c r="AV115" s="892"/>
      <c r="AW115" s="892"/>
      <c r="AX115" s="892"/>
      <c r="AY115" s="892"/>
      <c r="AZ115" s="905" t="s">
        <v>460</v>
      </c>
      <c r="BA115" s="906"/>
      <c r="BB115" s="906"/>
      <c r="BC115" s="906"/>
      <c r="BD115" s="906"/>
      <c r="BE115" s="906"/>
      <c r="BF115" s="906"/>
      <c r="BG115" s="906"/>
      <c r="BH115" s="906"/>
      <c r="BI115" s="906"/>
      <c r="BJ115" s="906"/>
      <c r="BK115" s="906"/>
      <c r="BL115" s="906"/>
      <c r="BM115" s="906"/>
      <c r="BN115" s="906"/>
      <c r="BO115" s="906"/>
      <c r="BP115" s="907"/>
      <c r="BQ115" s="908" t="s">
        <v>446</v>
      </c>
      <c r="BR115" s="909"/>
      <c r="BS115" s="909"/>
      <c r="BT115" s="909"/>
      <c r="BU115" s="909"/>
      <c r="BV115" s="909" t="s">
        <v>446</v>
      </c>
      <c r="BW115" s="909"/>
      <c r="BX115" s="909"/>
      <c r="BY115" s="909"/>
      <c r="BZ115" s="909"/>
      <c r="CA115" s="909" t="s">
        <v>417</v>
      </c>
      <c r="CB115" s="909"/>
      <c r="CC115" s="909"/>
      <c r="CD115" s="909"/>
      <c r="CE115" s="909"/>
      <c r="CF115" s="903" t="s">
        <v>444</v>
      </c>
      <c r="CG115" s="904"/>
      <c r="CH115" s="904"/>
      <c r="CI115" s="904"/>
      <c r="CJ115" s="904"/>
      <c r="CK115" s="931"/>
      <c r="CL115" s="932"/>
      <c r="CM115" s="905" t="s">
        <v>461</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v>2319</v>
      </c>
      <c r="DH115" s="942"/>
      <c r="DI115" s="942"/>
      <c r="DJ115" s="942"/>
      <c r="DK115" s="943"/>
      <c r="DL115" s="944">
        <v>1223</v>
      </c>
      <c r="DM115" s="942"/>
      <c r="DN115" s="942"/>
      <c r="DO115" s="942"/>
      <c r="DP115" s="943"/>
      <c r="DQ115" s="944">
        <v>46968</v>
      </c>
      <c r="DR115" s="942"/>
      <c r="DS115" s="942"/>
      <c r="DT115" s="942"/>
      <c r="DU115" s="943"/>
      <c r="DV115" s="945">
        <v>0.4</v>
      </c>
      <c r="DW115" s="946"/>
      <c r="DX115" s="946"/>
      <c r="DY115" s="946"/>
      <c r="DZ115" s="947"/>
    </row>
    <row r="116" spans="1:130" s="221" customFormat="1" ht="26.25" customHeight="1" x14ac:dyDescent="0.2">
      <c r="A116" s="939"/>
      <c r="B116" s="940"/>
      <c r="C116" s="948" t="s">
        <v>462</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417</v>
      </c>
      <c r="AB116" s="942"/>
      <c r="AC116" s="942"/>
      <c r="AD116" s="942"/>
      <c r="AE116" s="943"/>
      <c r="AF116" s="944" t="s">
        <v>446</v>
      </c>
      <c r="AG116" s="942"/>
      <c r="AH116" s="942"/>
      <c r="AI116" s="942"/>
      <c r="AJ116" s="943"/>
      <c r="AK116" s="944" t="s">
        <v>417</v>
      </c>
      <c r="AL116" s="942"/>
      <c r="AM116" s="942"/>
      <c r="AN116" s="942"/>
      <c r="AO116" s="943"/>
      <c r="AP116" s="945" t="s">
        <v>417</v>
      </c>
      <c r="AQ116" s="946"/>
      <c r="AR116" s="946"/>
      <c r="AS116" s="946"/>
      <c r="AT116" s="947"/>
      <c r="AU116" s="891"/>
      <c r="AV116" s="892"/>
      <c r="AW116" s="892"/>
      <c r="AX116" s="892"/>
      <c r="AY116" s="892"/>
      <c r="AZ116" s="950" t="s">
        <v>463</v>
      </c>
      <c r="BA116" s="951"/>
      <c r="BB116" s="951"/>
      <c r="BC116" s="951"/>
      <c r="BD116" s="951"/>
      <c r="BE116" s="951"/>
      <c r="BF116" s="951"/>
      <c r="BG116" s="951"/>
      <c r="BH116" s="951"/>
      <c r="BI116" s="951"/>
      <c r="BJ116" s="951"/>
      <c r="BK116" s="951"/>
      <c r="BL116" s="951"/>
      <c r="BM116" s="951"/>
      <c r="BN116" s="951"/>
      <c r="BO116" s="951"/>
      <c r="BP116" s="952"/>
      <c r="BQ116" s="908" t="s">
        <v>445</v>
      </c>
      <c r="BR116" s="909"/>
      <c r="BS116" s="909"/>
      <c r="BT116" s="909"/>
      <c r="BU116" s="909"/>
      <c r="BV116" s="909" t="s">
        <v>446</v>
      </c>
      <c r="BW116" s="909"/>
      <c r="BX116" s="909"/>
      <c r="BY116" s="909"/>
      <c r="BZ116" s="909"/>
      <c r="CA116" s="909" t="s">
        <v>446</v>
      </c>
      <c r="CB116" s="909"/>
      <c r="CC116" s="909"/>
      <c r="CD116" s="909"/>
      <c r="CE116" s="909"/>
      <c r="CF116" s="903" t="s">
        <v>446</v>
      </c>
      <c r="CG116" s="904"/>
      <c r="CH116" s="904"/>
      <c r="CI116" s="904"/>
      <c r="CJ116" s="904"/>
      <c r="CK116" s="931"/>
      <c r="CL116" s="932"/>
      <c r="CM116" s="905" t="s">
        <v>464</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417</v>
      </c>
      <c r="DH116" s="942"/>
      <c r="DI116" s="942"/>
      <c r="DJ116" s="942"/>
      <c r="DK116" s="943"/>
      <c r="DL116" s="944" t="s">
        <v>445</v>
      </c>
      <c r="DM116" s="942"/>
      <c r="DN116" s="942"/>
      <c r="DO116" s="942"/>
      <c r="DP116" s="943"/>
      <c r="DQ116" s="944" t="s">
        <v>446</v>
      </c>
      <c r="DR116" s="942"/>
      <c r="DS116" s="942"/>
      <c r="DT116" s="942"/>
      <c r="DU116" s="943"/>
      <c r="DV116" s="945" t="s">
        <v>446</v>
      </c>
      <c r="DW116" s="946"/>
      <c r="DX116" s="946"/>
      <c r="DY116" s="946"/>
      <c r="DZ116" s="947"/>
    </row>
    <row r="117" spans="1:130" s="221" customFormat="1" ht="26.25" customHeight="1" x14ac:dyDescent="0.2">
      <c r="A117" s="895" t="s">
        <v>193</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465</v>
      </c>
      <c r="Z117" s="877"/>
      <c r="AA117" s="961">
        <v>2347970</v>
      </c>
      <c r="AB117" s="962"/>
      <c r="AC117" s="962"/>
      <c r="AD117" s="962"/>
      <c r="AE117" s="963"/>
      <c r="AF117" s="964">
        <v>2338565</v>
      </c>
      <c r="AG117" s="962"/>
      <c r="AH117" s="962"/>
      <c r="AI117" s="962"/>
      <c r="AJ117" s="963"/>
      <c r="AK117" s="964">
        <v>2365943</v>
      </c>
      <c r="AL117" s="962"/>
      <c r="AM117" s="962"/>
      <c r="AN117" s="962"/>
      <c r="AO117" s="963"/>
      <c r="AP117" s="965"/>
      <c r="AQ117" s="966"/>
      <c r="AR117" s="966"/>
      <c r="AS117" s="966"/>
      <c r="AT117" s="967"/>
      <c r="AU117" s="891"/>
      <c r="AV117" s="892"/>
      <c r="AW117" s="892"/>
      <c r="AX117" s="892"/>
      <c r="AY117" s="892"/>
      <c r="AZ117" s="957" t="s">
        <v>466</v>
      </c>
      <c r="BA117" s="958"/>
      <c r="BB117" s="958"/>
      <c r="BC117" s="958"/>
      <c r="BD117" s="958"/>
      <c r="BE117" s="958"/>
      <c r="BF117" s="958"/>
      <c r="BG117" s="958"/>
      <c r="BH117" s="958"/>
      <c r="BI117" s="958"/>
      <c r="BJ117" s="958"/>
      <c r="BK117" s="958"/>
      <c r="BL117" s="958"/>
      <c r="BM117" s="958"/>
      <c r="BN117" s="958"/>
      <c r="BO117" s="958"/>
      <c r="BP117" s="959"/>
      <c r="BQ117" s="908" t="s">
        <v>417</v>
      </c>
      <c r="BR117" s="909"/>
      <c r="BS117" s="909"/>
      <c r="BT117" s="909"/>
      <c r="BU117" s="909"/>
      <c r="BV117" s="909" t="s">
        <v>417</v>
      </c>
      <c r="BW117" s="909"/>
      <c r="BX117" s="909"/>
      <c r="BY117" s="909"/>
      <c r="BZ117" s="909"/>
      <c r="CA117" s="909" t="s">
        <v>444</v>
      </c>
      <c r="CB117" s="909"/>
      <c r="CC117" s="909"/>
      <c r="CD117" s="909"/>
      <c r="CE117" s="909"/>
      <c r="CF117" s="903" t="s">
        <v>446</v>
      </c>
      <c r="CG117" s="904"/>
      <c r="CH117" s="904"/>
      <c r="CI117" s="904"/>
      <c r="CJ117" s="904"/>
      <c r="CK117" s="931"/>
      <c r="CL117" s="932"/>
      <c r="CM117" s="905" t="s">
        <v>467</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446</v>
      </c>
      <c r="DH117" s="942"/>
      <c r="DI117" s="942"/>
      <c r="DJ117" s="942"/>
      <c r="DK117" s="943"/>
      <c r="DL117" s="944" t="s">
        <v>444</v>
      </c>
      <c r="DM117" s="942"/>
      <c r="DN117" s="942"/>
      <c r="DO117" s="942"/>
      <c r="DP117" s="943"/>
      <c r="DQ117" s="944" t="s">
        <v>417</v>
      </c>
      <c r="DR117" s="942"/>
      <c r="DS117" s="942"/>
      <c r="DT117" s="942"/>
      <c r="DU117" s="943"/>
      <c r="DV117" s="945" t="s">
        <v>468</v>
      </c>
      <c r="DW117" s="946"/>
      <c r="DX117" s="946"/>
      <c r="DY117" s="946"/>
      <c r="DZ117" s="947"/>
    </row>
    <row r="118" spans="1:130" s="221" customFormat="1" ht="26.25" customHeight="1" x14ac:dyDescent="0.2">
      <c r="A118" s="895" t="s">
        <v>438</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435</v>
      </c>
      <c r="AB118" s="876"/>
      <c r="AC118" s="876"/>
      <c r="AD118" s="876"/>
      <c r="AE118" s="877"/>
      <c r="AF118" s="875" t="s">
        <v>436</v>
      </c>
      <c r="AG118" s="876"/>
      <c r="AH118" s="876"/>
      <c r="AI118" s="876"/>
      <c r="AJ118" s="877"/>
      <c r="AK118" s="875" t="s">
        <v>313</v>
      </c>
      <c r="AL118" s="876"/>
      <c r="AM118" s="876"/>
      <c r="AN118" s="876"/>
      <c r="AO118" s="877"/>
      <c r="AP118" s="953" t="s">
        <v>437</v>
      </c>
      <c r="AQ118" s="954"/>
      <c r="AR118" s="954"/>
      <c r="AS118" s="954"/>
      <c r="AT118" s="955"/>
      <c r="AU118" s="891"/>
      <c r="AV118" s="892"/>
      <c r="AW118" s="892"/>
      <c r="AX118" s="892"/>
      <c r="AY118" s="892"/>
      <c r="AZ118" s="956" t="s">
        <v>469</v>
      </c>
      <c r="BA118" s="948"/>
      <c r="BB118" s="948"/>
      <c r="BC118" s="948"/>
      <c r="BD118" s="948"/>
      <c r="BE118" s="948"/>
      <c r="BF118" s="948"/>
      <c r="BG118" s="948"/>
      <c r="BH118" s="948"/>
      <c r="BI118" s="948"/>
      <c r="BJ118" s="948"/>
      <c r="BK118" s="948"/>
      <c r="BL118" s="948"/>
      <c r="BM118" s="948"/>
      <c r="BN118" s="948"/>
      <c r="BO118" s="948"/>
      <c r="BP118" s="949"/>
      <c r="BQ118" s="982" t="s">
        <v>400</v>
      </c>
      <c r="BR118" s="983"/>
      <c r="BS118" s="983"/>
      <c r="BT118" s="983"/>
      <c r="BU118" s="983"/>
      <c r="BV118" s="983" t="s">
        <v>417</v>
      </c>
      <c r="BW118" s="983"/>
      <c r="BX118" s="983"/>
      <c r="BY118" s="983"/>
      <c r="BZ118" s="983"/>
      <c r="CA118" s="983" t="s">
        <v>417</v>
      </c>
      <c r="CB118" s="983"/>
      <c r="CC118" s="983"/>
      <c r="CD118" s="983"/>
      <c r="CE118" s="983"/>
      <c r="CF118" s="903" t="s">
        <v>446</v>
      </c>
      <c r="CG118" s="904"/>
      <c r="CH118" s="904"/>
      <c r="CI118" s="904"/>
      <c r="CJ118" s="904"/>
      <c r="CK118" s="931"/>
      <c r="CL118" s="932"/>
      <c r="CM118" s="905" t="s">
        <v>470</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446</v>
      </c>
      <c r="DH118" s="942"/>
      <c r="DI118" s="942"/>
      <c r="DJ118" s="942"/>
      <c r="DK118" s="943"/>
      <c r="DL118" s="944" t="s">
        <v>446</v>
      </c>
      <c r="DM118" s="942"/>
      <c r="DN118" s="942"/>
      <c r="DO118" s="942"/>
      <c r="DP118" s="943"/>
      <c r="DQ118" s="944" t="s">
        <v>417</v>
      </c>
      <c r="DR118" s="942"/>
      <c r="DS118" s="942"/>
      <c r="DT118" s="942"/>
      <c r="DU118" s="943"/>
      <c r="DV118" s="945" t="s">
        <v>417</v>
      </c>
      <c r="DW118" s="946"/>
      <c r="DX118" s="946"/>
      <c r="DY118" s="946"/>
      <c r="DZ118" s="947"/>
    </row>
    <row r="119" spans="1:130" s="221" customFormat="1" ht="26.25" customHeight="1" x14ac:dyDescent="0.2">
      <c r="A119" s="1039" t="s">
        <v>441</v>
      </c>
      <c r="B119" s="930"/>
      <c r="C119" s="912" t="s">
        <v>442</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417</v>
      </c>
      <c r="AB119" s="883"/>
      <c r="AC119" s="883"/>
      <c r="AD119" s="883"/>
      <c r="AE119" s="884"/>
      <c r="AF119" s="885">
        <v>8105</v>
      </c>
      <c r="AG119" s="883"/>
      <c r="AH119" s="883"/>
      <c r="AI119" s="883"/>
      <c r="AJ119" s="884"/>
      <c r="AK119" s="885">
        <v>16210</v>
      </c>
      <c r="AL119" s="883"/>
      <c r="AM119" s="883"/>
      <c r="AN119" s="883"/>
      <c r="AO119" s="884"/>
      <c r="AP119" s="886">
        <v>0.2</v>
      </c>
      <c r="AQ119" s="887"/>
      <c r="AR119" s="887"/>
      <c r="AS119" s="887"/>
      <c r="AT119" s="888"/>
      <c r="AU119" s="893"/>
      <c r="AV119" s="894"/>
      <c r="AW119" s="894"/>
      <c r="AX119" s="894"/>
      <c r="AY119" s="894"/>
      <c r="AZ119" s="242" t="s">
        <v>193</v>
      </c>
      <c r="BA119" s="242"/>
      <c r="BB119" s="242"/>
      <c r="BC119" s="242"/>
      <c r="BD119" s="242"/>
      <c r="BE119" s="242"/>
      <c r="BF119" s="242"/>
      <c r="BG119" s="242"/>
      <c r="BH119" s="242"/>
      <c r="BI119" s="242"/>
      <c r="BJ119" s="242"/>
      <c r="BK119" s="242"/>
      <c r="BL119" s="242"/>
      <c r="BM119" s="242"/>
      <c r="BN119" s="242"/>
      <c r="BO119" s="960" t="s">
        <v>471</v>
      </c>
      <c r="BP119" s="988"/>
      <c r="BQ119" s="982">
        <v>27629174</v>
      </c>
      <c r="BR119" s="983"/>
      <c r="BS119" s="983"/>
      <c r="BT119" s="983"/>
      <c r="BU119" s="983"/>
      <c r="BV119" s="983">
        <v>28895957</v>
      </c>
      <c r="BW119" s="983"/>
      <c r="BX119" s="983"/>
      <c r="BY119" s="983"/>
      <c r="BZ119" s="983"/>
      <c r="CA119" s="983">
        <v>28465427</v>
      </c>
      <c r="CB119" s="983"/>
      <c r="CC119" s="983"/>
      <c r="CD119" s="983"/>
      <c r="CE119" s="983"/>
      <c r="CF119" s="984"/>
      <c r="CG119" s="985"/>
      <c r="CH119" s="985"/>
      <c r="CI119" s="985"/>
      <c r="CJ119" s="986"/>
      <c r="CK119" s="933"/>
      <c r="CL119" s="934"/>
      <c r="CM119" s="956" t="s">
        <v>472</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417</v>
      </c>
      <c r="DH119" s="969"/>
      <c r="DI119" s="969"/>
      <c r="DJ119" s="969"/>
      <c r="DK119" s="970"/>
      <c r="DL119" s="968" t="s">
        <v>417</v>
      </c>
      <c r="DM119" s="969"/>
      <c r="DN119" s="969"/>
      <c r="DO119" s="969"/>
      <c r="DP119" s="970"/>
      <c r="DQ119" s="968" t="s">
        <v>446</v>
      </c>
      <c r="DR119" s="969"/>
      <c r="DS119" s="969"/>
      <c r="DT119" s="969"/>
      <c r="DU119" s="970"/>
      <c r="DV119" s="971" t="s">
        <v>417</v>
      </c>
      <c r="DW119" s="972"/>
      <c r="DX119" s="972"/>
      <c r="DY119" s="972"/>
      <c r="DZ119" s="973"/>
    </row>
    <row r="120" spans="1:130" s="221" customFormat="1" ht="26.25" customHeight="1" x14ac:dyDescent="0.2">
      <c r="A120" s="1040"/>
      <c r="B120" s="932"/>
      <c r="C120" s="905" t="s">
        <v>448</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446</v>
      </c>
      <c r="AB120" s="942"/>
      <c r="AC120" s="942"/>
      <c r="AD120" s="942"/>
      <c r="AE120" s="943"/>
      <c r="AF120" s="944" t="s">
        <v>446</v>
      </c>
      <c r="AG120" s="942"/>
      <c r="AH120" s="942"/>
      <c r="AI120" s="942"/>
      <c r="AJ120" s="943"/>
      <c r="AK120" s="944" t="s">
        <v>446</v>
      </c>
      <c r="AL120" s="942"/>
      <c r="AM120" s="942"/>
      <c r="AN120" s="942"/>
      <c r="AO120" s="943"/>
      <c r="AP120" s="945" t="s">
        <v>417</v>
      </c>
      <c r="AQ120" s="946"/>
      <c r="AR120" s="946"/>
      <c r="AS120" s="946"/>
      <c r="AT120" s="947"/>
      <c r="AU120" s="974" t="s">
        <v>473</v>
      </c>
      <c r="AV120" s="975"/>
      <c r="AW120" s="975"/>
      <c r="AX120" s="975"/>
      <c r="AY120" s="976"/>
      <c r="AZ120" s="912" t="s">
        <v>474</v>
      </c>
      <c r="BA120" s="880"/>
      <c r="BB120" s="880"/>
      <c r="BC120" s="880"/>
      <c r="BD120" s="880"/>
      <c r="BE120" s="880"/>
      <c r="BF120" s="880"/>
      <c r="BG120" s="880"/>
      <c r="BH120" s="880"/>
      <c r="BI120" s="880"/>
      <c r="BJ120" s="880"/>
      <c r="BK120" s="880"/>
      <c r="BL120" s="880"/>
      <c r="BM120" s="880"/>
      <c r="BN120" s="880"/>
      <c r="BO120" s="880"/>
      <c r="BP120" s="881"/>
      <c r="BQ120" s="913">
        <v>6837573</v>
      </c>
      <c r="BR120" s="914"/>
      <c r="BS120" s="914"/>
      <c r="BT120" s="914"/>
      <c r="BU120" s="914"/>
      <c r="BV120" s="914">
        <v>7214731</v>
      </c>
      <c r="BW120" s="914"/>
      <c r="BX120" s="914"/>
      <c r="BY120" s="914"/>
      <c r="BZ120" s="914"/>
      <c r="CA120" s="914">
        <v>7722049</v>
      </c>
      <c r="CB120" s="914"/>
      <c r="CC120" s="914"/>
      <c r="CD120" s="914"/>
      <c r="CE120" s="914"/>
      <c r="CF120" s="927">
        <v>73.5</v>
      </c>
      <c r="CG120" s="928"/>
      <c r="CH120" s="928"/>
      <c r="CI120" s="928"/>
      <c r="CJ120" s="928"/>
      <c r="CK120" s="989" t="s">
        <v>475</v>
      </c>
      <c r="CL120" s="990"/>
      <c r="CM120" s="990"/>
      <c r="CN120" s="990"/>
      <c r="CO120" s="991"/>
      <c r="CP120" s="997" t="s">
        <v>476</v>
      </c>
      <c r="CQ120" s="998"/>
      <c r="CR120" s="998"/>
      <c r="CS120" s="998"/>
      <c r="CT120" s="998"/>
      <c r="CU120" s="998"/>
      <c r="CV120" s="998"/>
      <c r="CW120" s="998"/>
      <c r="CX120" s="998"/>
      <c r="CY120" s="998"/>
      <c r="CZ120" s="998"/>
      <c r="DA120" s="998"/>
      <c r="DB120" s="998"/>
      <c r="DC120" s="998"/>
      <c r="DD120" s="998"/>
      <c r="DE120" s="998"/>
      <c r="DF120" s="999"/>
      <c r="DG120" s="913">
        <v>4514770</v>
      </c>
      <c r="DH120" s="914"/>
      <c r="DI120" s="914"/>
      <c r="DJ120" s="914"/>
      <c r="DK120" s="914"/>
      <c r="DL120" s="914">
        <v>4293242</v>
      </c>
      <c r="DM120" s="914"/>
      <c r="DN120" s="914"/>
      <c r="DO120" s="914"/>
      <c r="DP120" s="914"/>
      <c r="DQ120" s="914">
        <v>4038599</v>
      </c>
      <c r="DR120" s="914"/>
      <c r="DS120" s="914"/>
      <c r="DT120" s="914"/>
      <c r="DU120" s="914"/>
      <c r="DV120" s="915">
        <v>38.4</v>
      </c>
      <c r="DW120" s="915"/>
      <c r="DX120" s="915"/>
      <c r="DY120" s="915"/>
      <c r="DZ120" s="916"/>
    </row>
    <row r="121" spans="1:130" s="221" customFormat="1" ht="26.25" customHeight="1" x14ac:dyDescent="0.2">
      <c r="A121" s="1040"/>
      <c r="B121" s="932"/>
      <c r="C121" s="957" t="s">
        <v>477</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v>48194</v>
      </c>
      <c r="AB121" s="942"/>
      <c r="AC121" s="942"/>
      <c r="AD121" s="942"/>
      <c r="AE121" s="943"/>
      <c r="AF121" s="944">
        <v>48194</v>
      </c>
      <c r="AG121" s="942"/>
      <c r="AH121" s="942"/>
      <c r="AI121" s="942"/>
      <c r="AJ121" s="943"/>
      <c r="AK121" s="944">
        <v>48212</v>
      </c>
      <c r="AL121" s="942"/>
      <c r="AM121" s="942"/>
      <c r="AN121" s="942"/>
      <c r="AO121" s="943"/>
      <c r="AP121" s="945">
        <v>0.5</v>
      </c>
      <c r="AQ121" s="946"/>
      <c r="AR121" s="946"/>
      <c r="AS121" s="946"/>
      <c r="AT121" s="947"/>
      <c r="AU121" s="977"/>
      <c r="AV121" s="978"/>
      <c r="AW121" s="978"/>
      <c r="AX121" s="978"/>
      <c r="AY121" s="979"/>
      <c r="AZ121" s="905" t="s">
        <v>478</v>
      </c>
      <c r="BA121" s="906"/>
      <c r="BB121" s="906"/>
      <c r="BC121" s="906"/>
      <c r="BD121" s="906"/>
      <c r="BE121" s="906"/>
      <c r="BF121" s="906"/>
      <c r="BG121" s="906"/>
      <c r="BH121" s="906"/>
      <c r="BI121" s="906"/>
      <c r="BJ121" s="906"/>
      <c r="BK121" s="906"/>
      <c r="BL121" s="906"/>
      <c r="BM121" s="906"/>
      <c r="BN121" s="906"/>
      <c r="BO121" s="906"/>
      <c r="BP121" s="907"/>
      <c r="BQ121" s="908">
        <v>3641403</v>
      </c>
      <c r="BR121" s="909"/>
      <c r="BS121" s="909"/>
      <c r="BT121" s="909"/>
      <c r="BU121" s="909"/>
      <c r="BV121" s="909">
        <v>3471440</v>
      </c>
      <c r="BW121" s="909"/>
      <c r="BX121" s="909"/>
      <c r="BY121" s="909"/>
      <c r="BZ121" s="909"/>
      <c r="CA121" s="909">
        <v>3197170</v>
      </c>
      <c r="CB121" s="909"/>
      <c r="CC121" s="909"/>
      <c r="CD121" s="909"/>
      <c r="CE121" s="909"/>
      <c r="CF121" s="903">
        <v>30.4</v>
      </c>
      <c r="CG121" s="904"/>
      <c r="CH121" s="904"/>
      <c r="CI121" s="904"/>
      <c r="CJ121" s="904"/>
      <c r="CK121" s="992"/>
      <c r="CL121" s="993"/>
      <c r="CM121" s="993"/>
      <c r="CN121" s="993"/>
      <c r="CO121" s="994"/>
      <c r="CP121" s="1002"/>
      <c r="CQ121" s="1003"/>
      <c r="CR121" s="1003"/>
      <c r="CS121" s="1003"/>
      <c r="CT121" s="1003"/>
      <c r="CU121" s="1003"/>
      <c r="CV121" s="1003"/>
      <c r="CW121" s="1003"/>
      <c r="CX121" s="1003"/>
      <c r="CY121" s="1003"/>
      <c r="CZ121" s="1003"/>
      <c r="DA121" s="1003"/>
      <c r="DB121" s="1003"/>
      <c r="DC121" s="1003"/>
      <c r="DD121" s="1003"/>
      <c r="DE121" s="1003"/>
      <c r="DF121" s="1004"/>
      <c r="DG121" s="908"/>
      <c r="DH121" s="909"/>
      <c r="DI121" s="909"/>
      <c r="DJ121" s="909"/>
      <c r="DK121" s="909"/>
      <c r="DL121" s="909"/>
      <c r="DM121" s="909"/>
      <c r="DN121" s="909"/>
      <c r="DO121" s="909"/>
      <c r="DP121" s="909"/>
      <c r="DQ121" s="909"/>
      <c r="DR121" s="909"/>
      <c r="DS121" s="909"/>
      <c r="DT121" s="909"/>
      <c r="DU121" s="909"/>
      <c r="DV121" s="910"/>
      <c r="DW121" s="910"/>
      <c r="DX121" s="910"/>
      <c r="DY121" s="910"/>
      <c r="DZ121" s="911"/>
    </row>
    <row r="122" spans="1:130" s="221" customFormat="1" ht="26.25" customHeight="1" x14ac:dyDescent="0.2">
      <c r="A122" s="1040"/>
      <c r="B122" s="932"/>
      <c r="C122" s="905" t="s">
        <v>458</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417</v>
      </c>
      <c r="AB122" s="942"/>
      <c r="AC122" s="942"/>
      <c r="AD122" s="942"/>
      <c r="AE122" s="943"/>
      <c r="AF122" s="944" t="s">
        <v>446</v>
      </c>
      <c r="AG122" s="942"/>
      <c r="AH122" s="942"/>
      <c r="AI122" s="942"/>
      <c r="AJ122" s="943"/>
      <c r="AK122" s="944" t="s">
        <v>417</v>
      </c>
      <c r="AL122" s="942"/>
      <c r="AM122" s="942"/>
      <c r="AN122" s="942"/>
      <c r="AO122" s="943"/>
      <c r="AP122" s="945" t="s">
        <v>446</v>
      </c>
      <c r="AQ122" s="946"/>
      <c r="AR122" s="946"/>
      <c r="AS122" s="946"/>
      <c r="AT122" s="947"/>
      <c r="AU122" s="977"/>
      <c r="AV122" s="978"/>
      <c r="AW122" s="978"/>
      <c r="AX122" s="978"/>
      <c r="AY122" s="979"/>
      <c r="AZ122" s="956" t="s">
        <v>479</v>
      </c>
      <c r="BA122" s="948"/>
      <c r="BB122" s="948"/>
      <c r="BC122" s="948"/>
      <c r="BD122" s="948"/>
      <c r="BE122" s="948"/>
      <c r="BF122" s="948"/>
      <c r="BG122" s="948"/>
      <c r="BH122" s="948"/>
      <c r="BI122" s="948"/>
      <c r="BJ122" s="948"/>
      <c r="BK122" s="948"/>
      <c r="BL122" s="948"/>
      <c r="BM122" s="948"/>
      <c r="BN122" s="948"/>
      <c r="BO122" s="948"/>
      <c r="BP122" s="949"/>
      <c r="BQ122" s="982">
        <v>14554721</v>
      </c>
      <c r="BR122" s="983"/>
      <c r="BS122" s="983"/>
      <c r="BT122" s="983"/>
      <c r="BU122" s="983"/>
      <c r="BV122" s="983">
        <v>15244308</v>
      </c>
      <c r="BW122" s="983"/>
      <c r="BX122" s="983"/>
      <c r="BY122" s="983"/>
      <c r="BZ122" s="983"/>
      <c r="CA122" s="983">
        <v>14729959</v>
      </c>
      <c r="CB122" s="983"/>
      <c r="CC122" s="983"/>
      <c r="CD122" s="983"/>
      <c r="CE122" s="983"/>
      <c r="CF122" s="1000">
        <v>140.1</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21" customFormat="1" ht="26.25" customHeight="1" x14ac:dyDescent="0.2">
      <c r="A123" s="1040"/>
      <c r="B123" s="932"/>
      <c r="C123" s="905" t="s">
        <v>464</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446</v>
      </c>
      <c r="AB123" s="942"/>
      <c r="AC123" s="942"/>
      <c r="AD123" s="942"/>
      <c r="AE123" s="943"/>
      <c r="AF123" s="944" t="s">
        <v>446</v>
      </c>
      <c r="AG123" s="942"/>
      <c r="AH123" s="942"/>
      <c r="AI123" s="942"/>
      <c r="AJ123" s="943"/>
      <c r="AK123" s="944" t="s">
        <v>446</v>
      </c>
      <c r="AL123" s="942"/>
      <c r="AM123" s="942"/>
      <c r="AN123" s="942"/>
      <c r="AO123" s="943"/>
      <c r="AP123" s="945" t="s">
        <v>446</v>
      </c>
      <c r="AQ123" s="946"/>
      <c r="AR123" s="946"/>
      <c r="AS123" s="946"/>
      <c r="AT123" s="947"/>
      <c r="AU123" s="980"/>
      <c r="AV123" s="981"/>
      <c r="AW123" s="981"/>
      <c r="AX123" s="981"/>
      <c r="AY123" s="981"/>
      <c r="AZ123" s="242" t="s">
        <v>193</v>
      </c>
      <c r="BA123" s="242"/>
      <c r="BB123" s="242"/>
      <c r="BC123" s="242"/>
      <c r="BD123" s="242"/>
      <c r="BE123" s="242"/>
      <c r="BF123" s="242"/>
      <c r="BG123" s="242"/>
      <c r="BH123" s="242"/>
      <c r="BI123" s="242"/>
      <c r="BJ123" s="242"/>
      <c r="BK123" s="242"/>
      <c r="BL123" s="242"/>
      <c r="BM123" s="242"/>
      <c r="BN123" s="242"/>
      <c r="BO123" s="960" t="s">
        <v>480</v>
      </c>
      <c r="BP123" s="988"/>
      <c r="BQ123" s="1046">
        <v>25033697</v>
      </c>
      <c r="BR123" s="1047"/>
      <c r="BS123" s="1047"/>
      <c r="BT123" s="1047"/>
      <c r="BU123" s="1047"/>
      <c r="BV123" s="1047">
        <v>25930479</v>
      </c>
      <c r="BW123" s="1047"/>
      <c r="BX123" s="1047"/>
      <c r="BY123" s="1047"/>
      <c r="BZ123" s="1047"/>
      <c r="CA123" s="1047">
        <v>25649178</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21" customFormat="1" ht="26.25" customHeight="1" thickBot="1" x14ac:dyDescent="0.25">
      <c r="A124" s="1040"/>
      <c r="B124" s="932"/>
      <c r="C124" s="905" t="s">
        <v>467</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446</v>
      </c>
      <c r="AB124" s="942"/>
      <c r="AC124" s="942"/>
      <c r="AD124" s="942"/>
      <c r="AE124" s="943"/>
      <c r="AF124" s="944" t="s">
        <v>446</v>
      </c>
      <c r="AG124" s="942"/>
      <c r="AH124" s="942"/>
      <c r="AI124" s="942"/>
      <c r="AJ124" s="943"/>
      <c r="AK124" s="944" t="s">
        <v>446</v>
      </c>
      <c r="AL124" s="942"/>
      <c r="AM124" s="942"/>
      <c r="AN124" s="942"/>
      <c r="AO124" s="943"/>
      <c r="AP124" s="945" t="s">
        <v>446</v>
      </c>
      <c r="AQ124" s="946"/>
      <c r="AR124" s="946"/>
      <c r="AS124" s="946"/>
      <c r="AT124" s="947"/>
      <c r="AU124" s="1042" t="s">
        <v>481</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27.3</v>
      </c>
      <c r="BR124" s="1010"/>
      <c r="BS124" s="1010"/>
      <c r="BT124" s="1010"/>
      <c r="BU124" s="1010"/>
      <c r="BV124" s="1010">
        <v>29.9</v>
      </c>
      <c r="BW124" s="1010"/>
      <c r="BX124" s="1010"/>
      <c r="BY124" s="1010"/>
      <c r="BZ124" s="1010"/>
      <c r="CA124" s="1010">
        <v>26.7</v>
      </c>
      <c r="CB124" s="1010"/>
      <c r="CC124" s="1010"/>
      <c r="CD124" s="1010"/>
      <c r="CE124" s="1010"/>
      <c r="CF124" s="1011"/>
      <c r="CG124" s="1012"/>
      <c r="CH124" s="1012"/>
      <c r="CI124" s="1012"/>
      <c r="CJ124" s="1013"/>
      <c r="CK124" s="995"/>
      <c r="CL124" s="995"/>
      <c r="CM124" s="995"/>
      <c r="CN124" s="995"/>
      <c r="CO124" s="996"/>
      <c r="CP124" s="1002" t="s">
        <v>482</v>
      </c>
      <c r="CQ124" s="1003"/>
      <c r="CR124" s="1003"/>
      <c r="CS124" s="1003"/>
      <c r="CT124" s="1003"/>
      <c r="CU124" s="1003"/>
      <c r="CV124" s="1003"/>
      <c r="CW124" s="1003"/>
      <c r="CX124" s="1003"/>
      <c r="CY124" s="1003"/>
      <c r="CZ124" s="1003"/>
      <c r="DA124" s="1003"/>
      <c r="DB124" s="1003"/>
      <c r="DC124" s="1003"/>
      <c r="DD124" s="1003"/>
      <c r="DE124" s="1003"/>
      <c r="DF124" s="1004"/>
      <c r="DG124" s="987" t="s">
        <v>417</v>
      </c>
      <c r="DH124" s="969"/>
      <c r="DI124" s="969"/>
      <c r="DJ124" s="969"/>
      <c r="DK124" s="970"/>
      <c r="DL124" s="968" t="s">
        <v>417</v>
      </c>
      <c r="DM124" s="969"/>
      <c r="DN124" s="969"/>
      <c r="DO124" s="969"/>
      <c r="DP124" s="970"/>
      <c r="DQ124" s="968" t="s">
        <v>417</v>
      </c>
      <c r="DR124" s="969"/>
      <c r="DS124" s="969"/>
      <c r="DT124" s="969"/>
      <c r="DU124" s="970"/>
      <c r="DV124" s="971" t="s">
        <v>417</v>
      </c>
      <c r="DW124" s="972"/>
      <c r="DX124" s="972"/>
      <c r="DY124" s="972"/>
      <c r="DZ124" s="973"/>
    </row>
    <row r="125" spans="1:130" s="221" customFormat="1" ht="26.25" customHeight="1" x14ac:dyDescent="0.2">
      <c r="A125" s="1040"/>
      <c r="B125" s="932"/>
      <c r="C125" s="905" t="s">
        <v>470</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417</v>
      </c>
      <c r="AB125" s="942"/>
      <c r="AC125" s="942"/>
      <c r="AD125" s="942"/>
      <c r="AE125" s="943"/>
      <c r="AF125" s="944" t="s">
        <v>417</v>
      </c>
      <c r="AG125" s="942"/>
      <c r="AH125" s="942"/>
      <c r="AI125" s="942"/>
      <c r="AJ125" s="943"/>
      <c r="AK125" s="944" t="s">
        <v>446</v>
      </c>
      <c r="AL125" s="942"/>
      <c r="AM125" s="942"/>
      <c r="AN125" s="942"/>
      <c r="AO125" s="943"/>
      <c r="AP125" s="945" t="s">
        <v>417</v>
      </c>
      <c r="AQ125" s="946"/>
      <c r="AR125" s="946"/>
      <c r="AS125" s="946"/>
      <c r="AT125" s="94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483</v>
      </c>
      <c r="CL125" s="990"/>
      <c r="CM125" s="990"/>
      <c r="CN125" s="990"/>
      <c r="CO125" s="991"/>
      <c r="CP125" s="912" t="s">
        <v>484</v>
      </c>
      <c r="CQ125" s="880"/>
      <c r="CR125" s="880"/>
      <c r="CS125" s="880"/>
      <c r="CT125" s="880"/>
      <c r="CU125" s="880"/>
      <c r="CV125" s="880"/>
      <c r="CW125" s="880"/>
      <c r="CX125" s="880"/>
      <c r="CY125" s="880"/>
      <c r="CZ125" s="880"/>
      <c r="DA125" s="880"/>
      <c r="DB125" s="880"/>
      <c r="DC125" s="880"/>
      <c r="DD125" s="880"/>
      <c r="DE125" s="880"/>
      <c r="DF125" s="881"/>
      <c r="DG125" s="913" t="s">
        <v>417</v>
      </c>
      <c r="DH125" s="914"/>
      <c r="DI125" s="914"/>
      <c r="DJ125" s="914"/>
      <c r="DK125" s="914"/>
      <c r="DL125" s="914" t="s">
        <v>417</v>
      </c>
      <c r="DM125" s="914"/>
      <c r="DN125" s="914"/>
      <c r="DO125" s="914"/>
      <c r="DP125" s="914"/>
      <c r="DQ125" s="914" t="s">
        <v>417</v>
      </c>
      <c r="DR125" s="914"/>
      <c r="DS125" s="914"/>
      <c r="DT125" s="914"/>
      <c r="DU125" s="914"/>
      <c r="DV125" s="915" t="s">
        <v>417</v>
      </c>
      <c r="DW125" s="915"/>
      <c r="DX125" s="915"/>
      <c r="DY125" s="915"/>
      <c r="DZ125" s="916"/>
    </row>
    <row r="126" spans="1:130" s="221" customFormat="1" ht="26.25" customHeight="1" thickBot="1" x14ac:dyDescent="0.25">
      <c r="A126" s="1040"/>
      <c r="B126" s="932"/>
      <c r="C126" s="905" t="s">
        <v>472</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v>6746</v>
      </c>
      <c r="AB126" s="942"/>
      <c r="AC126" s="942"/>
      <c r="AD126" s="942"/>
      <c r="AE126" s="943"/>
      <c r="AF126" s="944">
        <v>186</v>
      </c>
      <c r="AG126" s="942"/>
      <c r="AH126" s="942"/>
      <c r="AI126" s="942"/>
      <c r="AJ126" s="943"/>
      <c r="AK126" s="944">
        <v>99</v>
      </c>
      <c r="AL126" s="942"/>
      <c r="AM126" s="942"/>
      <c r="AN126" s="942"/>
      <c r="AO126" s="943"/>
      <c r="AP126" s="945">
        <v>0</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485</v>
      </c>
      <c r="CQ126" s="906"/>
      <c r="CR126" s="906"/>
      <c r="CS126" s="906"/>
      <c r="CT126" s="906"/>
      <c r="CU126" s="906"/>
      <c r="CV126" s="906"/>
      <c r="CW126" s="906"/>
      <c r="CX126" s="906"/>
      <c r="CY126" s="906"/>
      <c r="CZ126" s="906"/>
      <c r="DA126" s="906"/>
      <c r="DB126" s="906"/>
      <c r="DC126" s="906"/>
      <c r="DD126" s="906"/>
      <c r="DE126" s="906"/>
      <c r="DF126" s="907"/>
      <c r="DG126" s="908" t="s">
        <v>417</v>
      </c>
      <c r="DH126" s="909"/>
      <c r="DI126" s="909"/>
      <c r="DJ126" s="909"/>
      <c r="DK126" s="909"/>
      <c r="DL126" s="909" t="s">
        <v>417</v>
      </c>
      <c r="DM126" s="909"/>
      <c r="DN126" s="909"/>
      <c r="DO126" s="909"/>
      <c r="DP126" s="909"/>
      <c r="DQ126" s="909" t="s">
        <v>417</v>
      </c>
      <c r="DR126" s="909"/>
      <c r="DS126" s="909"/>
      <c r="DT126" s="909"/>
      <c r="DU126" s="909"/>
      <c r="DV126" s="910" t="s">
        <v>417</v>
      </c>
      <c r="DW126" s="910"/>
      <c r="DX126" s="910"/>
      <c r="DY126" s="910"/>
      <c r="DZ126" s="911"/>
    </row>
    <row r="127" spans="1:130" s="221" customFormat="1" ht="26.25" customHeight="1" x14ac:dyDescent="0.2">
      <c r="A127" s="1041"/>
      <c r="B127" s="934"/>
      <c r="C127" s="956" t="s">
        <v>486</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v>4083</v>
      </c>
      <c r="AB127" s="942"/>
      <c r="AC127" s="942"/>
      <c r="AD127" s="942"/>
      <c r="AE127" s="943"/>
      <c r="AF127" s="944">
        <v>4062</v>
      </c>
      <c r="AG127" s="942"/>
      <c r="AH127" s="942"/>
      <c r="AI127" s="942"/>
      <c r="AJ127" s="943"/>
      <c r="AK127" s="944">
        <v>3607</v>
      </c>
      <c r="AL127" s="942"/>
      <c r="AM127" s="942"/>
      <c r="AN127" s="942"/>
      <c r="AO127" s="943"/>
      <c r="AP127" s="945">
        <v>0</v>
      </c>
      <c r="AQ127" s="946"/>
      <c r="AR127" s="946"/>
      <c r="AS127" s="946"/>
      <c r="AT127" s="947"/>
      <c r="AU127" s="223"/>
      <c r="AV127" s="223"/>
      <c r="AW127" s="223"/>
      <c r="AX127" s="1014" t="s">
        <v>487</v>
      </c>
      <c r="AY127" s="1015"/>
      <c r="AZ127" s="1015"/>
      <c r="BA127" s="1015"/>
      <c r="BB127" s="1015"/>
      <c r="BC127" s="1015"/>
      <c r="BD127" s="1015"/>
      <c r="BE127" s="1016"/>
      <c r="BF127" s="1017" t="s">
        <v>488</v>
      </c>
      <c r="BG127" s="1015"/>
      <c r="BH127" s="1015"/>
      <c r="BI127" s="1015"/>
      <c r="BJ127" s="1015"/>
      <c r="BK127" s="1015"/>
      <c r="BL127" s="1016"/>
      <c r="BM127" s="1017" t="s">
        <v>489</v>
      </c>
      <c r="BN127" s="1015"/>
      <c r="BO127" s="1015"/>
      <c r="BP127" s="1015"/>
      <c r="BQ127" s="1015"/>
      <c r="BR127" s="1015"/>
      <c r="BS127" s="1016"/>
      <c r="BT127" s="1017" t="s">
        <v>490</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491</v>
      </c>
      <c r="CQ127" s="906"/>
      <c r="CR127" s="906"/>
      <c r="CS127" s="906"/>
      <c r="CT127" s="906"/>
      <c r="CU127" s="906"/>
      <c r="CV127" s="906"/>
      <c r="CW127" s="906"/>
      <c r="CX127" s="906"/>
      <c r="CY127" s="906"/>
      <c r="CZ127" s="906"/>
      <c r="DA127" s="906"/>
      <c r="DB127" s="906"/>
      <c r="DC127" s="906"/>
      <c r="DD127" s="906"/>
      <c r="DE127" s="906"/>
      <c r="DF127" s="907"/>
      <c r="DG127" s="908" t="s">
        <v>417</v>
      </c>
      <c r="DH127" s="909"/>
      <c r="DI127" s="909"/>
      <c r="DJ127" s="909"/>
      <c r="DK127" s="909"/>
      <c r="DL127" s="909" t="s">
        <v>417</v>
      </c>
      <c r="DM127" s="909"/>
      <c r="DN127" s="909"/>
      <c r="DO127" s="909"/>
      <c r="DP127" s="909"/>
      <c r="DQ127" s="909" t="s">
        <v>417</v>
      </c>
      <c r="DR127" s="909"/>
      <c r="DS127" s="909"/>
      <c r="DT127" s="909"/>
      <c r="DU127" s="909"/>
      <c r="DV127" s="910" t="s">
        <v>417</v>
      </c>
      <c r="DW127" s="910"/>
      <c r="DX127" s="910"/>
      <c r="DY127" s="910"/>
      <c r="DZ127" s="911"/>
    </row>
    <row r="128" spans="1:130" s="221" customFormat="1" ht="26.25" customHeight="1" thickBot="1" x14ac:dyDescent="0.25">
      <c r="A128" s="1024" t="s">
        <v>492</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493</v>
      </c>
      <c r="X128" s="1026"/>
      <c r="Y128" s="1026"/>
      <c r="Z128" s="1027"/>
      <c r="AA128" s="1028">
        <v>440565</v>
      </c>
      <c r="AB128" s="1029"/>
      <c r="AC128" s="1029"/>
      <c r="AD128" s="1029"/>
      <c r="AE128" s="1030"/>
      <c r="AF128" s="1031">
        <v>441720</v>
      </c>
      <c r="AG128" s="1029"/>
      <c r="AH128" s="1029"/>
      <c r="AI128" s="1029"/>
      <c r="AJ128" s="1030"/>
      <c r="AK128" s="1031">
        <v>453020</v>
      </c>
      <c r="AL128" s="1029"/>
      <c r="AM128" s="1029"/>
      <c r="AN128" s="1029"/>
      <c r="AO128" s="1030"/>
      <c r="AP128" s="1032"/>
      <c r="AQ128" s="1033"/>
      <c r="AR128" s="1033"/>
      <c r="AS128" s="1033"/>
      <c r="AT128" s="1034"/>
      <c r="AU128" s="223"/>
      <c r="AV128" s="223"/>
      <c r="AW128" s="223"/>
      <c r="AX128" s="879" t="s">
        <v>494</v>
      </c>
      <c r="AY128" s="880"/>
      <c r="AZ128" s="880"/>
      <c r="BA128" s="880"/>
      <c r="BB128" s="880"/>
      <c r="BC128" s="880"/>
      <c r="BD128" s="880"/>
      <c r="BE128" s="881"/>
      <c r="BF128" s="1035" t="s">
        <v>444</v>
      </c>
      <c r="BG128" s="1036"/>
      <c r="BH128" s="1036"/>
      <c r="BI128" s="1036"/>
      <c r="BJ128" s="1036"/>
      <c r="BK128" s="1036"/>
      <c r="BL128" s="1037"/>
      <c r="BM128" s="1035">
        <v>13.07</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495</v>
      </c>
      <c r="CQ128" s="709"/>
      <c r="CR128" s="709"/>
      <c r="CS128" s="709"/>
      <c r="CT128" s="709"/>
      <c r="CU128" s="709"/>
      <c r="CV128" s="709"/>
      <c r="CW128" s="709"/>
      <c r="CX128" s="709"/>
      <c r="CY128" s="709"/>
      <c r="CZ128" s="709"/>
      <c r="DA128" s="709"/>
      <c r="DB128" s="709"/>
      <c r="DC128" s="709"/>
      <c r="DD128" s="709"/>
      <c r="DE128" s="709"/>
      <c r="DF128" s="1019"/>
      <c r="DG128" s="1020" t="s">
        <v>496</v>
      </c>
      <c r="DH128" s="1021"/>
      <c r="DI128" s="1021"/>
      <c r="DJ128" s="1021"/>
      <c r="DK128" s="1021"/>
      <c r="DL128" s="1021" t="s">
        <v>497</v>
      </c>
      <c r="DM128" s="1021"/>
      <c r="DN128" s="1021"/>
      <c r="DO128" s="1021"/>
      <c r="DP128" s="1021"/>
      <c r="DQ128" s="1021" t="s">
        <v>444</v>
      </c>
      <c r="DR128" s="1021"/>
      <c r="DS128" s="1021"/>
      <c r="DT128" s="1021"/>
      <c r="DU128" s="1021"/>
      <c r="DV128" s="1022" t="s">
        <v>444</v>
      </c>
      <c r="DW128" s="1022"/>
      <c r="DX128" s="1022"/>
      <c r="DY128" s="1022"/>
      <c r="DZ128" s="1023"/>
    </row>
    <row r="129" spans="1:131" s="221" customFormat="1" ht="26.25" customHeight="1" x14ac:dyDescent="0.2">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498</v>
      </c>
      <c r="X129" s="1054"/>
      <c r="Y129" s="1054"/>
      <c r="Z129" s="1055"/>
      <c r="AA129" s="941">
        <v>10844941</v>
      </c>
      <c r="AB129" s="942"/>
      <c r="AC129" s="942"/>
      <c r="AD129" s="942"/>
      <c r="AE129" s="943"/>
      <c r="AF129" s="944">
        <v>11246540</v>
      </c>
      <c r="AG129" s="942"/>
      <c r="AH129" s="942"/>
      <c r="AI129" s="942"/>
      <c r="AJ129" s="943"/>
      <c r="AK129" s="944">
        <v>11854697</v>
      </c>
      <c r="AL129" s="942"/>
      <c r="AM129" s="942"/>
      <c r="AN129" s="942"/>
      <c r="AO129" s="943"/>
      <c r="AP129" s="1056"/>
      <c r="AQ129" s="1057"/>
      <c r="AR129" s="1057"/>
      <c r="AS129" s="1057"/>
      <c r="AT129" s="1058"/>
      <c r="AU129" s="224"/>
      <c r="AV129" s="224"/>
      <c r="AW129" s="224"/>
      <c r="AX129" s="1048" t="s">
        <v>499</v>
      </c>
      <c r="AY129" s="906"/>
      <c r="AZ129" s="906"/>
      <c r="BA129" s="906"/>
      <c r="BB129" s="906"/>
      <c r="BC129" s="906"/>
      <c r="BD129" s="906"/>
      <c r="BE129" s="907"/>
      <c r="BF129" s="1049" t="s">
        <v>444</v>
      </c>
      <c r="BG129" s="1050"/>
      <c r="BH129" s="1050"/>
      <c r="BI129" s="1050"/>
      <c r="BJ129" s="1050"/>
      <c r="BK129" s="1050"/>
      <c r="BL129" s="1051"/>
      <c r="BM129" s="1049">
        <v>18.07</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7" t="s">
        <v>500</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501</v>
      </c>
      <c r="X130" s="1054"/>
      <c r="Y130" s="1054"/>
      <c r="Z130" s="1055"/>
      <c r="AA130" s="941">
        <v>1353807</v>
      </c>
      <c r="AB130" s="942"/>
      <c r="AC130" s="942"/>
      <c r="AD130" s="942"/>
      <c r="AE130" s="943"/>
      <c r="AF130" s="944">
        <v>1349585</v>
      </c>
      <c r="AG130" s="942"/>
      <c r="AH130" s="942"/>
      <c r="AI130" s="942"/>
      <c r="AJ130" s="943"/>
      <c r="AK130" s="944">
        <v>1343049</v>
      </c>
      <c r="AL130" s="942"/>
      <c r="AM130" s="942"/>
      <c r="AN130" s="942"/>
      <c r="AO130" s="943"/>
      <c r="AP130" s="1056"/>
      <c r="AQ130" s="1057"/>
      <c r="AR130" s="1057"/>
      <c r="AS130" s="1057"/>
      <c r="AT130" s="1058"/>
      <c r="AU130" s="224"/>
      <c r="AV130" s="224"/>
      <c r="AW130" s="224"/>
      <c r="AX130" s="1048" t="s">
        <v>502</v>
      </c>
      <c r="AY130" s="906"/>
      <c r="AZ130" s="906"/>
      <c r="BA130" s="906"/>
      <c r="BB130" s="906"/>
      <c r="BC130" s="906"/>
      <c r="BD130" s="906"/>
      <c r="BE130" s="907"/>
      <c r="BF130" s="1084">
        <v>5.5</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503</v>
      </c>
      <c r="X131" s="1091"/>
      <c r="Y131" s="1091"/>
      <c r="Z131" s="1092"/>
      <c r="AA131" s="987">
        <v>9491134</v>
      </c>
      <c r="AB131" s="969"/>
      <c r="AC131" s="969"/>
      <c r="AD131" s="969"/>
      <c r="AE131" s="970"/>
      <c r="AF131" s="968">
        <v>9896955</v>
      </c>
      <c r="AG131" s="969"/>
      <c r="AH131" s="969"/>
      <c r="AI131" s="969"/>
      <c r="AJ131" s="970"/>
      <c r="AK131" s="968">
        <v>10511648</v>
      </c>
      <c r="AL131" s="969"/>
      <c r="AM131" s="969"/>
      <c r="AN131" s="969"/>
      <c r="AO131" s="970"/>
      <c r="AP131" s="1093"/>
      <c r="AQ131" s="1094"/>
      <c r="AR131" s="1094"/>
      <c r="AS131" s="1094"/>
      <c r="AT131" s="1095"/>
      <c r="AU131" s="224"/>
      <c r="AV131" s="224"/>
      <c r="AW131" s="224"/>
      <c r="AX131" s="1066" t="s">
        <v>504</v>
      </c>
      <c r="AY131" s="709"/>
      <c r="AZ131" s="709"/>
      <c r="BA131" s="709"/>
      <c r="BB131" s="709"/>
      <c r="BC131" s="709"/>
      <c r="BD131" s="709"/>
      <c r="BE131" s="1019"/>
      <c r="BF131" s="1067">
        <v>26.7</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3" t="s">
        <v>505</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506</v>
      </c>
      <c r="W132" s="1077"/>
      <c r="X132" s="1077"/>
      <c r="Y132" s="1077"/>
      <c r="Z132" s="1078"/>
      <c r="AA132" s="1079">
        <v>5.8327908969999998</v>
      </c>
      <c r="AB132" s="1080"/>
      <c r="AC132" s="1080"/>
      <c r="AD132" s="1080"/>
      <c r="AE132" s="1081"/>
      <c r="AF132" s="1082">
        <v>5.5295795520000004</v>
      </c>
      <c r="AG132" s="1080"/>
      <c r="AH132" s="1080"/>
      <c r="AI132" s="1080"/>
      <c r="AJ132" s="1081"/>
      <c r="AK132" s="1082">
        <v>5.4213573359999998</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507</v>
      </c>
      <c r="W133" s="1060"/>
      <c r="X133" s="1060"/>
      <c r="Y133" s="1060"/>
      <c r="Z133" s="1061"/>
      <c r="AA133" s="1062">
        <v>5.9</v>
      </c>
      <c r="AB133" s="1063"/>
      <c r="AC133" s="1063"/>
      <c r="AD133" s="1063"/>
      <c r="AE133" s="1064"/>
      <c r="AF133" s="1062">
        <v>5.7</v>
      </c>
      <c r="AG133" s="1063"/>
      <c r="AH133" s="1063"/>
      <c r="AI133" s="1063"/>
      <c r="AJ133" s="1064"/>
      <c r="AK133" s="1062">
        <v>5.5</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OatwTw0O3fPOm+tg22Bg83+avrwzamdtiqVxuI305djpfxhwZ2hTF/KU9KbfEO3gxvEdNF75jcH1LPqwf0R9Q==" saltValue="VwKXkykD4rXc0v5OJ9rk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Hz+N85homDi9wk00W5d9ITpo9vQYQeyD4d6IxpIte6kqtVwdis8MX7LrLr8K1qMXodw1Rj6Ht7FE6I+T/3NPQ==" saltValue="8+oOvLtJM7NuixYasI5j0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509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510</v>
      </c>
      <c r="AL6" s="257"/>
      <c r="AM6" s="257"/>
      <c r="AN6" s="257"/>
    </row>
    <row r="7" spans="1:46" ht="13.5" customHeight="1" x14ac:dyDescent="0.2">
      <c r="A7" s="256"/>
      <c r="AK7" s="259"/>
      <c r="AL7" s="260"/>
      <c r="AM7" s="260"/>
      <c r="AN7" s="261"/>
      <c r="AO7" s="1097" t="s">
        <v>511</v>
      </c>
      <c r="AP7" s="262"/>
      <c r="AQ7" s="263" t="s">
        <v>512</v>
      </c>
      <c r="AR7" s="264"/>
    </row>
    <row r="8" spans="1:46" ht="13.2" x14ac:dyDescent="0.2">
      <c r="A8" s="256"/>
      <c r="AK8" s="265"/>
      <c r="AL8" s="266"/>
      <c r="AM8" s="266"/>
      <c r="AN8" s="267"/>
      <c r="AO8" s="1098"/>
      <c r="AP8" s="268" t="s">
        <v>513</v>
      </c>
      <c r="AQ8" s="269" t="s">
        <v>514</v>
      </c>
      <c r="AR8" s="270" t="s">
        <v>515</v>
      </c>
    </row>
    <row r="9" spans="1:46" ht="13.2" x14ac:dyDescent="0.2">
      <c r="A9" s="256"/>
      <c r="AK9" s="1099" t="s">
        <v>516</v>
      </c>
      <c r="AL9" s="1100"/>
      <c r="AM9" s="1100"/>
      <c r="AN9" s="1101"/>
      <c r="AO9" s="271">
        <v>3699792</v>
      </c>
      <c r="AP9" s="271">
        <v>81736</v>
      </c>
      <c r="AQ9" s="272">
        <v>89252</v>
      </c>
      <c r="AR9" s="273">
        <v>-8.4</v>
      </c>
    </row>
    <row r="10" spans="1:46" ht="13.5" customHeight="1" x14ac:dyDescent="0.2">
      <c r="A10" s="256"/>
      <c r="AK10" s="1099" t="s">
        <v>517</v>
      </c>
      <c r="AL10" s="1100"/>
      <c r="AM10" s="1100"/>
      <c r="AN10" s="1101"/>
      <c r="AO10" s="274">
        <v>750579</v>
      </c>
      <c r="AP10" s="274">
        <v>16582</v>
      </c>
      <c r="AQ10" s="275">
        <v>11439</v>
      </c>
      <c r="AR10" s="276">
        <v>45</v>
      </c>
    </row>
    <row r="11" spans="1:46" ht="13.5" customHeight="1" x14ac:dyDescent="0.2">
      <c r="A11" s="256"/>
      <c r="AK11" s="1099" t="s">
        <v>518</v>
      </c>
      <c r="AL11" s="1100"/>
      <c r="AM11" s="1100"/>
      <c r="AN11" s="1101"/>
      <c r="AO11" s="274">
        <v>36276</v>
      </c>
      <c r="AP11" s="274">
        <v>801</v>
      </c>
      <c r="AQ11" s="275">
        <v>869</v>
      </c>
      <c r="AR11" s="276">
        <v>-7.8</v>
      </c>
    </row>
    <row r="12" spans="1:46" ht="13.5" customHeight="1" x14ac:dyDescent="0.2">
      <c r="A12" s="256"/>
      <c r="AK12" s="1099" t="s">
        <v>519</v>
      </c>
      <c r="AL12" s="1100"/>
      <c r="AM12" s="1100"/>
      <c r="AN12" s="1101"/>
      <c r="AO12" s="274" t="s">
        <v>520</v>
      </c>
      <c r="AP12" s="274" t="s">
        <v>520</v>
      </c>
      <c r="AQ12" s="275">
        <v>1</v>
      </c>
      <c r="AR12" s="276" t="s">
        <v>520</v>
      </c>
    </row>
    <row r="13" spans="1:46" ht="13.5" customHeight="1" x14ac:dyDescent="0.2">
      <c r="A13" s="256"/>
      <c r="AK13" s="1099" t="s">
        <v>521</v>
      </c>
      <c r="AL13" s="1100"/>
      <c r="AM13" s="1100"/>
      <c r="AN13" s="1101"/>
      <c r="AO13" s="274">
        <v>196354</v>
      </c>
      <c r="AP13" s="274">
        <v>4338</v>
      </c>
      <c r="AQ13" s="275">
        <v>3581</v>
      </c>
      <c r="AR13" s="276">
        <v>21.1</v>
      </c>
    </row>
    <row r="14" spans="1:46" ht="13.5" customHeight="1" x14ac:dyDescent="0.2">
      <c r="A14" s="256"/>
      <c r="AK14" s="1099" t="s">
        <v>522</v>
      </c>
      <c r="AL14" s="1100"/>
      <c r="AM14" s="1100"/>
      <c r="AN14" s="1101"/>
      <c r="AO14" s="274">
        <v>91822</v>
      </c>
      <c r="AP14" s="274">
        <v>2029</v>
      </c>
      <c r="AQ14" s="275">
        <v>1527</v>
      </c>
      <c r="AR14" s="276">
        <v>32.9</v>
      </c>
    </row>
    <row r="15" spans="1:46" ht="13.5" customHeight="1" x14ac:dyDescent="0.2">
      <c r="A15" s="256"/>
      <c r="AK15" s="1102" t="s">
        <v>523</v>
      </c>
      <c r="AL15" s="1103"/>
      <c r="AM15" s="1103"/>
      <c r="AN15" s="1104"/>
      <c r="AO15" s="274">
        <v>-392774</v>
      </c>
      <c r="AP15" s="274">
        <v>-8677</v>
      </c>
      <c r="AQ15" s="275">
        <v>-6588</v>
      </c>
      <c r="AR15" s="276">
        <v>31.7</v>
      </c>
    </row>
    <row r="16" spans="1:46" ht="13.2" x14ac:dyDescent="0.2">
      <c r="A16" s="256"/>
      <c r="AK16" s="1102" t="s">
        <v>193</v>
      </c>
      <c r="AL16" s="1103"/>
      <c r="AM16" s="1103"/>
      <c r="AN16" s="1104"/>
      <c r="AO16" s="274">
        <v>4382049</v>
      </c>
      <c r="AP16" s="274">
        <v>96809</v>
      </c>
      <c r="AQ16" s="275">
        <v>100080</v>
      </c>
      <c r="AR16" s="276">
        <v>-3.3</v>
      </c>
    </row>
    <row r="17" spans="1:46" ht="13.2" x14ac:dyDescent="0.2">
      <c r="A17" s="256"/>
    </row>
    <row r="18" spans="1:46" ht="13.2" x14ac:dyDescent="0.2">
      <c r="A18" s="256"/>
      <c r="AQ18" s="277"/>
      <c r="AR18" s="277"/>
    </row>
    <row r="19" spans="1:46" ht="13.2" x14ac:dyDescent="0.2">
      <c r="A19" s="256"/>
      <c r="AK19" s="252" t="s">
        <v>524</v>
      </c>
    </row>
    <row r="20" spans="1:46" ht="13.2" x14ac:dyDescent="0.2">
      <c r="A20" s="256"/>
      <c r="AK20" s="278"/>
      <c r="AL20" s="279"/>
      <c r="AM20" s="279"/>
      <c r="AN20" s="280"/>
      <c r="AO20" s="281" t="s">
        <v>525</v>
      </c>
      <c r="AP20" s="282" t="s">
        <v>526</v>
      </c>
      <c r="AQ20" s="283" t="s">
        <v>527</v>
      </c>
      <c r="AR20" s="284"/>
    </row>
    <row r="21" spans="1:46" s="257" customFormat="1" ht="13.2" x14ac:dyDescent="0.2">
      <c r="A21" s="285"/>
      <c r="AK21" s="1105" t="s">
        <v>528</v>
      </c>
      <c r="AL21" s="1106"/>
      <c r="AM21" s="1106"/>
      <c r="AN21" s="1107"/>
      <c r="AO21" s="286">
        <v>8.57</v>
      </c>
      <c r="AP21" s="287">
        <v>9.0299999999999994</v>
      </c>
      <c r="AQ21" s="288">
        <v>-0.46</v>
      </c>
      <c r="AS21" s="289"/>
      <c r="AT21" s="285"/>
    </row>
    <row r="22" spans="1:46" s="257" customFormat="1" ht="13.2" x14ac:dyDescent="0.2">
      <c r="A22" s="285"/>
      <c r="AK22" s="1105" t="s">
        <v>529</v>
      </c>
      <c r="AL22" s="1106"/>
      <c r="AM22" s="1106"/>
      <c r="AN22" s="1107"/>
      <c r="AO22" s="290">
        <v>99.4</v>
      </c>
      <c r="AP22" s="291">
        <v>97.7</v>
      </c>
      <c r="AQ22" s="292">
        <v>1.7</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096" t="s">
        <v>530</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7"/>
      <c r="AS27" s="252"/>
      <c r="AT27" s="252"/>
    </row>
    <row r="28" spans="1:46" ht="16.2" x14ac:dyDescent="0.2">
      <c r="A28" s="253" t="s">
        <v>531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532</v>
      </c>
      <c r="AL29" s="257"/>
      <c r="AM29" s="257"/>
      <c r="AN29" s="257"/>
      <c r="AS29" s="299"/>
    </row>
    <row r="30" spans="1:46" ht="13.5" customHeight="1" x14ac:dyDescent="0.2">
      <c r="A30" s="256"/>
      <c r="AK30" s="259"/>
      <c r="AL30" s="260"/>
      <c r="AM30" s="260"/>
      <c r="AN30" s="261"/>
      <c r="AO30" s="1097" t="s">
        <v>511</v>
      </c>
      <c r="AP30" s="262"/>
      <c r="AQ30" s="263" t="s">
        <v>512</v>
      </c>
      <c r="AR30" s="264"/>
    </row>
    <row r="31" spans="1:46" ht="13.2" x14ac:dyDescent="0.2">
      <c r="A31" s="256"/>
      <c r="AK31" s="265"/>
      <c r="AL31" s="266"/>
      <c r="AM31" s="266"/>
      <c r="AN31" s="267"/>
      <c r="AO31" s="1098"/>
      <c r="AP31" s="268" t="s">
        <v>513</v>
      </c>
      <c r="AQ31" s="269" t="s">
        <v>514</v>
      </c>
      <c r="AR31" s="270" t="s">
        <v>515</v>
      </c>
    </row>
    <row r="32" spans="1:46" ht="27" customHeight="1" x14ac:dyDescent="0.2">
      <c r="A32" s="256"/>
      <c r="AK32" s="1113" t="s">
        <v>533</v>
      </c>
      <c r="AL32" s="1114"/>
      <c r="AM32" s="1114"/>
      <c r="AN32" s="1115"/>
      <c r="AO32" s="300">
        <v>1791710</v>
      </c>
      <c r="AP32" s="300">
        <v>39583</v>
      </c>
      <c r="AQ32" s="301">
        <v>56817</v>
      </c>
      <c r="AR32" s="302">
        <v>-30.3</v>
      </c>
    </row>
    <row r="33" spans="1:46" ht="13.5" customHeight="1" x14ac:dyDescent="0.2">
      <c r="A33" s="256"/>
      <c r="AK33" s="1113" t="s">
        <v>534</v>
      </c>
      <c r="AL33" s="1114"/>
      <c r="AM33" s="1114"/>
      <c r="AN33" s="1115"/>
      <c r="AO33" s="300" t="s">
        <v>520</v>
      </c>
      <c r="AP33" s="300" t="s">
        <v>520</v>
      </c>
      <c r="AQ33" s="301" t="s">
        <v>520</v>
      </c>
      <c r="AR33" s="302" t="s">
        <v>520</v>
      </c>
    </row>
    <row r="34" spans="1:46" ht="27" customHeight="1" x14ac:dyDescent="0.2">
      <c r="A34" s="256"/>
      <c r="AK34" s="1113" t="s">
        <v>535</v>
      </c>
      <c r="AL34" s="1114"/>
      <c r="AM34" s="1114"/>
      <c r="AN34" s="1115"/>
      <c r="AO34" s="300" t="s">
        <v>520</v>
      </c>
      <c r="AP34" s="300" t="s">
        <v>520</v>
      </c>
      <c r="AQ34" s="301">
        <v>1</v>
      </c>
      <c r="AR34" s="302" t="s">
        <v>520</v>
      </c>
    </row>
    <row r="35" spans="1:46" ht="27" customHeight="1" x14ac:dyDescent="0.2">
      <c r="A35" s="256"/>
      <c r="AK35" s="1113" t="s">
        <v>536</v>
      </c>
      <c r="AL35" s="1114"/>
      <c r="AM35" s="1114"/>
      <c r="AN35" s="1115"/>
      <c r="AO35" s="300">
        <v>327745</v>
      </c>
      <c r="AP35" s="300">
        <v>7241</v>
      </c>
      <c r="AQ35" s="301">
        <v>14495</v>
      </c>
      <c r="AR35" s="302">
        <v>-50</v>
      </c>
    </row>
    <row r="36" spans="1:46" ht="27" customHeight="1" x14ac:dyDescent="0.2">
      <c r="A36" s="256"/>
      <c r="AK36" s="1113" t="s">
        <v>537</v>
      </c>
      <c r="AL36" s="1114"/>
      <c r="AM36" s="1114"/>
      <c r="AN36" s="1115"/>
      <c r="AO36" s="300">
        <v>178360</v>
      </c>
      <c r="AP36" s="300">
        <v>3940</v>
      </c>
      <c r="AQ36" s="301">
        <v>2703</v>
      </c>
      <c r="AR36" s="302">
        <v>45.8</v>
      </c>
    </row>
    <row r="37" spans="1:46" ht="13.5" customHeight="1" x14ac:dyDescent="0.2">
      <c r="A37" s="256"/>
      <c r="AK37" s="1113" t="s">
        <v>538</v>
      </c>
      <c r="AL37" s="1114"/>
      <c r="AM37" s="1114"/>
      <c r="AN37" s="1115"/>
      <c r="AO37" s="300">
        <v>68128</v>
      </c>
      <c r="AP37" s="300">
        <v>1505</v>
      </c>
      <c r="AQ37" s="301">
        <v>273</v>
      </c>
      <c r="AR37" s="302">
        <v>451.3</v>
      </c>
    </row>
    <row r="38" spans="1:46" ht="27" customHeight="1" x14ac:dyDescent="0.2">
      <c r="A38" s="256"/>
      <c r="AK38" s="1116" t="s">
        <v>539</v>
      </c>
      <c r="AL38" s="1117"/>
      <c r="AM38" s="1117"/>
      <c r="AN38" s="1118"/>
      <c r="AO38" s="303" t="s">
        <v>520</v>
      </c>
      <c r="AP38" s="303" t="s">
        <v>520</v>
      </c>
      <c r="AQ38" s="304">
        <v>2</v>
      </c>
      <c r="AR38" s="292" t="s">
        <v>520</v>
      </c>
      <c r="AS38" s="299"/>
    </row>
    <row r="39" spans="1:46" ht="13.2" x14ac:dyDescent="0.2">
      <c r="A39" s="256"/>
      <c r="AK39" s="1116" t="s">
        <v>540</v>
      </c>
      <c r="AL39" s="1117"/>
      <c r="AM39" s="1117"/>
      <c r="AN39" s="1118"/>
      <c r="AO39" s="300">
        <v>-453020</v>
      </c>
      <c r="AP39" s="300">
        <v>-10008</v>
      </c>
      <c r="AQ39" s="301">
        <v>-4629</v>
      </c>
      <c r="AR39" s="302">
        <v>116.2</v>
      </c>
      <c r="AS39" s="299"/>
    </row>
    <row r="40" spans="1:46" ht="27" customHeight="1" x14ac:dyDescent="0.2">
      <c r="A40" s="256"/>
      <c r="AK40" s="1113" t="s">
        <v>541</v>
      </c>
      <c r="AL40" s="1114"/>
      <c r="AM40" s="1114"/>
      <c r="AN40" s="1115"/>
      <c r="AO40" s="300">
        <v>-1343049</v>
      </c>
      <c r="AP40" s="300">
        <v>-29671</v>
      </c>
      <c r="AQ40" s="301">
        <v>-48266</v>
      </c>
      <c r="AR40" s="302">
        <v>-38.5</v>
      </c>
      <c r="AS40" s="299"/>
    </row>
    <row r="41" spans="1:46" ht="13.2" x14ac:dyDescent="0.2">
      <c r="A41" s="256"/>
      <c r="AK41" s="1119" t="s">
        <v>306</v>
      </c>
      <c r="AL41" s="1120"/>
      <c r="AM41" s="1120"/>
      <c r="AN41" s="1121"/>
      <c r="AO41" s="300">
        <v>569874</v>
      </c>
      <c r="AP41" s="300">
        <v>12590</v>
      </c>
      <c r="AQ41" s="301">
        <v>21396</v>
      </c>
      <c r="AR41" s="302">
        <v>-41.2</v>
      </c>
      <c r="AS41" s="299"/>
    </row>
    <row r="42" spans="1:46" ht="13.2" x14ac:dyDescent="0.2">
      <c r="A42" s="256"/>
      <c r="AK42" s="305" t="s">
        <v>542</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543</v>
      </c>
    </row>
    <row r="48" spans="1:46" ht="13.2" x14ac:dyDescent="0.2">
      <c r="A48" s="256"/>
      <c r="AK48" s="310" t="s">
        <v>544</v>
      </c>
      <c r="AL48" s="310"/>
      <c r="AM48" s="310"/>
      <c r="AN48" s="310"/>
      <c r="AO48" s="310"/>
      <c r="AP48" s="310"/>
      <c r="AQ48" s="311"/>
      <c r="AR48" s="310"/>
    </row>
    <row r="49" spans="1:44" ht="13.5" customHeight="1" x14ac:dyDescent="0.2">
      <c r="A49" s="256"/>
      <c r="AK49" s="312"/>
      <c r="AL49" s="313"/>
      <c r="AM49" s="1108" t="s">
        <v>511</v>
      </c>
      <c r="AN49" s="1110" t="s">
        <v>545</v>
      </c>
      <c r="AO49" s="1111"/>
      <c r="AP49" s="1111"/>
      <c r="AQ49" s="1111"/>
      <c r="AR49" s="1112"/>
    </row>
    <row r="50" spans="1:44" ht="13.2" x14ac:dyDescent="0.2">
      <c r="A50" s="256"/>
      <c r="AK50" s="314"/>
      <c r="AL50" s="315"/>
      <c r="AM50" s="1109"/>
      <c r="AN50" s="316" t="s">
        <v>546</v>
      </c>
      <c r="AO50" s="317" t="s">
        <v>547</v>
      </c>
      <c r="AP50" s="318" t="s">
        <v>548</v>
      </c>
      <c r="AQ50" s="319" t="s">
        <v>549</v>
      </c>
      <c r="AR50" s="320" t="s">
        <v>550</v>
      </c>
    </row>
    <row r="51" spans="1:44" ht="13.2" x14ac:dyDescent="0.2">
      <c r="A51" s="256"/>
      <c r="AK51" s="312" t="s">
        <v>551</v>
      </c>
      <c r="AL51" s="313"/>
      <c r="AM51" s="321">
        <v>967555</v>
      </c>
      <c r="AN51" s="322">
        <v>20436</v>
      </c>
      <c r="AO51" s="323">
        <v>-61.1</v>
      </c>
      <c r="AP51" s="324">
        <v>72656</v>
      </c>
      <c r="AQ51" s="325">
        <v>8.5</v>
      </c>
      <c r="AR51" s="326">
        <v>-69.599999999999994</v>
      </c>
    </row>
    <row r="52" spans="1:44" ht="13.2" x14ac:dyDescent="0.2">
      <c r="A52" s="256"/>
      <c r="AK52" s="327"/>
      <c r="AL52" s="328" t="s">
        <v>552</v>
      </c>
      <c r="AM52" s="329">
        <v>537318</v>
      </c>
      <c r="AN52" s="330">
        <v>11349</v>
      </c>
      <c r="AO52" s="331">
        <v>-67</v>
      </c>
      <c r="AP52" s="332">
        <v>36448</v>
      </c>
      <c r="AQ52" s="333">
        <v>-2.2999999999999998</v>
      </c>
      <c r="AR52" s="334">
        <v>-64.7</v>
      </c>
    </row>
    <row r="53" spans="1:44" ht="13.2" x14ac:dyDescent="0.2">
      <c r="A53" s="256"/>
      <c r="AK53" s="312" t="s">
        <v>553</v>
      </c>
      <c r="AL53" s="313"/>
      <c r="AM53" s="321">
        <v>1142089</v>
      </c>
      <c r="AN53" s="322">
        <v>24417</v>
      </c>
      <c r="AO53" s="323">
        <v>19.5</v>
      </c>
      <c r="AP53" s="324">
        <v>65080</v>
      </c>
      <c r="AQ53" s="325">
        <v>-10.4</v>
      </c>
      <c r="AR53" s="326">
        <v>29.9</v>
      </c>
    </row>
    <row r="54" spans="1:44" ht="13.2" x14ac:dyDescent="0.2">
      <c r="A54" s="256"/>
      <c r="AK54" s="327"/>
      <c r="AL54" s="328" t="s">
        <v>552</v>
      </c>
      <c r="AM54" s="329">
        <v>621126</v>
      </c>
      <c r="AN54" s="330">
        <v>13279</v>
      </c>
      <c r="AO54" s="331">
        <v>17</v>
      </c>
      <c r="AP54" s="332">
        <v>38201</v>
      </c>
      <c r="AQ54" s="333">
        <v>4.8</v>
      </c>
      <c r="AR54" s="334">
        <v>12.2</v>
      </c>
    </row>
    <row r="55" spans="1:44" ht="13.2" x14ac:dyDescent="0.2">
      <c r="A55" s="256"/>
      <c r="AK55" s="312" t="s">
        <v>554</v>
      </c>
      <c r="AL55" s="313"/>
      <c r="AM55" s="321">
        <v>1614616</v>
      </c>
      <c r="AN55" s="322">
        <v>34978</v>
      </c>
      <c r="AO55" s="323">
        <v>43.3</v>
      </c>
      <c r="AP55" s="324">
        <v>79288</v>
      </c>
      <c r="AQ55" s="325">
        <v>21.8</v>
      </c>
      <c r="AR55" s="326">
        <v>21.5</v>
      </c>
    </row>
    <row r="56" spans="1:44" ht="13.2" x14ac:dyDescent="0.2">
      <c r="A56" s="256"/>
      <c r="AK56" s="327"/>
      <c r="AL56" s="328" t="s">
        <v>552</v>
      </c>
      <c r="AM56" s="329">
        <v>638333</v>
      </c>
      <c r="AN56" s="330">
        <v>13828</v>
      </c>
      <c r="AO56" s="331">
        <v>4.0999999999999996</v>
      </c>
      <c r="AP56" s="332">
        <v>41870</v>
      </c>
      <c r="AQ56" s="333">
        <v>9.6</v>
      </c>
      <c r="AR56" s="334">
        <v>-5.5</v>
      </c>
    </row>
    <row r="57" spans="1:44" ht="13.2" x14ac:dyDescent="0.2">
      <c r="A57" s="256"/>
      <c r="AK57" s="312" t="s">
        <v>555</v>
      </c>
      <c r="AL57" s="313"/>
      <c r="AM57" s="321">
        <v>4599602</v>
      </c>
      <c r="AN57" s="322">
        <v>100500</v>
      </c>
      <c r="AO57" s="323">
        <v>187.3</v>
      </c>
      <c r="AP57" s="324">
        <v>84962</v>
      </c>
      <c r="AQ57" s="325">
        <v>7.2</v>
      </c>
      <c r="AR57" s="326">
        <v>180.1</v>
      </c>
    </row>
    <row r="58" spans="1:44" ht="13.2" x14ac:dyDescent="0.2">
      <c r="A58" s="256"/>
      <c r="AK58" s="327"/>
      <c r="AL58" s="328" t="s">
        <v>552</v>
      </c>
      <c r="AM58" s="329">
        <v>1769494</v>
      </c>
      <c r="AN58" s="330">
        <v>38663</v>
      </c>
      <c r="AO58" s="331">
        <v>179.6</v>
      </c>
      <c r="AP58" s="332">
        <v>42793</v>
      </c>
      <c r="AQ58" s="333">
        <v>2.2000000000000002</v>
      </c>
      <c r="AR58" s="334">
        <v>177.4</v>
      </c>
    </row>
    <row r="59" spans="1:44" ht="13.2" x14ac:dyDescent="0.2">
      <c r="A59" s="256"/>
      <c r="AK59" s="312" t="s">
        <v>556</v>
      </c>
      <c r="AL59" s="313"/>
      <c r="AM59" s="321">
        <v>2506597</v>
      </c>
      <c r="AN59" s="322">
        <v>55376</v>
      </c>
      <c r="AO59" s="323">
        <v>-44.9</v>
      </c>
      <c r="AP59" s="324">
        <v>71279</v>
      </c>
      <c r="AQ59" s="325">
        <v>-16.100000000000001</v>
      </c>
      <c r="AR59" s="326">
        <v>-28.8</v>
      </c>
    </row>
    <row r="60" spans="1:44" ht="13.2" x14ac:dyDescent="0.2">
      <c r="A60" s="256"/>
      <c r="AK60" s="327"/>
      <c r="AL60" s="328" t="s">
        <v>552</v>
      </c>
      <c r="AM60" s="329">
        <v>1253713</v>
      </c>
      <c r="AN60" s="330">
        <v>27697</v>
      </c>
      <c r="AO60" s="331">
        <v>-28.4</v>
      </c>
      <c r="AP60" s="332">
        <v>36731</v>
      </c>
      <c r="AQ60" s="333">
        <v>-14.2</v>
      </c>
      <c r="AR60" s="334">
        <v>-14.2</v>
      </c>
    </row>
    <row r="61" spans="1:44" ht="13.2" x14ac:dyDescent="0.2">
      <c r="A61" s="256"/>
      <c r="AK61" s="312" t="s">
        <v>557</v>
      </c>
      <c r="AL61" s="335"/>
      <c r="AM61" s="321">
        <v>2166092</v>
      </c>
      <c r="AN61" s="322">
        <v>47141</v>
      </c>
      <c r="AO61" s="323">
        <v>28.8</v>
      </c>
      <c r="AP61" s="324">
        <v>74653</v>
      </c>
      <c r="AQ61" s="336">
        <v>2.2000000000000002</v>
      </c>
      <c r="AR61" s="326">
        <v>26.6</v>
      </c>
    </row>
    <row r="62" spans="1:44" ht="13.2" x14ac:dyDescent="0.2">
      <c r="A62" s="256"/>
      <c r="AK62" s="327"/>
      <c r="AL62" s="328" t="s">
        <v>552</v>
      </c>
      <c r="AM62" s="329">
        <v>963997</v>
      </c>
      <c r="AN62" s="330">
        <v>20963</v>
      </c>
      <c r="AO62" s="331">
        <v>21.1</v>
      </c>
      <c r="AP62" s="332">
        <v>39209</v>
      </c>
      <c r="AQ62" s="333">
        <v>0</v>
      </c>
      <c r="AR62" s="334">
        <v>21.1</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BhV+TG/Zg2WzhOpN3AyXCw69tIHOnIHMeEZqg7u/Bgn+RcNOvQDDmGe86HX+yQEJdQT8ngV4e3Hc3EO9e+obaw==" saltValue="ws7jDm0BmMGuWFowXeFC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559</v>
      </c>
    </row>
    <row r="121" spans="125:125" ht="13.5" hidden="1" customHeight="1" x14ac:dyDescent="0.2">
      <c r="DU121" s="250"/>
    </row>
  </sheetData>
  <sheetProtection algorithmName="SHA-512" hashValue="yOh5ewtmJkasr7HHZTOGCwmB2YWnJH+3Taea5WXyVJY6CPSxzQB3ba7kIFzhquaYNCRohbMH+Ew+0rjbfdZWDQ==" saltValue="lidgrPERmJ3/cdvVQwQaA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560</v>
      </c>
    </row>
  </sheetData>
  <sheetProtection algorithmName="SHA-512" hashValue="V3Ts7CKBcWhCLnd8iLMUVD9caD3k/nhGnC2shn6HRJlyJPB7yJ8h05BfgjSqw56okJFBicYGXGysz7YFMQt4tw==" saltValue="QLSY2hO0J5d1MNzu5vNdT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22" t="s">
        <v>3</v>
      </c>
      <c r="D47" s="1122"/>
      <c r="E47" s="1123"/>
      <c r="F47" s="11">
        <v>12.78</v>
      </c>
      <c r="G47" s="12">
        <v>18.11</v>
      </c>
      <c r="H47" s="12">
        <v>10.11</v>
      </c>
      <c r="I47" s="12">
        <v>14.89</v>
      </c>
      <c r="J47" s="13">
        <v>19.62</v>
      </c>
    </row>
    <row r="48" spans="2:10" ht="57.75" customHeight="1" x14ac:dyDescent="0.2">
      <c r="B48" s="14"/>
      <c r="C48" s="1124" t="s">
        <v>4</v>
      </c>
      <c r="D48" s="1124"/>
      <c r="E48" s="1125"/>
      <c r="F48" s="15">
        <v>10.63</v>
      </c>
      <c r="G48" s="16">
        <v>6.78</v>
      </c>
      <c r="H48" s="16">
        <v>10.64</v>
      </c>
      <c r="I48" s="16">
        <v>11.56</v>
      </c>
      <c r="J48" s="17">
        <v>8.34</v>
      </c>
    </row>
    <row r="49" spans="2:10" ht="57.75" customHeight="1" thickBot="1" x14ac:dyDescent="0.25">
      <c r="B49" s="18"/>
      <c r="C49" s="1126" t="s">
        <v>5</v>
      </c>
      <c r="D49" s="1126"/>
      <c r="E49" s="1127"/>
      <c r="F49" s="19">
        <v>3.77</v>
      </c>
      <c r="G49" s="20" t="s">
        <v>566</v>
      </c>
      <c r="H49" s="20" t="s">
        <v>567</v>
      </c>
      <c r="I49" s="20">
        <v>1.3</v>
      </c>
      <c r="J49" s="21" t="s">
        <v>568</v>
      </c>
    </row>
    <row r="50" spans="2:10" ht="13.2" x14ac:dyDescent="0.2"/>
  </sheetData>
  <sheetProtection algorithmName="SHA-512" hashValue="tgLHQ5wjuctirAJdNWwQygpWyafaVrpETvHmP6AreRlsuILIoYmwTR/nL1NXeZZf/A05i6iQyvHzQ/1FQlst3Q==" saltValue="aS4QYbDmswIwIyeG8iXrG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2023-03-17T06:51:48Z</cp:lastPrinted>
  <dcterms:created xsi:type="dcterms:W3CDTF">2023-02-20T04:35:02Z</dcterms:created>
  <dcterms:modified xsi:type="dcterms:W3CDTF">2023-10-11T23:42:28Z</dcterms:modified>
  <cp:category/>
</cp:coreProperties>
</file>