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E4A41646-654B-498F-BA71-279E4DE03B4A}"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U37" i="10"/>
  <c r="C37" i="10"/>
  <c r="BE36" i="10"/>
  <c r="AM36" i="10"/>
  <c r="C36" i="10"/>
  <c r="BE35" i="10"/>
  <c r="AM35" i="10"/>
  <c r="C35" i="10"/>
  <c r="BW34" i="10"/>
  <c r="BE34" i="10"/>
  <c r="U34" i="10"/>
  <c r="C34" i="10"/>
  <c r="BW35" i="10" l="1"/>
  <c r="BW36" i="10" s="1"/>
  <c r="BW37" i="10" s="1"/>
  <c r="BW38" i="10" s="1"/>
  <c r="BW39"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AM34" i="10"/>
</calcChain>
</file>

<file path=xl/sharedStrings.xml><?xml version="1.0" encoding="utf-8"?>
<sst xmlns="http://schemas.openxmlformats.org/spreadsheetml/2006/main" count="1126" uniqueCount="573">
  <si>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</si>
  <si>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</si>
  <si>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</si>
  <si>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</si>
  <si>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</si>
  <si>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</si>
  <si>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</si>
  <si>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</si>
  <si>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</si>
  <si>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</si>
  <si>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</si>
  <si>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</si>
  <si>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</si>
  <si>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</si>
  <si>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</si>
  <si>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</si>
  <si>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</si>
  <si>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</si>
  <si>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</si>
  <si>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</si>
  <si>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</si>
  <si>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</si>
  <si>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</si>
  <si>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</si>
  <si>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</si>
  <si>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</si>
  <si>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</si>
  <si>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</si>
  <si>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</si>
  <si>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</si>
  <si>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</si>
  <si>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</si>
  <si>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</si>
  <si>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</si>
  <si>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</si>
  <si>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</si>
  <si>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</si>
  <si>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</si>
  <si>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</si>
  <si>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</si>
  <si>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</si>
  <si>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</si>
  <si>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</si>
  <si>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</si>
  <si>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</si>
  <si>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</si>
  <si>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</si>
  <si>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</si>
  <si>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</si>
  <si>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</si>
  <si>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</si>
  <si>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</si>
  <si>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</si>
  <si>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</si>
  <si>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</si>
  <si>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</si>
  <si>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</si>
  <si>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</si>
  <si>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</si>
  <si>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</si>
  <si>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</si>
  <si>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</si>
  <si>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</si>
  <si>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</si>
  <si>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</si>
  <si>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</si>
  <si>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</si>
  <si>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</si>
  <si>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</si>
  <si>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</si>
  <si>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</si>
  <si>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</si>
  <si>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</si>
  <si>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</si>
  <si>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</si>
  <si>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</si>
  <si>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</si>
  <si>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</si>
  <si>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</si>
  <si>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</si>
  <si>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</si>
  <si>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Ⅳ－３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</si>
  <si>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</si>
  <si>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</si>
  <si>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</si>
  <si>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</si>
  <si>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</si>
  <si>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</si>
  <si>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</si>
  <si>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</si>
  <si>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</si>
  <si>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</si>
  <si>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</si>
  <si>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</si>
  <si>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市川市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</si>
  <si>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</si>
  <si>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</si>
  <si>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</si>
  <si>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</si>
  <si>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</si>
  <si>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</si>
  <si>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</si>
  <si>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</si>
  <si>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</si>
  <si>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</si>
  <si>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</si>
  <si>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</si>
  <si>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</si>
  <si>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</si>
  <si>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</si>
  <si>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</si>
  <si>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</si>
  <si>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</si>
  <si>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</si>
  <si>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</si>
  <si>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</si>
  <si>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</si>
  <si>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</si>
  <si>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</si>
  <si>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</si>
  <si>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</si>
  <si>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</si>
  <si>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</si>
  <si>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</si>
  <si>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</si>
  <si>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</si>
  <si>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</si>
  <si>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</si>
  <si>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</si>
  <si>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</si>
  <si>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</si>
  <si>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</si>
  <si>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</si>
  <si>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</si>
  <si>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</si>
  <si>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</si>
  <si>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</si>
  <si>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</si>
  <si>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</si>
  <si>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</si>
  <si>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</si>
  <si>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</si>
  <si>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6"/>
  </si>
  <si>
    <t>うち日本人(％)</t>
    <phoneticPr fontId="5"/>
  </si>
  <si>
    <t>-0.1</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</si>
  <si>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</si>
  <si>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</si>
  <si>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</si>
  <si>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</si>
  <si>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</si>
  <si>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</si>
  <si>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</si>
  <si>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</si>
  <si>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</si>
  <si>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</si>
  <si>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</si>
  <si>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</si>
  <si>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</si>
  <si>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</si>
  <si>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</si>
  <si>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</si>
  <si>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</si>
  <si>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</si>
  <si>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</si>
  <si>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</si>
  <si>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</si>
  <si>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</si>
  <si>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</si>
  <si>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</si>
  <si>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</si>
  <si>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</si>
  <si>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</si>
  <si>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</si>
  <si>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</si>
  <si>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</si>
  <si>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</si>
  <si>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</si>
  <si>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</si>
  <si>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</si>
  <si>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</si>
  <si>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</si>
  <si>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</si>
  <si>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</si>
  <si>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</si>
  <si>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</si>
  <si>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</si>
  <si>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</si>
  <si>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</si>
  <si>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</si>
  <si>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</si>
  <si>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</si>
  <si>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</si>
  <si>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</si>
  <si>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</si>
  <si>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</si>
  <si>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</si>
  <si>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</si>
  <si>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</si>
  <si>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</si>
  <si>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</si>
  <si>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</si>
  <si>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</si>
  <si>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</si>
  <si>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千葉県市川市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</si>
  <si>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</si>
  <si>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</si>
  <si>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</si>
  <si>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</si>
  <si>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</si>
  <si>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</si>
  <si>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</si>
  <si>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</si>
  <si>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</si>
  <si>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</si>
  <si>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</si>
  <si>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</si>
  <si>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</si>
  <si>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</si>
  <si>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</si>
  <si>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</si>
  <si>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</si>
  <si>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</si>
  <si>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</si>
  <si>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</si>
  <si>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</si>
  <si>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</si>
  <si>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</si>
  <si>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</si>
  <si>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</si>
  <si>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</si>
  <si>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</si>
  <si>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</si>
  <si>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</si>
  <si>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</si>
  <si>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</si>
  <si>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</si>
  <si>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</si>
  <si>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</si>
  <si>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</si>
  <si>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</si>
  <si>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</si>
  <si>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</si>
  <si>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</si>
  <si>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</si>
  <si>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</si>
  <si>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</si>
  <si>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</si>
  <si>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</si>
  <si>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</si>
  <si>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</si>
  <si>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</si>
  <si>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</si>
  <si>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</si>
  <si>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</si>
  <si>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</si>
  <si>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</si>
  <si>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</si>
  <si>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</si>
  <si>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</si>
  <si>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</si>
  <si>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</si>
  <si>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</si>
  <si>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</si>
  <si>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</si>
  <si>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</si>
  <si>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</si>
  <si>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</si>
  <si>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</si>
  <si>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</si>
  <si>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</si>
  <si>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</si>
  <si>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</si>
  <si>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</si>
  <si>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</si>
  <si>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</si>
  <si>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</si>
  <si>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</si>
  <si>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</si>
  <si>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</si>
  <si>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</si>
  <si>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</si>
  <si>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</si>
  <si>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</si>
  <si>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</si>
  <si>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</si>
  <si>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</si>
  <si>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</si>
  <si>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</si>
  <si>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</si>
  <si>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</si>
  <si>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</si>
  <si>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</si>
  <si>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</si>
  <si>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</si>
  <si>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</si>
  <si>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</si>
  <si>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</si>
  <si>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</si>
  <si>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</si>
  <si>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</si>
  <si>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</si>
  <si>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</si>
  <si>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</si>
  <si>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</si>
  <si>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</si>
  <si>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</si>
  <si>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</si>
  <si>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</si>
  <si>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</si>
  <si>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</si>
  <si>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</si>
  <si>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</si>
  <si>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</si>
  <si>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</si>
  <si>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</si>
  <si>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</si>
  <si>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</si>
  <si>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</si>
  <si>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</si>
  <si>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</si>
  <si>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</si>
  <si>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</si>
  <si>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</si>
  <si>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</si>
  <si>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</si>
  <si>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</si>
  <si>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7"/>
  </si>
  <si>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</si>
  <si>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</si>
  <si>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</si>
  <si>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</si>
  <si>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</si>
  <si>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</si>
  <si>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</si>
  <si>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</si>
  <si>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</si>
  <si>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</si>
  <si>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</si>
  <si>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</si>
  <si>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</si>
  <si>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</si>
  <si>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</si>
  <si>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</si>
  <si>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</si>
  <si>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</si>
  <si>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</si>
  <si>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</si>
  <si>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</si>
  <si>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</si>
  <si>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</si>
  <si>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</si>
  <si>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</si>
  <si>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</si>
  <si>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</si>
  <si>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千葉県市川市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</si>
  <si>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</si>
  <si>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</si>
  <si>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</si>
  <si>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</si>
  <si>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</si>
  <si>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</si>
  <si>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</si>
  <si>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</si>
  <si>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</si>
  <si>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</si>
  <si>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</si>
  <si>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</si>
  <si>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</si>
  <si>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</si>
  <si>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</si>
  <si>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</si>
  <si>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</si>
  <si>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</si>
  <si>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</si>
  <si>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</si>
  <si>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</si>
  <si>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</si>
  <si>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</si>
  <si>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</si>
  <si>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</si>
  <si>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</si>
  <si>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</si>
  <si>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</si>
  <si>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</si>
  <si>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</si>
  <si>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</si>
  <si>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</si>
  <si>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</si>
  <si>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</si>
  <si>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</si>
  <si>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</si>
  <si>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</si>
  <si>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</si>
  <si>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</si>
  <si>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</si>
  <si>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</si>
  <si>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</si>
  <si>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</si>
  <si>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</si>
  <si>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</si>
  <si>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</si>
  <si>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</si>
  <si>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</si>
  <si>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</si>
  <si>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</si>
  <si>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</si>
  <si>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</si>
  <si>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</si>
  <si>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</si>
  <si>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</si>
  <si>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</si>
  <si>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</si>
  <si>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</si>
  <si>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</si>
  <si>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</si>
  <si>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</si>
  <si>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</si>
  <si>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</si>
  <si>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</si>
  <si>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</si>
  <si>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</si>
  <si>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</si>
  <si>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</si>
  <si>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</si>
  <si>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</si>
  <si>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</si>
  <si>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</si>
  <si>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</si>
  <si>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</si>
  <si>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</si>
  <si>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</si>
  <si>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</si>
  <si>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</si>
  <si>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</si>
  <si>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</si>
  <si>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</si>
  <si>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</si>
  <si>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</si>
  <si>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</si>
  <si>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</si>
  <si>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</si>
  <si>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</si>
  <si>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</si>
  <si>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</si>
  <si>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</si>
  <si>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</si>
  <si>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</si>
  <si>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</si>
  <si>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</si>
  <si>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</si>
  <si>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</si>
  <si>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</si>
  <si>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</si>
  <si>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</si>
  <si>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</si>
  <si>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</si>
  <si>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</si>
  <si>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</si>
  <si>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</si>
  <si>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</si>
  <si>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</si>
  <si>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</si>
  <si>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</si>
  <si>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</si>
  <si>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</si>
  <si>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</si>
  <si>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</si>
  <si>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</si>
  <si>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</si>
  <si>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</si>
  <si>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</si>
  <si>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</si>
  <si>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</si>
  <si>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</si>
  <si>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</si>
  <si>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</si>
  <si>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</si>
  <si>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</si>
  <si>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</si>
  <si>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</si>
  <si>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</si>
  <si>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</si>
  <si>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</si>
  <si>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</si>
  <si>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</si>
  <si>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</si>
  <si>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</si>
  <si>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</si>
  <si>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</si>
  <si>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</si>
  <si>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</si>
  <si>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</si>
  <si>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</si>
  <si>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</si>
  <si>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</si>
  <si>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</si>
  <si>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</si>
  <si>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</si>
  <si>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</si>
  <si>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</si>
  <si>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</si>
  <si>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</si>
  <si>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</si>
  <si>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</si>
  <si>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</si>
  <si>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</si>
  <si>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</si>
  <si>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</si>
  <si>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</si>
  <si>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</si>
  <si>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</si>
  <si>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</si>
  <si>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</si>
  <si>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</si>
  <si>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</si>
  <si>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</si>
  <si>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</si>
  <si>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</si>
  <si>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</si>
  <si>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</si>
  <si>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</si>
  <si>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</si>
  <si>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</si>
  <si>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</si>
  <si>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</si>
  <si>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</si>
  <si>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</si>
  <si>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</si>
  <si>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0.68</t>
  </si>
  <si>
    <t>▲ 0.10</t>
  </si>
  <si>
    <t>一般会計</t>
  </si>
  <si>
    <t>下水道事業会計</t>
  </si>
  <si>
    <t>介護保険特別会計</t>
  </si>
  <si>
    <t>国民健康保険特別会計</t>
  </si>
  <si>
    <t>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</si>
  <si>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</si>
  <si>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</si>
  <si>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</si>
  <si>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</si>
  <si>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</si>
  <si>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</si>
  <si>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</si>
  <si>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</si>
  <si>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市川市清掃公社</t>
    <rPh sb="0" eb="3">
      <t>イチカワシ</t>
    </rPh>
    <rPh sb="3" eb="5">
      <t>セイソウ</t>
    </rPh>
    <rPh sb="5" eb="7">
      <t>コウシャ</t>
    </rPh>
    <phoneticPr fontId="10"/>
  </si>
  <si>
    <t>市川市花と緑のまちづくり財団</t>
    <rPh sb="0" eb="3">
      <t>イチカワシ</t>
    </rPh>
    <rPh sb="3" eb="4">
      <t>ハナ</t>
    </rPh>
    <rPh sb="5" eb="6">
      <t>ミドリ</t>
    </rPh>
    <rPh sb="12" eb="14">
      <t>ザイダン</t>
    </rPh>
    <phoneticPr fontId="10"/>
  </si>
  <si>
    <t>市川市文化振興財団</t>
    <rPh sb="0" eb="3">
      <t>イチカワシ</t>
    </rPh>
    <rPh sb="3" eb="5">
      <t>ブンカ</t>
    </rPh>
    <rPh sb="5" eb="7">
      <t>シンコウ</t>
    </rPh>
    <rPh sb="7" eb="9">
      <t>ザイダン</t>
    </rPh>
    <phoneticPr fontId="10"/>
  </si>
  <si>
    <t>本八幡ビル株式会社</t>
    <rPh sb="0" eb="3">
      <t>モトヤワタ</t>
    </rPh>
    <rPh sb="5" eb="7">
      <t>カブシキ</t>
    </rPh>
    <rPh sb="7" eb="9">
      <t>カイシャ</t>
    </rPh>
    <phoneticPr fontId="10"/>
  </si>
  <si>
    <t>市川市土地開発公社</t>
    <rPh sb="0" eb="3">
      <t>イチカワシ</t>
    </rPh>
    <rPh sb="3" eb="5">
      <t>トチ</t>
    </rPh>
    <rPh sb="5" eb="7">
      <t>カイハツ</t>
    </rPh>
    <rPh sb="7" eb="9">
      <t>コウシャ</t>
    </rPh>
    <phoneticPr fontId="10"/>
  </si>
  <si>
    <t>-</t>
    <phoneticPr fontId="2"/>
  </si>
  <si>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</si>
  <si>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</si>
  <si>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</si>
  <si>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</si>
  <si>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千葉県後期高齢者医療広域連合（一般会計）</t>
  </si>
  <si>
    <t>千葉県後期高齢者医療広域連合（後期高齢者医療特別会計）</t>
  </si>
  <si>
    <t>-</t>
    <phoneticPr fontId="2"/>
  </si>
  <si>
    <t>-</t>
    <phoneticPr fontId="2"/>
  </si>
  <si>
    <t>一般廃棄物処理施設建設等基金</t>
    <rPh sb="0" eb="2">
      <t>イッパン</t>
    </rPh>
    <rPh sb="2" eb="5">
      <t>ハイキブツ</t>
    </rPh>
    <rPh sb="5" eb="7">
      <t>ショリ</t>
    </rPh>
    <rPh sb="7" eb="9">
      <t>シセツ</t>
    </rPh>
    <rPh sb="9" eb="11">
      <t>ケンセツ</t>
    </rPh>
    <rPh sb="11" eb="12">
      <t>トウ</t>
    </rPh>
    <rPh sb="12" eb="14">
      <t>キキン</t>
    </rPh>
    <phoneticPr fontId="5"/>
  </si>
  <si>
    <t>公共施設整備基金</t>
    <rPh sb="0" eb="8">
      <t>コウキョウシセツセイビキキン</t>
    </rPh>
    <phoneticPr fontId="2"/>
  </si>
  <si>
    <t>職員退職手当基金</t>
    <rPh sb="0" eb="4">
      <t>ショクインタイショク</t>
    </rPh>
    <rPh sb="4" eb="6">
      <t>テアテ</t>
    </rPh>
    <rPh sb="6" eb="8">
      <t>キキン</t>
    </rPh>
    <phoneticPr fontId="2"/>
  </si>
  <si>
    <t>福祉基金</t>
    <rPh sb="0" eb="2">
      <t>フクシ</t>
    </rPh>
    <rPh sb="2" eb="4">
      <t>キキン</t>
    </rPh>
    <phoneticPr fontId="2"/>
  </si>
  <si>
    <t>森林環境譲与税基金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</si>
  <si>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</si>
  <si>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</si>
  <si>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抑制を実施し、地方債現在高を累増させない運用に努めてきたことや、将来の施設整備の財源確保を目的とした基金等へ計画的に積立てした結果、充当可能財源等が将来負担額を上回る状況を維持しており、将来負担比率は算定されていない。また、庁舎や塩浜学園の建替、文化会館の改修など、新たな固定資産形成を進めてきたことで、有形固定資産減価償却率は類似団体を下回っている状況にある。一方で昭和40年代～60年代に建設された市営住宅の有形固定資産減価償却率が90％以上であること、昭和50年代～60年代に建設された市立保育園の有形固定資産減価償却率が95％以上であることから、市川市公共施設等総合管理計画に基づき、公共施設の老朽化対策と再編によるスリム化を図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</si>
  <si>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</si>
  <si>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</si>
  <si>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</si>
  <si>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</si>
  <si>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</si>
  <si>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</si>
  <si>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は将来負担額に対し、充当可能財源等が上回っており、将来負担比率が算定されていない。実質公債費比率は、借入額の抑制などにより良好な水準で推移しているが、今後は、クリーンセンターの建替をはじめとした老朽化した公共施設の改修や更新が見込まれるため、債務償還費用が過度に財政を圧迫することのないよう、計画的に財政運営を行っていく。</t>
    <phoneticPr fontId="10"/>
  </si>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</sst>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medium">
        <color indexed="64"/>
      </left>
      <right/>
      <top style="thin">
        <color indexed="64"/>
      </top>
      <bottom style="medium">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44"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84"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8" xfId="15" applyNumberFormat="1" applyFont="1" applyFill="1" applyBorder="1" applyAlignment="1" applyProtection="1">
      <alignment horizontal="right" vertical="center" shrinkToFit="1"/>
      <protection locked="0"/>
    </xf>
    <xf numFmtId="177" fontId="35" fillId="8" borderId="149"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076A645-1CE6-4B29-A5D6-A78576B3667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37644</c:v>
                </c:pt>
                <c:pt idx="1">
                  <c:v>39221</c:v>
                </c:pt>
                <c:pt idx="2">
                  <c:v>38566</c:v>
                </c:pt>
                <c:pt idx="3">
                  <c:v>35156</c:v>
                </c:pt>
                <c:pt idx="4">
                  <c:v>37029</c:v>
                </c:pt>
              </c:numCache>
            </c:numRef>
          </c:val>
          <c:smooth val="0"/>
          <c:extLst>
            <c:ext xmlns:c16="http://schemas.microsoft.com/office/drawing/2014/chart" uri="{C3380CC4-5D6E-409C-BE32-E72D297353CC}">
              <c16:uniqueId val="{00000000-BBC1-4834-8249-AC4C28AC48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35293</c:v>
                </c:pt>
                <c:pt idx="1">
                  <c:v>41573</c:v>
                </c:pt>
                <c:pt idx="2">
                  <c:v>29492</c:v>
                </c:pt>
                <c:pt idx="3">
                  <c:v>19253</c:v>
                </c:pt>
                <c:pt idx="4">
                  <c:v>18704</c:v>
                </c:pt>
              </c:numCache>
            </c:numRef>
          </c:val>
          <c:smooth val="0"/>
          <c:extLst>
            <c:ext xmlns:c16="http://schemas.microsoft.com/office/drawing/2014/chart" uri="{C3380CC4-5D6E-409C-BE32-E72D297353CC}">
              <c16:uniqueId val="{00000001-BBC1-4834-8249-AC4C28AC48C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2.98</c:v>
                </c:pt>
                <c:pt idx="1">
                  <c:v>4.18</c:v>
                </c:pt>
                <c:pt idx="2">
                  <c:v>5.48</c:v>
                </c:pt>
                <c:pt idx="3">
                  <c:v>4.4800000000000004</c:v>
                </c:pt>
                <c:pt idx="4">
                  <c:v>4.25</c:v>
                </c:pt>
              </c:numCache>
            </c:numRef>
          </c:val>
          <c:extLst>
            <c:ext xmlns:c16="http://schemas.microsoft.com/office/drawing/2014/chart" uri="{C3380CC4-5D6E-409C-BE32-E72D297353CC}">
              <c16:uniqueId val="{00000000-E128-4ECF-9DA4-C82949BA638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26.07</c:v>
                </c:pt>
                <c:pt idx="1">
                  <c:v>25.98</c:v>
                </c:pt>
                <c:pt idx="2">
                  <c:v>29.25</c:v>
                </c:pt>
                <c:pt idx="3">
                  <c:v>30.33</c:v>
                </c:pt>
                <c:pt idx="4">
                  <c:v>31.84</c:v>
                </c:pt>
              </c:numCache>
            </c:numRef>
          </c:val>
          <c:extLst>
            <c:ext xmlns:c16="http://schemas.microsoft.com/office/drawing/2014/chart" uri="{C3380CC4-5D6E-409C-BE32-E72D297353CC}">
              <c16:uniqueId val="{00000001-E128-4ECF-9DA4-C82949BA638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0.75</c:v>
                </c:pt>
                <c:pt idx="1">
                  <c:v>1.1100000000000001</c:v>
                </c:pt>
                <c:pt idx="2">
                  <c:v>1.21</c:v>
                </c:pt>
                <c:pt idx="3">
                  <c:v>-0.68</c:v>
                </c:pt>
                <c:pt idx="4">
                  <c:v>-0.1</c:v>
                </c:pt>
              </c:numCache>
            </c:numRef>
          </c:val>
          <c:smooth val="0"/>
          <c:extLst>
            <c:ext xmlns:c16="http://schemas.microsoft.com/office/drawing/2014/chart" uri="{C3380CC4-5D6E-409C-BE32-E72D297353CC}">
              <c16:uniqueId val="{00000002-E128-4ECF-9DA4-C82949BA638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1E4-448F-BF91-1A2ABE2618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1E4-448F-BF91-1A2ABE2618D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1E4-448F-BF91-1A2ABE2618D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1E4-448F-BF91-1A2ABE2618D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1E4-448F-BF91-1A2ABE2618D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0.1</c:v>
                </c:pt>
                <c:pt idx="2">
                  <c:v>#N/A</c:v>
                </c:pt>
                <c:pt idx="3">
                  <c:v>0.01</c:v>
                </c:pt>
                <c:pt idx="4">
                  <c:v>#N/A</c:v>
                </c:pt>
                <c:pt idx="5">
                  <c:v>0.02</c:v>
                </c:pt>
                <c:pt idx="6">
                  <c:v>#N/A</c:v>
                </c:pt>
                <c:pt idx="7">
                  <c:v>0.02</c:v>
                </c:pt>
                <c:pt idx="8">
                  <c:v>#N/A</c:v>
                </c:pt>
                <c:pt idx="9">
                  <c:v>0.01</c:v>
                </c:pt>
              </c:numCache>
            </c:numRef>
          </c:val>
          <c:extLst>
            <c:ext xmlns:c16="http://schemas.microsoft.com/office/drawing/2014/chart" uri="{C3380CC4-5D6E-409C-BE32-E72D297353CC}">
              <c16:uniqueId val="{00000005-91E4-448F-BF91-1A2ABE2618D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0.08</c:v>
                </c:pt>
                <c:pt idx="2">
                  <c:v>#N/A</c:v>
                </c:pt>
                <c:pt idx="3">
                  <c:v>0.1</c:v>
                </c:pt>
                <c:pt idx="4">
                  <c:v>#N/A</c:v>
                </c:pt>
                <c:pt idx="5">
                  <c:v>0.05</c:v>
                </c:pt>
                <c:pt idx="6">
                  <c:v>#N/A</c:v>
                </c:pt>
                <c:pt idx="7">
                  <c:v>0.09</c:v>
                </c:pt>
                <c:pt idx="8">
                  <c:v>#N/A</c:v>
                </c:pt>
                <c:pt idx="9">
                  <c:v>0.11</c:v>
                </c:pt>
              </c:numCache>
            </c:numRef>
          </c:val>
          <c:extLst>
            <c:ext xmlns:c16="http://schemas.microsoft.com/office/drawing/2014/chart" uri="{C3380CC4-5D6E-409C-BE32-E72D297353CC}">
              <c16:uniqueId val="{00000006-91E4-448F-BF91-1A2ABE2618D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0.18</c:v>
                </c:pt>
                <c:pt idx="2">
                  <c:v>#N/A</c:v>
                </c:pt>
                <c:pt idx="3">
                  <c:v>0.4</c:v>
                </c:pt>
                <c:pt idx="4">
                  <c:v>#N/A</c:v>
                </c:pt>
                <c:pt idx="5">
                  <c:v>0.48</c:v>
                </c:pt>
                <c:pt idx="6">
                  <c:v>#N/A</c:v>
                </c:pt>
                <c:pt idx="7">
                  <c:v>0.43</c:v>
                </c:pt>
                <c:pt idx="8">
                  <c:v>#N/A</c:v>
                </c:pt>
                <c:pt idx="9">
                  <c:v>0.18</c:v>
                </c:pt>
              </c:numCache>
            </c:numRef>
          </c:val>
          <c:extLst>
            <c:ext xmlns:c16="http://schemas.microsoft.com/office/drawing/2014/chart" uri="{C3380CC4-5D6E-409C-BE32-E72D297353CC}">
              <c16:uniqueId val="{00000007-91E4-448F-BF91-1A2ABE2618D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1.36</c:v>
                </c:pt>
                <c:pt idx="2">
                  <c:v>#N/A</c:v>
                </c:pt>
                <c:pt idx="3">
                  <c:v>2.25</c:v>
                </c:pt>
                <c:pt idx="4">
                  <c:v>#N/A</c:v>
                </c:pt>
                <c:pt idx="5">
                  <c:v>2.12</c:v>
                </c:pt>
                <c:pt idx="6">
                  <c:v>#N/A</c:v>
                </c:pt>
                <c:pt idx="7">
                  <c:v>1.86</c:v>
                </c:pt>
                <c:pt idx="8">
                  <c:v>#N/A</c:v>
                </c:pt>
                <c:pt idx="9">
                  <c:v>1.6</c:v>
                </c:pt>
              </c:numCache>
            </c:numRef>
          </c:val>
          <c:extLst>
            <c:ext xmlns:c16="http://schemas.microsoft.com/office/drawing/2014/chart" uri="{C3380CC4-5D6E-409C-BE32-E72D297353CC}">
              <c16:uniqueId val="{00000008-91E4-448F-BF91-1A2ABE2618D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2.97</c:v>
                </c:pt>
                <c:pt idx="2">
                  <c:v>#N/A</c:v>
                </c:pt>
                <c:pt idx="3">
                  <c:v>4.17</c:v>
                </c:pt>
                <c:pt idx="4">
                  <c:v>#N/A</c:v>
                </c:pt>
                <c:pt idx="5">
                  <c:v>5.47</c:v>
                </c:pt>
                <c:pt idx="6">
                  <c:v>#N/A</c:v>
                </c:pt>
                <c:pt idx="7">
                  <c:v>4.4800000000000004</c:v>
                </c:pt>
                <c:pt idx="8">
                  <c:v>#N/A</c:v>
                </c:pt>
                <c:pt idx="9">
                  <c:v>4.24</c:v>
                </c:pt>
              </c:numCache>
            </c:numRef>
          </c:val>
          <c:extLst>
            <c:ext xmlns:c16="http://schemas.microsoft.com/office/drawing/2014/chart" uri="{C3380CC4-5D6E-409C-BE32-E72D297353CC}">
              <c16:uniqueId val="{00000009-91E4-448F-BF91-1A2ABE2618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10104</c:v>
                </c:pt>
                <c:pt idx="5">
                  <c:v>9358</c:v>
                </c:pt>
                <c:pt idx="8">
                  <c:v>8941</c:v>
                </c:pt>
                <c:pt idx="11">
                  <c:v>7931</c:v>
                </c:pt>
                <c:pt idx="14">
                  <c:v>7711</c:v>
                </c:pt>
              </c:numCache>
            </c:numRef>
          </c:val>
          <c:extLst>
            <c:ext xmlns:c16="http://schemas.microsoft.com/office/drawing/2014/chart" uri="{C3380CC4-5D6E-409C-BE32-E72D297353CC}">
              <c16:uniqueId val="{00000000-E921-4366-9678-B24F5D5C2FE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21-4366-9678-B24F5D5C2FE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1551</c:v>
                </c:pt>
                <c:pt idx="3">
                  <c:v>1675</c:v>
                </c:pt>
                <c:pt idx="6">
                  <c:v>1579</c:v>
                </c:pt>
                <c:pt idx="9">
                  <c:v>802</c:v>
                </c:pt>
                <c:pt idx="12">
                  <c:v>1149</c:v>
                </c:pt>
              </c:numCache>
            </c:numRef>
          </c:val>
          <c:extLst>
            <c:ext xmlns:c16="http://schemas.microsoft.com/office/drawing/2014/chart" uri="{C3380CC4-5D6E-409C-BE32-E72D297353CC}">
              <c16:uniqueId val="{00000002-E921-4366-9678-B24F5D5C2FE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21-4366-9678-B24F5D5C2FE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1318</c:v>
                </c:pt>
                <c:pt idx="3">
                  <c:v>1267</c:v>
                </c:pt>
                <c:pt idx="6">
                  <c:v>950</c:v>
                </c:pt>
                <c:pt idx="9">
                  <c:v>982</c:v>
                </c:pt>
                <c:pt idx="12">
                  <c:v>1026</c:v>
                </c:pt>
              </c:numCache>
            </c:numRef>
          </c:val>
          <c:extLst>
            <c:ext xmlns:c16="http://schemas.microsoft.com/office/drawing/2014/chart" uri="{C3380CC4-5D6E-409C-BE32-E72D297353CC}">
              <c16:uniqueId val="{00000004-E921-4366-9678-B24F5D5C2FE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21-4366-9678-B24F5D5C2FE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21-4366-9678-B24F5D5C2FE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8528</c:v>
                </c:pt>
                <c:pt idx="3">
                  <c:v>8041</c:v>
                </c:pt>
                <c:pt idx="6">
                  <c:v>7635</c:v>
                </c:pt>
                <c:pt idx="9">
                  <c:v>7815</c:v>
                </c:pt>
                <c:pt idx="12">
                  <c:v>8386</c:v>
                </c:pt>
              </c:numCache>
            </c:numRef>
          </c:val>
          <c:extLst>
            <c:ext xmlns:c16="http://schemas.microsoft.com/office/drawing/2014/chart" uri="{C3380CC4-5D6E-409C-BE32-E72D297353CC}">
              <c16:uniqueId val="{00000007-E921-4366-9678-B24F5D5C2FE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1293</c:v>
                </c:pt>
                <c:pt idx="2">
                  <c:v>#N/A</c:v>
                </c:pt>
                <c:pt idx="3">
                  <c:v>#N/A</c:v>
                </c:pt>
                <c:pt idx="4">
                  <c:v>1625</c:v>
                </c:pt>
                <c:pt idx="5">
                  <c:v>#N/A</c:v>
                </c:pt>
                <c:pt idx="6">
                  <c:v>#N/A</c:v>
                </c:pt>
                <c:pt idx="7">
                  <c:v>1223</c:v>
                </c:pt>
                <c:pt idx="8">
                  <c:v>#N/A</c:v>
                </c:pt>
                <c:pt idx="9">
                  <c:v>#N/A</c:v>
                </c:pt>
                <c:pt idx="10">
                  <c:v>1668</c:v>
                </c:pt>
                <c:pt idx="11">
                  <c:v>#N/A</c:v>
                </c:pt>
                <c:pt idx="12">
                  <c:v>#N/A</c:v>
                </c:pt>
                <c:pt idx="13">
                  <c:v>2850</c:v>
                </c:pt>
                <c:pt idx="14">
                  <c:v>#N/A</c:v>
                </c:pt>
              </c:numCache>
            </c:numRef>
          </c:val>
          <c:smooth val="0"/>
          <c:extLst>
            <c:ext xmlns:c16="http://schemas.microsoft.com/office/drawing/2014/chart" uri="{C3380CC4-5D6E-409C-BE32-E72D297353CC}">
              <c16:uniqueId val="{00000008-E921-4366-9678-B24F5D5C2FE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49350</c:v>
                </c:pt>
                <c:pt idx="5">
                  <c:v>47530</c:v>
                </c:pt>
                <c:pt idx="8">
                  <c:v>47324</c:v>
                </c:pt>
                <c:pt idx="11">
                  <c:v>46069</c:v>
                </c:pt>
                <c:pt idx="14">
                  <c:v>46013</c:v>
                </c:pt>
              </c:numCache>
            </c:numRef>
          </c:val>
          <c:extLst>
            <c:ext xmlns:c16="http://schemas.microsoft.com/office/drawing/2014/chart" uri="{C3380CC4-5D6E-409C-BE32-E72D297353CC}">
              <c16:uniqueId val="{00000000-BAF9-4CCF-967D-1F2AF0F182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28467</c:v>
                </c:pt>
                <c:pt idx="5">
                  <c:v>32485</c:v>
                </c:pt>
                <c:pt idx="8">
                  <c:v>38279</c:v>
                </c:pt>
                <c:pt idx="11">
                  <c:v>33738</c:v>
                </c:pt>
                <c:pt idx="14">
                  <c:v>32363</c:v>
                </c:pt>
              </c:numCache>
            </c:numRef>
          </c:val>
          <c:extLst>
            <c:ext xmlns:c16="http://schemas.microsoft.com/office/drawing/2014/chart" uri="{C3380CC4-5D6E-409C-BE32-E72D297353CC}">
              <c16:uniqueId val="{00000001-BAF9-4CCF-967D-1F2AF0F182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40070</c:v>
                </c:pt>
                <c:pt idx="5">
                  <c:v>41320</c:v>
                </c:pt>
                <c:pt idx="8">
                  <c:v>42635</c:v>
                </c:pt>
                <c:pt idx="11">
                  <c:v>50791</c:v>
                </c:pt>
                <c:pt idx="14">
                  <c:v>56363</c:v>
                </c:pt>
              </c:numCache>
            </c:numRef>
          </c:val>
          <c:extLst>
            <c:ext xmlns:c16="http://schemas.microsoft.com/office/drawing/2014/chart" uri="{C3380CC4-5D6E-409C-BE32-E72D297353CC}">
              <c16:uniqueId val="{00000002-BAF9-4CCF-967D-1F2AF0F182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F9-4CCF-967D-1F2AF0F182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F9-4CCF-967D-1F2AF0F182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20</c:v>
                </c:pt>
                <c:pt idx="3">
                  <c:v>12</c:v>
                </c:pt>
                <c:pt idx="6">
                  <c:v>10</c:v>
                </c:pt>
                <c:pt idx="9">
                  <c:v>11</c:v>
                </c:pt>
                <c:pt idx="12">
                  <c:v>12</c:v>
                </c:pt>
              </c:numCache>
            </c:numRef>
          </c:val>
          <c:extLst>
            <c:ext xmlns:c16="http://schemas.microsoft.com/office/drawing/2014/chart" uri="{C3380CC4-5D6E-409C-BE32-E72D297353CC}">
              <c16:uniqueId val="{00000005-BAF9-4CCF-967D-1F2AF0F182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24535</c:v>
                </c:pt>
                <c:pt idx="3">
                  <c:v>23519</c:v>
                </c:pt>
                <c:pt idx="6">
                  <c:v>22970</c:v>
                </c:pt>
                <c:pt idx="9">
                  <c:v>21123</c:v>
                </c:pt>
                <c:pt idx="12">
                  <c:v>21711</c:v>
                </c:pt>
              </c:numCache>
            </c:numRef>
          </c:val>
          <c:extLst>
            <c:ext xmlns:c16="http://schemas.microsoft.com/office/drawing/2014/chart" uri="{C3380CC4-5D6E-409C-BE32-E72D297353CC}">
              <c16:uniqueId val="{00000006-BAF9-4CCF-967D-1F2AF0F182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AF9-4CCF-967D-1F2AF0F182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17283</c:v>
                </c:pt>
                <c:pt idx="3">
                  <c:v>19252</c:v>
                </c:pt>
                <c:pt idx="6">
                  <c:v>21040</c:v>
                </c:pt>
                <c:pt idx="9">
                  <c:v>20574</c:v>
                </c:pt>
                <c:pt idx="12">
                  <c:v>20510</c:v>
                </c:pt>
              </c:numCache>
            </c:numRef>
          </c:val>
          <c:extLst>
            <c:ext xmlns:c16="http://schemas.microsoft.com/office/drawing/2014/chart" uri="{C3380CC4-5D6E-409C-BE32-E72D297353CC}">
              <c16:uniqueId val="{00000008-BAF9-4CCF-967D-1F2AF0F182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3654</c:v>
                </c:pt>
                <c:pt idx="3">
                  <c:v>3512</c:v>
                </c:pt>
                <c:pt idx="6">
                  <c:v>3040</c:v>
                </c:pt>
                <c:pt idx="9">
                  <c:v>3684</c:v>
                </c:pt>
                <c:pt idx="12">
                  <c:v>3156</c:v>
                </c:pt>
              </c:numCache>
            </c:numRef>
          </c:val>
          <c:extLst>
            <c:ext xmlns:c16="http://schemas.microsoft.com/office/drawing/2014/chart" uri="{C3380CC4-5D6E-409C-BE32-E72D297353CC}">
              <c16:uniqueId val="{00000009-BAF9-4CCF-967D-1F2AF0F182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58320</c:v>
                </c:pt>
                <c:pt idx="3">
                  <c:v>62415</c:v>
                </c:pt>
                <c:pt idx="6">
                  <c:v>60061</c:v>
                </c:pt>
                <c:pt idx="9">
                  <c:v>56198</c:v>
                </c:pt>
                <c:pt idx="12">
                  <c:v>52500</c:v>
                </c:pt>
              </c:numCache>
            </c:numRef>
          </c:val>
          <c:extLst>
            <c:ext xmlns:c16="http://schemas.microsoft.com/office/drawing/2014/chart" uri="{C3380CC4-5D6E-409C-BE32-E72D297353CC}">
              <c16:uniqueId val="{0000000A-BAF9-4CCF-967D-1F2AF0F1826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AF9-4CCF-967D-1F2AF0F1826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26129</c:v>
                </c:pt>
                <c:pt idx="1">
                  <c:v>28645</c:v>
                </c:pt>
                <c:pt idx="2">
                  <c:v>30867</c:v>
                </c:pt>
              </c:numCache>
            </c:numRef>
          </c:val>
          <c:extLst>
            <c:ext xmlns:c16="http://schemas.microsoft.com/office/drawing/2014/chart" uri="{C3380CC4-5D6E-409C-BE32-E72D297353CC}">
              <c16:uniqueId val="{00000000-7D19-42AE-8401-31CF8F6FE4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7D19-42AE-8401-31CF8F6FE4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11183</c:v>
                </c:pt>
                <c:pt idx="1">
                  <c:v>16875</c:v>
                </c:pt>
                <c:pt idx="2">
                  <c:v>19496</c:v>
                </c:pt>
              </c:numCache>
            </c:numRef>
          </c:val>
          <c:extLst>
            <c:ext xmlns:c16="http://schemas.microsoft.com/office/drawing/2014/chart" uri="{C3380CC4-5D6E-409C-BE32-E72D297353CC}">
              <c16:uniqueId val="{00000002-7D19-42AE-8401-31CF8F6FE46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{633ED489-903D-4999-B993-84BDDE4B0D68}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6E6-41D0-A993-BE875AD1EC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{47F2FDD8-E675-42C7-AE07-F296D15620C5}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E6-41D0-A993-BE875AD1EC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{4352F693-78F6-4CE9-8A63-73C3F0B3A0D0}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E6-41D0-A993-BE875AD1EC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{9F36A535-BB89-4755-92D2-252B139D34F4}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E6-41D0-A993-BE875AD1EC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{D2D6B0EC-BE61-4FB6-A120-8AF78D9D92EA}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E6-41D0-A993-BE875AD1EC4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{853C0AC2-77CA-47B2-BA93-892F4258B4A7}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6E6-41D0-A993-BE875AD1EC4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{78B0E166-FE69-4AB9-9C2B-6720B4F5C02F}</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6E6-41D0-A993-BE875AD1EC4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{B4355D47-81AA-4799-846C-D600D1C5B717}</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6E6-41D0-A993-BE875AD1EC4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{CDE53A03-DC61-4D2A-9C52-575BD2C013D2}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6E6-41D0-A993-BE875AD1EC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62</c:v>
                </c:pt>
                <c:pt idx="16">
                  <c:v>62.7</c:v>
                </c:pt>
                <c:pt idx="24">
                  <c:v>62.6</c:v>
                </c:pt>
                <c:pt idx="32">
                  <c:v>63.6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6E6-41D0-A993-BE875AD1EC4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{9A9DCF43-CF97-4784-B192-0832E17E8747}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6E6-41D0-A993-BE875AD1EC4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{34815B88-B57D-405A-8D11-FCC11805ED4F}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E6-41D0-A993-BE875AD1EC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{41B944AB-1A97-4A64-96E0-A03DE5E03EC3}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E6-41D0-A993-BE875AD1EC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{1624E026-77FF-4211-B91A-4E110EB19107}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E6-41D0-A993-BE875AD1EC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{DF97420B-0CD4-4C06-AAEE-B781855B41E7}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E6-41D0-A993-BE875AD1EC43}"/>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{183D54AF-A885-4F5B-9D30-20A69DF43AD4}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6E6-41D0-A993-BE875AD1EC43}"/>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{68F7677A-6842-4BB7-AD4C-4CA0ECC3DD6C}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6E6-41D0-A993-BE875AD1EC43}"/>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{4CD90976-EBDD-4F17-8AFC-A18D2E179A68}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6E6-41D0-A993-BE875AD1EC43}"/>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{7FD3F2EE-6FBF-462A-8657-0C5671D93B7B}</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6E6-41D0-A993-BE875AD1EC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62.1</c:v>
                </c:pt>
                <c:pt idx="24">
                  <c:v>62.9</c:v>
                </c:pt>
                <c:pt idx="32">
                  <c:v>64.2</c:v>
                </c:pt>
              </c:numCache>
            </c:numRef>
          </c:xVal>
          <c:yVal>
            <c:numRef>
              <c:f>公会計指標分析・財政指標組合せ分析表!$BP$55:$DC$55</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A6E6-41D0-A993-BE875AD1EC43}"/>
            </c:ext>
          </c:extLst>
        </c:ser>
        <c:dLbls>
          <c:showLegendKey val="0"/>
          <c:showVal val="1"/>
          <c:showCatName val="0"/>
          <c:showSerName val="0"/>
          <c:showPercent val="0"/>
          <c:showBubbleSize val="0"/>
        </c:dLbls>
        <c:axId val="46179840"/>
        <c:axId val="46181760"/>
      </c:scatterChart>
      <c:valAx>
        <c:axId val="46179840"/>
        <c:scaling>
          <c:orientation val="maxMin"/>
          <c:max val="65"/>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{4DDEDA6A-A2F7-4767-B64C-B76EA45EF274}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8754-4EB1-9129-CBFD334C78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{FF8A5DE1-8CDA-46CC-8BA1-E63632F13E2E}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54-4EB1-9129-CBFD334C78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{EE2C9724-4F61-4333-9CCB-ED38C7CF5E51}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54-4EB1-9129-CBFD334C78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{AA62E857-CF63-4CD2-B8F0-DE427AB0A9D5}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54-4EB1-9129-CBFD334C78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{2698B1C3-AC6A-4841-A29D-79AB2208A16A}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54-4EB1-9129-CBFD334C78BF}"/>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{9F25E585-BBCB-4D9C-9F81-4E1F1ADF4584}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8754-4EB1-9129-CBFD334C78BF}"/>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{26438FB7-E573-4AF6-9573-2101089E20CB}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8754-4EB1-9129-CBFD334C78BF}"/>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{658D4765-B6BA-401E-A60D-728FA047E839}</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8754-4EB1-9129-CBFD334C78BF}"/>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{D27A4DC9-E132-4C86-9EB3-7F59DFF61A23}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8754-4EB1-9129-CBFD334C78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1.7</c:v>
                </c:pt>
                <c:pt idx="16">
                  <c:v>1.6</c:v>
                </c:pt>
                <c:pt idx="24">
                  <c:v>1.7</c:v>
                </c:pt>
                <c:pt idx="32">
                  <c:v>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754-4EB1-9129-CBFD334C78B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{BC278583-B68C-4F84-B2A2-B9D906A631EA}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8754-4EB1-9129-CBFD334C78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{1FE71733-90DA-4B63-9A69-81C6B988C8CA}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54-4EB1-9129-CBFD334C78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{F4FA7B9E-1373-49BD-8837-BB6A2A3DF5BF}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54-4EB1-9129-CBFD334C78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{596A29C0-BC8C-43F2-A770-01EFDEBB0DE6}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54-4EB1-9129-CBFD334C78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{7E03C432-4717-481E-B126-6DF2AF205B0D}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54-4EB1-9129-CBFD334C78BF}"/>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{6ED3F98C-8496-438C-BBE2-796E9AF441BF}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8754-4EB1-9129-CBFD334C78BF}"/>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{A368B00D-B3A2-4962-BB4F-86866F501F3D}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8754-4EB1-9129-CBFD334C78BF}"/>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{6578EBB6-8AF6-425C-8341-DD206C25A590}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8754-4EB1-9129-CBFD334C78BF}"/>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{1002EF4E-4FFD-4734-B2A8-6461543F1341}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8754-4EB1-9129-CBFD334C78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3.4</c:v>
                </c:pt>
                <c:pt idx="16">
                  <c:v>3.6</c:v>
                </c:pt>
                <c:pt idx="24">
                  <c:v>3.6</c:v>
                </c:pt>
                <c:pt idx="32">
                  <c:v>3.7</c:v>
                </c:pt>
              </c:numCache>
            </c:numRef>
          </c:xVal>
          <c:yVal>
            <c:numRef>
              <c:f>公会計指標分析・財政指標組合せ分析表!$BP$77:$DC$77</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8754-4EB1-9129-CBFD334C78BF}"/>
            </c:ext>
          </c:extLst>
        </c:ser>
        <c:dLbls>
          <c:showLegendKey val="0"/>
          <c:showVal val="1"/>
          <c:showCatName val="0"/>
          <c:showSerName val="0"/>
          <c:showPercent val="0"/>
          <c:showBubbleSize val="0"/>
        </c:dLbls>
        <c:axId val="84219776"/>
        <c:axId val="84234240"/>
      </c:scatterChart>
      <c:valAx>
        <c:axId val="84219776"/>
        <c:scaling>
          <c:orientation val="maxMin"/>
          <c:max val="3.8000000000000003"/>
          <c:min val="3.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本市においては、個人市民税をはじめとする市税収入が、歳入全体に占める割合として高く、</a:t>
          </a:r>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地方消費税交付金や</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市民税・固定資産税等が増となったことから、基準財政収入額について、令和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年度と比べると</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億円の増となった。一方、基準財政需要額についても社会福祉費等が増となったことから、前年度より</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億円の増となった。以上のとおり、基準財政収入額の伸びが需要額の伸びを上回ったことから、単年度比較の財政力指数は前年度より増となっているが、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年度は新型コロナウイルス感染症の影響による市民税が減となったことなどによる影響で、</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ヵ年平均の財政力指数は前年度と</a:t>
          </a:r>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同数値</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となった。今後も社会福祉費や生活保護費など社会保障関係経費の増大が想定されることに加え、</a:t>
          </a:r>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老朽化する公共施設</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整備などの重要課題への対応が要されることから、引き続き財政基盤の強化に努める。</a:t>
          </a:r>
          <a:endParaRPr kumimoji="0" lang="en-US" altLang="ja-JP" sz="1050" b="0" i="0" baseline="0">
            <a:solidFill>
              <a:schemeClr val="dk1"/>
            </a:solidFill>
            <a:effectLst/>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166511</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67261"/>
          <a:ext cx="0" cy="14209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81438</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166511</xdr:rowOff>
    </xdr:from>
    <xdr:to>
      <xdr:col>24</xdr:col>
      <xdr:colOff>12700</xdr:colOff>
      <xdr:row>35</xdr:row>
      <xdr:rowOff>166511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70555</xdr:rowOff>
    </xdr:from>
    <xdr:to>
      <xdr:col>23</xdr:col>
      <xdr:colOff>133350</xdr:colOff>
      <xdr:row>39</xdr:row>
      <xdr:rowOff>70555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7571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48277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0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57150</xdr:rowOff>
    </xdr:from>
    <xdr:to>
      <xdr:col>19</xdr:col>
      <xdr:colOff>133350</xdr:colOff>
      <xdr:row>39</xdr:row>
      <xdr:rowOff>70555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437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62795</xdr:rowOff>
    </xdr:from>
    <xdr:to>
      <xdr:col>19</xdr:col>
      <xdr:colOff>184150</xdr:colOff>
      <xdr:row>40</xdr:row>
      <xdr:rowOff>164395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149172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07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43745</xdr:rowOff>
    </xdr:from>
    <xdr:to>
      <xdr:col>15</xdr:col>
      <xdr:colOff>82550</xdr:colOff>
      <xdr:row>39</xdr:row>
      <xdr:rowOff>57150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302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49389</xdr:rowOff>
    </xdr:from>
    <xdr:to>
      <xdr:col>15</xdr:col>
      <xdr:colOff>133350</xdr:colOff>
      <xdr:row>40</xdr:row>
      <xdr:rowOff>150989</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135766</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43745</xdr:rowOff>
    </xdr:from>
    <xdr:to>
      <xdr:col>11</xdr:col>
      <xdr:colOff>31750</xdr:colOff>
      <xdr:row>39</xdr:row>
      <xdr:rowOff>57150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7302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62795</xdr:rowOff>
    </xdr:from>
    <xdr:to>
      <xdr:col>11</xdr:col>
      <xdr:colOff>82550</xdr:colOff>
      <xdr:row>40</xdr:row>
      <xdr:rowOff>164395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149172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89605</xdr:rowOff>
    </xdr:from>
    <xdr:to>
      <xdr:col>7</xdr:col>
      <xdr:colOff>31750</xdr:colOff>
      <xdr:row>41</xdr:row>
      <xdr:rowOff>19755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4532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19755</xdr:rowOff>
    </xdr:from>
    <xdr:to>
      <xdr:col>23</xdr:col>
      <xdr:colOff>184150</xdr:colOff>
      <xdr:row>39</xdr:row>
      <xdr:rowOff>121355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36282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5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19755</xdr:rowOff>
    </xdr:from>
    <xdr:to>
      <xdr:col>19</xdr:col>
      <xdr:colOff>184150</xdr:colOff>
      <xdr:row>39</xdr:row>
      <xdr:rowOff>121355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131532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6350</xdr:rowOff>
    </xdr:from>
    <xdr:to>
      <xdr:col>15</xdr:col>
      <xdr:colOff>133350</xdr:colOff>
      <xdr:row>39</xdr:row>
      <xdr:rowOff>107950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118127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164395</xdr:rowOff>
    </xdr:from>
    <xdr:to>
      <xdr:col>11</xdr:col>
      <xdr:colOff>82550</xdr:colOff>
      <xdr:row>39</xdr:row>
      <xdr:rowOff>94545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104722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4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本市の経常収支比率は、前年度と比較すると</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ポイント上昇した。この主な要因としては、歳入面では平均給与収入の増に伴う個人市民税の増や、新増築家屋の増加などによる固定資産税の増により、経常一般財源収入額全体では、約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7,900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万円増加となったことから、経常収支比率を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低下させる要因となった。一方、歳出面では、物件費において、市立小中学校等の学校給食費の無償化による特定財源の減、また、扶助費において、私立保育園数及び入園児童数の増に伴う保育施設運営費の増や、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子保育料無償化による特定財源の減などにより、経常経費充当一般財源では約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万円の増加となり、経常収支比率を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ポイント上昇させる要因となった。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は、高齢化の進展や障がい者支援サービスの利用件数の伸びにより、引き続き扶助費の増加傾向が続くと予想されることに加え、物価上昇に伴う原材料費や人件費の増等が、経常収支比率を上昇させる要因となることが見込まれる。そのため、事務事業の見直しといった行財政改革を推進するとともに、市税収入をはじめとする自主財源の確保に努め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46038</xdr:rowOff>
    </xdr:from>
    <xdr:to>
      <xdr:col>23</xdr:col>
      <xdr:colOff>133350</xdr:colOff>
      <xdr:row>66</xdr:row>
      <xdr:rowOff>82550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61588"/>
          <a:ext cx="0" cy="12366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132415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0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46038</xdr:rowOff>
    </xdr:from>
    <xdr:to>
      <xdr:col>24</xdr:col>
      <xdr:colOff>12700</xdr:colOff>
      <xdr:row>59</xdr:row>
      <xdr:rowOff>46038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6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66040</xdr:rowOff>
    </xdr:from>
    <xdr:to>
      <xdr:col>23</xdr:col>
      <xdr:colOff>133350</xdr:colOff>
      <xdr:row>63</xdr:row>
      <xdr:rowOff>144463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67390"/>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110190</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400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23813</xdr:rowOff>
    </xdr:from>
    <xdr:to>
      <xdr:col>19</xdr:col>
      <xdr:colOff>133350</xdr:colOff>
      <xdr:row>63</xdr:row>
      <xdr:rowOff>66040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25163"/>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23813</xdr:rowOff>
    </xdr:from>
    <xdr:to>
      <xdr:col>15</xdr:col>
      <xdr:colOff>82550</xdr:colOff>
      <xdr:row>63</xdr:row>
      <xdr:rowOff>41910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825163"/>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78105</xdr:rowOff>
    </xdr:from>
    <xdr:to>
      <xdr:col>15</xdr:col>
      <xdr:colOff>133350</xdr:colOff>
      <xdr:row>63</xdr:row>
      <xdr:rowOff>8255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18432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41910</xdr:rowOff>
    </xdr:from>
    <xdr:to>
      <xdr:col>11</xdr:col>
      <xdr:colOff>31750</xdr:colOff>
      <xdr:row>63</xdr:row>
      <xdr:rowOff>90170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4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141922</xdr:rowOff>
    </xdr:from>
    <xdr:to>
      <xdr:col>11</xdr:col>
      <xdr:colOff>82550</xdr:colOff>
      <xdr:row>64</xdr:row>
      <xdr:rowOff>72072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94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56849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93663</xdr:rowOff>
    </xdr:from>
    <xdr:to>
      <xdr:col>23</xdr:col>
      <xdr:colOff>184150</xdr:colOff>
      <xdr:row>64</xdr:row>
      <xdr:rowOff>23813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65740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6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144463</xdr:rowOff>
    </xdr:from>
    <xdr:to>
      <xdr:col>15</xdr:col>
      <xdr:colOff>133350</xdr:colOff>
      <xdr:row>63</xdr:row>
      <xdr:rowOff>74613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59390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162560</xdr:rowOff>
    </xdr:from>
    <xdr:to>
      <xdr:col>11</xdr:col>
      <xdr:colOff>82550</xdr:colOff>
      <xdr:row>63</xdr:row>
      <xdr:rowOff>92710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102887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[130,623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人件費については、定年の段階的引き上げに伴う退職手当の減により、約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7,000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万円の減、物件費については、新型コロナウイルスワクチン接種委託料の大幅減により、約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万円の減となったことにより、人口一人当たり人件費・物件費等決算額は前年度より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8,120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円の減となった。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今後は、引き続き、職員人件費の適正管理に努めるとともに、物件費等の経費については、労務単価等の物価上昇の影響を受けることから、内容の精査を更に進め、経費の削減に努めていく。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118007</xdr:rowOff>
    </xdr:from>
    <xdr:to>
      <xdr:col>23</xdr:col>
      <xdr:colOff>133350</xdr:colOff>
      <xdr:row>88</xdr:row>
      <xdr:rowOff>144311</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4007"/>
          <a:ext cx="0" cy="13979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116388</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0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144311</xdr:rowOff>
    </xdr:from>
    <xdr:to>
      <xdr:col>24</xdr:col>
      <xdr:colOff>12700</xdr:colOff>
      <xdr:row>88</xdr:row>
      <xdr:rowOff>144311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1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32934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118007</xdr:rowOff>
    </xdr:from>
    <xdr:to>
      <xdr:col>24</xdr:col>
      <xdr:colOff>12700</xdr:colOff>
      <xdr:row>80</xdr:row>
      <xdr:rowOff>118007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114891</xdr:rowOff>
    </xdr:from>
    <xdr:to>
      <xdr:col>23</xdr:col>
      <xdr:colOff>133350</xdr:colOff>
      <xdr:row>84</xdr:row>
      <xdr:rowOff>52293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345241"/>
          <a:ext cx="838200" cy="10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77064</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59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60537</xdr:rowOff>
    </xdr:from>
    <xdr:to>
      <xdr:col>23</xdr:col>
      <xdr:colOff>184150</xdr:colOff>
      <xdr:row>83</xdr:row>
      <xdr:rowOff>162137</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18712</xdr:rowOff>
    </xdr:from>
    <xdr:to>
      <xdr:col>19</xdr:col>
      <xdr:colOff>133350</xdr:colOff>
      <xdr:row>84</xdr:row>
      <xdr:rowOff>52293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20512"/>
          <a:ext cx="889000" cy="3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81209</xdr:rowOff>
    </xdr:from>
    <xdr:to>
      <xdr:col>19</xdr:col>
      <xdr:colOff>184150</xdr:colOff>
      <xdr:row>84</xdr:row>
      <xdr:rowOff>11359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21536</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80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147929</xdr:rowOff>
    </xdr:from>
    <xdr:to>
      <xdr:col>15</xdr:col>
      <xdr:colOff>82550</xdr:colOff>
      <xdr:row>84</xdr:row>
      <xdr:rowOff>18712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06829"/>
          <a:ext cx="889000" cy="2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26073</xdr:rowOff>
    </xdr:from>
    <xdr:to>
      <xdr:col>15</xdr:col>
      <xdr:colOff>133350</xdr:colOff>
      <xdr:row>83</xdr:row>
      <xdr:rowOff>127673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137850</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25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46610</xdr:rowOff>
    </xdr:from>
    <xdr:to>
      <xdr:col>11</xdr:col>
      <xdr:colOff>31750</xdr:colOff>
      <xdr:row>82</xdr:row>
      <xdr:rowOff>147929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05510"/>
          <a:ext cx="889000" cy="101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68669</xdr:rowOff>
    </xdr:from>
    <xdr:to>
      <xdr:col>11</xdr:col>
      <xdr:colOff>82550</xdr:colOff>
      <xdr:row>82</xdr:row>
      <xdr:rowOff>170269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8996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126265</xdr:rowOff>
    </xdr:from>
    <xdr:to>
      <xdr:col>7</xdr:col>
      <xdr:colOff>31750</xdr:colOff>
      <xdr:row>82</xdr:row>
      <xdr:rowOff>56415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1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66592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8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64091</xdr:rowOff>
    </xdr:from>
    <xdr:to>
      <xdr:col>23</xdr:col>
      <xdr:colOff>184150</xdr:colOff>
      <xdr:row>83</xdr:row>
      <xdr:rowOff>165691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9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36168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6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1493</xdr:rowOff>
    </xdr:from>
    <xdr:to>
      <xdr:col>19</xdr:col>
      <xdr:colOff>184150</xdr:colOff>
      <xdr:row>84</xdr:row>
      <xdr:rowOff>103093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0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87870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89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139362</xdr:rowOff>
    </xdr:from>
    <xdr:to>
      <xdr:col>15</xdr:col>
      <xdr:colOff>133350</xdr:colOff>
      <xdr:row>84</xdr:row>
      <xdr:rowOff>69512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6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54289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97129</xdr:rowOff>
    </xdr:from>
    <xdr:to>
      <xdr:col>11</xdr:col>
      <xdr:colOff>82550</xdr:colOff>
      <xdr:row>83</xdr:row>
      <xdr:rowOff>27279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5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12056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42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167260</xdr:rowOff>
    </xdr:from>
    <xdr:to>
      <xdr:col>7</xdr:col>
      <xdr:colOff>31750</xdr:colOff>
      <xdr:row>82</xdr:row>
      <xdr:rowOff>97410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5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82187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4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本市のラスパイレス指数が恒常的に高い要因が、独自の給料表や昇格制度など、本市特有の要因であったことから、平成</a:t>
          </a:r>
          <a:r>
            <a:rPr kumimoji="1" lang="en-US" altLang="ja-JP" sz="1100">
              <a:latin typeface="ＭＳ ゴシック" panose="020B0609070205080204" pitchFamily="49" charset="-128"/>
              <a:ea typeface="ＭＳ ゴシック" panose="020B0609070205080204" pitchFamily="49" charset="-128"/>
            </a:rPr>
            <a:t>26</a:t>
          </a:r>
          <a:r>
            <a:rPr kumimoji="1" lang="ja-JP" altLang="en-US" sz="1100">
              <a:latin typeface="ＭＳ ゴシック" panose="020B0609070205080204" pitchFamily="49" charset="-128"/>
              <a:ea typeface="ＭＳ ゴシック" panose="020B0609070205080204" pitchFamily="49" charset="-128"/>
            </a:rPr>
            <a:t>年度に国家公務員の俸給表を基本とした新給料表に移行し、併せて、昇給や昇格基準においても国の制度を基本とした制度に変更することを柱とした「人事給与制度改革」を実施した。 この「人事給与制度改革」を実施したことにより、新給料表がこれまでの独自給料表と比較して「昇給間差が小さい」こと、「昇格に伴うメリット分が低額である」こと、「ほとんどの級で最高号級の設定が低い」ことなど、給料表の圧縮の効果等により、平成</a:t>
          </a:r>
          <a:r>
            <a:rPr kumimoji="1" lang="en-US" altLang="ja-JP" sz="1100">
              <a:latin typeface="ＭＳ ゴシック" panose="020B0609070205080204" pitchFamily="49" charset="-128"/>
              <a:ea typeface="ＭＳ ゴシック" panose="020B0609070205080204" pitchFamily="49" charset="-128"/>
            </a:rPr>
            <a:t>27</a:t>
          </a:r>
          <a:r>
            <a:rPr kumimoji="1" lang="ja-JP" altLang="en-US" sz="1100">
              <a:latin typeface="ＭＳ ゴシック" panose="020B0609070205080204" pitchFamily="49" charset="-128"/>
              <a:ea typeface="ＭＳ ゴシック" panose="020B0609070205080204" pitchFamily="49" charset="-128"/>
            </a:rPr>
            <a:t>年度からその効果が表れはじめており、ラスパイレス指数は適正化が図られている。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160866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41425"/>
          <a:ext cx="0" cy="13070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161925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06084"/>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86</xdr:row>
      <xdr:rowOff>161925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90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112184</xdr:rowOff>
    </xdr:from>
    <xdr:to>
      <xdr:col>77</xdr:col>
      <xdr:colOff>95250</xdr:colOff>
      <xdr:row>85</xdr:row>
      <xdr:rowOff>42334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161925</xdr:rowOff>
    </xdr:from>
    <xdr:to>
      <xdr:col>72</xdr:col>
      <xdr:colOff>203200</xdr:colOff>
      <xdr:row>87</xdr:row>
      <xdr:rowOff>131234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90662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132291</xdr:rowOff>
    </xdr:from>
    <xdr:to>
      <xdr:col>73</xdr:col>
      <xdr:colOff>44450</xdr:colOff>
      <xdr:row>85</xdr:row>
      <xdr:rowOff>62441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72618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131234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02727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1059</xdr:rowOff>
    </xdr:from>
    <xdr:to>
      <xdr:col>64</xdr:col>
      <xdr:colOff>152400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112836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令和</a:t>
          </a:r>
          <a:r>
            <a:rPr kumimoji="1" lang="en-US" altLang="ja-JP" sz="1100">
              <a:latin typeface="ＭＳ ゴシック" panose="020B0609070205080204" pitchFamily="49" charset="-128"/>
              <a:ea typeface="ＭＳ ゴシック" panose="020B0609070205080204" pitchFamily="49" charset="-128"/>
            </a:rPr>
            <a:t>5</a:t>
          </a:r>
          <a:r>
            <a:rPr kumimoji="1" lang="ja-JP" altLang="en-US" sz="1100">
              <a:latin typeface="ＭＳ ゴシック" panose="020B0609070205080204" pitchFamily="49" charset="-128"/>
              <a:ea typeface="ＭＳ ゴシック" panose="020B0609070205080204" pitchFamily="49" charset="-128"/>
            </a:rPr>
            <a:t>年度は人口</a:t>
          </a:r>
          <a:r>
            <a:rPr kumimoji="1" lang="en-US" altLang="ja-JP" sz="1100">
              <a:latin typeface="ＭＳ ゴシック" panose="020B0609070205080204" pitchFamily="49" charset="-128"/>
              <a:ea typeface="ＭＳ ゴシック" panose="020B0609070205080204" pitchFamily="49" charset="-128"/>
            </a:rPr>
            <a:t>1,000</a:t>
          </a:r>
          <a:r>
            <a:rPr kumimoji="1" lang="ja-JP" altLang="en-US" sz="1100">
              <a:latin typeface="ＭＳ ゴシック" panose="020B0609070205080204" pitchFamily="49" charset="-128"/>
              <a:ea typeface="ＭＳ ゴシック" panose="020B0609070205080204" pitchFamily="49" charset="-128"/>
            </a:rPr>
            <a:t>人当たりの職員数が前年度に比べ、</a:t>
          </a:r>
          <a:r>
            <a:rPr kumimoji="1" lang="en-US" altLang="ja-JP" sz="1100">
              <a:latin typeface="ＭＳ ゴシック" panose="020B0609070205080204" pitchFamily="49" charset="-128"/>
              <a:ea typeface="ＭＳ ゴシック" panose="020B0609070205080204" pitchFamily="49" charset="-128"/>
            </a:rPr>
            <a:t>0.05</a:t>
          </a:r>
          <a:r>
            <a:rPr kumimoji="1" lang="ja-JP" altLang="en-US" sz="1100">
              <a:latin typeface="ＭＳ ゴシック" panose="020B0609070205080204" pitchFamily="49" charset="-128"/>
              <a:ea typeface="ＭＳ ゴシック" panose="020B0609070205080204" pitchFamily="49" charset="-128"/>
            </a:rPr>
            <a:t>人減となったものの、引続き類似団体平均と同水準を維持している。なお、全体数については、令和</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年度の退職者数を考慮した上で増員を図ったが、想定より多くの普通退職者や早期退職者が発生したため減少した。</a:t>
          </a:r>
        </a:p>
        <a:p>
          <a:r>
            <a:rPr kumimoji="1" lang="ja-JP" altLang="en-US" sz="1100">
              <a:latin typeface="ＭＳ ゴシック" panose="020B0609070205080204" pitchFamily="49" charset="-128"/>
              <a:ea typeface="ＭＳ ゴシック" panose="020B0609070205080204" pitchFamily="49" charset="-128"/>
            </a:rPr>
            <a:t>　本市では令和</a:t>
          </a:r>
          <a:r>
            <a:rPr kumimoji="1" lang="en-US" altLang="ja-JP" sz="1100">
              <a:latin typeface="ＭＳ ゴシック" panose="020B0609070205080204" pitchFamily="49" charset="-128"/>
              <a:ea typeface="ＭＳ ゴシック" panose="020B0609070205080204" pitchFamily="49" charset="-128"/>
            </a:rPr>
            <a:t>3</a:t>
          </a:r>
          <a:r>
            <a:rPr kumimoji="1" lang="ja-JP" altLang="en-US" sz="1100">
              <a:latin typeface="ＭＳ ゴシック" panose="020B0609070205080204" pitchFamily="49" charset="-128"/>
              <a:ea typeface="ＭＳ ゴシック" panose="020B0609070205080204" pitchFamily="49" charset="-128"/>
            </a:rPr>
            <a:t>年度に市川市定員管理方針を見直し、これまでの「職員数を増やさない」という目標を「適正な職員数を維持する」という目標に改めた。今後は定年引上げによる影響や普通退職者数の状況を見極め、業務量に応じた適正な職員数を維持でき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7257</xdr:rowOff>
    </xdr:from>
    <xdr:to>
      <xdr:col>81</xdr:col>
      <xdr:colOff>44450</xdr:colOff>
      <xdr:row>68</xdr:row>
      <xdr:rowOff>25763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22807"/>
          <a:ext cx="0" cy="1561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169290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25763</xdr:rowOff>
    </xdr:from>
    <xdr:to>
      <xdr:col>81</xdr:col>
      <xdr:colOff>133350</xdr:colOff>
      <xdr:row>68</xdr:row>
      <xdr:rowOff>25763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8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93634</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6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7257</xdr:rowOff>
    </xdr:from>
    <xdr:to>
      <xdr:col>81</xdr:col>
      <xdr:colOff>133350</xdr:colOff>
      <xdr:row>59</xdr:row>
      <xdr:rowOff>7257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2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160746</xdr:rowOff>
    </xdr:from>
    <xdr:to>
      <xdr:col>81</xdr:col>
      <xdr:colOff>44450</xdr:colOff>
      <xdr:row>62</xdr:row>
      <xdr:rowOff>6531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061919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3084</xdr:rowOff>
    </xdr:from>
    <xdr:to>
      <xdr:col>77</xdr:col>
      <xdr:colOff>44450</xdr:colOff>
      <xdr:row>62</xdr:row>
      <xdr:rowOff>6531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63298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134076</xdr:rowOff>
    </xdr:from>
    <xdr:to>
      <xdr:col>77</xdr:col>
      <xdr:colOff>95250</xdr:colOff>
      <xdr:row>62</xdr:row>
      <xdr:rowOff>64226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49003</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78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171087</xdr:rowOff>
    </xdr:from>
    <xdr:to>
      <xdr:col>72</xdr:col>
      <xdr:colOff>203200</xdr:colOff>
      <xdr:row>62</xdr:row>
      <xdr:rowOff>3084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62953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171087</xdr:rowOff>
    </xdr:from>
    <xdr:to>
      <xdr:col>68</xdr:col>
      <xdr:colOff>152400</xdr:colOff>
      <xdr:row>62</xdr:row>
      <xdr:rowOff>20320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629537"/>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127181</xdr:rowOff>
    </xdr:from>
    <xdr:to>
      <xdr:col>68</xdr:col>
      <xdr:colOff>203200</xdr:colOff>
      <xdr:row>62</xdr:row>
      <xdr:rowOff>57331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42108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7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130628</xdr:rowOff>
    </xdr:from>
    <xdr:to>
      <xdr:col>64</xdr:col>
      <xdr:colOff>152400</xdr:colOff>
      <xdr:row>62</xdr:row>
      <xdr:rowOff>60778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8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70955</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5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109946</xdr:rowOff>
    </xdr:from>
    <xdr:to>
      <xdr:col>81</xdr:col>
      <xdr:colOff>95250</xdr:colOff>
      <xdr:row>62</xdr:row>
      <xdr:rowOff>40096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126473</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127181</xdr:rowOff>
    </xdr:from>
    <xdr:to>
      <xdr:col>77</xdr:col>
      <xdr:colOff>95250</xdr:colOff>
      <xdr:row>62</xdr:row>
      <xdr:rowOff>57331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67508</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354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123734</xdr:rowOff>
    </xdr:from>
    <xdr:to>
      <xdr:col>73</xdr:col>
      <xdr:colOff>44450</xdr:colOff>
      <xdr:row>62</xdr:row>
      <xdr:rowOff>53884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58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120287</xdr:rowOff>
    </xdr:from>
    <xdr:to>
      <xdr:col>68</xdr:col>
      <xdr:colOff>203200</xdr:colOff>
      <xdr:row>62</xdr:row>
      <xdr:rowOff>50437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5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60614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347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140970</xdr:rowOff>
    </xdr:from>
    <xdr:to>
      <xdr:col>64</xdr:col>
      <xdr:colOff>152400</xdr:colOff>
      <xdr:row>62</xdr:row>
      <xdr:rowOff>71120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55897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元利償還金等について、債務負担行為に基づく支出額が約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千万円増となったこと、また庁舎整備事業債などの大型建設事業に係る市債の償還が開始されたこと等により、市債の元利償還金が約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千万円増となったことなどから、単年度の実質公債費比率は</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しかしながら、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ヵ年平均でも類似団体を下回る</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と良好な水準を維持している。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今後は公共施設の更新を控えているが、過度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な市債の借入で</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財政を圧迫することのない範囲で数値の保持を図っていく。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134862</xdr:rowOff>
    </xdr:from>
    <xdr:to>
      <xdr:col>81</xdr:col>
      <xdr:colOff>44450</xdr:colOff>
      <xdr:row>45</xdr:row>
      <xdr:rowOff>39612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0706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11689</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2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39612</xdr:rowOff>
    </xdr:from>
    <xdr:to>
      <xdr:col>81</xdr:col>
      <xdr:colOff>133350</xdr:colOff>
      <xdr:row>45</xdr:row>
      <xdr:rowOff>39612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5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49789</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5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134862</xdr:rowOff>
    </xdr:from>
    <xdr:to>
      <xdr:col>81</xdr:col>
      <xdr:colOff>133350</xdr:colOff>
      <xdr:row>36</xdr:row>
      <xdr:rowOff>134862</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0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39</xdr:row>
      <xdr:rowOff>22678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63267"/>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127803</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1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155726</xdr:rowOff>
    </xdr:from>
    <xdr:to>
      <xdr:col>81</xdr:col>
      <xdr:colOff>95250</xdr:colOff>
      <xdr:row>40</xdr:row>
      <xdr:rowOff>85876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136676</xdr:rowOff>
    </xdr:from>
    <xdr:to>
      <xdr:col>77</xdr:col>
      <xdr:colOff>44450</xdr:colOff>
      <xdr:row>38</xdr:row>
      <xdr:rowOff>148167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517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144235</xdr:rowOff>
    </xdr:from>
    <xdr:to>
      <xdr:col>77</xdr:col>
      <xdr:colOff>95250</xdr:colOff>
      <xdr:row>40</xdr:row>
      <xdr:rowOff>74385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59162</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17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136676</xdr:rowOff>
    </xdr:from>
    <xdr:to>
      <xdr:col>72</xdr:col>
      <xdr:colOff>203200</xdr:colOff>
      <xdr:row>38</xdr:row>
      <xdr:rowOff>148167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6517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136676</xdr:rowOff>
    </xdr:from>
    <xdr:to>
      <xdr:col>68</xdr:col>
      <xdr:colOff>152400</xdr:colOff>
      <xdr:row>38</xdr:row>
      <xdr:rowOff>148167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517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121255</xdr:rowOff>
    </xdr:from>
    <xdr:to>
      <xdr:col>68</xdr:col>
      <xdr:colOff>203200</xdr:colOff>
      <xdr:row>40</xdr:row>
      <xdr:rowOff>51405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36182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47672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0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85876</xdr:rowOff>
    </xdr:from>
    <xdr:to>
      <xdr:col>73</xdr:col>
      <xdr:colOff>44450</xdr:colOff>
      <xdr:row>39</xdr:row>
      <xdr:rowOff>16026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26203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97367</xdr:rowOff>
    </xdr:from>
    <xdr:to>
      <xdr:col>68</xdr:col>
      <xdr:colOff>203200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85876</xdr:rowOff>
    </xdr:from>
    <xdr:to>
      <xdr:col>64</xdr:col>
      <xdr:colOff>152400</xdr:colOff>
      <xdr:row>39</xdr:row>
      <xdr:rowOff>16026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26203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将来負担額については、退職手当負担見込額が増となったものの、債務負担行為に基づく支出予定額、地方債現債高、公営企業等繰入見込額が減少となっており、将来負担額としては約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また、充当可能基金が増となり、前年同様、将来負担を充当可能財源で充当しきれる結果となり、将来負担比率は引き続き良好な水準を維持している。</a:t>
          </a:r>
          <a:b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今後も財政運営が圧迫されることのないよう、各種債務の的確な把握に努めるとともに、充当可能財源等の確保に努め将来負担額の抑制を図っていく。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86783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93027</xdr:rowOff>
    </xdr:from>
    <xdr:to>
      <xdr:col>77</xdr:col>
      <xdr:colOff>95250</xdr:colOff>
      <xdr:row>14</xdr:row>
      <xdr:rowOff>23177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2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33354</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9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20108</xdr:rowOff>
    </xdr:from>
    <xdr:to>
      <xdr:col>73</xdr:col>
      <xdr:colOff>44450</xdr:colOff>
      <xdr:row>14</xdr:row>
      <xdr:rowOff>121708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20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131885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1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62336</xdr:rowOff>
    </xdr:from>
    <xdr:to>
      <xdr:col>68</xdr:col>
      <xdr:colOff>203200</xdr:colOff>
      <xdr:row>14</xdr:row>
      <xdr:rowOff>163936</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2663</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144780</xdr:rowOff>
    </xdr:from>
    <xdr:to>
      <xdr:col>64</xdr:col>
      <xdr:colOff>152400</xdr:colOff>
      <xdr:row>15</xdr:row>
      <xdr:rowOff>74930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85107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人件費に係る経常収支比率は、類似団体平均に比べて高い水準となっているが、この主な要因は、本市の給料表や昇格基準において国と差異が生じていたことにある。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そこで、平成</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年度に「人事給与制度改革」を実施し、国の制度を基本とした給料表や昇格基準に改めたことにより、本市の給料の水準は年々減少してきており、今後もこの傾向は続くものと見込んでいる。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　一方で、令和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年度決算では、定年年齢の段階的引き上げにより、退職手当が減となったことにより、その分の比率の上昇が抑えられている</a:t>
          </a:r>
          <a:r>
            <a:rPr kumimoji="1" lang="ja-JP" altLang="en-US" sz="10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50800</xdr:rowOff>
    </xdr:from>
    <xdr:to>
      <xdr:col>24</xdr:col>
      <xdr:colOff>25400</xdr:colOff>
      <xdr:row>41</xdr:row>
      <xdr:rowOff>12700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086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156227</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1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12700</xdr:rowOff>
    </xdr:from>
    <xdr:to>
      <xdr:col>24</xdr:col>
      <xdr:colOff>114300</xdr:colOff>
      <xdr:row>41</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4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137177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5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50800</xdr:rowOff>
    </xdr:from>
    <xdr:to>
      <xdr:col>24</xdr:col>
      <xdr:colOff>114300</xdr:colOff>
      <xdr:row>33</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08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60325</xdr:rowOff>
    </xdr:from>
    <xdr:to>
      <xdr:col>24</xdr:col>
      <xdr:colOff>25400</xdr:colOff>
      <xdr:row>40</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3987800" y="6746875"/>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69850</xdr:rowOff>
    </xdr:from>
    <xdr:to>
      <xdr:col>19</xdr:col>
      <xdr:colOff>187325</xdr:colOff>
      <xdr:row>40</xdr:row>
      <xdr:rowOff>146050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9278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123825</xdr:rowOff>
    </xdr:from>
    <xdr:to>
      <xdr:col>20</xdr:col>
      <xdr:colOff>38100</xdr:colOff>
      <xdr:row>38</xdr:row>
      <xdr:rowOff>53975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46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64152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36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146050</xdr:rowOff>
    </xdr:from>
    <xdr:to>
      <xdr:col>15</xdr:col>
      <xdr:colOff>98425</xdr:colOff>
      <xdr:row>41</xdr:row>
      <xdr:rowOff>31750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7004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95250</xdr:rowOff>
    </xdr:from>
    <xdr:to>
      <xdr:col>15</xdr:col>
      <xdr:colOff>149225</xdr:colOff>
      <xdr:row>38</xdr:row>
      <xdr:rowOff>25400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35577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60325</xdr:rowOff>
    </xdr:from>
    <xdr:to>
      <xdr:col>11</xdr:col>
      <xdr:colOff>9525</xdr:colOff>
      <xdr:row>41</xdr:row>
      <xdr:rowOff>31750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a:off x="1320800" y="69183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38</xdr:row>
      <xdr:rowOff>47625</xdr:rowOff>
    </xdr:from>
    <xdr:to>
      <xdr:col>11</xdr:col>
      <xdr:colOff>60325</xdr:colOff>
      <xdr:row>38</xdr:row>
      <xdr:rowOff>149225</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159402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33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161925</xdr:rowOff>
    </xdr:from>
    <xdr:to>
      <xdr:col>6</xdr:col>
      <xdr:colOff>171450</xdr:colOff>
      <xdr:row>38</xdr:row>
      <xdr:rowOff>92075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102252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27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9525</xdr:rowOff>
    </xdr:from>
    <xdr:to>
      <xdr:col>24</xdr:col>
      <xdr:colOff>76200</xdr:colOff>
      <xdr:row>39</xdr:row>
      <xdr:rowOff>111125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6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153052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19050</xdr:rowOff>
    </xdr:from>
    <xdr:to>
      <xdr:col>20</xdr:col>
      <xdr:colOff>38100</xdr:colOff>
      <xdr:row>40</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105427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96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95250</xdr:rowOff>
    </xdr:from>
    <xdr:to>
      <xdr:col>15</xdr:col>
      <xdr:colOff>149225</xdr:colOff>
      <xdr:row>41</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703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152400</xdr:rowOff>
    </xdr:from>
    <xdr:to>
      <xdr:col>11</xdr:col>
      <xdr:colOff>60325</xdr:colOff>
      <xdr:row>41</xdr:row>
      <xdr:rowOff>82550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67327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709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9525</xdr:rowOff>
    </xdr:from>
    <xdr:to>
      <xdr:col>6</xdr:col>
      <xdr:colOff>171450</xdr:colOff>
      <xdr:row>40</xdr:row>
      <xdr:rowOff>111125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86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95902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95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物件費に係る経常収支比率は、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％と類似団体平均値に比べ高い水準となっている。これは令和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年度に市立中学校から開始した給食費の無償化について、令和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年度から小学校にまで拡大したことで財源の給食費収入が皆減したことや、公園における草刈等の維持管理経費の増などによるものである。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今後、物価高騰や賃金引き上げに伴い委託料の増が見込まれることからより一層の委託内容の精査等を進め、費用の削減に努める。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21</xdr:row>
      <xdr:rowOff>168910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28346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140987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74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168910</xdr:rowOff>
    </xdr:from>
    <xdr:to>
      <xdr:col>82</xdr:col>
      <xdr:colOff>196850</xdr:colOff>
      <xdr:row>21</xdr:row>
      <xdr:rowOff>168910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76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50800</xdr:rowOff>
    </xdr:from>
    <xdr:to>
      <xdr:col>82</xdr:col>
      <xdr:colOff>107950</xdr:colOff>
      <xdr:row>18</xdr:row>
      <xdr:rowOff>149860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1369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146067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17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146050</xdr:rowOff>
    </xdr:from>
    <xdr:to>
      <xdr:col>78</xdr:col>
      <xdr:colOff>69850</xdr:colOff>
      <xdr:row>18</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060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31767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0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77470</xdr:rowOff>
    </xdr:from>
    <xdr:to>
      <xdr:col>73</xdr:col>
      <xdr:colOff>180975</xdr:colOff>
      <xdr:row>17</xdr:row>
      <xdr:rowOff>146050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92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0</xdr:rowOff>
    </xdr:from>
    <xdr:to>
      <xdr:col>74</xdr:col>
      <xdr:colOff>31750</xdr:colOff>
      <xdr:row>16</xdr:row>
      <xdr:rowOff>101600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77470</xdr:rowOff>
    </xdr:from>
    <xdr:to>
      <xdr:col>69</xdr:col>
      <xdr:colOff>92075</xdr:colOff>
      <xdr:row>17</xdr:row>
      <xdr:rowOff>123190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92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142257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99060</xdr:rowOff>
    </xdr:from>
    <xdr:to>
      <xdr:col>82</xdr:col>
      <xdr:colOff>158750</xdr:colOff>
      <xdr:row>19</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1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71137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72390</xdr:rowOff>
    </xdr:from>
    <xdr:to>
      <xdr:col>65</xdr:col>
      <xdr:colOff>53975</xdr:colOff>
      <xdr:row>18</xdr:row>
      <xdr:rowOff>2540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158767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類似団体平均値を上回る状況が続いている。これは主に、私立保育園の新規開設等による私立保育園保育委託料の増に加え、子ども医療費の助成対象が拡大したことに伴う増等が要因となっている。私立保育園等の新規整備は、待機児童の解消により今後数年で落ち着くものと見込まれるものの、高齢化に伴う生活保護世帯の増加などにより、扶助費の増加傾向は継続していくものと分析している。私立保育園等の整備については、需要を見極め供給過剰とならないよう努め、生活保護については、生活保護に至る前段階での相談支援を進めるほか、生活保護世帯への就労支援など自立を支援する。これにより、福祉サービスの低下に繋がらないよう見極めつつも生活保護の適正実施を進め、過度に財政を圧迫することがないよう努め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62</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271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31750</xdr:rowOff>
    </xdr:from>
    <xdr:to>
      <xdr:col>24</xdr:col>
      <xdr:colOff>25400</xdr:colOff>
      <xdr:row>62</xdr:row>
      <xdr:rowOff>50800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10490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73677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84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165100</xdr:rowOff>
    </xdr:from>
    <xdr:to>
      <xdr:col>19</xdr:col>
      <xdr:colOff>187325</xdr:colOff>
      <xdr:row>61</xdr:row>
      <xdr:rowOff>31750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76200</xdr:rowOff>
    </xdr:from>
    <xdr:to>
      <xdr:col>20</xdr:col>
      <xdr:colOff>38100</xdr:colOff>
      <xdr:row>58</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16527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61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31750</xdr:rowOff>
    </xdr:from>
    <xdr:to>
      <xdr:col>15</xdr:col>
      <xdr:colOff>98425</xdr:colOff>
      <xdr:row>60</xdr:row>
      <xdr:rowOff>165100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103187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111777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31750</xdr:rowOff>
    </xdr:from>
    <xdr:to>
      <xdr:col>11</xdr:col>
      <xdr:colOff>9525</xdr:colOff>
      <xdr:row>60</xdr:row>
      <xdr:rowOff>165100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103187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114300</xdr:rowOff>
    </xdr:from>
    <xdr:to>
      <xdr:col>11</xdr:col>
      <xdr:colOff>60325</xdr:colOff>
      <xdr:row>58</xdr:row>
      <xdr:rowOff>44450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54627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16527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62</xdr:row>
      <xdr:rowOff>0</xdr:rowOff>
    </xdr:from>
    <xdr:to>
      <xdr:col>24</xdr:col>
      <xdr:colOff>76200</xdr:colOff>
      <xdr:row>62</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80027</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152400</xdr:rowOff>
    </xdr:from>
    <xdr:to>
      <xdr:col>20</xdr:col>
      <xdr:colOff>38100</xdr:colOff>
      <xdr:row>61</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67327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52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114300</xdr:rowOff>
    </xdr:from>
    <xdr:to>
      <xdr:col>15</xdr:col>
      <xdr:colOff>149225</xdr:colOff>
      <xdr:row>61</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152400</xdr:rowOff>
    </xdr:from>
    <xdr:to>
      <xdr:col>11</xdr:col>
      <xdr:colOff>60325</xdr:colOff>
      <xdr:row>60</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114300</xdr:rowOff>
    </xdr:from>
    <xdr:to>
      <xdr:col>6</xdr:col>
      <xdr:colOff>171450</xdr:colOff>
      <xdr:row>61</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29227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その他に係る経常収支比率は、</a:t>
          </a:r>
          <a:r>
            <a:rPr kumimoji="1" lang="en-US" altLang="ja-JP" sz="1100">
              <a:latin typeface="ＭＳ ゴシック" panose="020B0609070205080204" pitchFamily="49" charset="-128"/>
              <a:ea typeface="ＭＳ ゴシック" panose="020B0609070205080204" pitchFamily="49" charset="-128"/>
            </a:rPr>
            <a:t>10.6</a:t>
          </a:r>
          <a:r>
            <a:rPr kumimoji="1" lang="ja-JP" altLang="en-US" sz="1100">
              <a:latin typeface="ＭＳ ゴシック" panose="020B0609070205080204" pitchFamily="49" charset="-128"/>
              <a:ea typeface="ＭＳ ゴシック" panose="020B0609070205080204" pitchFamily="49" charset="-128"/>
            </a:rPr>
            <a:t>％と類似団体に比べ低い水準となっている。これは、国保会計や介護保険会計等に対する繰出額が、</a:t>
          </a:r>
        </a:p>
        <a:p>
          <a:r>
            <a:rPr kumimoji="1" lang="ja-JP" altLang="en-US" sz="1100">
              <a:latin typeface="ＭＳ ゴシック" panose="020B0609070205080204" pitchFamily="49" charset="-128"/>
              <a:ea typeface="ＭＳ ゴシック" panose="020B0609070205080204" pitchFamily="49" charset="-128"/>
            </a:rPr>
            <a:t>資格の適正化や地域的な特性等により類似団体に比べ低額となっていることが主な要因である。</a:t>
          </a:r>
        </a:p>
        <a:p>
          <a:r>
            <a:rPr kumimoji="1" lang="ja-JP" altLang="en-US" sz="1100">
              <a:latin typeface="ＭＳ ゴシック" panose="020B0609070205080204" pitchFamily="49" charset="-128"/>
              <a:ea typeface="ＭＳ ゴシック" panose="020B0609070205080204" pitchFamily="49" charset="-128"/>
            </a:rPr>
            <a:t>　特別会計については、独立採算が原則であることから、今後も引き続き普通会計による負担額の適正化に努める。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101600</xdr:rowOff>
    </xdr:from>
    <xdr:to>
      <xdr:col>82</xdr:col>
      <xdr:colOff>107950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17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101600</xdr:rowOff>
    </xdr:from>
    <xdr:to>
      <xdr:col>82</xdr:col>
      <xdr:colOff>196850</xdr:colOff>
      <xdr:row>52</xdr:row>
      <xdr:rowOff>101600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1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63500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652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82550</xdr:rowOff>
    </xdr:from>
    <xdr:to>
      <xdr:col>78</xdr:col>
      <xdr:colOff>120650</xdr:colOff>
      <xdr:row>58</xdr:row>
      <xdr:rowOff>12700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168927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4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25400</xdr:rowOff>
    </xdr:from>
    <xdr:to>
      <xdr:col>73</xdr:col>
      <xdr:colOff>180975</xdr:colOff>
      <xdr:row>56</xdr:row>
      <xdr:rowOff>50800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626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31750</xdr:rowOff>
    </xdr:from>
    <xdr:to>
      <xdr:col>74</xdr:col>
      <xdr:colOff>31750</xdr:colOff>
      <xdr:row>57</xdr:row>
      <xdr:rowOff>133350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118127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25400</xdr:rowOff>
    </xdr:from>
    <xdr:to>
      <xdr:col>69</xdr:col>
      <xdr:colOff>92075</xdr:colOff>
      <xdr:row>56</xdr:row>
      <xdr:rowOff>38100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62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158750</xdr:rowOff>
    </xdr:from>
    <xdr:to>
      <xdr:col>69</xdr:col>
      <xdr:colOff>142875</xdr:colOff>
      <xdr:row>58</xdr:row>
      <xdr:rowOff>88900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0</xdr:rowOff>
    </xdr:from>
    <xdr:to>
      <xdr:col>78</xdr:col>
      <xdr:colOff>120650</xdr:colOff>
      <xdr:row>56</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0</xdr:rowOff>
    </xdr:from>
    <xdr:to>
      <xdr:col>74</xdr:col>
      <xdr:colOff>31750</xdr:colOff>
      <xdr:row>56</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146050</xdr:rowOff>
    </xdr:from>
    <xdr:to>
      <xdr:col>69</xdr:col>
      <xdr:colOff>142875</xdr:colOff>
      <xdr:row>56</xdr:row>
      <xdr:rowOff>76200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86377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99077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補助費等に係る経常収支比率は、防犯灯の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化が進んだことによる電気料金の減や</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介護老人保健施設市川ゆうゆうにおける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光熱水費が減となった一方、保育所や小規模保育所の新規開設や児童数の増により補助費等が増となったことにより、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ポイント悪化した。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類似団体と比べ、低い水準で推移していることから、引き続き適正化に努める。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4536</xdr:rowOff>
    </xdr:from>
    <xdr:to>
      <xdr:col>82</xdr:col>
      <xdr:colOff>107950</xdr:colOff>
      <xdr:row>42</xdr:row>
      <xdr:rowOff>39915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662386"/>
          <a:ext cx="0" cy="157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11992</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39915</xdr:rowOff>
    </xdr:from>
    <xdr:to>
      <xdr:col>82</xdr:col>
      <xdr:colOff>196850</xdr:colOff>
      <xdr:row>42</xdr:row>
      <xdr:rowOff>39915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90913</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40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4536</xdr:rowOff>
    </xdr:from>
    <xdr:to>
      <xdr:col>82</xdr:col>
      <xdr:colOff>196850</xdr:colOff>
      <xdr:row>33</xdr:row>
      <xdr:rowOff>4536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662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102507</xdr:rowOff>
    </xdr:from>
    <xdr:to>
      <xdr:col>82</xdr:col>
      <xdr:colOff>107950</xdr:colOff>
      <xdr:row>33</xdr:row>
      <xdr:rowOff>146050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7603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42834</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215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70757</xdr:rowOff>
    </xdr:from>
    <xdr:to>
      <xdr:col>82</xdr:col>
      <xdr:colOff>158750</xdr:colOff>
      <xdr:row>37</xdr:row>
      <xdr:rowOff>907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80736</xdr:rowOff>
    </xdr:from>
    <xdr:to>
      <xdr:col>78</xdr:col>
      <xdr:colOff>69850</xdr:colOff>
      <xdr:row>33</xdr:row>
      <xdr:rowOff>102507</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7385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80736</xdr:rowOff>
    </xdr:from>
    <xdr:to>
      <xdr:col>73</xdr:col>
      <xdr:colOff>180975</xdr:colOff>
      <xdr:row>34</xdr:row>
      <xdr:rowOff>7257</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57385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59872</xdr:rowOff>
    </xdr:from>
    <xdr:to>
      <xdr:col>74</xdr:col>
      <xdr:colOff>31750</xdr:colOff>
      <xdr:row>36</xdr:row>
      <xdr:rowOff>161472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146249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7257</xdr:rowOff>
    </xdr:from>
    <xdr:to>
      <xdr:col>69</xdr:col>
      <xdr:colOff>92075</xdr:colOff>
      <xdr:row>34</xdr:row>
      <xdr:rowOff>18143</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836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81643</xdr:rowOff>
    </xdr:from>
    <xdr:to>
      <xdr:col>69</xdr:col>
      <xdr:colOff>142875</xdr:colOff>
      <xdr:row>37</xdr:row>
      <xdr:rowOff>11793</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168020</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4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48986</xdr:rowOff>
    </xdr:from>
    <xdr:to>
      <xdr:col>65</xdr:col>
      <xdr:colOff>53975</xdr:colOff>
      <xdr:row>36</xdr:row>
      <xdr:rowOff>150586</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135363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30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95250</xdr:rowOff>
    </xdr:from>
    <xdr:to>
      <xdr:col>82</xdr:col>
      <xdr:colOff>158750</xdr:colOff>
      <xdr:row>34</xdr:row>
      <xdr:rowOff>25400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111777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51707</xdr:rowOff>
    </xdr:from>
    <xdr:to>
      <xdr:col>78</xdr:col>
      <xdr:colOff>120650</xdr:colOff>
      <xdr:row>33</xdr:row>
      <xdr:rowOff>153307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7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163484</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47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29936</xdr:rowOff>
    </xdr:from>
    <xdr:to>
      <xdr:col>74</xdr:col>
      <xdr:colOff>31750</xdr:colOff>
      <xdr:row>33</xdr:row>
      <xdr:rowOff>131536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68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141713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45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127907</xdr:rowOff>
    </xdr:from>
    <xdr:to>
      <xdr:col>69</xdr:col>
      <xdr:colOff>142875</xdr:colOff>
      <xdr:row>34</xdr:row>
      <xdr:rowOff>58057</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68234</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55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138793</xdr:rowOff>
    </xdr:from>
    <xdr:to>
      <xdr:col>65</xdr:col>
      <xdr:colOff>53975</xdr:colOff>
      <xdr:row>34</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79120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前年度比較では、庁舎整備事業債などの大型建設事業に係る市債の元金償還が開始されたことなどにより、公債費における経常的経費充当一般財源は約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億円増加となったことなどから、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ポイント増加しているものの、類似団体平均値との比較では</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今後も緊急度、住民ニーズを判断した事業選択に留意し、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過度な市債の借入で</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財政を圧迫することのない範囲で数値の保持を図っていく。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122101</xdr:rowOff>
    </xdr:from>
    <xdr:to>
      <xdr:col>24</xdr:col>
      <xdr:colOff>25400</xdr:colOff>
      <xdr:row>80</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637951"/>
          <a:ext cx="0" cy="1227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37028</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3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122101</xdr:rowOff>
    </xdr:from>
    <xdr:to>
      <xdr:col>24</xdr:col>
      <xdr:colOff>114300</xdr:colOff>
      <xdr:row>73</xdr:row>
      <xdr:rowOff>122101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6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79647</xdr:rowOff>
    </xdr:from>
    <xdr:to>
      <xdr:col>24</xdr:col>
      <xdr:colOff>25400</xdr:colOff>
      <xdr:row>75</xdr:row>
      <xdr:rowOff>105773</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3987800" y="1293839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110326</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0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138249</xdr:rowOff>
    </xdr:from>
    <xdr:to>
      <xdr:col>24</xdr:col>
      <xdr:colOff>76200</xdr:colOff>
      <xdr:row>77</xdr:row>
      <xdr:rowOff>68399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73116</xdr:rowOff>
    </xdr:from>
    <xdr:to>
      <xdr:col>19</xdr:col>
      <xdr:colOff>187325</xdr:colOff>
      <xdr:row>75</xdr:row>
      <xdr:rowOff>79647</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29318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73116</xdr:rowOff>
    </xdr:from>
    <xdr:to>
      <xdr:col>15</xdr:col>
      <xdr:colOff>98425</xdr:colOff>
      <xdr:row>75</xdr:row>
      <xdr:rowOff>112304</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293186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144780</xdr:rowOff>
    </xdr:from>
    <xdr:to>
      <xdr:col>15</xdr:col>
      <xdr:colOff>149225</xdr:colOff>
      <xdr:row>77</xdr:row>
      <xdr:rowOff>74930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59707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112304</xdr:rowOff>
    </xdr:from>
    <xdr:to>
      <xdr:col>11</xdr:col>
      <xdr:colOff>9525</xdr:colOff>
      <xdr:row>75</xdr:row>
      <xdr:rowOff>164556</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297105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19050</xdr:rowOff>
    </xdr:from>
    <xdr:to>
      <xdr:col>11</xdr:col>
      <xdr:colOff>60325</xdr:colOff>
      <xdr:row>77</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58238</xdr:rowOff>
    </xdr:from>
    <xdr:to>
      <xdr:col>6</xdr:col>
      <xdr:colOff>171450</xdr:colOff>
      <xdr:row>77</xdr:row>
      <xdr:rowOff>159838</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25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144615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34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54973</xdr:rowOff>
    </xdr:from>
    <xdr:to>
      <xdr:col>24</xdr:col>
      <xdr:colOff>76200</xdr:colOff>
      <xdr:row>75</xdr:row>
      <xdr:rowOff>156573</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71500</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758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28847</xdr:rowOff>
    </xdr:from>
    <xdr:to>
      <xdr:col>20</xdr:col>
      <xdr:colOff>38100</xdr:colOff>
      <xdr:row>75</xdr:row>
      <xdr:rowOff>130447</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8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140624</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656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22316</xdr:rowOff>
    </xdr:from>
    <xdr:to>
      <xdr:col>15</xdr:col>
      <xdr:colOff>149225</xdr:colOff>
      <xdr:row>75</xdr:row>
      <xdr:rowOff>123916</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88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134093</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649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61504</xdr:rowOff>
    </xdr:from>
    <xdr:to>
      <xdr:col>11</xdr:col>
      <xdr:colOff>60325</xdr:colOff>
      <xdr:row>75</xdr:row>
      <xdr:rowOff>163103</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1831</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68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113756</xdr:rowOff>
    </xdr:from>
    <xdr:to>
      <xdr:col>6</xdr:col>
      <xdr:colOff>171450</xdr:colOff>
      <xdr:row>76</xdr:row>
      <xdr:rowOff>43906</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297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54083</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74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債費以外の経常収支比率は類似団体平均値に比べ、高い水準になっている。要因として、人件費・物件費・扶助費が高水準であることが挙げられる。人件費について、総額は減となったが依然高い割合を維持しているもの。物件費では学校給食費無償化による増、扶助費では保育園の運営費や子ども医療費の増などが主な要因となったもの。特に扶助費については高齢化の進展などで今後も増加傾向が続くと見込まれるため、引続き経常収支比率を改善し、健全な財政運営となるよう、事業・施設の統廃合といった行財政改革をさらに推進し、市税収入をはじめとする自主財源の確保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5" name="公債費以外グラフ枠">
          <a:extLst>
            <a:ext uri="{FF2B5EF4-FFF2-40B4-BE49-F238E27FC236}">
              <a16:creationId xmlns:a16="http://schemas.microsoft.com/office/drawing/2014/main" id="{00000000-0008-0000-0400-0000B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48079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6510000" y="12498615"/>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20156</xdr:rowOff>
    </xdr:from>
    <xdr:ext cx="762000" cy="259045"/>
    <xdr:sp macro="" textlink="">
      <xdr:nvSpPr>
        <xdr:cNvPr id="437" name="公債費以外最小値テキスト">
          <a:extLst>
            <a:ext uri="{FF2B5EF4-FFF2-40B4-BE49-F238E27FC236}">
              <a16:creationId xmlns:a16="http://schemas.microsoft.com/office/drawing/2014/main" id="{00000000-0008-0000-0400-0000B5010000}"/>
            </a:ext>
          </a:extLst>
        </xdr:cNvPr>
        <xdr:cNvSpPr txBox="1"/>
      </xdr:nvSpPr>
      <xdr:spPr>
        <a:xfrm>
          <a:off x="16598900" y="13907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48079</xdr:rowOff>
    </xdr:from>
    <xdr:to>
      <xdr:col>82</xdr:col>
      <xdr:colOff>196850</xdr:colOff>
      <xdr:row>81</xdr:row>
      <xdr:rowOff>48079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3935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9" name="公債費以外最大値テキスト">
          <a:extLst>
            <a:ext uri="{FF2B5EF4-FFF2-40B4-BE49-F238E27FC236}">
              <a16:creationId xmlns:a16="http://schemas.microsoft.com/office/drawing/2014/main" id="{00000000-0008-0000-0400-0000B7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23586</xdr:rowOff>
    </xdr:from>
    <xdr:to>
      <xdr:col>82</xdr:col>
      <xdr:colOff>107950</xdr:colOff>
      <xdr:row>80</xdr:row>
      <xdr:rowOff>121557</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5671800" y="13739586"/>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5641</xdr:rowOff>
    </xdr:from>
    <xdr:ext cx="762000" cy="259045"/>
    <xdr:sp macro="" textlink="">
      <xdr:nvSpPr>
        <xdr:cNvPr id="442" name="公債費以外平均値テキスト">
          <a:extLst>
            <a:ext uri="{FF2B5EF4-FFF2-40B4-BE49-F238E27FC236}">
              <a16:creationId xmlns:a16="http://schemas.microsoft.com/office/drawing/2014/main" id="{00000000-0008-0000-0400-0000BA010000}"/>
            </a:ext>
          </a:extLst>
        </xdr:cNvPr>
        <xdr:cNvSpPr txBox="1"/>
      </xdr:nvSpPr>
      <xdr:spPr>
        <a:xfrm>
          <a:off x="16598900" y="13207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160564</xdr:rowOff>
    </xdr:from>
    <xdr:to>
      <xdr:col>82</xdr:col>
      <xdr:colOff>158750</xdr:colOff>
      <xdr:row>78</xdr:row>
      <xdr:rowOff>90714</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64592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129721</xdr:rowOff>
    </xdr:from>
    <xdr:to>
      <xdr:col>78</xdr:col>
      <xdr:colOff>69850</xdr:colOff>
      <xdr:row>80</xdr:row>
      <xdr:rowOff>23586</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4782800" y="1367427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73479</xdr:rowOff>
    </xdr:from>
    <xdr:to>
      <xdr:col>78</xdr:col>
      <xdr:colOff>120650</xdr:colOff>
      <xdr:row>78</xdr:row>
      <xdr:rowOff>3629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5621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13806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97064</xdr:rowOff>
    </xdr:from>
    <xdr:to>
      <xdr:col>73</xdr:col>
      <xdr:colOff>180975</xdr:colOff>
      <xdr:row>79</xdr:row>
      <xdr:rowOff>129721</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a:off x="13893800" y="136416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97064</xdr:rowOff>
    </xdr:from>
    <xdr:to>
      <xdr:col>69</xdr:col>
      <xdr:colOff>92075</xdr:colOff>
      <xdr:row>79</xdr:row>
      <xdr:rowOff>97064</xdr:rowOff>
    </xdr:to>
    <xdr:cxnSp macro="">
      <xdr:nvCxnSpPr>
        <xdr:cNvPr id="450" name="直線コネクタ 449">
          <a:extLst>
            <a:ext uri="{FF2B5EF4-FFF2-40B4-BE49-F238E27FC236}">
              <a16:creationId xmlns:a16="http://schemas.microsoft.com/office/drawing/2014/main" id="{00000000-0008-0000-0400-0000C2010000}"/>
            </a:ext>
          </a:extLst>
        </xdr:cNvPr>
        <xdr:cNvCxnSpPr/>
      </xdr:nvCxnSpPr>
      <xdr:spPr>
        <a:xfrm>
          <a:off x="13004800" y="13641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160564</xdr:rowOff>
    </xdr:from>
    <xdr:to>
      <xdr:col>69</xdr:col>
      <xdr:colOff>142875</xdr:colOff>
      <xdr:row>78</xdr:row>
      <xdr:rowOff>90714</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3843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100891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32657</xdr:rowOff>
    </xdr:from>
    <xdr:to>
      <xdr:col>65</xdr:col>
      <xdr:colOff>53975</xdr:colOff>
      <xdr:row>78</xdr:row>
      <xdr:rowOff>134257</xdr:rowOff>
    </xdr:to>
    <xdr:sp macro="" textlink="">
      <xdr:nvSpPr>
        <xdr:cNvPr id="453" name="フローチャート: 判断 452">
          <a:extLst>
            <a:ext uri="{FF2B5EF4-FFF2-40B4-BE49-F238E27FC236}">
              <a16:creationId xmlns:a16="http://schemas.microsoft.com/office/drawing/2014/main" id="{00000000-0008-0000-0400-0000C5010000}"/>
            </a:ext>
          </a:extLst>
        </xdr:cNvPr>
        <xdr:cNvSpPr/>
      </xdr:nvSpPr>
      <xdr:spPr>
        <a:xfrm>
          <a:off x="12954000" y="1340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144434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17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70757</xdr:rowOff>
    </xdr:from>
    <xdr:to>
      <xdr:col>82</xdr:col>
      <xdr:colOff>158750</xdr:colOff>
      <xdr:row>81</xdr:row>
      <xdr:rowOff>907</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6459200" y="1378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150784</xdr:rowOff>
    </xdr:from>
    <xdr:ext cx="762000" cy="259045"/>
    <xdr:sp macro="" textlink="">
      <xdr:nvSpPr>
        <xdr:cNvPr id="461" name="公債費以外該当値テキスト">
          <a:extLst>
            <a:ext uri="{FF2B5EF4-FFF2-40B4-BE49-F238E27FC236}">
              <a16:creationId xmlns:a16="http://schemas.microsoft.com/office/drawing/2014/main" id="{00000000-0008-0000-0400-0000CD010000}"/>
            </a:ext>
          </a:extLst>
        </xdr:cNvPr>
        <xdr:cNvSpPr txBox="1"/>
      </xdr:nvSpPr>
      <xdr:spPr>
        <a:xfrm>
          <a:off x="16598900" y="13695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144236</xdr:rowOff>
    </xdr:from>
    <xdr:to>
      <xdr:col>78</xdr:col>
      <xdr:colOff>120650</xdr:colOff>
      <xdr:row>80</xdr:row>
      <xdr:rowOff>74386</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5621000" y="136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59163</xdr:rowOff>
    </xdr:from>
    <xdr:ext cx="7366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5290800" y="13775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78921</xdr:rowOff>
    </xdr:from>
    <xdr:to>
      <xdr:col>74</xdr:col>
      <xdr:colOff>31750</xdr:colOff>
      <xdr:row>80</xdr:row>
      <xdr:rowOff>9071</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4732000" y="136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165298</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4401800" y="137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46264</xdr:rowOff>
    </xdr:from>
    <xdr:to>
      <xdr:col>69</xdr:col>
      <xdr:colOff>142875</xdr:colOff>
      <xdr:row>79</xdr:row>
      <xdr:rowOff>147864</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38430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132641</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3512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46264</xdr:rowOff>
    </xdr:from>
    <xdr:to>
      <xdr:col>65</xdr:col>
      <xdr:colOff>53975</xdr:colOff>
      <xdr:row>79</xdr:row>
      <xdr:rowOff>147864</xdr:rowOff>
    </xdr:to>
    <xdr:sp macro="" textlink="">
      <xdr:nvSpPr>
        <xdr:cNvPr id="468" name="楕円 467">
          <a:extLst>
            <a:ext uri="{FF2B5EF4-FFF2-40B4-BE49-F238E27FC236}">
              <a16:creationId xmlns:a16="http://schemas.microsoft.com/office/drawing/2014/main" id="{00000000-0008-0000-0400-0000D4010000}"/>
            </a:ext>
          </a:extLst>
        </xdr:cNvPr>
        <xdr:cNvSpPr/>
      </xdr:nvSpPr>
      <xdr:spPr>
        <a:xfrm>
          <a:off x="12954000" y="1359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132641</xdr:rowOff>
    </xdr:from>
    <xdr:ext cx="762000" cy="259045"/>
    <xdr:sp macro="" textlink="">
      <xdr:nvSpPr>
        <xdr:cNvPr id="469" name="テキスト ボックス 468">
          <a:extLst>
            <a:ext uri="{FF2B5EF4-FFF2-40B4-BE49-F238E27FC236}">
              <a16:creationId xmlns:a16="http://schemas.microsoft.com/office/drawing/2014/main" id="{00000000-0008-0000-0400-0000D5010000}"/>
            </a:ext>
          </a:extLst>
        </xdr:cNvPr>
        <xdr:cNvSpPr txBox="1"/>
      </xdr:nvSpPr>
      <xdr:spPr>
        <a:xfrm>
          <a:off x="12623800" y="1367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114579</xdr:rowOff>
    </xdr:from>
    <xdr:to>
      <xdr:col>29</xdr:col>
      <xdr:colOff>127000</xdr:colOff>
      <xdr:row>20</xdr:row>
      <xdr:rowOff>17920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19604"/>
          <a:ext cx="0" cy="12749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161447</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6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17920</xdr:rowOff>
    </xdr:from>
    <xdr:to>
      <xdr:col>30</xdr:col>
      <xdr:colOff>25400</xdr:colOff>
      <xdr:row>20</xdr:row>
      <xdr:rowOff>17920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45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29506</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114579</xdr:rowOff>
    </xdr:from>
    <xdr:to>
      <xdr:col>30</xdr:col>
      <xdr:colOff>25400</xdr:colOff>
      <xdr:row>12</xdr:row>
      <xdr:rowOff>114579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19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111874</xdr:rowOff>
    </xdr:from>
    <xdr:to>
      <xdr:col>29</xdr:col>
      <xdr:colOff>127000</xdr:colOff>
      <xdr:row>17</xdr:row>
      <xdr:rowOff>111874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074149"/>
          <a:ext cx="6477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166336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85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149809</xdr:rowOff>
    </xdr:from>
    <xdr:to>
      <xdr:col>29</xdr:col>
      <xdr:colOff>177800</xdr:colOff>
      <xdr:row>17</xdr:row>
      <xdr:rowOff>79959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91110</xdr:rowOff>
    </xdr:from>
    <xdr:to>
      <xdr:col>26</xdr:col>
      <xdr:colOff>50800</xdr:colOff>
      <xdr:row>17</xdr:row>
      <xdr:rowOff>111874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053385"/>
          <a:ext cx="698500" cy="20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21222</xdr:rowOff>
    </xdr:from>
    <xdr:to>
      <xdr:col>26</xdr:col>
      <xdr:colOff>101600</xdr:colOff>
      <xdr:row>17</xdr:row>
      <xdr:rowOff>122822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132999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52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91110</xdr:rowOff>
    </xdr:from>
    <xdr:to>
      <xdr:col>22</xdr:col>
      <xdr:colOff>114300</xdr:colOff>
      <xdr:row>17</xdr:row>
      <xdr:rowOff>130429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53385"/>
          <a:ext cx="698500" cy="39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38176</xdr:rowOff>
    </xdr:from>
    <xdr:to>
      <xdr:col>22</xdr:col>
      <xdr:colOff>165100</xdr:colOff>
      <xdr:row>17</xdr:row>
      <xdr:rowOff>139776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149953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130429</xdr:rowOff>
    </xdr:from>
    <xdr:to>
      <xdr:col>18</xdr:col>
      <xdr:colOff>177800</xdr:colOff>
      <xdr:row>17</xdr:row>
      <xdr:rowOff>147841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92704"/>
          <a:ext cx="698500" cy="17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47815</xdr:rowOff>
    </xdr:from>
    <xdr:to>
      <xdr:col>19</xdr:col>
      <xdr:colOff>38100</xdr:colOff>
      <xdr:row>17</xdr:row>
      <xdr:rowOff>149415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159592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91973</xdr:rowOff>
    </xdr:from>
    <xdr:to>
      <xdr:col>15</xdr:col>
      <xdr:colOff>101600</xdr:colOff>
      <xdr:row>18</xdr:row>
      <xdr:rowOff>22123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542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32300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2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61074</xdr:rowOff>
    </xdr:from>
    <xdr:to>
      <xdr:col>29</xdr:col>
      <xdr:colOff>177800</xdr:colOff>
      <xdr:row>17</xdr:row>
      <xdr:rowOff>162674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3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33151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61074</xdr:rowOff>
    </xdr:from>
    <xdr:to>
      <xdr:col>26</xdr:col>
      <xdr:colOff>101600</xdr:colOff>
      <xdr:row>17</xdr:row>
      <xdr:rowOff>162674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3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147451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09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40310</xdr:rowOff>
    </xdr:from>
    <xdr:to>
      <xdr:col>22</xdr:col>
      <xdr:colOff>165100</xdr:colOff>
      <xdr:row>17</xdr:row>
      <xdr:rowOff>141910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02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126687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79629</xdr:rowOff>
    </xdr:from>
    <xdr:to>
      <xdr:col>19</xdr:col>
      <xdr:colOff>38100</xdr:colOff>
      <xdr:row>18</xdr:row>
      <xdr:rowOff>9779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41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166006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2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97041</xdr:rowOff>
    </xdr:from>
    <xdr:to>
      <xdr:col>15</xdr:col>
      <xdr:colOff>101600</xdr:colOff>
      <xdr:row>18</xdr:row>
      <xdr:rowOff>27191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9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11968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4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231242</xdr:rowOff>
    </xdr:from>
    <xdr:to>
      <xdr:col>29</xdr:col>
      <xdr:colOff>127000</xdr:colOff>
      <xdr:row>37</xdr:row>
      <xdr:rowOff>188988</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5792"/>
          <a:ext cx="0" cy="11578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161065</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188988</xdr:rowOff>
    </xdr:from>
    <xdr:to>
      <xdr:col>30</xdr:col>
      <xdr:colOff>25400</xdr:colOff>
      <xdr:row>37</xdr:row>
      <xdr:rowOff>188988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13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146169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9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231242</xdr:rowOff>
    </xdr:from>
    <xdr:to>
      <xdr:col>30</xdr:col>
      <xdr:colOff>25400</xdr:colOff>
      <xdr:row>33</xdr:row>
      <xdr:rowOff>231242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57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1918</xdr:rowOff>
    </xdr:from>
    <xdr:to>
      <xdr:col>29</xdr:col>
      <xdr:colOff>127000</xdr:colOff>
      <xdr:row>36</xdr:row>
      <xdr:rowOff>93014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55168"/>
          <a:ext cx="647700" cy="91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63961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4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218884</xdr:rowOff>
    </xdr:from>
    <xdr:to>
      <xdr:col>29</xdr:col>
      <xdr:colOff>177800</xdr:colOff>
      <xdr:row>35</xdr:row>
      <xdr:rowOff>320484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93014</xdr:rowOff>
    </xdr:from>
    <xdr:to>
      <xdr:col>26</xdr:col>
      <xdr:colOff>50800</xdr:colOff>
      <xdr:row>36</xdr:row>
      <xdr:rowOff>127419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46264"/>
          <a:ext cx="698500" cy="34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231229</xdr:rowOff>
    </xdr:from>
    <xdr:to>
      <xdr:col>26</xdr:col>
      <xdr:colOff>101600</xdr:colOff>
      <xdr:row>35</xdr:row>
      <xdr:rowOff>332829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106</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96330</xdr:rowOff>
    </xdr:from>
    <xdr:to>
      <xdr:col>22</xdr:col>
      <xdr:colOff>114300</xdr:colOff>
      <xdr:row>36</xdr:row>
      <xdr:rowOff>127419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049580"/>
          <a:ext cx="698500" cy="31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252488</xdr:rowOff>
    </xdr:from>
    <xdr:to>
      <xdr:col>22</xdr:col>
      <xdr:colOff>165100</xdr:colOff>
      <xdr:row>36</xdr:row>
      <xdr:rowOff>11188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21365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96330</xdr:rowOff>
    </xdr:from>
    <xdr:to>
      <xdr:col>18</xdr:col>
      <xdr:colOff>177800</xdr:colOff>
      <xdr:row>36</xdr:row>
      <xdr:rowOff>121704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49580"/>
          <a:ext cx="698500" cy="2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278854</xdr:rowOff>
    </xdr:from>
    <xdr:to>
      <xdr:col>19</xdr:col>
      <xdr:colOff>38100</xdr:colOff>
      <xdr:row>36</xdr:row>
      <xdr:rowOff>37554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267348</xdr:rowOff>
    </xdr:from>
    <xdr:to>
      <xdr:col>15</xdr:col>
      <xdr:colOff>101600</xdr:colOff>
      <xdr:row>36</xdr:row>
      <xdr:rowOff>26048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36225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4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294018</xdr:rowOff>
    </xdr:from>
    <xdr:to>
      <xdr:col>29</xdr:col>
      <xdr:colOff>177800</xdr:colOff>
      <xdr:row>36</xdr:row>
      <xdr:rowOff>52718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04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266095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42214</xdr:rowOff>
    </xdr:from>
    <xdr:to>
      <xdr:col>26</xdr:col>
      <xdr:colOff>101600</xdr:colOff>
      <xdr:row>36</xdr:row>
      <xdr:rowOff>143814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95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128591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81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76619</xdr:rowOff>
    </xdr:from>
    <xdr:to>
      <xdr:col>22</xdr:col>
      <xdr:colOff>165100</xdr:colOff>
      <xdr:row>37</xdr:row>
      <xdr:rowOff>6769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29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162996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16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45530</xdr:rowOff>
    </xdr:from>
    <xdr:to>
      <xdr:col>19</xdr:col>
      <xdr:colOff>38100</xdr:colOff>
      <xdr:row>36</xdr:row>
      <xdr:rowOff>147130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8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131907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70904</xdr:rowOff>
    </xdr:from>
    <xdr:to>
      <xdr:col>15</xdr:col>
      <xdr:colOff>101600</xdr:colOff>
      <xdr:row>37</xdr:row>
      <xdr:rowOff>1054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24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157281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1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86208</xdr:rowOff>
    </xdr:from>
    <xdr:to>
      <xdr:col>24</xdr:col>
      <xdr:colOff>62865</xdr:colOff>
      <xdr:row>39</xdr:row>
      <xdr:rowOff>137985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01158"/>
          <a:ext cx="1270" cy="1423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141812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137985</xdr:rowOff>
    </xdr:from>
    <xdr:to>
      <xdr:col>24</xdr:col>
      <xdr:colOff>152400</xdr:colOff>
      <xdr:row>39</xdr:row>
      <xdr:rowOff>137985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32885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7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86208</xdr:rowOff>
    </xdr:from>
    <xdr:to>
      <xdr:col>24</xdr:col>
      <xdr:colOff>152400</xdr:colOff>
      <xdr:row>31</xdr:row>
      <xdr:rowOff>86208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0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59385</xdr:rowOff>
    </xdr:from>
    <xdr:to>
      <xdr:col>24</xdr:col>
      <xdr:colOff>63500</xdr:colOff>
      <xdr:row>36</xdr:row>
      <xdr:rowOff>156388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231585"/>
          <a:ext cx="838200" cy="9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92232</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92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69355</xdr:rowOff>
    </xdr:from>
    <xdr:to>
      <xdr:col>24</xdr:col>
      <xdr:colOff>114300</xdr:colOff>
      <xdr:row>36</xdr:row>
      <xdr:rowOff>170955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42431</xdr:rowOff>
    </xdr:from>
    <xdr:to>
      <xdr:col>19</xdr:col>
      <xdr:colOff>177800</xdr:colOff>
      <xdr:row>36</xdr:row>
      <xdr:rowOff>59385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14631"/>
          <a:ext cx="8890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61354</xdr:rowOff>
    </xdr:from>
    <xdr:to>
      <xdr:col>20</xdr:col>
      <xdr:colOff>38100</xdr:colOff>
      <xdr:row>36</xdr:row>
      <xdr:rowOff>162954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154081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42431</xdr:rowOff>
    </xdr:from>
    <xdr:to>
      <xdr:col>15</xdr:col>
      <xdr:colOff>50800</xdr:colOff>
      <xdr:row>36</xdr:row>
      <xdr:rowOff>73520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14631"/>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83414</xdr:rowOff>
    </xdr:from>
    <xdr:to>
      <xdr:col>15</xdr:col>
      <xdr:colOff>101600</xdr:colOff>
      <xdr:row>37</xdr:row>
      <xdr:rowOff>13564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4691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73520</xdr:rowOff>
    </xdr:from>
    <xdr:to>
      <xdr:col>10</xdr:col>
      <xdr:colOff>114300</xdr:colOff>
      <xdr:row>37</xdr:row>
      <xdr:rowOff>69215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45720"/>
          <a:ext cx="889000" cy="16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100368</xdr:rowOff>
    </xdr:from>
    <xdr:to>
      <xdr:col>10</xdr:col>
      <xdr:colOff>165100</xdr:colOff>
      <xdr:row>37</xdr:row>
      <xdr:rowOff>30518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21645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100140</xdr:rowOff>
    </xdr:from>
    <xdr:to>
      <xdr:col>6</xdr:col>
      <xdr:colOff>38100</xdr:colOff>
      <xdr:row>38</xdr:row>
      <xdr:rowOff>30290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21417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3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105588</xdr:rowOff>
    </xdr:from>
    <xdr:to>
      <xdr:col>24</xdr:col>
      <xdr:colOff>114300</xdr:colOff>
      <xdr:row>37</xdr:row>
      <xdr:rowOff>35738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84015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5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8585</xdr:rowOff>
    </xdr:from>
    <xdr:to>
      <xdr:col>20</xdr:col>
      <xdr:colOff>38100</xdr:colOff>
      <xdr:row>36</xdr:row>
      <xdr:rowOff>110185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8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126712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95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163081</xdr:rowOff>
    </xdr:from>
    <xdr:to>
      <xdr:col>15</xdr:col>
      <xdr:colOff>101600</xdr:colOff>
      <xdr:row>36</xdr:row>
      <xdr:rowOff>93231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6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109758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3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22720</xdr:rowOff>
    </xdr:from>
    <xdr:to>
      <xdr:col>10</xdr:col>
      <xdr:colOff>165100</xdr:colOff>
      <xdr:row>36</xdr:row>
      <xdr:rowOff>124320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140847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97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18415</xdr:rowOff>
    </xdr:from>
    <xdr:to>
      <xdr:col>6</xdr:col>
      <xdr:colOff>38100</xdr:colOff>
      <xdr:row>37</xdr:row>
      <xdr:rowOff>120015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6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136542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3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114097</xdr:rowOff>
    </xdr:from>
    <xdr:to>
      <xdr:col>24</xdr:col>
      <xdr:colOff>62865</xdr:colOff>
      <xdr:row>59</xdr:row>
      <xdr:rowOff>105086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86597"/>
          <a:ext cx="1270" cy="1534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108913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2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105086</xdr:rowOff>
    </xdr:from>
    <xdr:to>
      <xdr:col>24</xdr:col>
      <xdr:colOff>152400</xdr:colOff>
      <xdr:row>59</xdr:row>
      <xdr:rowOff>105086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20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60774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6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114097</xdr:rowOff>
    </xdr:from>
    <xdr:to>
      <xdr:col>24</xdr:col>
      <xdr:colOff>152400</xdr:colOff>
      <xdr:row>50</xdr:row>
      <xdr:rowOff>114097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86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57214</xdr:rowOff>
    </xdr:from>
    <xdr:to>
      <xdr:col>24</xdr:col>
      <xdr:colOff>63500</xdr:colOff>
      <xdr:row>56</xdr:row>
      <xdr:rowOff>42450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86964"/>
          <a:ext cx="838200" cy="15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151128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80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1251</xdr:rowOff>
    </xdr:from>
    <xdr:to>
      <xdr:col>24</xdr:col>
      <xdr:colOff>114300</xdr:colOff>
      <xdr:row>56</xdr:row>
      <xdr:rowOff>102851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57214</xdr:rowOff>
    </xdr:from>
    <xdr:to>
      <xdr:col>19</xdr:col>
      <xdr:colOff>177800</xdr:colOff>
      <xdr:row>55</xdr:row>
      <xdr:rowOff>114116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86964"/>
          <a:ext cx="889000" cy="5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116808</xdr:rowOff>
    </xdr:from>
    <xdr:to>
      <xdr:col>20</xdr:col>
      <xdr:colOff>38100</xdr:colOff>
      <xdr:row>56</xdr:row>
      <xdr:rowOff>46958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4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38085</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3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114116</xdr:rowOff>
    </xdr:from>
    <xdr:to>
      <xdr:col>15</xdr:col>
      <xdr:colOff>50800</xdr:colOff>
      <xdr:row>57</xdr:row>
      <xdr:rowOff>59652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43866"/>
          <a:ext cx="889000" cy="28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13900</xdr:rowOff>
    </xdr:from>
    <xdr:to>
      <xdr:col>15</xdr:col>
      <xdr:colOff>101600</xdr:colOff>
      <xdr:row>56</xdr:row>
      <xdr:rowOff>115500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106627</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59652</xdr:rowOff>
    </xdr:from>
    <xdr:to>
      <xdr:col>10</xdr:col>
      <xdr:colOff>114300</xdr:colOff>
      <xdr:row>57</xdr:row>
      <xdr:rowOff>114040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32302"/>
          <a:ext cx="889000" cy="54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15005</xdr:rowOff>
    </xdr:from>
    <xdr:to>
      <xdr:col>10</xdr:col>
      <xdr:colOff>165100</xdr:colOff>
      <xdr:row>57</xdr:row>
      <xdr:rowOff>116605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8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107732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8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87605</xdr:rowOff>
    </xdr:from>
    <xdr:to>
      <xdr:col>6</xdr:col>
      <xdr:colOff>38100</xdr:colOff>
      <xdr:row>58</xdr:row>
      <xdr:rowOff>17755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6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8882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5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163100</xdr:rowOff>
    </xdr:from>
    <xdr:to>
      <xdr:col>24</xdr:col>
      <xdr:colOff>114300</xdr:colOff>
      <xdr:row>56</xdr:row>
      <xdr:rowOff>93250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14527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6414</xdr:rowOff>
    </xdr:from>
    <xdr:to>
      <xdr:col>20</xdr:col>
      <xdr:colOff>38100</xdr:colOff>
      <xdr:row>55</xdr:row>
      <xdr:rowOff>108014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3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124541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1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63316</xdr:rowOff>
    </xdr:from>
    <xdr:to>
      <xdr:col>15</xdr:col>
      <xdr:colOff>101600</xdr:colOff>
      <xdr:row>55</xdr:row>
      <xdr:rowOff>164916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9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9993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6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8852</xdr:rowOff>
    </xdr:from>
    <xdr:to>
      <xdr:col>10</xdr:col>
      <xdr:colOff>165100</xdr:colOff>
      <xdr:row>57</xdr:row>
      <xdr:rowOff>110452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8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126979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5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63240</xdr:rowOff>
    </xdr:from>
    <xdr:to>
      <xdr:col>6</xdr:col>
      <xdr:colOff>38100</xdr:colOff>
      <xdr:row>57</xdr:row>
      <xdr:rowOff>164840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9917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101371</xdr:rowOff>
    </xdr:from>
    <xdr:to>
      <xdr:col>24</xdr:col>
      <xdr:colOff>62865</xdr:colOff>
      <xdr:row>79</xdr:row>
      <xdr:rowOff>16714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74321"/>
          <a:ext cx="1270" cy="1286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20541</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5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16714</xdr:rowOff>
    </xdr:from>
    <xdr:to>
      <xdr:col>24</xdr:col>
      <xdr:colOff>152400</xdr:colOff>
      <xdr:row>79</xdr:row>
      <xdr:rowOff>16714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1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48048</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49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101371</xdr:rowOff>
    </xdr:from>
    <xdr:to>
      <xdr:col>24</xdr:col>
      <xdr:colOff>152400</xdr:colOff>
      <xdr:row>71</xdr:row>
      <xdr:rowOff>101371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74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10313</xdr:rowOff>
    </xdr:from>
    <xdr:to>
      <xdr:col>24</xdr:col>
      <xdr:colOff>63500</xdr:colOff>
      <xdr:row>78</xdr:row>
      <xdr:rowOff>11988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83413"/>
          <a:ext cx="838200" cy="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104767</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34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81890</xdr:rowOff>
    </xdr:from>
    <xdr:to>
      <xdr:col>24</xdr:col>
      <xdr:colOff>114300</xdr:colOff>
      <xdr:row>78</xdr:row>
      <xdr:rowOff>12040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11988</xdr:rowOff>
    </xdr:from>
    <xdr:to>
      <xdr:col>19</xdr:col>
      <xdr:colOff>177800</xdr:colOff>
      <xdr:row>78</xdr:row>
      <xdr:rowOff>18238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85088"/>
          <a:ext cx="889000" cy="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92024</xdr:rowOff>
    </xdr:from>
    <xdr:to>
      <xdr:col>20</xdr:col>
      <xdr:colOff>38100</xdr:colOff>
      <xdr:row>78</xdr:row>
      <xdr:rowOff>22174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38701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10237</xdr:rowOff>
    </xdr:from>
    <xdr:to>
      <xdr:col>15</xdr:col>
      <xdr:colOff>50800</xdr:colOff>
      <xdr:row>78</xdr:row>
      <xdr:rowOff>18238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8333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100788</xdr:rowOff>
    </xdr:from>
    <xdr:to>
      <xdr:col>15</xdr:col>
      <xdr:colOff>101600</xdr:colOff>
      <xdr:row>78</xdr:row>
      <xdr:rowOff>30938</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47465</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9550</xdr:rowOff>
    </xdr:from>
    <xdr:to>
      <xdr:col>10</xdr:col>
      <xdr:colOff>114300</xdr:colOff>
      <xdr:row>78</xdr:row>
      <xdr:rowOff>10237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82650"/>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107035</xdr:rowOff>
    </xdr:from>
    <xdr:to>
      <xdr:col>10</xdr:col>
      <xdr:colOff>165100</xdr:colOff>
      <xdr:row>78</xdr:row>
      <xdr:rowOff>37185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53712</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108635</xdr:rowOff>
    </xdr:from>
    <xdr:to>
      <xdr:col>6</xdr:col>
      <xdr:colOff>38100</xdr:colOff>
      <xdr:row>78</xdr:row>
      <xdr:rowOff>38785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1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55312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0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130963</xdr:rowOff>
    </xdr:from>
    <xdr:to>
      <xdr:col>24</xdr:col>
      <xdr:colOff>114300</xdr:colOff>
      <xdr:row>78</xdr:row>
      <xdr:rowOff>61113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3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109390</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11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132638</xdr:rowOff>
    </xdr:from>
    <xdr:to>
      <xdr:col>20</xdr:col>
      <xdr:colOff>38100</xdr:colOff>
      <xdr:row>78</xdr:row>
      <xdr:rowOff>62788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3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53915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27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138888</xdr:rowOff>
    </xdr:from>
    <xdr:to>
      <xdr:col>15</xdr:col>
      <xdr:colOff>101600</xdr:colOff>
      <xdr:row>78</xdr:row>
      <xdr:rowOff>69038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4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60165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130887</xdr:rowOff>
    </xdr:from>
    <xdr:to>
      <xdr:col>10</xdr:col>
      <xdr:colOff>165100</xdr:colOff>
      <xdr:row>78</xdr:row>
      <xdr:rowOff>61037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3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52164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2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130200</xdr:rowOff>
    </xdr:from>
    <xdr:to>
      <xdr:col>6</xdr:col>
      <xdr:colOff>38100</xdr:colOff>
      <xdr:row>78</xdr:row>
      <xdr:rowOff>60350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51477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2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96659</xdr:rowOff>
    </xdr:from>
    <xdr:to>
      <xdr:col>24</xdr:col>
      <xdr:colOff>62865</xdr:colOff>
      <xdr:row>98</xdr:row>
      <xdr:rowOff>161100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7159"/>
          <a:ext cx="1270" cy="14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164927</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6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161100</xdr:rowOff>
    </xdr:from>
    <xdr:to>
      <xdr:col>24</xdr:col>
      <xdr:colOff>152400</xdr:colOff>
      <xdr:row>98</xdr:row>
      <xdr:rowOff>161100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6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43336</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96659</xdr:rowOff>
    </xdr:from>
    <xdr:to>
      <xdr:col>24</xdr:col>
      <xdr:colOff>152400</xdr:colOff>
      <xdr:row>90</xdr:row>
      <xdr:rowOff>96659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82386</xdr:rowOff>
    </xdr:from>
    <xdr:to>
      <xdr:col>24</xdr:col>
      <xdr:colOff>63500</xdr:colOff>
      <xdr:row>96</xdr:row>
      <xdr:rowOff>150940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41586"/>
          <a:ext cx="838200" cy="6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46728</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44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23851</xdr:rowOff>
    </xdr:from>
    <xdr:to>
      <xdr:col>24</xdr:col>
      <xdr:colOff>114300</xdr:colOff>
      <xdr:row>96</xdr:row>
      <xdr:rowOff>125451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9156</xdr:rowOff>
    </xdr:from>
    <xdr:to>
      <xdr:col>19</xdr:col>
      <xdr:colOff>177800</xdr:colOff>
      <xdr:row>96</xdr:row>
      <xdr:rowOff>150940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468356"/>
          <a:ext cx="889000" cy="14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132169</xdr:rowOff>
    </xdr:from>
    <xdr:to>
      <xdr:col>20</xdr:col>
      <xdr:colOff>38100</xdr:colOff>
      <xdr:row>97</xdr:row>
      <xdr:rowOff>62319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53446</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9156</xdr:rowOff>
    </xdr:from>
    <xdr:to>
      <xdr:col>15</xdr:col>
      <xdr:colOff>50800</xdr:colOff>
      <xdr:row>98</xdr:row>
      <xdr:rowOff>37058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468356"/>
          <a:ext cx="889000" cy="37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162864</xdr:rowOff>
    </xdr:from>
    <xdr:to>
      <xdr:col>15</xdr:col>
      <xdr:colOff>101600</xdr:colOff>
      <xdr:row>96</xdr:row>
      <xdr:rowOff>93014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84141</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37058</xdr:rowOff>
    </xdr:from>
    <xdr:to>
      <xdr:col>10</xdr:col>
      <xdr:colOff>114300</xdr:colOff>
      <xdr:row>98</xdr:row>
      <xdr:rowOff>115315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39158"/>
          <a:ext cx="889000" cy="7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116700</xdr:rowOff>
    </xdr:from>
    <xdr:to>
      <xdr:col>10</xdr:col>
      <xdr:colOff>165100</xdr:colOff>
      <xdr:row>98</xdr:row>
      <xdr:rowOff>46850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63377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2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9703</xdr:rowOff>
    </xdr:from>
    <xdr:to>
      <xdr:col>6</xdr:col>
      <xdr:colOff>38100</xdr:colOff>
      <xdr:row>98</xdr:row>
      <xdr:rowOff>111303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1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127830</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587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31586</xdr:rowOff>
    </xdr:from>
    <xdr:to>
      <xdr:col>24</xdr:col>
      <xdr:colOff>114300</xdr:colOff>
      <xdr:row>96</xdr:row>
      <xdr:rowOff>133186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9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10013</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69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100140</xdr:rowOff>
    </xdr:from>
    <xdr:to>
      <xdr:col>20</xdr:col>
      <xdr:colOff>38100</xdr:colOff>
      <xdr:row>97</xdr:row>
      <xdr:rowOff>30290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46817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33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129806</xdr:rowOff>
    </xdr:from>
    <xdr:to>
      <xdr:col>15</xdr:col>
      <xdr:colOff>101600</xdr:colOff>
      <xdr:row>96</xdr:row>
      <xdr:rowOff>59956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1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76483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192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157708</xdr:rowOff>
    </xdr:from>
    <xdr:to>
      <xdr:col>10</xdr:col>
      <xdr:colOff>165100</xdr:colOff>
      <xdr:row>98</xdr:row>
      <xdr:rowOff>87858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8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78985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88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64515</xdr:rowOff>
    </xdr:from>
    <xdr:to>
      <xdr:col>6</xdr:col>
      <xdr:colOff>38100</xdr:colOff>
      <xdr:row>98</xdr:row>
      <xdr:rowOff>166115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157242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5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103189</xdr:rowOff>
    </xdr:from>
    <xdr:to>
      <xdr:col>54</xdr:col>
      <xdr:colOff>189865</xdr:colOff>
      <xdr:row>38</xdr:row>
      <xdr:rowOff>105388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6103939"/>
          <a:ext cx="1270" cy="516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109215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62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105388</xdr:rowOff>
    </xdr:from>
    <xdr:to>
      <xdr:col>55</xdr:col>
      <xdr:colOff>88900</xdr:colOff>
      <xdr:row>38</xdr:row>
      <xdr:rowOff>105388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620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49866</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87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103189</xdr:rowOff>
    </xdr:from>
    <xdr:to>
      <xdr:col>55</xdr:col>
      <xdr:colOff>88900</xdr:colOff>
      <xdr:row>35</xdr:row>
      <xdr:rowOff>103189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103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44842</xdr:rowOff>
    </xdr:from>
    <xdr:to>
      <xdr:col>55</xdr:col>
      <xdr:colOff>0</xdr:colOff>
      <xdr:row>38</xdr:row>
      <xdr:rowOff>74756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559942"/>
          <a:ext cx="838200" cy="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169765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70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146888</xdr:rowOff>
    </xdr:from>
    <xdr:to>
      <xdr:col>55</xdr:col>
      <xdr:colOff>50800</xdr:colOff>
      <xdr:row>37</xdr:row>
      <xdr:rowOff>77038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74756</xdr:rowOff>
    </xdr:from>
    <xdr:to>
      <xdr:col>50</xdr:col>
      <xdr:colOff>114300</xdr:colOff>
      <xdr:row>38</xdr:row>
      <xdr:rowOff>88559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589856"/>
          <a:ext cx="889000" cy="1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121808</xdr:rowOff>
    </xdr:from>
    <xdr:to>
      <xdr:col>50</xdr:col>
      <xdr:colOff>165100</xdr:colOff>
      <xdr:row>37</xdr:row>
      <xdr:rowOff>51958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68485</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122000</xdr:rowOff>
    </xdr:from>
    <xdr:to>
      <xdr:col>45</xdr:col>
      <xdr:colOff>177800</xdr:colOff>
      <xdr:row>38</xdr:row>
      <xdr:rowOff>88559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436950"/>
          <a:ext cx="889000" cy="116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163424</xdr:rowOff>
    </xdr:from>
    <xdr:to>
      <xdr:col>46</xdr:col>
      <xdr:colOff>38100</xdr:colOff>
      <xdr:row>37</xdr:row>
      <xdr:rowOff>93574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110101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122000</xdr:rowOff>
    </xdr:from>
    <xdr:to>
      <xdr:col>41</xdr:col>
      <xdr:colOff>50800</xdr:colOff>
      <xdr:row>38</xdr:row>
      <xdr:rowOff>101861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436950"/>
          <a:ext cx="889000" cy="11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89292</xdr:rowOff>
    </xdr:from>
    <xdr:to>
      <xdr:col>41</xdr:col>
      <xdr:colOff>101600</xdr:colOff>
      <xdr:row>31</xdr:row>
      <xdr:rowOff>19442</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35969</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008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72865</xdr:rowOff>
    </xdr:from>
    <xdr:to>
      <xdr:col>36</xdr:col>
      <xdr:colOff>165100</xdr:colOff>
      <xdr:row>38</xdr:row>
      <xdr:rowOff>3015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4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19542</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19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165492</xdr:rowOff>
    </xdr:from>
    <xdr:to>
      <xdr:col>55</xdr:col>
      <xdr:colOff>50800</xdr:colOff>
      <xdr:row>38</xdr:row>
      <xdr:rowOff>95642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5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80419</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42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23956</xdr:rowOff>
    </xdr:from>
    <xdr:to>
      <xdr:col>50</xdr:col>
      <xdr:colOff>165100</xdr:colOff>
      <xdr:row>38</xdr:row>
      <xdr:rowOff>125556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53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116683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6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37759</xdr:rowOff>
    </xdr:from>
    <xdr:to>
      <xdr:col>46</xdr:col>
      <xdr:colOff>38100</xdr:colOff>
      <xdr:row>38</xdr:row>
      <xdr:rowOff>139359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55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130486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64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71200</xdr:rowOff>
    </xdr:from>
    <xdr:to>
      <xdr:col>41</xdr:col>
      <xdr:colOff>101600</xdr:colOff>
      <xdr:row>32</xdr:row>
      <xdr:rowOff>1350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38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163927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478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51061</xdr:rowOff>
    </xdr:from>
    <xdr:to>
      <xdr:col>36</xdr:col>
      <xdr:colOff>165100</xdr:colOff>
      <xdr:row>38</xdr:row>
      <xdr:rowOff>152661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56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143788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65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70777</xdr:rowOff>
    </xdr:from>
    <xdr:to>
      <xdr:col>54</xdr:col>
      <xdr:colOff>189865</xdr:colOff>
      <xdr:row>59</xdr:row>
      <xdr:rowOff>97333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14727"/>
          <a:ext cx="1270" cy="139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101160</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97333</xdr:rowOff>
    </xdr:from>
    <xdr:to>
      <xdr:col>55</xdr:col>
      <xdr:colOff>88900</xdr:colOff>
      <xdr:row>59</xdr:row>
      <xdr:rowOff>97333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12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17454</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8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70777</xdr:rowOff>
    </xdr:from>
    <xdr:to>
      <xdr:col>55</xdr:col>
      <xdr:colOff>88900</xdr:colOff>
      <xdr:row>51</xdr:row>
      <xdr:rowOff>70777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14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58680</xdr:rowOff>
    </xdr:from>
    <xdr:to>
      <xdr:col>55</xdr:col>
      <xdr:colOff>0</xdr:colOff>
      <xdr:row>59</xdr:row>
      <xdr:rowOff>69138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174230"/>
          <a:ext cx="8382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35024</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636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12147</xdr:rowOff>
    </xdr:from>
    <xdr:to>
      <xdr:col>55</xdr:col>
      <xdr:colOff>50800</xdr:colOff>
      <xdr:row>57</xdr:row>
      <xdr:rowOff>113747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7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35078</xdr:rowOff>
    </xdr:from>
    <xdr:to>
      <xdr:col>50</xdr:col>
      <xdr:colOff>114300</xdr:colOff>
      <xdr:row>59</xdr:row>
      <xdr:rowOff>58680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979178"/>
          <a:ext cx="889000" cy="19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47828</xdr:rowOff>
    </xdr:from>
    <xdr:to>
      <xdr:col>50</xdr:col>
      <xdr:colOff>165100</xdr:colOff>
      <xdr:row>57</xdr:row>
      <xdr:rowOff>149428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82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165955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59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147834</xdr:rowOff>
    </xdr:from>
    <xdr:to>
      <xdr:col>45</xdr:col>
      <xdr:colOff>177800</xdr:colOff>
      <xdr:row>58</xdr:row>
      <xdr:rowOff>35078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749034"/>
          <a:ext cx="889000" cy="23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154318</xdr:rowOff>
    </xdr:from>
    <xdr:to>
      <xdr:col>46</xdr:col>
      <xdr:colOff>38100</xdr:colOff>
      <xdr:row>57</xdr:row>
      <xdr:rowOff>84468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75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100995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5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147834</xdr:rowOff>
    </xdr:from>
    <xdr:to>
      <xdr:col>41</xdr:col>
      <xdr:colOff>50800</xdr:colOff>
      <xdr:row>57</xdr:row>
      <xdr:rowOff>96018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749034"/>
          <a:ext cx="889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141840</xdr:rowOff>
    </xdr:from>
    <xdr:to>
      <xdr:col>41</xdr:col>
      <xdr:colOff>101600</xdr:colOff>
      <xdr:row>57</xdr:row>
      <xdr:rowOff>71990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7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63117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83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432</xdr:rowOff>
    </xdr:from>
    <xdr:to>
      <xdr:col>36</xdr:col>
      <xdr:colOff>165100</xdr:colOff>
      <xdr:row>57</xdr:row>
      <xdr:rowOff>102032</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77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118559</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54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18338</xdr:rowOff>
    </xdr:from>
    <xdr:to>
      <xdr:col>55</xdr:col>
      <xdr:colOff>50800</xdr:colOff>
      <xdr:row>59</xdr:row>
      <xdr:rowOff>119938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13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104715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4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7880</xdr:rowOff>
    </xdr:from>
    <xdr:to>
      <xdr:col>50</xdr:col>
      <xdr:colOff>165100</xdr:colOff>
      <xdr:row>59</xdr:row>
      <xdr:rowOff>109480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100607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21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155728</xdr:rowOff>
    </xdr:from>
    <xdr:to>
      <xdr:col>46</xdr:col>
      <xdr:colOff>38100</xdr:colOff>
      <xdr:row>58</xdr:row>
      <xdr:rowOff>85878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2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77005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02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97034</xdr:rowOff>
    </xdr:from>
    <xdr:to>
      <xdr:col>41</xdr:col>
      <xdr:colOff>101600</xdr:colOff>
      <xdr:row>57</xdr:row>
      <xdr:rowOff>27184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9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43711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47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45218</xdr:rowOff>
    </xdr:from>
    <xdr:to>
      <xdr:col>36</xdr:col>
      <xdr:colOff>165100</xdr:colOff>
      <xdr:row>57</xdr:row>
      <xdr:rowOff>146818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81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137945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91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8827</xdr:rowOff>
    </xdr:from>
    <xdr:to>
      <xdr:col>54</xdr:col>
      <xdr:colOff>189865</xdr:colOff>
      <xdr:row>79</xdr:row>
      <xdr:rowOff>29248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81777"/>
          <a:ext cx="1270" cy="139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33075</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29248</xdr:rowOff>
    </xdr:from>
    <xdr:to>
      <xdr:col>55</xdr:col>
      <xdr:colOff>88900</xdr:colOff>
      <xdr:row>79</xdr:row>
      <xdr:rowOff>29248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126954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5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8827</xdr:rowOff>
    </xdr:from>
    <xdr:to>
      <xdr:col>55</xdr:col>
      <xdr:colOff>88900</xdr:colOff>
      <xdr:row>71</xdr:row>
      <xdr:rowOff>8827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8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120802</xdr:rowOff>
    </xdr:from>
    <xdr:to>
      <xdr:col>55</xdr:col>
      <xdr:colOff>0</xdr:colOff>
      <xdr:row>78</xdr:row>
      <xdr:rowOff>124879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322452"/>
          <a:ext cx="838200" cy="17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86098</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16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63221</xdr:rowOff>
    </xdr:from>
    <xdr:to>
      <xdr:col>55</xdr:col>
      <xdr:colOff>50800</xdr:colOff>
      <xdr:row>77</xdr:row>
      <xdr:rowOff>164821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120802</xdr:rowOff>
    </xdr:from>
    <xdr:to>
      <xdr:col>50</xdr:col>
      <xdr:colOff>114300</xdr:colOff>
      <xdr:row>78</xdr:row>
      <xdr:rowOff>81902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322452"/>
          <a:ext cx="889000" cy="13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78918</xdr:rowOff>
    </xdr:from>
    <xdr:to>
      <xdr:col>50</xdr:col>
      <xdr:colOff>165100</xdr:colOff>
      <xdr:row>78</xdr:row>
      <xdr:rowOff>9068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195</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04428" y="133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53480</xdr:rowOff>
    </xdr:from>
    <xdr:to>
      <xdr:col>45</xdr:col>
      <xdr:colOff>177800</xdr:colOff>
      <xdr:row>78</xdr:row>
      <xdr:rowOff>81902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7861300" y="12740780"/>
          <a:ext cx="889000" cy="71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35370</xdr:rowOff>
    </xdr:from>
    <xdr:to>
      <xdr:col>46</xdr:col>
      <xdr:colOff>38100</xdr:colOff>
      <xdr:row>77</xdr:row>
      <xdr:rowOff>136970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153497</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15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53480</xdr:rowOff>
    </xdr:from>
    <xdr:to>
      <xdr:col>41</xdr:col>
      <xdr:colOff>50800</xdr:colOff>
      <xdr:row>75</xdr:row>
      <xdr:rowOff>103467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2740780"/>
          <a:ext cx="889000" cy="2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117970</xdr:rowOff>
    </xdr:from>
    <xdr:to>
      <xdr:col>41</xdr:col>
      <xdr:colOff>101600</xdr:colOff>
      <xdr:row>77</xdr:row>
      <xdr:rowOff>48120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39247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122276</xdr:rowOff>
    </xdr:from>
    <xdr:to>
      <xdr:col>36</xdr:col>
      <xdr:colOff>165100</xdr:colOff>
      <xdr:row>77</xdr:row>
      <xdr:rowOff>52426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15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43553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24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74079</xdr:rowOff>
    </xdr:from>
    <xdr:to>
      <xdr:col>55</xdr:col>
      <xdr:colOff>50800</xdr:colOff>
      <xdr:row>79</xdr:row>
      <xdr:rowOff>4229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44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160456</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36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70002</xdr:rowOff>
    </xdr:from>
    <xdr:to>
      <xdr:col>50</xdr:col>
      <xdr:colOff>165100</xdr:colOff>
      <xdr:row>78</xdr:row>
      <xdr:rowOff>152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27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16679</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04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31102</xdr:rowOff>
    </xdr:from>
    <xdr:to>
      <xdr:col>46</xdr:col>
      <xdr:colOff>38100</xdr:colOff>
      <xdr:row>78</xdr:row>
      <xdr:rowOff>132702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40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123829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49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2680</xdr:rowOff>
    </xdr:from>
    <xdr:to>
      <xdr:col>41</xdr:col>
      <xdr:colOff>101600</xdr:colOff>
      <xdr:row>74</xdr:row>
      <xdr:rowOff>104280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26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120807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46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52667</xdr:rowOff>
    </xdr:from>
    <xdr:to>
      <xdr:col>36</xdr:col>
      <xdr:colOff>165100</xdr:colOff>
      <xdr:row>75</xdr:row>
      <xdr:rowOff>154267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291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170794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268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19594</xdr:rowOff>
    </xdr:from>
    <xdr:to>
      <xdr:col>54</xdr:col>
      <xdr:colOff>189865</xdr:colOff>
      <xdr:row>97</xdr:row>
      <xdr:rowOff>139517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50094"/>
          <a:ext cx="1270" cy="1320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143344</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77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139517</xdr:rowOff>
    </xdr:from>
    <xdr:to>
      <xdr:col>55</xdr:col>
      <xdr:colOff>88900</xdr:colOff>
      <xdr:row>97</xdr:row>
      <xdr:rowOff>139517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770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137721</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19594</xdr:rowOff>
    </xdr:from>
    <xdr:to>
      <xdr:col>55</xdr:col>
      <xdr:colOff>88900</xdr:colOff>
      <xdr:row>90</xdr:row>
      <xdr:rowOff>19594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50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165371</xdr:rowOff>
    </xdr:from>
    <xdr:to>
      <xdr:col>55</xdr:col>
      <xdr:colOff>0</xdr:colOff>
      <xdr:row>97</xdr:row>
      <xdr:rowOff>99650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624571"/>
          <a:ext cx="838200" cy="10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87568</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2038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64691</xdr:rowOff>
    </xdr:from>
    <xdr:to>
      <xdr:col>55</xdr:col>
      <xdr:colOff>50800</xdr:colOff>
      <xdr:row>95</xdr:row>
      <xdr:rowOff>166291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35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17833</xdr:rowOff>
    </xdr:from>
    <xdr:to>
      <xdr:col>50</xdr:col>
      <xdr:colOff>114300</xdr:colOff>
      <xdr:row>97</xdr:row>
      <xdr:rowOff>99650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477033"/>
          <a:ext cx="889000" cy="25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94959</xdr:rowOff>
    </xdr:from>
    <xdr:to>
      <xdr:col>50</xdr:col>
      <xdr:colOff>165100</xdr:colOff>
      <xdr:row>96</xdr:row>
      <xdr:rowOff>25109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38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41636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15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17833</xdr:rowOff>
    </xdr:from>
    <xdr:to>
      <xdr:col>45</xdr:col>
      <xdr:colOff>177800</xdr:colOff>
      <xdr:row>97</xdr:row>
      <xdr:rowOff>28189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477033"/>
          <a:ext cx="889000" cy="18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38219</xdr:rowOff>
    </xdr:from>
    <xdr:to>
      <xdr:col>46</xdr:col>
      <xdr:colOff>38100</xdr:colOff>
      <xdr:row>95</xdr:row>
      <xdr:rowOff>139819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3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156346</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10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28189</xdr:rowOff>
    </xdr:from>
    <xdr:to>
      <xdr:col>41</xdr:col>
      <xdr:colOff>50800</xdr:colOff>
      <xdr:row>97</xdr:row>
      <xdr:rowOff>47391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658839"/>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83824</xdr:rowOff>
    </xdr:from>
    <xdr:to>
      <xdr:col>41</xdr:col>
      <xdr:colOff>101600</xdr:colOff>
      <xdr:row>96</xdr:row>
      <xdr:rowOff>13974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37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30501</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14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118596</xdr:rowOff>
    </xdr:from>
    <xdr:to>
      <xdr:col>36</xdr:col>
      <xdr:colOff>165100</xdr:colOff>
      <xdr:row>96</xdr:row>
      <xdr:rowOff>48746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4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65273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1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114571</xdr:rowOff>
    </xdr:from>
    <xdr:to>
      <xdr:col>55</xdr:col>
      <xdr:colOff>50800</xdr:colOff>
      <xdr:row>97</xdr:row>
      <xdr:rowOff>44721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57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92998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5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48850</xdr:rowOff>
    </xdr:from>
    <xdr:to>
      <xdr:col>50</xdr:col>
      <xdr:colOff>165100</xdr:colOff>
      <xdr:row>97</xdr:row>
      <xdr:rowOff>150450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6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97</xdr:row>
      <xdr:rowOff>141577</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404428" y="167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138483</xdr:rowOff>
    </xdr:from>
    <xdr:to>
      <xdr:col>46</xdr:col>
      <xdr:colOff>38100</xdr:colOff>
      <xdr:row>96</xdr:row>
      <xdr:rowOff>68633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42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59760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1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148839</xdr:rowOff>
    </xdr:from>
    <xdr:to>
      <xdr:col>41</xdr:col>
      <xdr:colOff>101600</xdr:colOff>
      <xdr:row>97</xdr:row>
      <xdr:rowOff>78989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6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70116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7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168041</xdr:rowOff>
    </xdr:from>
    <xdr:to>
      <xdr:col>36</xdr:col>
      <xdr:colOff>165100</xdr:colOff>
      <xdr:row>97</xdr:row>
      <xdr:rowOff>98191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6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89318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71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69291</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384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15968</xdr:rowOff>
    </xdr:from>
    <xdr:ext cx="469744"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15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69291</xdr:rowOff>
    </xdr:from>
    <xdr:to>
      <xdr:col>86</xdr:col>
      <xdr:colOff>25400</xdr:colOff>
      <xdr:row>31</xdr:row>
      <xdr:rowOff>69291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384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31995</xdr:rowOff>
    </xdr:from>
    <xdr:ext cx="378565"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756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9119</xdr:rowOff>
    </xdr:from>
    <xdr:to>
      <xdr:col>85</xdr:col>
      <xdr:colOff>177800</xdr:colOff>
      <xdr:row>38</xdr:row>
      <xdr:rowOff>110719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52553</xdr:rowOff>
    </xdr:from>
    <xdr:to>
      <xdr:col>81</xdr:col>
      <xdr:colOff>101600</xdr:colOff>
      <xdr:row>38</xdr:row>
      <xdr:rowOff>154153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170680</xdr:rowOff>
    </xdr:from>
    <xdr:ext cx="378565"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92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72720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16370"/>
          <a:ext cx="889000" cy="2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60096</xdr:rowOff>
    </xdr:from>
    <xdr:to>
      <xdr:col>76</xdr:col>
      <xdr:colOff>165100</xdr:colOff>
      <xdr:row>38</xdr:row>
      <xdr:rowOff>161696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6773</xdr:rowOff>
    </xdr:from>
    <xdr:ext cx="378565"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3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72720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16370"/>
          <a:ext cx="889000" cy="2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5004</xdr:rowOff>
    </xdr:from>
    <xdr:to>
      <xdr:col>72</xdr:col>
      <xdr:colOff>38100</xdr:colOff>
      <xdr:row>38</xdr:row>
      <xdr:rowOff>106604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97731</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4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27863</xdr:rowOff>
    </xdr:from>
    <xdr:to>
      <xdr:col>67</xdr:col>
      <xdr:colOff>101600</xdr:colOff>
      <xdr:row>38</xdr:row>
      <xdr:rowOff>129463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4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145991</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5017" y="631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21920</xdr:rowOff>
    </xdr:from>
    <xdr:to>
      <xdr:col>72</xdr:col>
      <xdr:colOff>38100</xdr:colOff>
      <xdr:row>37</xdr:row>
      <xdr:rowOff>123520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3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140047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14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146310</xdr:rowOff>
    </xdr:from>
    <xdr:to>
      <xdr:col>85</xdr:col>
      <xdr:colOff>126364</xdr:colOff>
      <xdr:row>78</xdr:row>
      <xdr:rowOff>38906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147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42733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4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38906</xdr:rowOff>
    </xdr:from>
    <xdr:to>
      <xdr:col>86</xdr:col>
      <xdr:colOff>25400</xdr:colOff>
      <xdr:row>78</xdr:row>
      <xdr:rowOff>38906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41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92987</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92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146310</xdr:rowOff>
    </xdr:from>
    <xdr:to>
      <xdr:col>86</xdr:col>
      <xdr:colOff>25400</xdr:colOff>
      <xdr:row>70</xdr:row>
      <xdr:rowOff>146310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14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79006</xdr:rowOff>
    </xdr:from>
    <xdr:to>
      <xdr:col>85</xdr:col>
      <xdr:colOff>127000</xdr:colOff>
      <xdr:row>77</xdr:row>
      <xdr:rowOff>100361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3280656"/>
          <a:ext cx="8382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14927</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873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163500</xdr:rowOff>
    </xdr:from>
    <xdr:to>
      <xdr:col>85</xdr:col>
      <xdr:colOff>177800</xdr:colOff>
      <xdr:row>76</xdr:row>
      <xdr:rowOff>93650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100361</xdr:rowOff>
    </xdr:from>
    <xdr:to>
      <xdr:col>81</xdr:col>
      <xdr:colOff>50800</xdr:colOff>
      <xdr:row>77</xdr:row>
      <xdr:rowOff>106935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302011"/>
          <a:ext cx="889000" cy="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2890</xdr:rowOff>
    </xdr:from>
    <xdr:to>
      <xdr:col>81</xdr:col>
      <xdr:colOff>101600</xdr:colOff>
      <xdr:row>76</xdr:row>
      <xdr:rowOff>104490</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121016</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80111</xdr:rowOff>
    </xdr:from>
    <xdr:to>
      <xdr:col>76</xdr:col>
      <xdr:colOff>114300</xdr:colOff>
      <xdr:row>77</xdr:row>
      <xdr:rowOff>106935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281761"/>
          <a:ext cx="889000" cy="2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165443</xdr:rowOff>
    </xdr:from>
    <xdr:to>
      <xdr:col>76</xdr:col>
      <xdr:colOff>165100</xdr:colOff>
      <xdr:row>76</xdr:row>
      <xdr:rowOff>95593</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112120</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26505</xdr:rowOff>
    </xdr:from>
    <xdr:to>
      <xdr:col>71</xdr:col>
      <xdr:colOff>177800</xdr:colOff>
      <xdr:row>77</xdr:row>
      <xdr:rowOff>80111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228155"/>
          <a:ext cx="889000" cy="5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1212</xdr:rowOff>
    </xdr:from>
    <xdr:to>
      <xdr:col>72</xdr:col>
      <xdr:colOff>38100</xdr:colOff>
      <xdr:row>76</xdr:row>
      <xdr:rowOff>102812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119340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159823</xdr:rowOff>
    </xdr:from>
    <xdr:to>
      <xdr:col>67</xdr:col>
      <xdr:colOff>101600</xdr:colOff>
      <xdr:row>76</xdr:row>
      <xdr:rowOff>89973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18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106500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27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28206</xdr:rowOff>
    </xdr:from>
    <xdr:to>
      <xdr:col>85</xdr:col>
      <xdr:colOff>177800</xdr:colOff>
      <xdr:row>77</xdr:row>
      <xdr:rowOff>129806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22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6633</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20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49561</xdr:rowOff>
    </xdr:from>
    <xdr:to>
      <xdr:col>81</xdr:col>
      <xdr:colOff>101600</xdr:colOff>
      <xdr:row>77</xdr:row>
      <xdr:rowOff>151161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25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142288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334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56135</xdr:rowOff>
    </xdr:from>
    <xdr:to>
      <xdr:col>76</xdr:col>
      <xdr:colOff>165100</xdr:colOff>
      <xdr:row>77</xdr:row>
      <xdr:rowOff>157735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2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148862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335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29311</xdr:rowOff>
    </xdr:from>
    <xdr:to>
      <xdr:col>72</xdr:col>
      <xdr:colOff>38100</xdr:colOff>
      <xdr:row>77</xdr:row>
      <xdr:rowOff>130911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2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122038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33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147155</xdr:rowOff>
    </xdr:from>
    <xdr:to>
      <xdr:col>67</xdr:col>
      <xdr:colOff>101600</xdr:colOff>
      <xdr:row>77</xdr:row>
      <xdr:rowOff>77305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17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68432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327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17889</xdr:rowOff>
    </xdr:from>
    <xdr:to>
      <xdr:col>85</xdr:col>
      <xdr:colOff>126364</xdr:colOff>
      <xdr:row>99</xdr:row>
      <xdr:rowOff>35361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19839"/>
          <a:ext cx="1269" cy="138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39188</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701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35361</xdr:rowOff>
    </xdr:from>
    <xdr:to>
      <xdr:col>86</xdr:col>
      <xdr:colOff>25400</xdr:colOff>
      <xdr:row>99</xdr:row>
      <xdr:rowOff>35361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700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136016</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39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17889</xdr:rowOff>
    </xdr:from>
    <xdr:to>
      <xdr:col>86</xdr:col>
      <xdr:colOff>25400</xdr:colOff>
      <xdr:row>91</xdr:row>
      <xdr:rowOff>17889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19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60441</xdr:rowOff>
    </xdr:from>
    <xdr:to>
      <xdr:col>85</xdr:col>
      <xdr:colOff>127000</xdr:colOff>
      <xdr:row>98</xdr:row>
      <xdr:rowOff>90289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6691091"/>
          <a:ext cx="838200" cy="20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164747</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52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141870</xdr:rowOff>
    </xdr:from>
    <xdr:to>
      <xdr:col>85</xdr:col>
      <xdr:colOff>177800</xdr:colOff>
      <xdr:row>97</xdr:row>
      <xdr:rowOff>72020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60441</xdr:rowOff>
    </xdr:from>
    <xdr:to>
      <xdr:col>81</xdr:col>
      <xdr:colOff>50800</xdr:colOff>
      <xdr:row>99</xdr:row>
      <xdr:rowOff>87807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691091"/>
          <a:ext cx="889000" cy="37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97521</xdr:rowOff>
    </xdr:from>
    <xdr:to>
      <xdr:col>81</xdr:col>
      <xdr:colOff>101600</xdr:colOff>
      <xdr:row>97</xdr:row>
      <xdr:rowOff>27671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44198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3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56555</xdr:rowOff>
    </xdr:from>
    <xdr:to>
      <xdr:col>76</xdr:col>
      <xdr:colOff>114300</xdr:colOff>
      <xdr:row>99</xdr:row>
      <xdr:rowOff>87807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7030105"/>
          <a:ext cx="889000" cy="3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23651</xdr:rowOff>
    </xdr:from>
    <xdr:to>
      <xdr:col>76</xdr:col>
      <xdr:colOff>165100</xdr:colOff>
      <xdr:row>96</xdr:row>
      <xdr:rowOff>125251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141778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45647</xdr:rowOff>
    </xdr:from>
    <xdr:to>
      <xdr:col>71</xdr:col>
      <xdr:colOff>177800</xdr:colOff>
      <xdr:row>99</xdr:row>
      <xdr:rowOff>56555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814300" y="16847747"/>
          <a:ext cx="889000" cy="18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104347</xdr:rowOff>
    </xdr:from>
    <xdr:to>
      <xdr:col>72</xdr:col>
      <xdr:colOff>38100</xdr:colOff>
      <xdr:row>98</xdr:row>
      <xdr:rowOff>34497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51024</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68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114078</xdr:rowOff>
    </xdr:from>
    <xdr:to>
      <xdr:col>67</xdr:col>
      <xdr:colOff>101600</xdr:colOff>
      <xdr:row>98</xdr:row>
      <xdr:rowOff>44228</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74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60755</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79428" y="1651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39489</xdr:rowOff>
    </xdr:from>
    <xdr:to>
      <xdr:col>85</xdr:col>
      <xdr:colOff>177800</xdr:colOff>
      <xdr:row>98</xdr:row>
      <xdr:rowOff>141089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841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125866</xdr:rowOff>
    </xdr:from>
    <xdr:ext cx="469744"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75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9641</xdr:rowOff>
    </xdr:from>
    <xdr:to>
      <xdr:col>81</xdr:col>
      <xdr:colOff>101600</xdr:colOff>
      <xdr:row>97</xdr:row>
      <xdr:rowOff>111241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64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102368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73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37007</xdr:rowOff>
    </xdr:from>
    <xdr:to>
      <xdr:col>76</xdr:col>
      <xdr:colOff>165100</xdr:colOff>
      <xdr:row>99</xdr:row>
      <xdr:rowOff>138607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70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129734</xdr:rowOff>
    </xdr:from>
    <xdr:ext cx="378565"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3017" y="17103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5755</xdr:rowOff>
    </xdr:from>
    <xdr:to>
      <xdr:col>72</xdr:col>
      <xdr:colOff>38100</xdr:colOff>
      <xdr:row>99</xdr:row>
      <xdr:rowOff>107355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9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98482</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68428" y="1707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166297</xdr:rowOff>
    </xdr:from>
    <xdr:to>
      <xdr:col>67</xdr:col>
      <xdr:colOff>101600</xdr:colOff>
      <xdr:row>98</xdr:row>
      <xdr:rowOff>96447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79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87574</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79428" y="16889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171378</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14878"/>
          <a:ext cx="1269" cy="1470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118055</xdr:rowOff>
    </xdr:from>
    <xdr:ext cx="469744"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9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171378</xdr:rowOff>
    </xdr:from>
    <xdr:to>
      <xdr:col>116</xdr:col>
      <xdr:colOff>152400</xdr:colOff>
      <xdr:row>30</xdr:row>
      <xdr:rowOff>171378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14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27686</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14236"/>
          <a:ext cx="838200" cy="7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7601</xdr:rowOff>
    </xdr:from>
    <xdr:ext cx="378565"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512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156174</xdr:rowOff>
    </xdr:from>
    <xdr:to>
      <xdr:col>116</xdr:col>
      <xdr:colOff>114300</xdr:colOff>
      <xdr:row>38</xdr:row>
      <xdr:rowOff>86323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49982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27686</xdr:rowOff>
    </xdr:from>
    <xdr:to>
      <xdr:col>111</xdr:col>
      <xdr:colOff>177800</xdr:colOff>
      <xdr:row>39</xdr:row>
      <xdr:rowOff>83530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714236"/>
          <a:ext cx="889000" cy="5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117312</xdr:rowOff>
    </xdr:from>
    <xdr:to>
      <xdr:col>112</xdr:col>
      <xdr:colOff>38100</xdr:colOff>
      <xdr:row>38</xdr:row>
      <xdr:rowOff>47462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460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63989</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4017" y="6236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82223</xdr:rowOff>
    </xdr:from>
    <xdr:to>
      <xdr:col>107</xdr:col>
      <xdr:colOff>50800</xdr:colOff>
      <xdr:row>39</xdr:row>
      <xdr:rowOff>83530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254423"/>
          <a:ext cx="889000" cy="515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97717</xdr:rowOff>
    </xdr:from>
    <xdr:to>
      <xdr:col>107</xdr:col>
      <xdr:colOff>101600</xdr:colOff>
      <xdr:row>38</xdr:row>
      <xdr:rowOff>27867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44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44394</xdr:rowOff>
    </xdr:from>
    <xdr:ext cx="378565"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5017" y="6216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78305</xdr:rowOff>
    </xdr:from>
    <xdr:to>
      <xdr:col>102</xdr:col>
      <xdr:colOff>114300</xdr:colOff>
      <xdr:row>36</xdr:row>
      <xdr:rowOff>82223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250505"/>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32077</xdr:rowOff>
    </xdr:from>
    <xdr:to>
      <xdr:col>102</xdr:col>
      <xdr:colOff>165100</xdr:colOff>
      <xdr:row>37</xdr:row>
      <xdr:rowOff>133677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124803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45793</xdr:rowOff>
    </xdr:from>
    <xdr:to>
      <xdr:col>98</xdr:col>
      <xdr:colOff>38100</xdr:colOff>
      <xdr:row>37</xdr:row>
      <xdr:rowOff>147393</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8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138520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148336</xdr:rowOff>
    </xdr:from>
    <xdr:to>
      <xdr:col>112</xdr:col>
      <xdr:colOff>38100</xdr:colOff>
      <xdr:row>39</xdr:row>
      <xdr:rowOff>78486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69613</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756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32730</xdr:rowOff>
    </xdr:from>
    <xdr:to>
      <xdr:col>107</xdr:col>
      <xdr:colOff>101600</xdr:colOff>
      <xdr:row>39</xdr:row>
      <xdr:rowOff>134330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71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125457</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77333" y="68120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31423</xdr:rowOff>
    </xdr:from>
    <xdr:to>
      <xdr:col>102</xdr:col>
      <xdr:colOff>165100</xdr:colOff>
      <xdr:row>36</xdr:row>
      <xdr:rowOff>133023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0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149550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597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27505</xdr:rowOff>
    </xdr:from>
    <xdr:to>
      <xdr:col>98</xdr:col>
      <xdr:colOff>38100</xdr:colOff>
      <xdr:row>36</xdr:row>
      <xdr:rowOff>129105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19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145632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7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15821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59771"/>
          <a:ext cx="1269" cy="1454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133948</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34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15821</xdr:rowOff>
    </xdr:from>
    <xdr:to>
      <xdr:col>116</xdr:col>
      <xdr:colOff>152400</xdr:colOff>
      <xdr:row>51</xdr:row>
      <xdr:rowOff>15821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59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67419</xdr:rowOff>
    </xdr:from>
    <xdr:to>
      <xdr:col>116</xdr:col>
      <xdr:colOff>63500</xdr:colOff>
      <xdr:row>58</xdr:row>
      <xdr:rowOff>69269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11519"/>
          <a:ext cx="8382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20446</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93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169019</xdr:rowOff>
    </xdr:from>
    <xdr:to>
      <xdr:col>116</xdr:col>
      <xdr:colOff>114300</xdr:colOff>
      <xdr:row>58</xdr:row>
      <xdr:rowOff>99169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67419</xdr:rowOff>
    </xdr:from>
    <xdr:to>
      <xdr:col>111</xdr:col>
      <xdr:colOff>177800</xdr:colOff>
      <xdr:row>58</xdr:row>
      <xdr:rowOff>68181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11519"/>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170216</xdr:rowOff>
    </xdr:from>
    <xdr:to>
      <xdr:col>112</xdr:col>
      <xdr:colOff>38100</xdr:colOff>
      <xdr:row>58</xdr:row>
      <xdr:rowOff>100366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116893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67745</xdr:rowOff>
    </xdr:from>
    <xdr:to>
      <xdr:col>107</xdr:col>
      <xdr:colOff>50800</xdr:colOff>
      <xdr:row>58</xdr:row>
      <xdr:rowOff>68181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11845"/>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147356</xdr:rowOff>
    </xdr:from>
    <xdr:to>
      <xdr:col>107</xdr:col>
      <xdr:colOff>101600</xdr:colOff>
      <xdr:row>58</xdr:row>
      <xdr:rowOff>77506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94033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66657</xdr:rowOff>
    </xdr:from>
    <xdr:to>
      <xdr:col>102</xdr:col>
      <xdr:colOff>114300</xdr:colOff>
      <xdr:row>58</xdr:row>
      <xdr:rowOff>67745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10757"/>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125258</xdr:rowOff>
    </xdr:from>
    <xdr:to>
      <xdr:col>102</xdr:col>
      <xdr:colOff>165100</xdr:colOff>
      <xdr:row>58</xdr:row>
      <xdr:rowOff>55408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71935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115897</xdr:rowOff>
    </xdr:from>
    <xdr:to>
      <xdr:col>98</xdr:col>
      <xdr:colOff>38100</xdr:colOff>
      <xdr:row>58</xdr:row>
      <xdr:rowOff>46047</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8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62574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63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18469</xdr:rowOff>
    </xdr:from>
    <xdr:to>
      <xdr:col>116</xdr:col>
      <xdr:colOff>114300</xdr:colOff>
      <xdr:row>58</xdr:row>
      <xdr:rowOff>120069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168346</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4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16619</xdr:rowOff>
    </xdr:from>
    <xdr:to>
      <xdr:col>112</xdr:col>
      <xdr:colOff>38100</xdr:colOff>
      <xdr:row>58</xdr:row>
      <xdr:rowOff>118219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109346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5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17381</xdr:rowOff>
    </xdr:from>
    <xdr:to>
      <xdr:col>107</xdr:col>
      <xdr:colOff>101600</xdr:colOff>
      <xdr:row>58</xdr:row>
      <xdr:rowOff>118981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6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110108</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5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16945</xdr:rowOff>
    </xdr:from>
    <xdr:to>
      <xdr:col>102</xdr:col>
      <xdr:colOff>165100</xdr:colOff>
      <xdr:row>58</xdr:row>
      <xdr:rowOff>118545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6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109672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5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15857</xdr:rowOff>
    </xdr:from>
    <xdr:to>
      <xdr:col>98</xdr:col>
      <xdr:colOff>38100</xdr:colOff>
      <xdr:row>58</xdr:row>
      <xdr:rowOff>117457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5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108584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5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20005</xdr:rowOff>
    </xdr:from>
    <xdr:to>
      <xdr:col>116</xdr:col>
      <xdr:colOff>62864</xdr:colOff>
      <xdr:row>77</xdr:row>
      <xdr:rowOff>62616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2955"/>
          <a:ext cx="1269" cy="1071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66443</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26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62616</xdr:rowOff>
    </xdr:from>
    <xdr:to>
      <xdr:col>116</xdr:col>
      <xdr:colOff>152400</xdr:colOff>
      <xdr:row>77</xdr:row>
      <xdr:rowOff>62616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26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138132</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20005</xdr:rowOff>
    </xdr:from>
    <xdr:to>
      <xdr:col>116</xdr:col>
      <xdr:colOff>152400</xdr:colOff>
      <xdr:row>71</xdr:row>
      <xdr:rowOff>20005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75874</xdr:rowOff>
    </xdr:from>
    <xdr:to>
      <xdr:col>116</xdr:col>
      <xdr:colOff>63500</xdr:colOff>
      <xdr:row>77</xdr:row>
      <xdr:rowOff>6655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106074"/>
          <a:ext cx="838200" cy="10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21114</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536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169687</xdr:rowOff>
    </xdr:from>
    <xdr:to>
      <xdr:col>116</xdr:col>
      <xdr:colOff>114300</xdr:colOff>
      <xdr:row>74</xdr:row>
      <xdr:rowOff>99837</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6655</xdr:rowOff>
    </xdr:from>
    <xdr:to>
      <xdr:col>111</xdr:col>
      <xdr:colOff>177800</xdr:colOff>
      <xdr:row>77</xdr:row>
      <xdr:rowOff>40077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208305"/>
          <a:ext cx="889000" cy="3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103210</xdr:rowOff>
    </xdr:from>
    <xdr:to>
      <xdr:col>112</xdr:col>
      <xdr:colOff>38100</xdr:colOff>
      <xdr:row>75</xdr:row>
      <xdr:rowOff>33360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49887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5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40077</xdr:rowOff>
    </xdr:from>
    <xdr:to>
      <xdr:col>107</xdr:col>
      <xdr:colOff>50800</xdr:colOff>
      <xdr:row>77</xdr:row>
      <xdr:rowOff>85248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241727"/>
          <a:ext cx="889000" cy="4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171287</xdr:rowOff>
    </xdr:from>
    <xdr:to>
      <xdr:col>107</xdr:col>
      <xdr:colOff>101600</xdr:colOff>
      <xdr:row>75</xdr:row>
      <xdr:rowOff>101437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117964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3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85248</xdr:rowOff>
    </xdr:from>
    <xdr:to>
      <xdr:col>102</xdr:col>
      <xdr:colOff>114300</xdr:colOff>
      <xdr:row>77</xdr:row>
      <xdr:rowOff>101341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286898"/>
          <a:ext cx="889000" cy="1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8021</xdr:rowOff>
    </xdr:from>
    <xdr:to>
      <xdr:col>102</xdr:col>
      <xdr:colOff>165100</xdr:colOff>
      <xdr:row>75</xdr:row>
      <xdr:rowOff>109621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126148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4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148976</xdr:rowOff>
    </xdr:from>
    <xdr:to>
      <xdr:col>98</xdr:col>
      <xdr:colOff>38100</xdr:colOff>
      <xdr:row>75</xdr:row>
      <xdr:rowOff>79126</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3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95653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1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25074</xdr:rowOff>
    </xdr:from>
    <xdr:to>
      <xdr:col>116</xdr:col>
      <xdr:colOff>114300</xdr:colOff>
      <xdr:row>76</xdr:row>
      <xdr:rowOff>126674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05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3501</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03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127305</xdr:rowOff>
    </xdr:from>
    <xdr:to>
      <xdr:col>112</xdr:col>
      <xdr:colOff>38100</xdr:colOff>
      <xdr:row>77</xdr:row>
      <xdr:rowOff>57455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15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48582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25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160727</xdr:rowOff>
    </xdr:from>
    <xdr:to>
      <xdr:col>107</xdr:col>
      <xdr:colOff>101600</xdr:colOff>
      <xdr:row>77</xdr:row>
      <xdr:rowOff>90877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82004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34448</xdr:rowOff>
    </xdr:from>
    <xdr:to>
      <xdr:col>102</xdr:col>
      <xdr:colOff>165100</xdr:colOff>
      <xdr:row>77</xdr:row>
      <xdr:rowOff>136048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23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127175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32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50541</xdr:rowOff>
    </xdr:from>
    <xdr:to>
      <xdr:col>98</xdr:col>
      <xdr:colOff>38100</xdr:colOff>
      <xdr:row>77</xdr:row>
      <xdr:rowOff>152141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25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143268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34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349,739</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円となっている。そのうち、人件費は住民一人当たり</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60,562</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円となっており、前年度と比べて減少しながらも類似団体内平均値とほぼ同水準である。これは、定年の段階的引き上げにより定年退職者が生じなかったことによる。</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・物件費において、新型コロナワクチン接種の規模縮小に伴う接種委託料等や体制整備委託料等が減少したことから、約</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1,600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万円の減になったことなどにより、一人当たり</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67,105</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円と前年度と比べて減少した。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・普通建設事業費において、</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年度決算では、文化会館大規模改修工事の完了などにより約</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憶</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7,400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万円減となっていたが、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年度決算においては保育園整備について、単年度計画から</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か年計画になったことなどにより約</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万円減となったことから、住民一人当たり</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18,704</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円と前年度と比べて減少した。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本市の建物などの減価償却資産については、老朽化の程度を示す指標である有形固定資産減価償却率（資産老朽化比率）が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53.0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％となっている。これは、高度経済成長期からの急激な人口増加に対応するため、特に昭和</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年代から</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年代にかけて集中的に施設が整備されてきた結果であり、このままでは、今後大規模修繕や建て替え等の時期を一斉に迎えることが予想される。人口減少や少子高齢化等の社会情勢に合わせて、公共施設に求められるニーズも今後更なる変化が予想されることから、計画的な施設の更新のほか施設の民営化・統合・廃止等も含めた公共施設の適切なマネジメントにより財政負担の軽減・平準化を図っていく。</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・積立金において、公共施設整備基金への積み立てを</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億円としたことなどにより、一人当たり</a:t>
          </a:r>
          <a:r>
            <a:rPr kumimoji="1" lang="en-US"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5,513</a:t>
          </a:r>
          <a:r>
            <a:rPr kumimoji="1" lang="ja-JP" altLang="ja-JP" sz="1000" b="0" i="0" baseline="0">
              <a:solidFill>
                <a:schemeClr val="dk1"/>
              </a:solidFill>
              <a:effectLst/>
              <a:latin typeface="ＭＳ ゴシック" panose="020B0609070205080204" pitchFamily="49" charset="-128"/>
              <a:ea typeface="ＭＳ ゴシック" panose="020B0609070205080204" pitchFamily="49" charset="-128"/>
              <a:cs typeface="+mn-cs"/>
            </a:rPr>
            <a:t>円と前年度と比べて減少した。</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102210</xdr:rowOff>
    </xdr:from>
    <xdr:to>
      <xdr:col>24</xdr:col>
      <xdr:colOff>62865</xdr:colOff>
      <xdr:row>39</xdr:row>
      <xdr:rowOff>33172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5710"/>
          <a:ext cx="1270" cy="1474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36999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33172</xdr:rowOff>
    </xdr:from>
    <xdr:to>
      <xdr:col>24</xdr:col>
      <xdr:colOff>152400</xdr:colOff>
      <xdr:row>39</xdr:row>
      <xdr:rowOff>33172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19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48887</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102210</xdr:rowOff>
    </xdr:from>
    <xdr:to>
      <xdr:col>24</xdr:col>
      <xdr:colOff>152400</xdr:colOff>
      <xdr:row>30</xdr:row>
      <xdr:rowOff>102210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64719</xdr:rowOff>
    </xdr:from>
    <xdr:to>
      <xdr:col>24</xdr:col>
      <xdr:colOff>63500</xdr:colOff>
      <xdr:row>38</xdr:row>
      <xdr:rowOff>111354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579819"/>
          <a:ext cx="8382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136008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65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113131</xdr:rowOff>
    </xdr:from>
    <xdr:to>
      <xdr:col>24</xdr:col>
      <xdr:colOff>114300</xdr:colOff>
      <xdr:row>36</xdr:row>
      <xdr:rowOff>43281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83007</xdr:rowOff>
    </xdr:from>
    <xdr:to>
      <xdr:col>19</xdr:col>
      <xdr:colOff>177800</xdr:colOff>
      <xdr:row>38</xdr:row>
      <xdr:rowOff>111354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598107"/>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123190</xdr:rowOff>
    </xdr:from>
    <xdr:to>
      <xdr:col>20</xdr:col>
      <xdr:colOff>38100</xdr:colOff>
      <xdr:row>36</xdr:row>
      <xdr:rowOff>53340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69867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9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83007</xdr:rowOff>
    </xdr:from>
    <xdr:to>
      <xdr:col>15</xdr:col>
      <xdr:colOff>50800</xdr:colOff>
      <xdr:row>38</xdr:row>
      <xdr:rowOff>87579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598107"/>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133248</xdr:rowOff>
    </xdr:from>
    <xdr:to>
      <xdr:col>15</xdr:col>
      <xdr:colOff>101600</xdr:colOff>
      <xdr:row>36</xdr:row>
      <xdr:rowOff>63398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3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79925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0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40030</xdr:rowOff>
    </xdr:from>
    <xdr:to>
      <xdr:col>10</xdr:col>
      <xdr:colOff>114300</xdr:colOff>
      <xdr:row>38</xdr:row>
      <xdr:rowOff>87579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555130"/>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135077</xdr:rowOff>
    </xdr:from>
    <xdr:to>
      <xdr:col>10</xdr:col>
      <xdr:colOff>165100</xdr:colOff>
      <xdr:row>36</xdr:row>
      <xdr:rowOff>65227</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3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81754</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11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125933</xdr:rowOff>
    </xdr:from>
    <xdr:to>
      <xdr:col>6</xdr:col>
      <xdr:colOff>38100</xdr:colOff>
      <xdr:row>36</xdr:row>
      <xdr:rowOff>56083</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2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72610</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90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13919</xdr:rowOff>
    </xdr:from>
    <xdr:to>
      <xdr:col>24</xdr:col>
      <xdr:colOff>114300</xdr:colOff>
      <xdr:row>38</xdr:row>
      <xdr:rowOff>115519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5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163796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50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60554</xdr:rowOff>
    </xdr:from>
    <xdr:to>
      <xdr:col>20</xdr:col>
      <xdr:colOff>38100</xdr:colOff>
      <xdr:row>38</xdr:row>
      <xdr:rowOff>162154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5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153281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66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32207</xdr:rowOff>
    </xdr:from>
    <xdr:to>
      <xdr:col>15</xdr:col>
      <xdr:colOff>101600</xdr:colOff>
      <xdr:row>38</xdr:row>
      <xdr:rowOff>133807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54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124934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64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36779</xdr:rowOff>
    </xdr:from>
    <xdr:to>
      <xdr:col>10</xdr:col>
      <xdr:colOff>165100</xdr:colOff>
      <xdr:row>38</xdr:row>
      <xdr:rowOff>138379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5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129506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4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160680</xdr:rowOff>
    </xdr:from>
    <xdr:to>
      <xdr:col>6</xdr:col>
      <xdr:colOff>38100</xdr:colOff>
      <xdr:row>38</xdr:row>
      <xdr:rowOff>90830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81957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5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100468</xdr:rowOff>
    </xdr:from>
    <xdr:to>
      <xdr:col>24</xdr:col>
      <xdr:colOff>62865</xdr:colOff>
      <xdr:row>58</xdr:row>
      <xdr:rowOff>26739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358768"/>
          <a:ext cx="1270" cy="61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30566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26739</xdr:rowOff>
    </xdr:from>
    <xdr:to>
      <xdr:col>24</xdr:col>
      <xdr:colOff>152400</xdr:colOff>
      <xdr:row>58</xdr:row>
      <xdr:rowOff>26739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0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47145</xdr:rowOff>
    </xdr:from>
    <xdr:ext cx="534377"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913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100468</xdr:rowOff>
    </xdr:from>
    <xdr:to>
      <xdr:col>24</xdr:col>
      <xdr:colOff>152400</xdr:colOff>
      <xdr:row>54</xdr:row>
      <xdr:rowOff>100468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35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19935</xdr:rowOff>
    </xdr:from>
    <xdr:to>
      <xdr:col>24</xdr:col>
      <xdr:colOff>63500</xdr:colOff>
      <xdr:row>57</xdr:row>
      <xdr:rowOff>91455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92585"/>
          <a:ext cx="838200" cy="7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111276</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1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88399</xdr:rowOff>
    </xdr:from>
    <xdr:to>
      <xdr:col>24</xdr:col>
      <xdr:colOff>114300</xdr:colOff>
      <xdr:row>57</xdr:row>
      <xdr:rowOff>18549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8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8472</xdr:rowOff>
    </xdr:from>
    <xdr:to>
      <xdr:col>19</xdr:col>
      <xdr:colOff>177800</xdr:colOff>
      <xdr:row>57</xdr:row>
      <xdr:rowOff>19935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1122"/>
          <a:ext cx="889000" cy="1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64484</xdr:rowOff>
    </xdr:from>
    <xdr:to>
      <xdr:col>20</xdr:col>
      <xdr:colOff>38100</xdr:colOff>
      <xdr:row>56</xdr:row>
      <xdr:rowOff>166084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6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11161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44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30146</xdr:rowOff>
    </xdr:from>
    <xdr:to>
      <xdr:col>15</xdr:col>
      <xdr:colOff>50800</xdr:colOff>
      <xdr:row>57</xdr:row>
      <xdr:rowOff>8472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602646"/>
          <a:ext cx="889000" cy="117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46783</xdr:rowOff>
    </xdr:from>
    <xdr:to>
      <xdr:col>15</xdr:col>
      <xdr:colOff>101600</xdr:colOff>
      <xdr:row>56</xdr:row>
      <xdr:rowOff>148383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47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164910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42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30146</xdr:rowOff>
    </xdr:from>
    <xdr:to>
      <xdr:col>10</xdr:col>
      <xdr:colOff>114300</xdr:colOff>
      <xdr:row>56</xdr:row>
      <xdr:rowOff>135161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602646"/>
          <a:ext cx="889000" cy="113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58954</xdr:rowOff>
    </xdr:from>
    <xdr:to>
      <xdr:col>10</xdr:col>
      <xdr:colOff>165100</xdr:colOff>
      <xdr:row>50</xdr:row>
      <xdr:rowOff>160554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863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151681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8724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137407</xdr:rowOff>
    </xdr:from>
    <xdr:to>
      <xdr:col>6</xdr:col>
      <xdr:colOff>38100</xdr:colOff>
      <xdr:row>57</xdr:row>
      <xdr:rowOff>67557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3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58684</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83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40655</xdr:rowOff>
    </xdr:from>
    <xdr:to>
      <xdr:col>24</xdr:col>
      <xdr:colOff>114300</xdr:colOff>
      <xdr:row>57</xdr:row>
      <xdr:rowOff>142255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127032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2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140585</xdr:rowOff>
    </xdr:from>
    <xdr:to>
      <xdr:col>20</xdr:col>
      <xdr:colOff>38100</xdr:colOff>
      <xdr:row>57</xdr:row>
      <xdr:rowOff>70735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4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61862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3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129122</xdr:rowOff>
    </xdr:from>
    <xdr:to>
      <xdr:col>15</xdr:col>
      <xdr:colOff>101600</xdr:colOff>
      <xdr:row>57</xdr:row>
      <xdr:rowOff>59272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50399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2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49</xdr:row>
      <xdr:rowOff>150796</xdr:rowOff>
    </xdr:from>
    <xdr:to>
      <xdr:col>10</xdr:col>
      <xdr:colOff>165100</xdr:colOff>
      <xdr:row>50</xdr:row>
      <xdr:rowOff>80946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55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48</xdr:row>
      <xdr:rowOff>97473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32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84361</xdr:rowOff>
    </xdr:from>
    <xdr:to>
      <xdr:col>6</xdr:col>
      <xdr:colOff>38100</xdr:colOff>
      <xdr:row>57</xdr:row>
      <xdr:rowOff>14511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31038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4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148984</xdr:rowOff>
    </xdr:from>
    <xdr:to>
      <xdr:col>24</xdr:col>
      <xdr:colOff>62865</xdr:colOff>
      <xdr:row>79</xdr:row>
      <xdr:rowOff>9564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79034"/>
          <a:ext cx="1270" cy="15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13391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5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9564</xdr:rowOff>
    </xdr:from>
    <xdr:to>
      <xdr:col>24</xdr:col>
      <xdr:colOff>152400</xdr:colOff>
      <xdr:row>79</xdr:row>
      <xdr:rowOff>9564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5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95661</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54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276,769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148984</xdr:rowOff>
    </xdr:from>
    <xdr:to>
      <xdr:col>24</xdr:col>
      <xdr:colOff>152400</xdr:colOff>
      <xdr:row>69</xdr:row>
      <xdr:rowOff>148984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79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5068</xdr:rowOff>
    </xdr:from>
    <xdr:to>
      <xdr:col>24</xdr:col>
      <xdr:colOff>63500</xdr:colOff>
      <xdr:row>77</xdr:row>
      <xdr:rowOff>58902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06718"/>
          <a:ext cx="838200" cy="5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99141</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86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76264</xdr:rowOff>
    </xdr:from>
    <xdr:to>
      <xdr:col>24</xdr:col>
      <xdr:colOff>114300</xdr:colOff>
      <xdr:row>76</xdr:row>
      <xdr:rowOff>6414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125755</xdr:rowOff>
    </xdr:from>
    <xdr:to>
      <xdr:col>19</xdr:col>
      <xdr:colOff>177800</xdr:colOff>
      <xdr:row>77</xdr:row>
      <xdr:rowOff>58902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55955"/>
          <a:ext cx="889000" cy="10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34810</xdr:rowOff>
    </xdr:from>
    <xdr:to>
      <xdr:col>20</xdr:col>
      <xdr:colOff>38100</xdr:colOff>
      <xdr:row>76</xdr:row>
      <xdr:rowOff>136410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152938</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4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125755</xdr:rowOff>
    </xdr:from>
    <xdr:to>
      <xdr:col>15</xdr:col>
      <xdr:colOff>50800</xdr:colOff>
      <xdr:row>78</xdr:row>
      <xdr:rowOff>165264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55955"/>
          <a:ext cx="889000" cy="38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133032</xdr:rowOff>
    </xdr:from>
    <xdr:to>
      <xdr:col>15</xdr:col>
      <xdr:colOff>101600</xdr:colOff>
      <xdr:row>76</xdr:row>
      <xdr:rowOff>63182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9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79709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67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165264</xdr:rowOff>
    </xdr:from>
    <xdr:to>
      <xdr:col>10</xdr:col>
      <xdr:colOff>114300</xdr:colOff>
      <xdr:row>79</xdr:row>
      <xdr:rowOff>97180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538364"/>
          <a:ext cx="889000" cy="10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112992</xdr:rowOff>
    </xdr:from>
    <xdr:to>
      <xdr:col>10</xdr:col>
      <xdr:colOff>165100</xdr:colOff>
      <xdr:row>78</xdr:row>
      <xdr:rowOff>43142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31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59669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8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45935</xdr:rowOff>
    </xdr:from>
    <xdr:to>
      <xdr:col>6</xdr:col>
      <xdr:colOff>38100</xdr:colOff>
      <xdr:row>78</xdr:row>
      <xdr:rowOff>147535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164062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125718</xdr:rowOff>
    </xdr:from>
    <xdr:to>
      <xdr:col>24</xdr:col>
      <xdr:colOff>114300</xdr:colOff>
      <xdr:row>77</xdr:row>
      <xdr:rowOff>55868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104145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3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8102</xdr:rowOff>
    </xdr:from>
    <xdr:to>
      <xdr:col>20</xdr:col>
      <xdr:colOff>38100</xdr:colOff>
      <xdr:row>77</xdr:row>
      <xdr:rowOff>109702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0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100829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0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74955</xdr:rowOff>
    </xdr:from>
    <xdr:to>
      <xdr:col>15</xdr:col>
      <xdr:colOff>101600</xdr:colOff>
      <xdr:row>77</xdr:row>
      <xdr:rowOff>5105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167682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97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114464</xdr:rowOff>
    </xdr:from>
    <xdr:to>
      <xdr:col>10</xdr:col>
      <xdr:colOff>165100</xdr:colOff>
      <xdr:row>79</xdr:row>
      <xdr:rowOff>44614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8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35741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580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46380</xdr:rowOff>
    </xdr:from>
    <xdr:to>
      <xdr:col>6</xdr:col>
      <xdr:colOff>38100</xdr:colOff>
      <xdr:row>79</xdr:row>
      <xdr:rowOff>147980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139107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8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171084</xdr:rowOff>
    </xdr:from>
    <xdr:to>
      <xdr:col>24</xdr:col>
      <xdr:colOff>62865</xdr:colOff>
      <xdr:row>98</xdr:row>
      <xdr:rowOff>96887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01584"/>
          <a:ext cx="1270" cy="1297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100714</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0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96887</xdr:rowOff>
    </xdr:from>
    <xdr:to>
      <xdr:col>24</xdr:col>
      <xdr:colOff>152400</xdr:colOff>
      <xdr:row>98</xdr:row>
      <xdr:rowOff>96887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89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117761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37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171084</xdr:rowOff>
    </xdr:from>
    <xdr:to>
      <xdr:col>24</xdr:col>
      <xdr:colOff>152400</xdr:colOff>
      <xdr:row>90</xdr:row>
      <xdr:rowOff>171084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01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87874</xdr:rowOff>
    </xdr:from>
    <xdr:to>
      <xdr:col>24</xdr:col>
      <xdr:colOff>63500</xdr:colOff>
      <xdr:row>95</xdr:row>
      <xdr:rowOff>109525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204174"/>
          <a:ext cx="838200" cy="19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126861</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1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148434</xdr:rowOff>
    </xdr:from>
    <xdr:to>
      <xdr:col>24</xdr:col>
      <xdr:colOff>114300</xdr:colOff>
      <xdr:row>96</xdr:row>
      <xdr:rowOff>78584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87874</xdr:rowOff>
    </xdr:from>
    <xdr:to>
      <xdr:col>19</xdr:col>
      <xdr:colOff>177800</xdr:colOff>
      <xdr:row>95</xdr:row>
      <xdr:rowOff>77096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204174"/>
          <a:ext cx="889000" cy="16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156141</xdr:rowOff>
    </xdr:from>
    <xdr:to>
      <xdr:col>20</xdr:col>
      <xdr:colOff>38100</xdr:colOff>
      <xdr:row>95</xdr:row>
      <xdr:rowOff>86291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77418</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77096</xdr:rowOff>
    </xdr:from>
    <xdr:to>
      <xdr:col>15</xdr:col>
      <xdr:colOff>50800</xdr:colOff>
      <xdr:row>97</xdr:row>
      <xdr:rowOff>136696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364846"/>
          <a:ext cx="889000" cy="40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170511</xdr:rowOff>
    </xdr:from>
    <xdr:to>
      <xdr:col>15</xdr:col>
      <xdr:colOff>101600</xdr:colOff>
      <xdr:row>95</xdr:row>
      <xdr:rowOff>100661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117188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103026</xdr:rowOff>
    </xdr:from>
    <xdr:to>
      <xdr:col>10</xdr:col>
      <xdr:colOff>114300</xdr:colOff>
      <xdr:row>97</xdr:row>
      <xdr:rowOff>136696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733676"/>
          <a:ext cx="889000" cy="3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1378</xdr:rowOff>
    </xdr:from>
    <xdr:to>
      <xdr:col>10</xdr:col>
      <xdr:colOff>165100</xdr:colOff>
      <xdr:row>97</xdr:row>
      <xdr:rowOff>102978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119505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39164</xdr:rowOff>
    </xdr:from>
    <xdr:to>
      <xdr:col>6</xdr:col>
      <xdr:colOff>38100</xdr:colOff>
      <xdr:row>97</xdr:row>
      <xdr:rowOff>140764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157291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58725</xdr:rowOff>
    </xdr:from>
    <xdr:to>
      <xdr:col>24</xdr:col>
      <xdr:colOff>114300</xdr:colOff>
      <xdr:row>95</xdr:row>
      <xdr:rowOff>160325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4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81602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19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37074</xdr:rowOff>
    </xdr:from>
    <xdr:to>
      <xdr:col>20</xdr:col>
      <xdr:colOff>38100</xdr:colOff>
      <xdr:row>94</xdr:row>
      <xdr:rowOff>138674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15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155201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592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26296</xdr:rowOff>
    </xdr:from>
    <xdr:to>
      <xdr:col>15</xdr:col>
      <xdr:colOff>101600</xdr:colOff>
      <xdr:row>95</xdr:row>
      <xdr:rowOff>127896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1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119023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40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85896</xdr:rowOff>
    </xdr:from>
    <xdr:to>
      <xdr:col>10</xdr:col>
      <xdr:colOff>165100</xdr:colOff>
      <xdr:row>98</xdr:row>
      <xdr:rowOff>16046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1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7173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0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52226</xdr:rowOff>
    </xdr:from>
    <xdr:to>
      <xdr:col>6</xdr:col>
      <xdr:colOff>38100</xdr:colOff>
      <xdr:row>97</xdr:row>
      <xdr:rowOff>153826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8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144953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77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88646</xdr:rowOff>
    </xdr:from>
    <xdr:to>
      <xdr:col>54</xdr:col>
      <xdr:colOff>189865</xdr:colOff>
      <xdr:row>39</xdr:row>
      <xdr:rowOff>43688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03596"/>
          <a:ext cx="1270" cy="132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35323</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7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88646</xdr:rowOff>
    </xdr:from>
    <xdr:to>
      <xdr:col>55</xdr:col>
      <xdr:colOff>88900</xdr:colOff>
      <xdr:row>31</xdr:row>
      <xdr:rowOff>88646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03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130937</xdr:rowOff>
    </xdr:from>
    <xdr:to>
      <xdr:col>55</xdr:col>
      <xdr:colOff>0</xdr:colOff>
      <xdr:row>38</xdr:row>
      <xdr:rowOff>141986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46037"/>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48150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203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25273</xdr:rowOff>
    </xdr:from>
    <xdr:to>
      <xdr:col>55</xdr:col>
      <xdr:colOff>50800</xdr:colOff>
      <xdr:row>37</xdr:row>
      <xdr:rowOff>126873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117983</xdr:rowOff>
    </xdr:from>
    <xdr:to>
      <xdr:col>50</xdr:col>
      <xdr:colOff>114300</xdr:colOff>
      <xdr:row>38</xdr:row>
      <xdr:rowOff>141986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3308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26416</xdr:rowOff>
    </xdr:from>
    <xdr:to>
      <xdr:col>50</xdr:col>
      <xdr:colOff>165100</xdr:colOff>
      <xdr:row>37</xdr:row>
      <xdr:rowOff>128016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144543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117983</xdr:rowOff>
    </xdr:from>
    <xdr:to>
      <xdr:col>45</xdr:col>
      <xdr:colOff>177800</xdr:colOff>
      <xdr:row>38</xdr:row>
      <xdr:rowOff>143129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33083"/>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138447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61214</xdr:rowOff>
    </xdr:from>
    <xdr:to>
      <xdr:col>41</xdr:col>
      <xdr:colOff>50800</xdr:colOff>
      <xdr:row>38</xdr:row>
      <xdr:rowOff>143129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76314"/>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27178</xdr:rowOff>
    </xdr:from>
    <xdr:to>
      <xdr:col>41</xdr:col>
      <xdr:colOff>101600</xdr:colOff>
      <xdr:row>37</xdr:row>
      <xdr:rowOff>128778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145305</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159766</xdr:rowOff>
    </xdr:from>
    <xdr:to>
      <xdr:col>36</xdr:col>
      <xdr:colOff>165100</xdr:colOff>
      <xdr:row>37</xdr:row>
      <xdr:rowOff>89916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3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106443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80137</xdr:rowOff>
    </xdr:from>
    <xdr:to>
      <xdr:col>55</xdr:col>
      <xdr:colOff>50800</xdr:colOff>
      <xdr:row>39</xdr:row>
      <xdr:rowOff>10287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9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166514</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10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91186</xdr:rowOff>
    </xdr:from>
    <xdr:to>
      <xdr:col>50</xdr:col>
      <xdr:colOff>165100</xdr:colOff>
      <xdr:row>39</xdr:row>
      <xdr:rowOff>21336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12463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67183</xdr:rowOff>
    </xdr:from>
    <xdr:to>
      <xdr:col>46</xdr:col>
      <xdr:colOff>38100</xdr:colOff>
      <xdr:row>38</xdr:row>
      <xdr:rowOff>168783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159910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75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92329</xdr:rowOff>
    </xdr:from>
    <xdr:to>
      <xdr:col>41</xdr:col>
      <xdr:colOff>101600</xdr:colOff>
      <xdr:row>39</xdr:row>
      <xdr:rowOff>22479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13606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00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10414</xdr:rowOff>
    </xdr:from>
    <xdr:to>
      <xdr:col>36</xdr:col>
      <xdr:colOff>165100</xdr:colOff>
      <xdr:row>38</xdr:row>
      <xdr:rowOff>112014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2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103141</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18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124689</xdr:rowOff>
    </xdr:from>
    <xdr:to>
      <xdr:col>54</xdr:col>
      <xdr:colOff>189865</xdr:colOff>
      <xdr:row>59</xdr:row>
      <xdr:rowOff>41402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697189"/>
          <a:ext cx="1270" cy="1459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45229</xdr:rowOff>
    </xdr:from>
    <xdr:ext cx="313932"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60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41402</xdr:rowOff>
    </xdr:from>
    <xdr:to>
      <xdr:col>55</xdr:col>
      <xdr:colOff>88900</xdr:colOff>
      <xdr:row>59</xdr:row>
      <xdr:rowOff>41402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56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71366</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47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124689</xdr:rowOff>
    </xdr:from>
    <xdr:to>
      <xdr:col>55</xdr:col>
      <xdr:colOff>88900</xdr:colOff>
      <xdr:row>50</xdr:row>
      <xdr:rowOff>124689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697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138329</xdr:rowOff>
    </xdr:from>
    <xdr:to>
      <xdr:col>55</xdr:col>
      <xdr:colOff>0</xdr:colOff>
      <xdr:row>58</xdr:row>
      <xdr:rowOff>140995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10082429"/>
          <a:ext cx="8382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159402</xdr:rowOff>
    </xdr:from>
    <xdr:ext cx="469744"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760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136525</xdr:rowOff>
    </xdr:from>
    <xdr:to>
      <xdr:col>55</xdr:col>
      <xdr:colOff>50800</xdr:colOff>
      <xdr:row>58</xdr:row>
      <xdr:rowOff>66675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138329</xdr:rowOff>
    </xdr:from>
    <xdr:to>
      <xdr:col>50</xdr:col>
      <xdr:colOff>114300</xdr:colOff>
      <xdr:row>59</xdr:row>
      <xdr:rowOff>1778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10082429"/>
          <a:ext cx="889000" cy="3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133553</xdr:rowOff>
    </xdr:from>
    <xdr:to>
      <xdr:col>50</xdr:col>
      <xdr:colOff>165100</xdr:colOff>
      <xdr:row>58</xdr:row>
      <xdr:rowOff>63703</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90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80230</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04428" y="968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10313</xdr:rowOff>
    </xdr:from>
    <xdr:to>
      <xdr:col>45</xdr:col>
      <xdr:colOff>177800</xdr:colOff>
      <xdr:row>59</xdr:row>
      <xdr:rowOff>1778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9954413"/>
          <a:ext cx="889000" cy="16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140412</xdr:rowOff>
    </xdr:from>
    <xdr:to>
      <xdr:col>46</xdr:col>
      <xdr:colOff>38100</xdr:colOff>
      <xdr:row>58</xdr:row>
      <xdr:rowOff>70562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91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87089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15428" y="968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10313</xdr:rowOff>
    </xdr:from>
    <xdr:to>
      <xdr:col>41</xdr:col>
      <xdr:colOff>50800</xdr:colOff>
      <xdr:row>58</xdr:row>
      <xdr:rowOff>82550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954413"/>
          <a:ext cx="889000" cy="7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129362</xdr:rowOff>
    </xdr:from>
    <xdr:to>
      <xdr:col>41</xdr:col>
      <xdr:colOff>101600</xdr:colOff>
      <xdr:row>58</xdr:row>
      <xdr:rowOff>59512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90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76039</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26428" y="967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135687</xdr:rowOff>
    </xdr:from>
    <xdr:to>
      <xdr:col>36</xdr:col>
      <xdr:colOff>165100</xdr:colOff>
      <xdr:row>58</xdr:row>
      <xdr:rowOff>65837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90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82364</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37428" y="968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90195</xdr:rowOff>
    </xdr:from>
    <xdr:to>
      <xdr:col>55</xdr:col>
      <xdr:colOff>50800</xdr:colOff>
      <xdr:row>59</xdr:row>
      <xdr:rowOff>20345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100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5122</xdr:rowOff>
    </xdr:from>
    <xdr:ext cx="378565"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94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87529</xdr:rowOff>
    </xdr:from>
    <xdr:to>
      <xdr:col>50</xdr:col>
      <xdr:colOff>165100</xdr:colOff>
      <xdr:row>59</xdr:row>
      <xdr:rowOff>17679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1003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8806</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404428" y="1012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122428</xdr:rowOff>
    </xdr:from>
    <xdr:to>
      <xdr:col>46</xdr:col>
      <xdr:colOff>38100</xdr:colOff>
      <xdr:row>59</xdr:row>
      <xdr:rowOff>52578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100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43705</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561017" y="10159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130963</xdr:rowOff>
    </xdr:from>
    <xdr:to>
      <xdr:col>41</xdr:col>
      <xdr:colOff>101600</xdr:colOff>
      <xdr:row>58</xdr:row>
      <xdr:rowOff>61113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0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52240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26428" y="999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31750</xdr:rowOff>
    </xdr:from>
    <xdr:to>
      <xdr:col>36</xdr:col>
      <xdr:colOff>165100</xdr:colOff>
      <xdr:row>58</xdr:row>
      <xdr:rowOff>133350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124477</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37428"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15753</xdr:rowOff>
    </xdr:from>
    <xdr:to>
      <xdr:col>54</xdr:col>
      <xdr:colOff>189865</xdr:colOff>
      <xdr:row>78</xdr:row>
      <xdr:rowOff>81910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360153"/>
          <a:ext cx="1270" cy="1094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85737</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45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81910</xdr:rowOff>
    </xdr:from>
    <xdr:to>
      <xdr:col>55</xdr:col>
      <xdr:colOff>88900</xdr:colOff>
      <xdr:row>78</xdr:row>
      <xdr:rowOff>81910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455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133880</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13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25,211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15753</xdr:rowOff>
    </xdr:from>
    <xdr:to>
      <xdr:col>55</xdr:col>
      <xdr:colOff>88900</xdr:colOff>
      <xdr:row>72</xdr:row>
      <xdr:rowOff>15753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36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78436</xdr:rowOff>
    </xdr:from>
    <xdr:to>
      <xdr:col>55</xdr:col>
      <xdr:colOff>0</xdr:colOff>
      <xdr:row>78</xdr:row>
      <xdr:rowOff>2082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280086"/>
          <a:ext cx="838200" cy="9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3008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33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151581</xdr:rowOff>
    </xdr:from>
    <xdr:to>
      <xdr:col>55</xdr:col>
      <xdr:colOff>50800</xdr:colOff>
      <xdr:row>77</xdr:row>
      <xdr:rowOff>81731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146603</xdr:rowOff>
    </xdr:from>
    <xdr:to>
      <xdr:col>50</xdr:col>
      <xdr:colOff>114300</xdr:colOff>
      <xdr:row>78</xdr:row>
      <xdr:rowOff>2082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48253"/>
          <a:ext cx="889000" cy="2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107279</xdr:rowOff>
    </xdr:from>
    <xdr:to>
      <xdr:col>50</xdr:col>
      <xdr:colOff>165100</xdr:colOff>
      <xdr:row>77</xdr:row>
      <xdr:rowOff>37429</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53956</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78938</xdr:rowOff>
    </xdr:from>
    <xdr:to>
      <xdr:col>45</xdr:col>
      <xdr:colOff>177800</xdr:colOff>
      <xdr:row>77</xdr:row>
      <xdr:rowOff>146603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109138"/>
          <a:ext cx="889000" cy="23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110389</xdr:rowOff>
    </xdr:from>
    <xdr:to>
      <xdr:col>46</xdr:col>
      <xdr:colOff>38100</xdr:colOff>
      <xdr:row>77</xdr:row>
      <xdr:rowOff>40539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57066</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78938</xdr:rowOff>
    </xdr:from>
    <xdr:to>
      <xdr:col>41</xdr:col>
      <xdr:colOff>50800</xdr:colOff>
      <xdr:row>77</xdr:row>
      <xdr:rowOff>145963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109138"/>
          <a:ext cx="889000" cy="23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30790</xdr:rowOff>
    </xdr:from>
    <xdr:to>
      <xdr:col>41</xdr:col>
      <xdr:colOff>101600</xdr:colOff>
      <xdr:row>76</xdr:row>
      <xdr:rowOff>132390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123517</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6787</xdr:rowOff>
    </xdr:from>
    <xdr:to>
      <xdr:col>36</xdr:col>
      <xdr:colOff>165100</xdr:colOff>
      <xdr:row>77</xdr:row>
      <xdr:rowOff>108387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2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124914</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37428" y="129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27636</xdr:rowOff>
    </xdr:from>
    <xdr:to>
      <xdr:col>55</xdr:col>
      <xdr:colOff>50800</xdr:colOff>
      <xdr:row>77</xdr:row>
      <xdr:rowOff>129236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6063</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0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122732</xdr:rowOff>
    </xdr:from>
    <xdr:to>
      <xdr:col>50</xdr:col>
      <xdr:colOff>165100</xdr:colOff>
      <xdr:row>78</xdr:row>
      <xdr:rowOff>52882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2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44009</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1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95803</xdr:rowOff>
    </xdr:from>
    <xdr:to>
      <xdr:col>46</xdr:col>
      <xdr:colOff>38100</xdr:colOff>
      <xdr:row>78</xdr:row>
      <xdr:rowOff>25953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9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17080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39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28138</xdr:rowOff>
    </xdr:from>
    <xdr:to>
      <xdr:col>41</xdr:col>
      <xdr:colOff>101600</xdr:colOff>
      <xdr:row>76</xdr:row>
      <xdr:rowOff>129738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05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146265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283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95163</xdr:rowOff>
    </xdr:from>
    <xdr:to>
      <xdr:col>36</xdr:col>
      <xdr:colOff>165100</xdr:colOff>
      <xdr:row>78</xdr:row>
      <xdr:rowOff>25313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16440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3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123208</xdr:rowOff>
    </xdr:from>
    <xdr:to>
      <xdr:col>54</xdr:col>
      <xdr:colOff>189865</xdr:colOff>
      <xdr:row>99</xdr:row>
      <xdr:rowOff>105116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53708"/>
          <a:ext cx="1270" cy="15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108943</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8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105116</xdr:rowOff>
    </xdr:from>
    <xdr:to>
      <xdr:col>55</xdr:col>
      <xdr:colOff>88900</xdr:colOff>
      <xdr:row>99</xdr:row>
      <xdr:rowOff>105116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78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69885</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2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123208</xdr:rowOff>
    </xdr:from>
    <xdr:to>
      <xdr:col>55</xdr:col>
      <xdr:colOff>88900</xdr:colOff>
      <xdr:row>90</xdr:row>
      <xdr:rowOff>123208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53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93816</xdr:rowOff>
    </xdr:from>
    <xdr:to>
      <xdr:col>55</xdr:col>
      <xdr:colOff>0</xdr:colOff>
      <xdr:row>99</xdr:row>
      <xdr:rowOff>10083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895916"/>
          <a:ext cx="838200" cy="8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82059</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69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59182</xdr:rowOff>
    </xdr:from>
    <xdr:to>
      <xdr:col>55</xdr:col>
      <xdr:colOff>50800</xdr:colOff>
      <xdr:row>96</xdr:row>
      <xdr:rowOff>160782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51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93816</xdr:rowOff>
    </xdr:from>
    <xdr:to>
      <xdr:col>50</xdr:col>
      <xdr:colOff>114300</xdr:colOff>
      <xdr:row>98</xdr:row>
      <xdr:rowOff>153905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895916"/>
          <a:ext cx="889000" cy="6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98991</xdr:rowOff>
    </xdr:from>
    <xdr:to>
      <xdr:col>50</xdr:col>
      <xdr:colOff>165100</xdr:colOff>
      <xdr:row>97</xdr:row>
      <xdr:rowOff>29141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5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45668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3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101589</xdr:rowOff>
    </xdr:from>
    <xdr:to>
      <xdr:col>45</xdr:col>
      <xdr:colOff>177800</xdr:colOff>
      <xdr:row>98</xdr:row>
      <xdr:rowOff>153905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903689"/>
          <a:ext cx="889000" cy="5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150785</xdr:rowOff>
    </xdr:from>
    <xdr:to>
      <xdr:col>46</xdr:col>
      <xdr:colOff>38100</xdr:colOff>
      <xdr:row>97</xdr:row>
      <xdr:rowOff>80935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60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97462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8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144957</xdr:rowOff>
    </xdr:from>
    <xdr:to>
      <xdr:col>41</xdr:col>
      <xdr:colOff>50800</xdr:colOff>
      <xdr:row>98</xdr:row>
      <xdr:rowOff>101589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75607"/>
          <a:ext cx="889000" cy="12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84361</xdr:rowOff>
    </xdr:from>
    <xdr:to>
      <xdr:col>41</xdr:col>
      <xdr:colOff>101600</xdr:colOff>
      <xdr:row>97</xdr:row>
      <xdr:rowOff>14511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31038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139356</xdr:rowOff>
    </xdr:from>
    <xdr:to>
      <xdr:col>36</xdr:col>
      <xdr:colOff>165100</xdr:colOff>
      <xdr:row>97</xdr:row>
      <xdr:rowOff>69506</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86033</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7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130733</xdr:rowOff>
    </xdr:from>
    <xdr:to>
      <xdr:col>55</xdr:col>
      <xdr:colOff>50800</xdr:colOff>
      <xdr:row>99</xdr:row>
      <xdr:rowOff>60883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93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45660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84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43016</xdr:rowOff>
    </xdr:from>
    <xdr:to>
      <xdr:col>50</xdr:col>
      <xdr:colOff>165100</xdr:colOff>
      <xdr:row>98</xdr:row>
      <xdr:rowOff>144616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84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135743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93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103105</xdr:rowOff>
    </xdr:from>
    <xdr:to>
      <xdr:col>46</xdr:col>
      <xdr:colOff>38100</xdr:colOff>
      <xdr:row>99</xdr:row>
      <xdr:rowOff>33255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9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24382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99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50789</xdr:rowOff>
    </xdr:from>
    <xdr:to>
      <xdr:col>41</xdr:col>
      <xdr:colOff>101600</xdr:colOff>
      <xdr:row>98</xdr:row>
      <xdr:rowOff>152389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85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143516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94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94157</xdr:rowOff>
    </xdr:from>
    <xdr:to>
      <xdr:col>36</xdr:col>
      <xdr:colOff>165100</xdr:colOff>
      <xdr:row>98</xdr:row>
      <xdr:rowOff>24307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15434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12781</xdr:rowOff>
    </xdr:from>
    <xdr:to>
      <xdr:col>85</xdr:col>
      <xdr:colOff>126364</xdr:colOff>
      <xdr:row>39</xdr:row>
      <xdr:rowOff>49449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56281"/>
          <a:ext cx="1269" cy="1579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53276</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73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49449</xdr:rowOff>
    </xdr:from>
    <xdr:to>
      <xdr:col>86</xdr:col>
      <xdr:colOff>25400</xdr:colOff>
      <xdr:row>39</xdr:row>
      <xdr:rowOff>49449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73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130908</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3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12781</xdr:rowOff>
    </xdr:from>
    <xdr:to>
      <xdr:col>86</xdr:col>
      <xdr:colOff>25400</xdr:colOff>
      <xdr:row>30</xdr:row>
      <xdr:rowOff>12781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5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97272</xdr:rowOff>
    </xdr:from>
    <xdr:to>
      <xdr:col>85</xdr:col>
      <xdr:colOff>127000</xdr:colOff>
      <xdr:row>37</xdr:row>
      <xdr:rowOff>100747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440922"/>
          <a:ext cx="8382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154205</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1549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131328</xdr:rowOff>
    </xdr:from>
    <xdr:to>
      <xdr:col>85</xdr:col>
      <xdr:colOff>177800</xdr:colOff>
      <xdr:row>37</xdr:row>
      <xdr:rowOff>61478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100747</xdr:rowOff>
    </xdr:from>
    <xdr:to>
      <xdr:col>81</xdr:col>
      <xdr:colOff>50800</xdr:colOff>
      <xdr:row>37</xdr:row>
      <xdr:rowOff>101752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444397"/>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2124</xdr:rowOff>
    </xdr:from>
    <xdr:to>
      <xdr:col>81</xdr:col>
      <xdr:colOff>101600</xdr:colOff>
      <xdr:row>37</xdr:row>
      <xdr:rowOff>103724</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120251</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12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101752</xdr:rowOff>
    </xdr:from>
    <xdr:to>
      <xdr:col>76</xdr:col>
      <xdr:colOff>114300</xdr:colOff>
      <xdr:row>37</xdr:row>
      <xdr:rowOff>101935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44540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2124</xdr:rowOff>
    </xdr:from>
    <xdr:to>
      <xdr:col>76</xdr:col>
      <xdr:colOff>165100</xdr:colOff>
      <xdr:row>37</xdr:row>
      <xdr:rowOff>103724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34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120251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12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101935</xdr:rowOff>
    </xdr:from>
    <xdr:to>
      <xdr:col>71</xdr:col>
      <xdr:colOff>177800</xdr:colOff>
      <xdr:row>37</xdr:row>
      <xdr:rowOff>130647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445585"/>
          <a:ext cx="889000" cy="2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126024</xdr:rowOff>
    </xdr:from>
    <xdr:to>
      <xdr:col>72</xdr:col>
      <xdr:colOff>38100</xdr:colOff>
      <xdr:row>37</xdr:row>
      <xdr:rowOff>56174</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29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72701</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07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128676</xdr:rowOff>
    </xdr:from>
    <xdr:to>
      <xdr:col>67</xdr:col>
      <xdr:colOff>101600</xdr:colOff>
      <xdr:row>37</xdr:row>
      <xdr:rowOff>58826</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0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75353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07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46472</xdr:rowOff>
    </xdr:from>
    <xdr:to>
      <xdr:col>85</xdr:col>
      <xdr:colOff>177800</xdr:colOff>
      <xdr:row>37</xdr:row>
      <xdr:rowOff>148072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39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24899</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36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49947</xdr:rowOff>
    </xdr:from>
    <xdr:to>
      <xdr:col>81</xdr:col>
      <xdr:colOff>101600</xdr:colOff>
      <xdr:row>37</xdr:row>
      <xdr:rowOff>151547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39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142674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48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50952</xdr:rowOff>
    </xdr:from>
    <xdr:to>
      <xdr:col>76</xdr:col>
      <xdr:colOff>165100</xdr:colOff>
      <xdr:row>37</xdr:row>
      <xdr:rowOff>152552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3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143680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48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51135</xdr:rowOff>
    </xdr:from>
    <xdr:to>
      <xdr:col>72</xdr:col>
      <xdr:colOff>38100</xdr:colOff>
      <xdr:row>37</xdr:row>
      <xdr:rowOff>152735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3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143863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48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79847</xdr:rowOff>
    </xdr:from>
    <xdr:to>
      <xdr:col>67</xdr:col>
      <xdr:colOff>101600</xdr:colOff>
      <xdr:row>38</xdr:row>
      <xdr:rowOff>9998</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234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51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63653</xdr:rowOff>
    </xdr:from>
    <xdr:to>
      <xdr:col>85</xdr:col>
      <xdr:colOff>126364</xdr:colOff>
      <xdr:row>58</xdr:row>
      <xdr:rowOff>73196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636153"/>
          <a:ext cx="1269" cy="138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77023</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02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73196</xdr:rowOff>
    </xdr:from>
    <xdr:to>
      <xdr:col>86</xdr:col>
      <xdr:colOff>25400</xdr:colOff>
      <xdr:row>58</xdr:row>
      <xdr:rowOff>73196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01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10330</xdr:rowOff>
    </xdr:from>
    <xdr:ext cx="534377"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41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99,992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63653</xdr:rowOff>
    </xdr:from>
    <xdr:to>
      <xdr:col>86</xdr:col>
      <xdr:colOff>25400</xdr:colOff>
      <xdr:row>50</xdr:row>
      <xdr:rowOff>63653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63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50946</xdr:rowOff>
    </xdr:from>
    <xdr:to>
      <xdr:col>85</xdr:col>
      <xdr:colOff>127000</xdr:colOff>
      <xdr:row>57</xdr:row>
      <xdr:rowOff>78587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23596"/>
          <a:ext cx="838200" cy="2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168565</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26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145688</xdr:rowOff>
    </xdr:from>
    <xdr:to>
      <xdr:col>85</xdr:col>
      <xdr:colOff>177800</xdr:colOff>
      <xdr:row>56</xdr:row>
      <xdr:rowOff>75838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7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30582</xdr:rowOff>
    </xdr:from>
    <xdr:to>
      <xdr:col>81</xdr:col>
      <xdr:colOff>50800</xdr:colOff>
      <xdr:row>57</xdr:row>
      <xdr:rowOff>78587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803232"/>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16377</xdr:rowOff>
    </xdr:from>
    <xdr:to>
      <xdr:col>81</xdr:col>
      <xdr:colOff>101600</xdr:colOff>
      <xdr:row>56</xdr:row>
      <xdr:rowOff>117977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1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134504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39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10751</xdr:rowOff>
    </xdr:from>
    <xdr:to>
      <xdr:col>76</xdr:col>
      <xdr:colOff>114300</xdr:colOff>
      <xdr:row>57</xdr:row>
      <xdr:rowOff>30582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783401"/>
          <a:ext cx="889000" cy="1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146221</xdr:rowOff>
    </xdr:from>
    <xdr:to>
      <xdr:col>76</xdr:col>
      <xdr:colOff>165100</xdr:colOff>
      <xdr:row>56</xdr:row>
      <xdr:rowOff>76371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57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92898</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35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10751</xdr:rowOff>
    </xdr:from>
    <xdr:to>
      <xdr:col>71</xdr:col>
      <xdr:colOff>177800</xdr:colOff>
      <xdr:row>58</xdr:row>
      <xdr:rowOff>16066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9783401"/>
          <a:ext cx="889000" cy="17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153842</xdr:rowOff>
    </xdr:from>
    <xdr:to>
      <xdr:col>72</xdr:col>
      <xdr:colOff>38100</xdr:colOff>
      <xdr:row>56</xdr:row>
      <xdr:rowOff>83992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58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100519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35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119952</xdr:rowOff>
    </xdr:from>
    <xdr:to>
      <xdr:col>67</xdr:col>
      <xdr:colOff>101600</xdr:colOff>
      <xdr:row>57</xdr:row>
      <xdr:rowOff>50102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66629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49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146</xdr:rowOff>
    </xdr:from>
    <xdr:to>
      <xdr:col>85</xdr:col>
      <xdr:colOff>177800</xdr:colOff>
      <xdr:row>57</xdr:row>
      <xdr:rowOff>101746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7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150023</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27787</xdr:rowOff>
    </xdr:from>
    <xdr:to>
      <xdr:col>81</xdr:col>
      <xdr:colOff>101600</xdr:colOff>
      <xdr:row>57</xdr:row>
      <xdr:rowOff>129387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80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120514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89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151232</xdr:rowOff>
    </xdr:from>
    <xdr:to>
      <xdr:col>76</xdr:col>
      <xdr:colOff>165100</xdr:colOff>
      <xdr:row>57</xdr:row>
      <xdr:rowOff>81382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5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72509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84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131401</xdr:rowOff>
    </xdr:from>
    <xdr:to>
      <xdr:col>72</xdr:col>
      <xdr:colOff>38100</xdr:colOff>
      <xdr:row>57</xdr:row>
      <xdr:rowOff>61551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3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52678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82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136716</xdr:rowOff>
    </xdr:from>
    <xdr:to>
      <xdr:col>67</xdr:col>
      <xdr:colOff>101600</xdr:colOff>
      <xdr:row>58</xdr:row>
      <xdr:rowOff>66866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90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57993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100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69291</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42241"/>
          <a:ext cx="1269" cy="127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15968</xdr:rowOff>
    </xdr:from>
    <xdr:ext cx="469744"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017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69291</xdr:rowOff>
    </xdr:from>
    <xdr:to>
      <xdr:col>86</xdr:col>
      <xdr:colOff>25400</xdr:colOff>
      <xdr:row>71</xdr:row>
      <xdr:rowOff>69291</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4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31996</xdr:rowOff>
    </xdr:from>
    <xdr:ext cx="378565"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336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9119</xdr:rowOff>
    </xdr:from>
    <xdr:to>
      <xdr:col>85</xdr:col>
      <xdr:colOff>177800</xdr:colOff>
      <xdr:row>78</xdr:row>
      <xdr:rowOff>110719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52552</xdr:rowOff>
    </xdr:from>
    <xdr:to>
      <xdr:col>81</xdr:col>
      <xdr:colOff>101600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72720</xdr:rowOff>
    </xdr:from>
    <xdr:to>
      <xdr:col>76</xdr:col>
      <xdr:colOff>114300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274370"/>
          <a:ext cx="889000" cy="2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60097</xdr:rowOff>
    </xdr:from>
    <xdr:to>
      <xdr:col>76</xdr:col>
      <xdr:colOff>165100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3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72720</xdr:rowOff>
    </xdr:from>
    <xdr:to>
      <xdr:col>71</xdr:col>
      <xdr:colOff>177800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274370"/>
          <a:ext cx="889000" cy="2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5004</xdr:rowOff>
    </xdr:from>
    <xdr:to>
      <xdr:col>72</xdr:col>
      <xdr:colOff>38100</xdr:colOff>
      <xdr:row>78</xdr:row>
      <xdr:rowOff>106604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97731</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4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27863</xdr:rowOff>
    </xdr:from>
    <xdr:to>
      <xdr:col>67</xdr:col>
      <xdr:colOff>101600</xdr:colOff>
      <xdr:row>78</xdr:row>
      <xdr:rowOff>129463</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0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145990</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176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21920</xdr:rowOff>
    </xdr:from>
    <xdr:to>
      <xdr:col>72</xdr:col>
      <xdr:colOff>38100</xdr:colOff>
      <xdr:row>77</xdr:row>
      <xdr:rowOff>123520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2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140047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299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146310</xdr:rowOff>
    </xdr:from>
    <xdr:to>
      <xdr:col>85</xdr:col>
      <xdr:colOff>126364</xdr:colOff>
      <xdr:row>98</xdr:row>
      <xdr:rowOff>38906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76810"/>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42733</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38906</xdr:rowOff>
    </xdr:from>
    <xdr:to>
      <xdr:col>86</xdr:col>
      <xdr:colOff>25400</xdr:colOff>
      <xdr:row>98</xdr:row>
      <xdr:rowOff>38906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4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92987</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35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146310</xdr:rowOff>
    </xdr:from>
    <xdr:to>
      <xdr:col>86</xdr:col>
      <xdr:colOff>25400</xdr:colOff>
      <xdr:row>90</xdr:row>
      <xdr:rowOff>146310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7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79006</xdr:rowOff>
    </xdr:from>
    <xdr:to>
      <xdr:col>85</xdr:col>
      <xdr:colOff>127000</xdr:colOff>
      <xdr:row>97</xdr:row>
      <xdr:rowOff>100361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709656"/>
          <a:ext cx="838200" cy="2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14927</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02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163500</xdr:rowOff>
    </xdr:from>
    <xdr:to>
      <xdr:col>85</xdr:col>
      <xdr:colOff>177800</xdr:colOff>
      <xdr:row>96</xdr:row>
      <xdr:rowOff>93650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100361</xdr:rowOff>
    </xdr:from>
    <xdr:to>
      <xdr:col>81</xdr:col>
      <xdr:colOff>50800</xdr:colOff>
      <xdr:row>97</xdr:row>
      <xdr:rowOff>106935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731011"/>
          <a:ext cx="889000" cy="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2890</xdr:rowOff>
    </xdr:from>
    <xdr:to>
      <xdr:col>81</xdr:col>
      <xdr:colOff>101600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80111</xdr:rowOff>
    </xdr:from>
    <xdr:to>
      <xdr:col>76</xdr:col>
      <xdr:colOff>114300</xdr:colOff>
      <xdr:row>97</xdr:row>
      <xdr:rowOff>106935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710761"/>
          <a:ext cx="889000" cy="2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165443</xdr:rowOff>
    </xdr:from>
    <xdr:to>
      <xdr:col>76</xdr:col>
      <xdr:colOff>165100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112120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26505</xdr:rowOff>
    </xdr:from>
    <xdr:to>
      <xdr:col>71</xdr:col>
      <xdr:colOff>177800</xdr:colOff>
      <xdr:row>97</xdr:row>
      <xdr:rowOff>80111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657155"/>
          <a:ext cx="889000" cy="5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1194</xdr:rowOff>
    </xdr:from>
    <xdr:to>
      <xdr:col>72</xdr:col>
      <xdr:colOff>38100</xdr:colOff>
      <xdr:row>96</xdr:row>
      <xdr:rowOff>102794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119321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159804</xdr:rowOff>
    </xdr:from>
    <xdr:to>
      <xdr:col>67</xdr:col>
      <xdr:colOff>101600</xdr:colOff>
      <xdr:row>96</xdr:row>
      <xdr:rowOff>89954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4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106481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2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28206</xdr:rowOff>
    </xdr:from>
    <xdr:to>
      <xdr:col>85</xdr:col>
      <xdr:colOff>177800</xdr:colOff>
      <xdr:row>97</xdr:row>
      <xdr:rowOff>129806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5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6633</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49561</xdr:rowOff>
    </xdr:from>
    <xdr:to>
      <xdr:col>81</xdr:col>
      <xdr:colOff>101600</xdr:colOff>
      <xdr:row>97</xdr:row>
      <xdr:rowOff>151161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8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142288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7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56135</xdr:rowOff>
    </xdr:from>
    <xdr:to>
      <xdr:col>76</xdr:col>
      <xdr:colOff>165100</xdr:colOff>
      <xdr:row>97</xdr:row>
      <xdr:rowOff>157735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148862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7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29311</xdr:rowOff>
    </xdr:from>
    <xdr:to>
      <xdr:col>72</xdr:col>
      <xdr:colOff>38100</xdr:colOff>
      <xdr:row>97</xdr:row>
      <xdr:rowOff>130911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122038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52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147155</xdr:rowOff>
    </xdr:from>
    <xdr:to>
      <xdr:col>67</xdr:col>
      <xdr:colOff>101600</xdr:colOff>
      <xdr:row>97</xdr:row>
      <xdr:rowOff>77305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68432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100076</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15026"/>
          <a:ext cx="1269"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46753</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100076</xdr:rowOff>
    </xdr:from>
    <xdr:to>
      <xdr:col>116</xdr:col>
      <xdr:colOff>152400</xdr:colOff>
      <xdr:row>31</xdr:row>
      <xdr:rowOff>100076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104157</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78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81280</xdr:rowOff>
    </xdr:from>
    <xdr:to>
      <xdr:col>116</xdr:col>
      <xdr:colOff>114300</xdr:colOff>
      <xdr:row>39</xdr:row>
      <xdr:rowOff>11430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77470</xdr:rowOff>
    </xdr:from>
    <xdr:to>
      <xdr:col>112</xdr:col>
      <xdr:colOff>38100</xdr:colOff>
      <xdr:row>39</xdr:row>
      <xdr:rowOff>7620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24147</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59182</xdr:rowOff>
    </xdr:from>
    <xdr:to>
      <xdr:col>107</xdr:col>
      <xdr:colOff>101600</xdr:colOff>
      <xdr:row>38</xdr:row>
      <xdr:rowOff>160782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5859</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349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146812</xdr:rowOff>
    </xdr:from>
    <xdr:to>
      <xdr:col>102</xdr:col>
      <xdr:colOff>165100</xdr:colOff>
      <xdr:row>38</xdr:row>
      <xdr:rowOff>76962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4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93489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265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44704</xdr:rowOff>
    </xdr:from>
    <xdr:to>
      <xdr:col>98</xdr:col>
      <xdr:colOff>38100</xdr:colOff>
      <xdr:row>38</xdr:row>
      <xdr:rowOff>146304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5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162831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35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・総務費は、住民一人当たり</a:t>
          </a:r>
          <a:r>
            <a:rPr kumimoji="1" lang="en-US" altLang="ja-JP" sz="1100">
              <a:latin typeface="ＭＳ ゴシック" panose="020B0609070205080204" pitchFamily="49" charset="-128"/>
              <a:ea typeface="ＭＳ ゴシック" panose="020B0609070205080204" pitchFamily="49" charset="-128"/>
            </a:rPr>
            <a:t>32,182</a:t>
          </a:r>
          <a:r>
            <a:rPr kumimoji="1" lang="ja-JP" altLang="en-US" sz="1100">
              <a:latin typeface="ＭＳ ゴシック" panose="020B0609070205080204" pitchFamily="49" charset="-128"/>
              <a:ea typeface="ＭＳ ゴシック" panose="020B0609070205080204" pitchFamily="49" charset="-128"/>
            </a:rPr>
            <a:t>円で、</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年度より減となった。これは、公共施設整備基金への積み立てを</a:t>
          </a:r>
          <a:r>
            <a:rPr kumimoji="1" lang="en-US" altLang="ja-JP" sz="1100">
              <a:latin typeface="ＭＳ ゴシック" panose="020B0609070205080204" pitchFamily="49" charset="-128"/>
              <a:ea typeface="ＭＳ ゴシック" panose="020B0609070205080204" pitchFamily="49" charset="-128"/>
            </a:rPr>
            <a:t>15</a:t>
          </a:r>
          <a:r>
            <a:rPr kumimoji="1" lang="ja-JP" altLang="en-US" sz="1100">
              <a:latin typeface="ＭＳ ゴシック" panose="020B0609070205080204" pitchFamily="49" charset="-128"/>
              <a:ea typeface="ＭＳ ゴシック" panose="020B0609070205080204" pitchFamily="49" charset="-128"/>
            </a:rPr>
            <a:t>億円としたこと等によるものである。</a:t>
          </a:r>
        </a:p>
        <a:p>
          <a:r>
            <a:rPr kumimoji="1" lang="ja-JP" altLang="en-US" sz="1100">
              <a:latin typeface="ＭＳ ゴシック" panose="020B0609070205080204" pitchFamily="49" charset="-128"/>
              <a:ea typeface="ＭＳ ゴシック" panose="020B0609070205080204" pitchFamily="49" charset="-128"/>
            </a:rPr>
            <a:t>・民生費は、住民一人当たり</a:t>
          </a:r>
          <a:r>
            <a:rPr kumimoji="1" lang="en-US" altLang="ja-JP" sz="1100">
              <a:latin typeface="ＭＳ ゴシック" panose="020B0609070205080204" pitchFamily="49" charset="-128"/>
              <a:ea typeface="ＭＳ ゴシック" panose="020B0609070205080204" pitchFamily="49" charset="-128"/>
            </a:rPr>
            <a:t>180,101</a:t>
          </a:r>
          <a:r>
            <a:rPr kumimoji="1" lang="ja-JP" altLang="en-US" sz="1100">
              <a:latin typeface="ＭＳ ゴシック" panose="020B0609070205080204" pitchFamily="49" charset="-128"/>
              <a:ea typeface="ＭＳ ゴシック" panose="020B0609070205080204" pitchFamily="49" charset="-128"/>
            </a:rPr>
            <a:t>円で、</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年度より増となった。これは、地域コミュニティゾーンこども施設整備工事の進捗などにより約</a:t>
          </a:r>
          <a:r>
            <a:rPr kumimoji="1" lang="en-US" altLang="ja-JP" sz="1100">
              <a:latin typeface="ＭＳ ゴシック" panose="020B0609070205080204" pitchFamily="49" charset="-128"/>
              <a:ea typeface="ＭＳ ゴシック" panose="020B0609070205080204" pitchFamily="49" charset="-128"/>
            </a:rPr>
            <a:t>9</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200</a:t>
          </a:r>
          <a:r>
            <a:rPr kumimoji="1" lang="ja-JP" altLang="en-US" sz="1100">
              <a:latin typeface="ＭＳ ゴシック" panose="020B0609070205080204" pitchFamily="49" charset="-128"/>
              <a:ea typeface="ＭＳ ゴシック" panose="020B0609070205080204" pitchFamily="49" charset="-128"/>
            </a:rPr>
            <a:t>万円の</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減</a:t>
          </a:r>
          <a:r>
            <a:rPr kumimoji="1" lang="ja-JP" altLang="en-US" sz="1100">
              <a:latin typeface="ＭＳ ゴシック" panose="020B0609070205080204" pitchFamily="49" charset="-128"/>
              <a:ea typeface="ＭＳ ゴシック" panose="020B0609070205080204" pitchFamily="49" charset="-128"/>
            </a:rPr>
            <a:t>によるものの、私立保育園の新規開園数の増及び開園に伴う児童数の増により私立保育園保育委託料が約</a:t>
          </a:r>
          <a:r>
            <a:rPr kumimoji="1" lang="en-US" altLang="ja-JP" sz="1100">
              <a:latin typeface="ＭＳ ゴシック" panose="020B0609070205080204" pitchFamily="49" charset="-128"/>
              <a:ea typeface="ＭＳ ゴシック" panose="020B0609070205080204" pitchFamily="49" charset="-128"/>
            </a:rPr>
            <a:t>13</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1,900</a:t>
          </a:r>
          <a:r>
            <a:rPr kumimoji="1" lang="ja-JP" altLang="en-US" sz="1100">
              <a:latin typeface="ＭＳ ゴシック" panose="020B0609070205080204" pitchFamily="49" charset="-128"/>
              <a:ea typeface="ＭＳ ゴシック" panose="020B0609070205080204" pitchFamily="49" charset="-128"/>
            </a:rPr>
            <a:t>万円増加したことや、赤字補てんの増に伴う繰入金が</a:t>
          </a:r>
          <a:r>
            <a:rPr kumimoji="1" lang="en-US" altLang="ja-JP" sz="1100">
              <a:latin typeface="ＭＳ ゴシック" panose="020B0609070205080204" pitchFamily="49" charset="-128"/>
              <a:ea typeface="ＭＳ ゴシック" panose="020B0609070205080204" pitchFamily="49" charset="-128"/>
            </a:rPr>
            <a:t>7</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8,000</a:t>
          </a:r>
          <a:r>
            <a:rPr kumimoji="1" lang="ja-JP" altLang="en-US" sz="1100">
              <a:latin typeface="ＭＳ ゴシック" panose="020B0609070205080204" pitchFamily="49" charset="-128"/>
              <a:ea typeface="ＭＳ ゴシック" panose="020B0609070205080204" pitchFamily="49" charset="-128"/>
            </a:rPr>
            <a:t>万増加したこと等によるものである。</a:t>
          </a:r>
        </a:p>
        <a:p>
          <a:r>
            <a:rPr kumimoji="1" lang="ja-JP" altLang="en-US" sz="1100">
              <a:latin typeface="ＭＳ ゴシック" panose="020B0609070205080204" pitchFamily="49" charset="-128"/>
              <a:ea typeface="ＭＳ ゴシック" panose="020B0609070205080204" pitchFamily="49" charset="-128"/>
            </a:rPr>
            <a:t>・衛生費は、住民一人当たり</a:t>
          </a:r>
          <a:r>
            <a:rPr kumimoji="1" lang="en-US" altLang="ja-JP" sz="1100">
              <a:latin typeface="ＭＳ ゴシック" panose="020B0609070205080204" pitchFamily="49" charset="-128"/>
              <a:ea typeface="ＭＳ ゴシック" panose="020B0609070205080204" pitchFamily="49" charset="-128"/>
            </a:rPr>
            <a:t>40,674</a:t>
          </a:r>
          <a:r>
            <a:rPr kumimoji="1" lang="ja-JP" altLang="en-US" sz="1100">
              <a:latin typeface="ＭＳ ゴシック" panose="020B0609070205080204" pitchFamily="49" charset="-128"/>
              <a:ea typeface="ＭＳ ゴシック" panose="020B0609070205080204" pitchFamily="49" charset="-128"/>
            </a:rPr>
            <a:t>円で、</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年度より減となった。これは、クリーンセンターの機能維持のため修繕により約</a:t>
          </a:r>
          <a:r>
            <a:rPr kumimoji="1" lang="en-US" altLang="ja-JP" sz="1100">
              <a:latin typeface="ＭＳ ゴシック" panose="020B0609070205080204" pitchFamily="49" charset="-128"/>
              <a:ea typeface="ＭＳ ゴシック" panose="020B0609070205080204" pitchFamily="49" charset="-128"/>
            </a:rPr>
            <a:t>8</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3,100</a:t>
          </a:r>
          <a:r>
            <a:rPr kumimoji="1" lang="ja-JP" altLang="en-US" sz="1100">
              <a:latin typeface="ＭＳ ゴシック" panose="020B0609070205080204" pitchFamily="49" charset="-128"/>
              <a:ea typeface="ＭＳ ゴシック" panose="020B0609070205080204" pitchFamily="49" charset="-128"/>
            </a:rPr>
            <a:t>万円の増や出産・子育て応援給付金の通年化により約</a:t>
          </a:r>
          <a:r>
            <a:rPr kumimoji="1" lang="en-US" altLang="ja-JP" sz="1100">
              <a:latin typeface="ＭＳ ゴシック" panose="020B0609070205080204" pitchFamily="49" charset="-128"/>
              <a:ea typeface="ＭＳ ゴシック" panose="020B0609070205080204" pitchFamily="49" charset="-128"/>
            </a:rPr>
            <a:t>5</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1,300</a:t>
          </a:r>
          <a:r>
            <a:rPr kumimoji="1" lang="ja-JP" altLang="en-US" sz="1100">
              <a:latin typeface="ＭＳ ゴシック" panose="020B0609070205080204" pitchFamily="49" charset="-128"/>
              <a:ea typeface="ＭＳ ゴシック" panose="020B0609070205080204" pitchFamily="49" charset="-128"/>
            </a:rPr>
            <a:t>万円の</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増</a:t>
          </a:r>
          <a:r>
            <a:rPr kumimoji="1" lang="ja-JP" altLang="en-US" sz="1100">
              <a:latin typeface="ＭＳ ゴシック" panose="020B0609070205080204" pitchFamily="49" charset="-128"/>
              <a:ea typeface="ＭＳ ゴシック" panose="020B0609070205080204" pitchFamily="49" charset="-128"/>
            </a:rPr>
            <a:t>となったものの、新型コロナワクチン接種の規模縮小により約</a:t>
          </a:r>
          <a:r>
            <a:rPr kumimoji="1" lang="en-US" altLang="ja-JP" sz="1100">
              <a:latin typeface="ＭＳ ゴシック" panose="020B0609070205080204" pitchFamily="49" charset="-128"/>
              <a:ea typeface="ＭＳ ゴシック" panose="020B0609070205080204" pitchFamily="49" charset="-128"/>
            </a:rPr>
            <a:t>50</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2,600</a:t>
          </a:r>
          <a:r>
            <a:rPr kumimoji="1" lang="ja-JP" altLang="en-US" sz="1100">
              <a:latin typeface="ＭＳ ゴシック" panose="020B0609070205080204" pitchFamily="49" charset="-128"/>
              <a:ea typeface="ＭＳ ゴシック" panose="020B0609070205080204" pitchFamily="49" charset="-128"/>
            </a:rPr>
            <a:t>万円の減などによるものである。</a:t>
          </a:r>
        </a:p>
        <a:p>
          <a:r>
            <a:rPr kumimoji="1" lang="ja-JP" altLang="en-US" sz="1100">
              <a:latin typeface="ＭＳ ゴシック" panose="020B0609070205080204" pitchFamily="49" charset="-128"/>
              <a:ea typeface="ＭＳ ゴシック" panose="020B0609070205080204" pitchFamily="49" charset="-128"/>
            </a:rPr>
            <a:t>・土木費は、住民一人当たり</a:t>
          </a:r>
          <a:r>
            <a:rPr kumimoji="1" lang="en-US" altLang="ja-JP" sz="1100">
              <a:latin typeface="ＭＳ ゴシック" panose="020B0609070205080204" pitchFamily="49" charset="-128"/>
              <a:ea typeface="ＭＳ ゴシック" panose="020B0609070205080204" pitchFamily="49" charset="-128"/>
            </a:rPr>
            <a:t>22,719</a:t>
          </a:r>
          <a:r>
            <a:rPr kumimoji="1" lang="ja-JP" altLang="en-US" sz="1100">
              <a:latin typeface="ＭＳ ゴシック" panose="020B0609070205080204" pitchFamily="49" charset="-128"/>
              <a:ea typeface="ＭＳ ゴシック" panose="020B0609070205080204" pitchFamily="49" charset="-128"/>
            </a:rPr>
            <a:t>円で、</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年度より減となった。これは、地域コミュニティゾーン公園整備事業の完了により約</a:t>
          </a:r>
          <a:r>
            <a:rPr kumimoji="1" lang="en-US" altLang="ja-JP" sz="1100">
              <a:latin typeface="ＭＳ ゴシック" panose="020B0609070205080204" pitchFamily="49" charset="-128"/>
              <a:ea typeface="ＭＳ ゴシック" panose="020B0609070205080204" pitchFamily="49" charset="-128"/>
            </a:rPr>
            <a:t>9</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6,700</a:t>
          </a:r>
          <a:r>
            <a:rPr kumimoji="1" lang="ja-JP" altLang="en-US" sz="1100">
              <a:latin typeface="ＭＳ ゴシック" panose="020B0609070205080204" pitchFamily="49" charset="-128"/>
              <a:ea typeface="ＭＳ ゴシック" panose="020B0609070205080204" pitchFamily="49" charset="-128"/>
            </a:rPr>
            <a:t>万円の減となったこと等によるものである。</a:t>
          </a:r>
        </a:p>
        <a:p>
          <a:r>
            <a:rPr kumimoji="1" lang="ja-JP" altLang="en-US" sz="1100">
              <a:latin typeface="ＭＳ ゴシック" panose="020B0609070205080204" pitchFamily="49" charset="-128"/>
              <a:ea typeface="ＭＳ ゴシック" panose="020B0609070205080204" pitchFamily="49" charset="-128"/>
            </a:rPr>
            <a:t>・教育費は、住民一人当たり</a:t>
          </a:r>
          <a:r>
            <a:rPr kumimoji="1" lang="en-US" altLang="ja-JP" sz="1100">
              <a:latin typeface="ＭＳ ゴシック" panose="020B0609070205080204" pitchFamily="49" charset="-128"/>
              <a:ea typeface="ＭＳ ゴシック" panose="020B0609070205080204" pitchFamily="49" charset="-128"/>
            </a:rPr>
            <a:t>37,659</a:t>
          </a:r>
          <a:r>
            <a:rPr kumimoji="1" lang="ja-JP" altLang="en-US" sz="1100">
              <a:latin typeface="ＭＳ ゴシック" panose="020B0609070205080204" pitchFamily="49" charset="-128"/>
              <a:ea typeface="ＭＳ ゴシック" panose="020B0609070205080204" pitchFamily="49" charset="-128"/>
            </a:rPr>
            <a:t>円で、</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年度より増となった。これは、国府台公園再整備工事の進捗により約</a:t>
          </a:r>
          <a:r>
            <a:rPr kumimoji="1" lang="en-US" altLang="ja-JP" sz="1100">
              <a:latin typeface="ＭＳ ゴシック" panose="020B0609070205080204" pitchFamily="49" charset="-128"/>
              <a:ea typeface="ＭＳ ゴシック" panose="020B0609070205080204" pitchFamily="49" charset="-128"/>
            </a:rPr>
            <a:t>4</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9,400</a:t>
          </a:r>
          <a:r>
            <a:rPr kumimoji="1" lang="ja-JP" altLang="en-US" sz="1100">
              <a:latin typeface="ＭＳ ゴシック" panose="020B0609070205080204" pitchFamily="49" charset="-128"/>
              <a:ea typeface="ＭＳ ゴシック" panose="020B0609070205080204" pitchFamily="49" charset="-128"/>
            </a:rPr>
            <a:t>円の増となったことや中学校校舎等改修工事の工事内容の差異等による約</a:t>
          </a:r>
          <a:r>
            <a:rPr kumimoji="1" lang="en-US" altLang="ja-JP" sz="1100">
              <a:latin typeface="ＭＳ ゴシック" panose="020B0609070205080204" pitchFamily="49" charset="-128"/>
              <a:ea typeface="ＭＳ ゴシック" panose="020B0609070205080204" pitchFamily="49" charset="-128"/>
            </a:rPr>
            <a:t>2</a:t>
          </a:r>
          <a:r>
            <a:rPr kumimoji="1" lang="ja-JP" altLang="en-US" sz="1100">
              <a:latin typeface="ＭＳ ゴシック" panose="020B0609070205080204" pitchFamily="49" charset="-128"/>
              <a:ea typeface="ＭＳ ゴシック" panose="020B0609070205080204" pitchFamily="49" charset="-128"/>
            </a:rPr>
            <a:t>億</a:t>
          </a:r>
          <a:r>
            <a:rPr kumimoji="1" lang="en-US" altLang="ja-JP" sz="1100">
              <a:latin typeface="ＭＳ ゴシック" panose="020B0609070205080204" pitchFamily="49" charset="-128"/>
              <a:ea typeface="ＭＳ ゴシック" panose="020B0609070205080204" pitchFamily="49" charset="-128"/>
            </a:rPr>
            <a:t>1,400</a:t>
          </a:r>
          <a:r>
            <a:rPr kumimoji="1" lang="ja-JP" altLang="en-US" sz="1100">
              <a:latin typeface="ＭＳ ゴシック" panose="020B0609070205080204" pitchFamily="49" charset="-128"/>
              <a:ea typeface="ＭＳ ゴシック" panose="020B0609070205080204" pitchFamily="49" charset="-128"/>
            </a:rPr>
            <a:t>万円の増などによるものである。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年度は</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年度と比較し、コロナが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類感染症に移行し、新型コロナウイルスワクチン接種体制確保事業費補助金などが減となったことから、歳入、歳出ともに総額において減となった。　　</a:t>
          </a:r>
        </a:p>
        <a:p>
          <a:r>
            <a:rPr kumimoji="1" lang="ja-JP" altLang="en-US" sz="1100">
              <a:latin typeface="ＭＳ ゴシック" pitchFamily="49" charset="-128"/>
              <a:ea typeface="ＭＳ ゴシック" pitchFamily="49" charset="-128"/>
            </a:rPr>
            <a:t>　実質収支額は減となった一方で、標準財政規模については増となり、実質収支比率は</a:t>
          </a:r>
          <a:r>
            <a:rPr kumimoji="1" lang="en-US" altLang="ja-JP" sz="1100">
              <a:latin typeface="ＭＳ ゴシック" pitchFamily="49" charset="-128"/>
              <a:ea typeface="ＭＳ ゴシック" pitchFamily="49" charset="-128"/>
            </a:rPr>
            <a:t>0.3</a:t>
          </a:r>
          <a:r>
            <a:rPr kumimoji="1" lang="ja-JP" altLang="en-US" sz="1100">
              <a:latin typeface="ＭＳ ゴシック" pitchFamily="49" charset="-128"/>
              <a:ea typeface="ＭＳ ゴシック" pitchFamily="49" charset="-128"/>
            </a:rPr>
            <a:t>ポイント減となった。</a:t>
          </a:r>
        </a:p>
        <a:p>
          <a:r>
            <a:rPr kumimoji="1" lang="ja-JP" altLang="en-US" sz="1100">
              <a:latin typeface="ＭＳ ゴシック" pitchFamily="49" charset="-128"/>
              <a:ea typeface="ＭＳ ゴシック" pitchFamily="49" charset="-128"/>
            </a:rPr>
            <a:t>　財政調整基金残高については、</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年度決算剰余金の</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分の</a:t>
          </a:r>
          <a:r>
            <a:rPr kumimoji="1" lang="en-US" altLang="ja-JP" sz="1100">
              <a:latin typeface="ＭＳ ゴシック" pitchFamily="49" charset="-128"/>
              <a:ea typeface="ＭＳ ゴシック" pitchFamily="49" charset="-128"/>
            </a:rPr>
            <a:t>1</a:t>
          </a:r>
          <a:r>
            <a:rPr kumimoji="1" lang="ja-JP" altLang="en-US" sz="1100">
              <a:latin typeface="ＭＳ ゴシック" pitchFamily="49" charset="-128"/>
              <a:ea typeface="ＭＳ ゴシック" pitchFamily="49" charset="-128"/>
            </a:rPr>
            <a:t>相当額が純増となったことなど、</a:t>
          </a:r>
          <a:r>
            <a:rPr kumimoji="1" lang="en-US" altLang="ja-JP" sz="1100">
              <a:latin typeface="ＭＳ ゴシック" pitchFamily="49" charset="-128"/>
              <a:ea typeface="ＭＳ ゴシック" pitchFamily="49" charset="-128"/>
            </a:rPr>
            <a:t>1.51</a:t>
          </a:r>
          <a:r>
            <a:rPr kumimoji="1" lang="ja-JP" altLang="en-US" sz="1100">
              <a:latin typeface="ＭＳ ゴシック" pitchFamily="49" charset="-128"/>
              <a:ea typeface="ＭＳ ゴシック" pitchFamily="49" charset="-128"/>
            </a:rPr>
            <a:t>ポイント増となったもの。</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年度については各会計とも黒字となったため、連結赤字比率の構成もすべて黒字となっている。</a:t>
          </a:r>
          <a:endParaRPr lang="ja-JP" altLang="ja-JP" sz="16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今後とも各会計が健全な財政運営を図ることにより、赤字を生じさせないよう努めていく。</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元利償還金等について、債務負担行為に基づく支出額が約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千万円増となったこと、また庁舎整備事業債などの大型建設事業に係る市債の償還が開始されたこと等により、市債の元利償還金が約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千万円増となったことなどから、単年度の実質公債費比率は</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6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しかしながら、</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ヵ年平均でも類似団体を下回る</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と良好な水準を維持している。</a:t>
          </a:r>
          <a:endParaRPr lang="ja-JP" altLang="ja-JP" sz="16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今後は公共施設の更新を控えているが、</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過度な市債の借入で</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財政を圧迫することのない範囲で数値の保持を図っていく。</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減債基金については、市債の残高が減少したこと等により、市債管理基金の役割を終えたと判断したことから、平成</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年度末をもって同基金を廃止している。</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千葉県市川市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将来負担額については、退職手当負担見込額が増となったものの、債務負担行為に基づく支出予定額、地方債現債高、公営企業等繰入見込額が減少となっており、将来負担額としては約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lang="ja-JP" altLang="ja-JP" sz="16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また、充当可能財源等については、臨時財政対策債の償還進行などにより、基準財政需要額算入見込額が減となったものの、充当可能基金が増となったため、約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千万円の増となった。</a:t>
          </a:r>
          <a:endParaRPr lang="ja-JP" altLang="ja-JP" sz="16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以上により、将来負担比率は将来負担を充当可能財源で充当しきれる結果となり、引き続き良好な水準を維持している。</a:t>
          </a:r>
          <a:b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今後も財政運営が圧迫されることのないよう、各種債務の的確な把握に努めるとともに、充当可能財源等の確保に努め将来負担額の抑制を図っていく。</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千葉県市川市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・これは、財政調整基金において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億円、一般廃棄物処理施設建設等基金に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億円を積立てたことが主な要因である。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・財政調整基金については、年度間の財源調整や災害対応経費の財源となるものであることから、決算剰余金の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以上の積立を引き続き行うことにより、相応の残高維持を図っていくもの。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・特定目的基金については、各基金の目的に沿って積立・取崩しを行っていくことから、各施設の計画・整備進捗に応じて増減していくことが見込まれる。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・公共施設整備基金：公共施設の保全、更新その他の計画的な整備に必要な経費の財源に充てるための基金。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・ワクチン健康被害見舞金基金：新型コロナウイルス感染症その他の感染症のワクチン接種により健康被害を受けた市民に対し見舞金を支給する事業の財源に充てるための基金。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・犬猫いのちの基金：犬及び猫の愛護及び管理に関する事業を推進することにより、犬及び猫のいのちを尊重し、人と犬及び猫が共生する社会の実現に資する事業の財源に充てるための基金。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・公共施設整備基金：市が管理する公共施設の保全、更新その他の計画的な整備に必要な経費の財源に充てるため、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億円の積立てを実施し、増となったもの。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・一般廃棄物処理施設建設等基金：一般廃棄物処理施設の建替え計画のため、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億円の積立てを実施し、増となったもの。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・施設整備に係る基金は、事業計画と財政状況の見合いで積立・取崩しを行っていくほか、その他の基金については、継続的な活用（積立のほか、運用益の事業費充当等）を行っていくもの。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・災害対応などにより取崩しを行うことがなかったことや、決算剰余金の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以上及び基金運用益の積立てを行うことができたことが要因である。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・世界的な原材料価格の上昇、人件費や物価高騰、首都直下型地震のような大規模災害が発生した際などの備えとして、平常時に可能な範囲で積立を行うことで、相応の基金残高の維持に努める。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2444D00-3AD4-4DBE-9067-E05D1839E4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A501F3D-348F-4595-AD28-6A804838E6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33A9CF1-3276-452A-97CC-EF9E7413FDC0}"/>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0A91D33-C353-470C-85C9-587777FD90EE}"/>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D1ED887-8A09-48E8-872D-FD0D51E6D302}"/>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CB5A17C-288C-496A-BFD3-E5E2ABB7EEB2}"/>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17F907A-8A0E-48A1-84E3-D5E2D56E6B19}"/>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E9C7F10-EFA6-4960-B26B-6958EB841217}"/>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C6E5D9C-172D-4C44-83D4-8752391D72B9}"/>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4A9C2F4-18F4-4AE0-A95D-9EA81CB639EF}"/>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A420CD3-4AB7-4811-917D-DC673C4123E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814EF56-C208-4307-95A6-989C250DE0A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6D1CA5B-DE44-4AEB-B5F8-330A77111E78}"/>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96E3428-98B0-4370-9917-09B9C96A7A96}"/>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E40CEC2-8317-4460-89EB-C91249F0712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2D18562-DED3-4459-965D-6194A5F5379C}"/>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93B88B0-DEBE-4D5F-B05F-A32B1D5BE5FA}"/>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09B7300-9923-498A-86F6-BCD86C24DE4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301D357-8E87-4095-BBA4-70D98183D3E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3ECC76D-BC5D-43C3-9C68-BAC80E2C3B15}"/>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3625656-C5A5-4C99-94BC-BBFCB85E9489}"/>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ED2A350-8BA9-4516-B228-E82C12F9144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8973F05-9228-4E6E-AD32-A5A7EF8A832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D56E596-849D-4623-BA29-40A6DA57CB3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590D5F8-BF97-4280-9C30-4087C5C1850F}"/>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E319723-9471-4918-897F-C5BB3C13897C}"/>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9455ED2-8360-4413-A1AE-CB952F1ED723}"/>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E4A7515-E7C4-4EFA-8353-5C73128544A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EA58007-7173-42BB-AEC0-1FE78D246229}"/>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6A3941E-481E-4317-9CF0-DDD3EF71482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4D51173-B81D-45BF-9F5B-B79640CE704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0F87F4F-DA88-4289-966A-272CB05E8B2B}"/>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9BACEB8-D812-41D1-83C2-A74A8EC80319}"/>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B3698A7-9BE8-4CEF-8D1D-73E089C502F2}"/>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A0A4AAC-3DA9-4084-80A9-A068F968146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C9AA3C-909A-48E9-B295-620BA759E508}"/>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BD37B17-3760-4E5E-8FE8-C17E2E13CEB5}"/>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006C47E-59DF-4481-B691-5F3D5B7664B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A47262D-7C06-4537-BE3D-7CD839C49C4A}"/>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56C5E98-6533-4356-A2BF-FAA0D13CC60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F137195-4748-40A8-9AE6-0B6512DDB28C}"/>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CDF7CCA-C306-4A69-9481-5F4A757A461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492CDD2-B3D7-4269-BFE1-106804752B4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95CD275-F6D1-4AEF-A21C-A2008A01D3F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42CFE0B-962A-4796-BBC4-65919A11CAAF}"/>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5011863B-FC74-472D-8ED8-10C5740F66D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EAF0F10-65DF-40A5-B4CF-65B766359D22}"/>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51F3CCF-6838-4021-9505-D68A567A58CC}"/>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B48D60B-6C66-46BC-9996-CFECEADA809C}"/>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73C5DFB-EDC4-4F4E-98B7-37CA1DF201E1}"/>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1D00D92-565A-4916-BAF6-714580FCA8A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58864DC-C31E-4146-8E52-B4B9AFFA307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92F73F4-2D67-40CB-B8EF-C20EE2147FC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BCAB0C2-1A62-4176-9D9D-BF63B4DBC73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6CC2C7C-D874-4691-8E59-A6BCDF05753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C54F95F-F464-44BB-B6C5-ED8EC7EC0849}"/>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EB34A69-E5C8-46D2-82A4-5830CC213EA1}"/>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類似団体平均より低い水準にある。今後も引き続き、公共施設等の老朽化に伴い、更新等の支出が見込まれることから、市川市公共施設等総合管理計画に基づき、公共施設の集約化・複合化を進めるなど公共施設等の適正管理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B59AB4C-6E9F-4D96-A156-7346FB0F7603}"/>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D397A97-8BB1-4A64-9FF7-873E379A67D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30EC8805-A710-4DA4-B6A9-1C5A3FB3A949}"/>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C5164288-8046-44A5-9020-637329E92B29}"/>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B5CF52B4-B83F-4C87-8606-33097C9CE30A}"/>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19ECE66-EB73-4A10-89B2-FFAE53AA2099}"/>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868B9A7-D012-4A2E-9011-8FB7D0B9CB90}"/>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89A7E37-4F01-4AAD-BD15-397ED146A81B}"/>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F51D19F6-756B-4AE1-8F66-22FC5AFF8501}"/>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9DC9EBD-A8A8-489A-947B-7D50A760CBF9}"/>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43953E3-0EBD-4626-9132-4DA27B922E24}"/>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CE2EA842-7B13-4EBE-A404-7749A622AA79}"/>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64987A7-154E-4A2E-BB71-EAED7759B2DE}"/>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E23E576-BCC9-4C99-A3E3-0F675CD0939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7AAA557-0EA8-4EAB-9901-D2E7EACFE309}"/>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BAA7A6CE-17AD-4B10-8175-4D278A61DA0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77682</xdr:rowOff>
    </xdr:from>
    <xdr:to>
      <xdr:col>23</xdr:col>
      <xdr:colOff>85090</xdr:colOff>
      <xdr:row>34</xdr:row>
      <xdr:rowOff>93769</xdr:rowOff>
    </xdr:to>
    <xdr:cxnSp macro="">
      <xdr:nvCxnSpPr>
        <xdr:cNvPr id="75" name="直線コネクタ 74">
          <a:extLst>
            <a:ext uri="{FF2B5EF4-FFF2-40B4-BE49-F238E27FC236}">
              <a16:creationId xmlns:a16="http://schemas.microsoft.com/office/drawing/2014/main" id="{17D15F81-0DD7-4EE2-A226-2E7E88C98725}"/>
            </a:ext>
          </a:extLst>
        </xdr:cNvPr>
        <xdr:cNvCxnSpPr/>
      </xdr:nvCxnSpPr>
      <xdr:spPr>
        <a:xfrm flipV="1">
          <a:off x="4295775" y="5459307"/>
          <a:ext cx="1270" cy="1220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97596</xdr:rowOff>
    </xdr:from>
    <xdr:ext cx="405111" cy="259045"/>
    <xdr:sp macro="" textlink="">
      <xdr:nvSpPr>
        <xdr:cNvPr id="76" name="有形固定資産減価償却率最小値テキスト">
          <a:extLst>
            <a:ext uri="{FF2B5EF4-FFF2-40B4-BE49-F238E27FC236}">
              <a16:creationId xmlns:a16="http://schemas.microsoft.com/office/drawing/2014/main" id="{6CB8B122-17E6-4114-B99B-FCBFC6F2D96E}"/>
            </a:ext>
          </a:extLst>
        </xdr:cNvPr>
        <xdr:cNvSpPr txBox="1"/>
      </xdr:nvSpPr>
      <xdr:spPr>
        <a:xfrm>
          <a:off x="4342765" y="667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93769</xdr:rowOff>
    </xdr:from>
    <xdr:to>
      <xdr:col>23</xdr:col>
      <xdr:colOff>174625</xdr:colOff>
      <xdr:row>34</xdr:row>
      <xdr:rowOff>93769</xdr:rowOff>
    </xdr:to>
    <xdr:cxnSp macro="">
      <xdr:nvCxnSpPr>
        <xdr:cNvPr id="77" name="直線コネクタ 76">
          <a:extLst>
            <a:ext uri="{FF2B5EF4-FFF2-40B4-BE49-F238E27FC236}">
              <a16:creationId xmlns:a16="http://schemas.microsoft.com/office/drawing/2014/main" id="{280A2A09-A122-450E-B3D0-F5BE5B098607}"/>
            </a:ext>
          </a:extLst>
        </xdr:cNvPr>
        <xdr:cNvCxnSpPr/>
      </xdr:nvCxnSpPr>
      <xdr:spPr>
        <a:xfrm>
          <a:off x="4206875" y="66793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24359</xdr:rowOff>
    </xdr:from>
    <xdr:ext cx="405111" cy="259045"/>
    <xdr:sp macro="" textlink="">
      <xdr:nvSpPr>
        <xdr:cNvPr id="78" name="有形固定資産減価償却率最大値テキスト">
          <a:extLst>
            <a:ext uri="{FF2B5EF4-FFF2-40B4-BE49-F238E27FC236}">
              <a16:creationId xmlns:a16="http://schemas.microsoft.com/office/drawing/2014/main" id="{FCC8C133-5A64-410B-97BC-80A4FB65F0F8}"/>
            </a:ext>
          </a:extLst>
        </xdr:cNvPr>
        <xdr:cNvSpPr txBox="1"/>
      </xdr:nvSpPr>
      <xdr:spPr>
        <a:xfrm>
          <a:off x="4342765" y="52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77682</xdr:rowOff>
    </xdr:from>
    <xdr:to>
      <xdr:col>23</xdr:col>
      <xdr:colOff>174625</xdr:colOff>
      <xdr:row>27</xdr:row>
      <xdr:rowOff>77682</xdr:rowOff>
    </xdr:to>
    <xdr:cxnSp macro="">
      <xdr:nvCxnSpPr>
        <xdr:cNvPr id="79" name="直線コネクタ 78">
          <a:extLst>
            <a:ext uri="{FF2B5EF4-FFF2-40B4-BE49-F238E27FC236}">
              <a16:creationId xmlns:a16="http://schemas.microsoft.com/office/drawing/2014/main" id="{16F38393-8D08-4BA7-BA59-0DDDD187DFB5}"/>
            </a:ext>
          </a:extLst>
        </xdr:cNvPr>
        <xdr:cNvCxnSpPr/>
      </xdr:nvCxnSpPr>
      <xdr:spPr>
        <a:xfrm>
          <a:off x="4206875" y="545930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24782</xdr:rowOff>
    </xdr:from>
    <xdr:ext cx="405111" cy="259045"/>
    <xdr:sp macro="" textlink="">
      <xdr:nvSpPr>
        <xdr:cNvPr id="80" name="有形固定資産減価償却率平均値テキスト">
          <a:extLst>
            <a:ext uri="{FF2B5EF4-FFF2-40B4-BE49-F238E27FC236}">
              <a16:creationId xmlns:a16="http://schemas.microsoft.com/office/drawing/2014/main" id="{6F528FC8-B496-4DCF-89E5-242E89C8A978}"/>
            </a:ext>
          </a:extLst>
        </xdr:cNvPr>
        <xdr:cNvSpPr txBox="1"/>
      </xdr:nvSpPr>
      <xdr:spPr>
        <a:xfrm>
          <a:off x="4342765" y="6088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81" name="フローチャート: 判断 80">
          <a:extLst>
            <a:ext uri="{FF2B5EF4-FFF2-40B4-BE49-F238E27FC236}">
              <a16:creationId xmlns:a16="http://schemas.microsoft.com/office/drawing/2014/main" id="{FF9FA837-4504-41CE-A2D3-4F4534573220}"/>
            </a:ext>
          </a:extLst>
        </xdr:cNvPr>
        <xdr:cNvSpPr/>
      </xdr:nvSpPr>
      <xdr:spPr>
        <a:xfrm>
          <a:off x="4244975" y="6115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171027</xdr:rowOff>
    </xdr:from>
    <xdr:to>
      <xdr:col>19</xdr:col>
      <xdr:colOff>187325</xdr:colOff>
      <xdr:row>31</xdr:row>
      <xdr:rowOff>101177</xdr:rowOff>
    </xdr:to>
    <xdr:sp macro="" textlink="">
      <xdr:nvSpPr>
        <xdr:cNvPr id="82" name="フローチャート: 判断 81">
          <a:extLst>
            <a:ext uri="{FF2B5EF4-FFF2-40B4-BE49-F238E27FC236}">
              <a16:creationId xmlns:a16="http://schemas.microsoft.com/office/drawing/2014/main" id="{061D9BB7-048C-4F52-8994-946A184CBE46}"/>
            </a:ext>
          </a:extLst>
        </xdr:cNvPr>
        <xdr:cNvSpPr/>
      </xdr:nvSpPr>
      <xdr:spPr>
        <a:xfrm>
          <a:off x="36118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142240</xdr:rowOff>
    </xdr:from>
    <xdr:to>
      <xdr:col>15</xdr:col>
      <xdr:colOff>187325</xdr:colOff>
      <xdr:row>31</xdr:row>
      <xdr:rowOff>72390</xdr:rowOff>
    </xdr:to>
    <xdr:sp macro="" textlink="">
      <xdr:nvSpPr>
        <xdr:cNvPr id="83" name="フローチャート: 判断 82">
          <a:extLst>
            <a:ext uri="{FF2B5EF4-FFF2-40B4-BE49-F238E27FC236}">
              <a16:creationId xmlns:a16="http://schemas.microsoft.com/office/drawing/2014/main" id="{38AE4689-6358-456D-B5EB-97EF5D70D9FA}"/>
            </a:ext>
          </a:extLst>
        </xdr:cNvPr>
        <xdr:cNvSpPr/>
      </xdr:nvSpPr>
      <xdr:spPr>
        <a:xfrm>
          <a:off x="29260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102658</xdr:rowOff>
    </xdr:from>
    <xdr:to>
      <xdr:col>11</xdr:col>
      <xdr:colOff>187325</xdr:colOff>
      <xdr:row>31</xdr:row>
      <xdr:rowOff>32808</xdr:rowOff>
    </xdr:to>
    <xdr:sp macro="" textlink="">
      <xdr:nvSpPr>
        <xdr:cNvPr id="84" name="フローチャート: 判断 83">
          <a:extLst>
            <a:ext uri="{FF2B5EF4-FFF2-40B4-BE49-F238E27FC236}">
              <a16:creationId xmlns:a16="http://schemas.microsoft.com/office/drawing/2014/main" id="{4A68F81F-F1E9-41A3-A642-A4889FE25B76}"/>
            </a:ext>
          </a:extLst>
        </xdr:cNvPr>
        <xdr:cNvSpPr/>
      </xdr:nvSpPr>
      <xdr:spPr>
        <a:xfrm>
          <a:off x="22402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85" name="フローチャート: 判断 84">
          <a:extLst>
            <a:ext uri="{FF2B5EF4-FFF2-40B4-BE49-F238E27FC236}">
              <a16:creationId xmlns:a16="http://schemas.microsoft.com/office/drawing/2014/main" id="{B67E48F3-B8D8-4F78-B846-9474A9164327}"/>
            </a:ext>
          </a:extLst>
        </xdr:cNvPr>
        <xdr:cNvSpPr/>
      </xdr:nvSpPr>
      <xdr:spPr>
        <a:xfrm>
          <a:off x="1554480" y="596984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2E6836E-41B8-4CBA-88BB-B5C8AF0487D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5FBA56F7-E052-4936-BB1C-1D589BA8C92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70C3753-3BFA-43D5-9CE2-9B3DF8F8A6FB}"/>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42F0AAF-C8F2-465A-98AE-A9D88D65231A}"/>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548C2D1-BE7E-46EE-81E1-7B0644C5C60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91" name="楕円 90">
          <a:extLst>
            <a:ext uri="{FF2B5EF4-FFF2-40B4-BE49-F238E27FC236}">
              <a16:creationId xmlns:a16="http://schemas.microsoft.com/office/drawing/2014/main" id="{9BDAA189-2347-475B-923D-CB39A2743A36}"/>
            </a:ext>
          </a:extLst>
        </xdr:cNvPr>
        <xdr:cNvSpPr/>
      </xdr:nvSpPr>
      <xdr:spPr>
        <a:xfrm>
          <a:off x="4244975" y="608838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47642</xdr:rowOff>
    </xdr:from>
    <xdr:ext cx="405111" cy="259045"/>
    <xdr:sp macro="" textlink="">
      <xdr:nvSpPr>
        <xdr:cNvPr id="92" name="有形固定資産減価償却率該当値テキスト">
          <a:extLst>
            <a:ext uri="{FF2B5EF4-FFF2-40B4-BE49-F238E27FC236}">
              <a16:creationId xmlns:a16="http://schemas.microsoft.com/office/drawing/2014/main" id="{D8163A68-2D37-43D1-A9A6-81A8896E1566}"/>
            </a:ext>
          </a:extLst>
        </xdr:cNvPr>
        <xdr:cNvSpPr txBox="1"/>
      </xdr:nvSpPr>
      <xdr:spPr>
        <a:xfrm>
          <a:off x="4342765"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160232</xdr:rowOff>
    </xdr:from>
    <xdr:to>
      <xdr:col>19</xdr:col>
      <xdr:colOff>187325</xdr:colOff>
      <xdr:row>31</xdr:row>
      <xdr:rowOff>90382</xdr:rowOff>
    </xdr:to>
    <xdr:sp macro="" textlink="">
      <xdr:nvSpPr>
        <xdr:cNvPr id="93" name="楕円 92">
          <a:extLst>
            <a:ext uri="{FF2B5EF4-FFF2-40B4-BE49-F238E27FC236}">
              <a16:creationId xmlns:a16="http://schemas.microsoft.com/office/drawing/2014/main" id="{AFA8896D-8983-431C-AE84-2582032F728C}"/>
            </a:ext>
          </a:extLst>
        </xdr:cNvPr>
        <xdr:cNvSpPr/>
      </xdr:nvSpPr>
      <xdr:spPr>
        <a:xfrm>
          <a:off x="3611880" y="605811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39582</xdr:rowOff>
    </xdr:from>
    <xdr:to>
      <xdr:col>23</xdr:col>
      <xdr:colOff>85725</xdr:colOff>
      <xdr:row>31</xdr:row>
      <xdr:rowOff>75565</xdr:rowOff>
    </xdr:to>
    <xdr:cxnSp macro="">
      <xdr:nvCxnSpPr>
        <xdr:cNvPr id="94" name="直線コネクタ 93">
          <a:extLst>
            <a:ext uri="{FF2B5EF4-FFF2-40B4-BE49-F238E27FC236}">
              <a16:creationId xmlns:a16="http://schemas.microsoft.com/office/drawing/2014/main" id="{7542B7D7-93DF-4BEE-9E10-49F512EE0B4A}"/>
            </a:ext>
          </a:extLst>
        </xdr:cNvPr>
        <xdr:cNvCxnSpPr/>
      </xdr:nvCxnSpPr>
      <xdr:spPr>
        <a:xfrm>
          <a:off x="3656965" y="6107007"/>
          <a:ext cx="640715"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163830</xdr:rowOff>
    </xdr:from>
    <xdr:to>
      <xdr:col>15</xdr:col>
      <xdr:colOff>187325</xdr:colOff>
      <xdr:row>31</xdr:row>
      <xdr:rowOff>93980</xdr:rowOff>
    </xdr:to>
    <xdr:sp macro="" textlink="">
      <xdr:nvSpPr>
        <xdr:cNvPr id="95" name="楕円 94">
          <a:extLst>
            <a:ext uri="{FF2B5EF4-FFF2-40B4-BE49-F238E27FC236}">
              <a16:creationId xmlns:a16="http://schemas.microsoft.com/office/drawing/2014/main" id="{2DEF7830-6ED5-4513-B49F-3EC3739D91F0}"/>
            </a:ext>
          </a:extLst>
        </xdr:cNvPr>
        <xdr:cNvSpPr/>
      </xdr:nvSpPr>
      <xdr:spPr>
        <a:xfrm>
          <a:off x="2926080" y="6063615"/>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39582</xdr:rowOff>
    </xdr:from>
    <xdr:to>
      <xdr:col>19</xdr:col>
      <xdr:colOff>136525</xdr:colOff>
      <xdr:row>31</xdr:row>
      <xdr:rowOff>43180</xdr:rowOff>
    </xdr:to>
    <xdr:cxnSp macro="">
      <xdr:nvCxnSpPr>
        <xdr:cNvPr id="96" name="直線コネクタ 95">
          <a:extLst>
            <a:ext uri="{FF2B5EF4-FFF2-40B4-BE49-F238E27FC236}">
              <a16:creationId xmlns:a16="http://schemas.microsoft.com/office/drawing/2014/main" id="{DE0C5496-FF26-4B5B-90A5-CE119881E3AF}"/>
            </a:ext>
          </a:extLst>
        </xdr:cNvPr>
        <xdr:cNvCxnSpPr/>
      </xdr:nvCxnSpPr>
      <xdr:spPr>
        <a:xfrm flipV="1">
          <a:off x="2971165" y="6107007"/>
          <a:ext cx="685800" cy="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138642</xdr:rowOff>
    </xdr:from>
    <xdr:to>
      <xdr:col>11</xdr:col>
      <xdr:colOff>187325</xdr:colOff>
      <xdr:row>31</xdr:row>
      <xdr:rowOff>68792</xdr:rowOff>
    </xdr:to>
    <xdr:sp macro="" textlink="">
      <xdr:nvSpPr>
        <xdr:cNvPr id="97" name="楕円 96">
          <a:extLst>
            <a:ext uri="{FF2B5EF4-FFF2-40B4-BE49-F238E27FC236}">
              <a16:creationId xmlns:a16="http://schemas.microsoft.com/office/drawing/2014/main" id="{7CE2EE7F-552D-4777-BB9C-B871BB34C89D}"/>
            </a:ext>
          </a:extLst>
        </xdr:cNvPr>
        <xdr:cNvSpPr/>
      </xdr:nvSpPr>
      <xdr:spPr>
        <a:xfrm>
          <a:off x="2240280" y="603080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17992</xdr:rowOff>
    </xdr:from>
    <xdr:to>
      <xdr:col>15</xdr:col>
      <xdr:colOff>136525</xdr:colOff>
      <xdr:row>31</xdr:row>
      <xdr:rowOff>43180</xdr:rowOff>
    </xdr:to>
    <xdr:cxnSp macro="">
      <xdr:nvCxnSpPr>
        <xdr:cNvPr id="98" name="直線コネクタ 97">
          <a:extLst>
            <a:ext uri="{FF2B5EF4-FFF2-40B4-BE49-F238E27FC236}">
              <a16:creationId xmlns:a16="http://schemas.microsoft.com/office/drawing/2014/main" id="{6CA65238-C52B-42BD-9692-5962C95434C4}"/>
            </a:ext>
          </a:extLst>
        </xdr:cNvPr>
        <xdr:cNvCxnSpPr/>
      </xdr:nvCxnSpPr>
      <xdr:spPr>
        <a:xfrm>
          <a:off x="2285365" y="6089227"/>
          <a:ext cx="685800" cy="2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64347</xdr:rowOff>
    </xdr:from>
    <xdr:to>
      <xdr:col>7</xdr:col>
      <xdr:colOff>187325</xdr:colOff>
      <xdr:row>31</xdr:row>
      <xdr:rowOff>165947</xdr:rowOff>
    </xdr:to>
    <xdr:sp macro="" textlink="">
      <xdr:nvSpPr>
        <xdr:cNvPr id="99" name="楕円 98">
          <a:extLst>
            <a:ext uri="{FF2B5EF4-FFF2-40B4-BE49-F238E27FC236}">
              <a16:creationId xmlns:a16="http://schemas.microsoft.com/office/drawing/2014/main" id="{E1B9CA49-2210-4E03-AA1F-43509471770E}"/>
            </a:ext>
          </a:extLst>
        </xdr:cNvPr>
        <xdr:cNvSpPr/>
      </xdr:nvSpPr>
      <xdr:spPr>
        <a:xfrm>
          <a:off x="1554480" y="612796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17992</xdr:rowOff>
    </xdr:from>
    <xdr:to>
      <xdr:col>11</xdr:col>
      <xdr:colOff>136525</xdr:colOff>
      <xdr:row>31</xdr:row>
      <xdr:rowOff>115147</xdr:rowOff>
    </xdr:to>
    <xdr:cxnSp macro="">
      <xdr:nvCxnSpPr>
        <xdr:cNvPr id="100" name="直線コネクタ 99">
          <a:extLst>
            <a:ext uri="{FF2B5EF4-FFF2-40B4-BE49-F238E27FC236}">
              <a16:creationId xmlns:a16="http://schemas.microsoft.com/office/drawing/2014/main" id="{6DE19B7F-2E58-452B-9560-1B2756D6EC4D}"/>
            </a:ext>
          </a:extLst>
        </xdr:cNvPr>
        <xdr:cNvCxnSpPr/>
      </xdr:nvCxnSpPr>
      <xdr:spPr>
        <a:xfrm flipV="1">
          <a:off x="1599565" y="6089227"/>
          <a:ext cx="6858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92304</xdr:rowOff>
    </xdr:from>
    <xdr:ext cx="405111" cy="259045"/>
    <xdr:sp macro="" textlink="">
      <xdr:nvSpPr>
        <xdr:cNvPr id="101" name="n_1aveValue有形固定資産減価償却率">
          <a:extLst>
            <a:ext uri="{FF2B5EF4-FFF2-40B4-BE49-F238E27FC236}">
              <a16:creationId xmlns:a16="http://schemas.microsoft.com/office/drawing/2014/main" id="{1153A6E3-CDE5-4625-8D2B-8F360C1B2763}"/>
            </a:ext>
          </a:extLst>
        </xdr:cNvPr>
        <xdr:cNvSpPr txBox="1"/>
      </xdr:nvSpPr>
      <xdr:spPr>
        <a:xfrm>
          <a:off x="3464569"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102" name="n_2aveValue有形固定資産減価償却率">
          <a:extLst>
            <a:ext uri="{FF2B5EF4-FFF2-40B4-BE49-F238E27FC236}">
              <a16:creationId xmlns:a16="http://schemas.microsoft.com/office/drawing/2014/main" id="{E431A97A-ABD4-4322-8461-E76BC9010606}"/>
            </a:ext>
          </a:extLst>
        </xdr:cNvPr>
        <xdr:cNvSpPr txBox="1"/>
      </xdr:nvSpPr>
      <xdr:spPr>
        <a:xfrm>
          <a:off x="279337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49335</xdr:rowOff>
    </xdr:from>
    <xdr:ext cx="405111" cy="259045"/>
    <xdr:sp macro="" textlink="">
      <xdr:nvSpPr>
        <xdr:cNvPr id="103" name="n_3aveValue有形固定資産減価償却率">
          <a:extLst>
            <a:ext uri="{FF2B5EF4-FFF2-40B4-BE49-F238E27FC236}">
              <a16:creationId xmlns:a16="http://schemas.microsoft.com/office/drawing/2014/main" id="{BFAC0DEA-271A-49F6-B86E-617E31A45CCD}"/>
            </a:ext>
          </a:extLst>
        </xdr:cNvPr>
        <xdr:cNvSpPr txBox="1"/>
      </xdr:nvSpPr>
      <xdr:spPr>
        <a:xfrm>
          <a:off x="2107574" y="57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20549</xdr:rowOff>
    </xdr:from>
    <xdr:ext cx="405111" cy="259045"/>
    <xdr:sp macro="" textlink="">
      <xdr:nvSpPr>
        <xdr:cNvPr id="104" name="n_4aveValue有形固定資産減価償却率">
          <a:extLst>
            <a:ext uri="{FF2B5EF4-FFF2-40B4-BE49-F238E27FC236}">
              <a16:creationId xmlns:a16="http://schemas.microsoft.com/office/drawing/2014/main" id="{F0DEE023-742B-464E-BA75-A0BF591F0EA2}"/>
            </a:ext>
          </a:extLst>
        </xdr:cNvPr>
        <xdr:cNvSpPr txBox="1"/>
      </xdr:nvSpPr>
      <xdr:spPr>
        <a:xfrm>
          <a:off x="1421774" y="574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106909</xdr:rowOff>
    </xdr:from>
    <xdr:ext cx="405111" cy="259045"/>
    <xdr:sp macro="" textlink="">
      <xdr:nvSpPr>
        <xdr:cNvPr id="105" name="n_1mainValue有形固定資産減価償却率">
          <a:extLst>
            <a:ext uri="{FF2B5EF4-FFF2-40B4-BE49-F238E27FC236}">
              <a16:creationId xmlns:a16="http://schemas.microsoft.com/office/drawing/2014/main" id="{BB0E2A4F-F43D-438C-BD50-B3C38C0BDED9}"/>
            </a:ext>
          </a:extLst>
        </xdr:cNvPr>
        <xdr:cNvSpPr txBox="1"/>
      </xdr:nvSpPr>
      <xdr:spPr>
        <a:xfrm>
          <a:off x="3464569" y="5829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85107</xdr:rowOff>
    </xdr:from>
    <xdr:ext cx="405111" cy="259045"/>
    <xdr:sp macro="" textlink="">
      <xdr:nvSpPr>
        <xdr:cNvPr id="106" name="n_2mainValue有形固定資産減価償却率">
          <a:extLst>
            <a:ext uri="{FF2B5EF4-FFF2-40B4-BE49-F238E27FC236}">
              <a16:creationId xmlns:a16="http://schemas.microsoft.com/office/drawing/2014/main" id="{3D922848-286E-426D-9F05-E0CBF07F06A1}"/>
            </a:ext>
          </a:extLst>
        </xdr:cNvPr>
        <xdr:cNvSpPr txBox="1"/>
      </xdr:nvSpPr>
      <xdr:spPr>
        <a:xfrm>
          <a:off x="2793374" y="6154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59919</xdr:rowOff>
    </xdr:from>
    <xdr:ext cx="405111" cy="259045"/>
    <xdr:sp macro="" textlink="">
      <xdr:nvSpPr>
        <xdr:cNvPr id="107" name="n_3mainValue有形固定資産減価償却率">
          <a:extLst>
            <a:ext uri="{FF2B5EF4-FFF2-40B4-BE49-F238E27FC236}">
              <a16:creationId xmlns:a16="http://schemas.microsoft.com/office/drawing/2014/main" id="{6EEABCEE-0CCD-4C7C-9A75-881D8F6E2255}"/>
            </a:ext>
          </a:extLst>
        </xdr:cNvPr>
        <xdr:cNvSpPr txBox="1"/>
      </xdr:nvSpPr>
      <xdr:spPr>
        <a:xfrm>
          <a:off x="2107574" y="6123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157074</xdr:rowOff>
    </xdr:from>
    <xdr:ext cx="405111" cy="259045"/>
    <xdr:sp macro="" textlink="">
      <xdr:nvSpPr>
        <xdr:cNvPr id="108" name="n_4mainValue有形固定資産減価償却率">
          <a:extLst>
            <a:ext uri="{FF2B5EF4-FFF2-40B4-BE49-F238E27FC236}">
              <a16:creationId xmlns:a16="http://schemas.microsoft.com/office/drawing/2014/main" id="{3C9504A3-F34B-4725-B5CB-9AD0B7117A49}"/>
            </a:ext>
          </a:extLst>
        </xdr:cNvPr>
        <xdr:cNvSpPr txBox="1"/>
      </xdr:nvSpPr>
      <xdr:spPr>
        <a:xfrm>
          <a:off x="1421774" y="622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F400CC7-3D26-4A46-8035-E7519D95BCE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32BB4AE-82AD-44EE-ADDE-01AE3D85F36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072AFCD4-66FE-4CCA-BE00-0FBF7ED80DB6}"/>
            </a:ext>
          </a:extLst>
        </xdr:cNvPr>
        <xdr:cNvSpPr/>
      </xdr:nvSpPr>
      <xdr:spPr>
        <a:xfrm>
          <a:off x="12479014" y="4585111"/>
          <a:ext cx="782331"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6D6C6C42-CA1A-4C51-9798-C4D9CD4F2A8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B46C8A9-ED5D-47F1-99DC-81A74CDAC723}"/>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C9B1E08-5797-4BD6-8145-0D9EF1EF52CC}"/>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7CCFB15-F4E3-4E00-B125-E087C0014218}"/>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1E2C518-CC9F-4F31-B0BC-9BADA1B4498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07B71F4-D28C-4E04-B287-A3BE3A034832}"/>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574E092-210E-4C9C-9C6C-59D6C680F36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6552D08-DA1A-4AFD-801D-6F93C5CAF1C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A7B1E2D-1B82-4455-9654-CD5FC60A17F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AD3EFC0-9DE8-4121-B2F5-66ACA887D4E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債務償還比率は類似団体平均を大きく下回っており、主な要因としては、債務残高の増加を抑制してきたことに加え、収入面では、経常一般財源等が相対的に良好なものであったことによる。しかしながら、今後はクリーンセンターなどの大型の建設事業が控えており、将来負担額の増加は不可避であると見込まれ、また、歳入面においても経済状況の悪化から、不透明な状況が見込まれるため、引き続き同比率等を注視した財政運営に取り組んでいく。</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ADE9FED-A04B-4FEA-9CC0-F0082DBEE0D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4CE88A2-24A6-4B91-8619-A8A2137FB65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239F5101-68FC-49FE-A245-B12E096625D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DD76B398-AFA7-459A-B347-CDCC9E045CA1}"/>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32349FEC-BE69-4417-B663-9BE115EB96E6}"/>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99976A0D-8DE0-43A3-BAB6-D14E31962464}"/>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E5ECE903-C2DF-42DF-BF1B-6D404E551B74}"/>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6889A9E5-4839-47B2-805A-B885013E90C2}"/>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7D1C8184-8485-4027-8E9E-501973647C56}"/>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8B263265-57B1-47E9-80DA-1CAF89658F19}"/>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A5EE05D7-3404-4961-94C4-D3A1E7382E0F}"/>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4102E302-E5C1-43B8-AC69-F36845043807}"/>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3E01774D-3E5D-4CAF-8F83-29D2B316CB6B}"/>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D0007371-724B-4F91-8918-11C376D5B37E}"/>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CDD46DE9-4978-4E94-A8DD-DF264ECF067E}"/>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D6E2BA4-B700-444D-A4A5-AA5DE57D571C}"/>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88571B9-2387-4043-866A-4991BB618B45}"/>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47761</xdr:rowOff>
    </xdr:to>
    <xdr:cxnSp macro="">
      <xdr:nvCxnSpPr>
        <xdr:cNvPr id="139" name="直線コネクタ 138">
          <a:extLst>
            <a:ext uri="{FF2B5EF4-FFF2-40B4-BE49-F238E27FC236}">
              <a16:creationId xmlns:a16="http://schemas.microsoft.com/office/drawing/2014/main" id="{59B5FE2D-C557-40CE-B676-8694FAD16B86}"/>
            </a:ext>
          </a:extLst>
        </xdr:cNvPr>
        <xdr:cNvCxnSpPr/>
      </xdr:nvCxnSpPr>
      <xdr:spPr>
        <a:xfrm flipV="1">
          <a:off x="13313410" y="5240473"/>
          <a:ext cx="1269" cy="139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51588</xdr:rowOff>
    </xdr:from>
    <xdr:ext cx="469744" cy="259045"/>
    <xdr:sp macro="" textlink="">
      <xdr:nvSpPr>
        <xdr:cNvPr id="140" name="債務償還比率最小値テキスト">
          <a:extLst>
            <a:ext uri="{FF2B5EF4-FFF2-40B4-BE49-F238E27FC236}">
              <a16:creationId xmlns:a16="http://schemas.microsoft.com/office/drawing/2014/main" id="{95A85163-0791-4209-9EB4-26194418F8BC}"/>
            </a:ext>
          </a:extLst>
        </xdr:cNvPr>
        <xdr:cNvSpPr txBox="1"/>
      </xdr:nvSpPr>
      <xdr:spPr>
        <a:xfrm>
          <a:off x="13369925" y="663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47761</xdr:rowOff>
    </xdr:from>
    <xdr:to>
      <xdr:col>76</xdr:col>
      <xdr:colOff>111125</xdr:colOff>
      <xdr:row>34</xdr:row>
      <xdr:rowOff>47761</xdr:rowOff>
    </xdr:to>
    <xdr:cxnSp macro="">
      <xdr:nvCxnSpPr>
        <xdr:cNvPr id="141" name="直線コネクタ 140">
          <a:extLst>
            <a:ext uri="{FF2B5EF4-FFF2-40B4-BE49-F238E27FC236}">
              <a16:creationId xmlns:a16="http://schemas.microsoft.com/office/drawing/2014/main" id="{B1FCE9B7-00FB-4300-8A18-FA909F60CF11}"/>
            </a:ext>
          </a:extLst>
        </xdr:cNvPr>
        <xdr:cNvCxnSpPr/>
      </xdr:nvCxnSpPr>
      <xdr:spPr>
        <a:xfrm>
          <a:off x="13251180" y="663144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9CCB515E-422F-4E7C-9BB8-108FA4E4DA4D}"/>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53D6B977-02B4-4BBE-A34C-5424E1DB1F91}"/>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53702</xdr:rowOff>
    </xdr:from>
    <xdr:ext cx="469744" cy="259045"/>
    <xdr:sp macro="" textlink="">
      <xdr:nvSpPr>
        <xdr:cNvPr id="144" name="債務償還比率平均値テキスト">
          <a:extLst>
            <a:ext uri="{FF2B5EF4-FFF2-40B4-BE49-F238E27FC236}">
              <a16:creationId xmlns:a16="http://schemas.microsoft.com/office/drawing/2014/main" id="{ED7718D1-A615-4509-B37F-7658C113BFDE}"/>
            </a:ext>
          </a:extLst>
        </xdr:cNvPr>
        <xdr:cNvSpPr txBox="1"/>
      </xdr:nvSpPr>
      <xdr:spPr>
        <a:xfrm>
          <a:off x="13369925" y="5782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75275</xdr:rowOff>
    </xdr:from>
    <xdr:to>
      <xdr:col>76</xdr:col>
      <xdr:colOff>73025</xdr:colOff>
      <xdr:row>30</xdr:row>
      <xdr:rowOff>5425</xdr:rowOff>
    </xdr:to>
    <xdr:sp macro="" textlink="">
      <xdr:nvSpPr>
        <xdr:cNvPr id="145" name="フローチャート: 判断 144">
          <a:extLst>
            <a:ext uri="{FF2B5EF4-FFF2-40B4-BE49-F238E27FC236}">
              <a16:creationId xmlns:a16="http://schemas.microsoft.com/office/drawing/2014/main" id="{0E3186FA-8A1E-4C0D-A4B7-5BF3689AADBF}"/>
            </a:ext>
          </a:extLst>
        </xdr:cNvPr>
        <xdr:cNvSpPr/>
      </xdr:nvSpPr>
      <xdr:spPr>
        <a:xfrm>
          <a:off x="13289280" y="579980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91930</xdr:rowOff>
    </xdr:from>
    <xdr:to>
      <xdr:col>72</xdr:col>
      <xdr:colOff>123825</xdr:colOff>
      <xdr:row>30</xdr:row>
      <xdr:rowOff>22080</xdr:rowOff>
    </xdr:to>
    <xdr:sp macro="" textlink="">
      <xdr:nvSpPr>
        <xdr:cNvPr id="146" name="フローチャート: 判断 145">
          <a:extLst>
            <a:ext uri="{FF2B5EF4-FFF2-40B4-BE49-F238E27FC236}">
              <a16:creationId xmlns:a16="http://schemas.microsoft.com/office/drawing/2014/main" id="{FC03868C-C5CC-4EB6-8FB8-F0A07D4C2A9F}"/>
            </a:ext>
          </a:extLst>
        </xdr:cNvPr>
        <xdr:cNvSpPr/>
      </xdr:nvSpPr>
      <xdr:spPr>
        <a:xfrm>
          <a:off x="126295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55227</xdr:rowOff>
    </xdr:from>
    <xdr:to>
      <xdr:col>68</xdr:col>
      <xdr:colOff>123825</xdr:colOff>
      <xdr:row>29</xdr:row>
      <xdr:rowOff>156827</xdr:rowOff>
    </xdr:to>
    <xdr:sp macro="" textlink="">
      <xdr:nvSpPr>
        <xdr:cNvPr id="147" name="フローチャート: 判断 146">
          <a:extLst>
            <a:ext uri="{FF2B5EF4-FFF2-40B4-BE49-F238E27FC236}">
              <a16:creationId xmlns:a16="http://schemas.microsoft.com/office/drawing/2014/main" id="{61DE6BD1-A426-4DCF-9701-79F2C0DA2BD5}"/>
            </a:ext>
          </a:extLst>
        </xdr:cNvPr>
        <xdr:cNvSpPr/>
      </xdr:nvSpPr>
      <xdr:spPr>
        <a:xfrm>
          <a:off x="119437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97980</xdr:rowOff>
    </xdr:from>
    <xdr:to>
      <xdr:col>64</xdr:col>
      <xdr:colOff>123825</xdr:colOff>
      <xdr:row>31</xdr:row>
      <xdr:rowOff>28130</xdr:rowOff>
    </xdr:to>
    <xdr:sp macro="" textlink="">
      <xdr:nvSpPr>
        <xdr:cNvPr id="148" name="フローチャート: 判断 147">
          <a:extLst>
            <a:ext uri="{FF2B5EF4-FFF2-40B4-BE49-F238E27FC236}">
              <a16:creationId xmlns:a16="http://schemas.microsoft.com/office/drawing/2014/main" id="{CFF7860B-5D1C-4042-98E6-1CBDE7104EFB}"/>
            </a:ext>
          </a:extLst>
        </xdr:cNvPr>
        <xdr:cNvSpPr/>
      </xdr:nvSpPr>
      <xdr:spPr>
        <a:xfrm>
          <a:off x="11257915" y="59901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167531</xdr:rowOff>
    </xdr:from>
    <xdr:to>
      <xdr:col>60</xdr:col>
      <xdr:colOff>123825</xdr:colOff>
      <xdr:row>31</xdr:row>
      <xdr:rowOff>97681</xdr:rowOff>
    </xdr:to>
    <xdr:sp macro="" textlink="">
      <xdr:nvSpPr>
        <xdr:cNvPr id="149" name="フローチャート: 判断 148">
          <a:extLst>
            <a:ext uri="{FF2B5EF4-FFF2-40B4-BE49-F238E27FC236}">
              <a16:creationId xmlns:a16="http://schemas.microsoft.com/office/drawing/2014/main" id="{2B4BB143-7DF1-455A-9D7B-EA47DC284FDE}"/>
            </a:ext>
          </a:extLst>
        </xdr:cNvPr>
        <xdr:cNvSpPr/>
      </xdr:nvSpPr>
      <xdr:spPr>
        <a:xfrm>
          <a:off x="10572115" y="606731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9FA7374-F653-47F5-ADEE-52ADFC3158C6}"/>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CE03D50-2FB6-409E-A62D-0D81D972402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5E88D45-0C00-467D-B1B3-803927070B0E}"/>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06D14E2-FB5F-48F4-9F88-B9C055C4854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B6AA8EB-0263-4415-96DA-20C0282D4519}"/>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63446</xdr:rowOff>
    </xdr:from>
    <xdr:to>
      <xdr:col>76</xdr:col>
      <xdr:colOff>73025</xdr:colOff>
      <xdr:row>26</xdr:row>
      <xdr:rowOff>165046</xdr:rowOff>
    </xdr:to>
    <xdr:sp macro="" textlink="">
      <xdr:nvSpPr>
        <xdr:cNvPr id="155" name="楕円 154">
          <a:extLst>
            <a:ext uri="{FF2B5EF4-FFF2-40B4-BE49-F238E27FC236}">
              <a16:creationId xmlns:a16="http://schemas.microsoft.com/office/drawing/2014/main" id="{258841E8-4B21-43B1-9F15-637EF3981E52}"/>
            </a:ext>
          </a:extLst>
        </xdr:cNvPr>
        <xdr:cNvSpPr/>
      </xdr:nvSpPr>
      <xdr:spPr>
        <a:xfrm>
          <a:off x="13289280" y="5269811"/>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149823</xdr:rowOff>
    </xdr:from>
    <xdr:ext cx="405111" cy="259045"/>
    <xdr:sp macro="" textlink="">
      <xdr:nvSpPr>
        <xdr:cNvPr id="156" name="債務償還比率該当値テキスト">
          <a:extLst>
            <a:ext uri="{FF2B5EF4-FFF2-40B4-BE49-F238E27FC236}">
              <a16:creationId xmlns:a16="http://schemas.microsoft.com/office/drawing/2014/main" id="{75FEDFE1-332F-4A15-B42D-38834317DF8A}"/>
            </a:ext>
          </a:extLst>
        </xdr:cNvPr>
        <xdr:cNvSpPr txBox="1"/>
      </xdr:nvSpPr>
      <xdr:spPr>
        <a:xfrm>
          <a:off x="13369925" y="5188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133459</xdr:rowOff>
    </xdr:from>
    <xdr:to>
      <xdr:col>72</xdr:col>
      <xdr:colOff>123825</xdr:colOff>
      <xdr:row>27</xdr:row>
      <xdr:rowOff>63609</xdr:rowOff>
    </xdr:to>
    <xdr:sp macro="" textlink="">
      <xdr:nvSpPr>
        <xdr:cNvPr id="157" name="楕円 156">
          <a:extLst>
            <a:ext uri="{FF2B5EF4-FFF2-40B4-BE49-F238E27FC236}">
              <a16:creationId xmlns:a16="http://schemas.microsoft.com/office/drawing/2014/main" id="{8C1861B2-C877-446D-ACAC-66381D75FFD4}"/>
            </a:ext>
          </a:extLst>
        </xdr:cNvPr>
        <xdr:cNvSpPr/>
      </xdr:nvSpPr>
      <xdr:spPr>
        <a:xfrm>
          <a:off x="12629515" y="5339824"/>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114246</xdr:rowOff>
    </xdr:from>
    <xdr:to>
      <xdr:col>76</xdr:col>
      <xdr:colOff>22225</xdr:colOff>
      <xdr:row>27</xdr:row>
      <xdr:rowOff>12809</xdr:rowOff>
    </xdr:to>
    <xdr:cxnSp macro="">
      <xdr:nvCxnSpPr>
        <xdr:cNvPr id="158" name="直線コネクタ 157">
          <a:extLst>
            <a:ext uri="{FF2B5EF4-FFF2-40B4-BE49-F238E27FC236}">
              <a16:creationId xmlns:a16="http://schemas.microsoft.com/office/drawing/2014/main" id="{2977E44A-4BDA-49F5-8DC4-11ED8EE25E6C}"/>
            </a:ext>
          </a:extLst>
        </xdr:cNvPr>
        <xdr:cNvCxnSpPr/>
      </xdr:nvCxnSpPr>
      <xdr:spPr>
        <a:xfrm flipV="1">
          <a:off x="12684125" y="5324421"/>
          <a:ext cx="631190" cy="7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31097</xdr:rowOff>
    </xdr:from>
    <xdr:to>
      <xdr:col>68</xdr:col>
      <xdr:colOff>123825</xdr:colOff>
      <xdr:row>27</xdr:row>
      <xdr:rowOff>132697</xdr:rowOff>
    </xdr:to>
    <xdr:sp macro="" textlink="">
      <xdr:nvSpPr>
        <xdr:cNvPr id="159" name="楕円 158">
          <a:extLst>
            <a:ext uri="{FF2B5EF4-FFF2-40B4-BE49-F238E27FC236}">
              <a16:creationId xmlns:a16="http://schemas.microsoft.com/office/drawing/2014/main" id="{D51963A1-4CEB-4E56-9155-CB0C30AFD5A9}"/>
            </a:ext>
          </a:extLst>
        </xdr:cNvPr>
        <xdr:cNvSpPr/>
      </xdr:nvSpPr>
      <xdr:spPr>
        <a:xfrm>
          <a:off x="11943715" y="5410817"/>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12809</xdr:rowOff>
    </xdr:from>
    <xdr:to>
      <xdr:col>72</xdr:col>
      <xdr:colOff>73025</xdr:colOff>
      <xdr:row>27</xdr:row>
      <xdr:rowOff>81897</xdr:rowOff>
    </xdr:to>
    <xdr:cxnSp macro="">
      <xdr:nvCxnSpPr>
        <xdr:cNvPr id="160" name="直線コネクタ 159">
          <a:extLst>
            <a:ext uri="{FF2B5EF4-FFF2-40B4-BE49-F238E27FC236}">
              <a16:creationId xmlns:a16="http://schemas.microsoft.com/office/drawing/2014/main" id="{F0780685-B3E0-45FE-AFA4-E03551BC97B3}"/>
            </a:ext>
          </a:extLst>
        </xdr:cNvPr>
        <xdr:cNvCxnSpPr/>
      </xdr:nvCxnSpPr>
      <xdr:spPr>
        <a:xfrm flipV="1">
          <a:off x="11998325" y="5398244"/>
          <a:ext cx="6858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99414</xdr:rowOff>
    </xdr:from>
    <xdr:to>
      <xdr:col>64</xdr:col>
      <xdr:colOff>123825</xdr:colOff>
      <xdr:row>28</xdr:row>
      <xdr:rowOff>29564</xdr:rowOff>
    </xdr:to>
    <xdr:sp macro="" textlink="">
      <xdr:nvSpPr>
        <xdr:cNvPr id="161" name="楕円 160">
          <a:extLst>
            <a:ext uri="{FF2B5EF4-FFF2-40B4-BE49-F238E27FC236}">
              <a16:creationId xmlns:a16="http://schemas.microsoft.com/office/drawing/2014/main" id="{AD8AD876-0462-4532-8486-EBC6B965A6F8}"/>
            </a:ext>
          </a:extLst>
        </xdr:cNvPr>
        <xdr:cNvSpPr/>
      </xdr:nvSpPr>
      <xdr:spPr>
        <a:xfrm>
          <a:off x="11257915" y="547722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81897</xdr:rowOff>
    </xdr:from>
    <xdr:to>
      <xdr:col>68</xdr:col>
      <xdr:colOff>73025</xdr:colOff>
      <xdr:row>27</xdr:row>
      <xdr:rowOff>150214</xdr:rowOff>
    </xdr:to>
    <xdr:cxnSp macro="">
      <xdr:nvCxnSpPr>
        <xdr:cNvPr id="162" name="直線コネクタ 161">
          <a:extLst>
            <a:ext uri="{FF2B5EF4-FFF2-40B4-BE49-F238E27FC236}">
              <a16:creationId xmlns:a16="http://schemas.microsoft.com/office/drawing/2014/main" id="{4404D8E8-AC3D-4B4D-8E66-ED4FEB52DE35}"/>
            </a:ext>
          </a:extLst>
        </xdr:cNvPr>
        <xdr:cNvCxnSpPr/>
      </xdr:nvCxnSpPr>
      <xdr:spPr>
        <a:xfrm flipV="1">
          <a:off x="11312525" y="5465427"/>
          <a:ext cx="685800" cy="6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113139</xdr:rowOff>
    </xdr:from>
    <xdr:to>
      <xdr:col>60</xdr:col>
      <xdr:colOff>123825</xdr:colOff>
      <xdr:row>28</xdr:row>
      <xdr:rowOff>43289</xdr:rowOff>
    </xdr:to>
    <xdr:sp macro="" textlink="">
      <xdr:nvSpPr>
        <xdr:cNvPr id="163" name="楕円 162">
          <a:extLst>
            <a:ext uri="{FF2B5EF4-FFF2-40B4-BE49-F238E27FC236}">
              <a16:creationId xmlns:a16="http://schemas.microsoft.com/office/drawing/2014/main" id="{EDF8656B-CE19-42F0-9312-188BCC750CC9}"/>
            </a:ext>
          </a:extLst>
        </xdr:cNvPr>
        <xdr:cNvSpPr/>
      </xdr:nvSpPr>
      <xdr:spPr>
        <a:xfrm>
          <a:off x="10572115" y="549476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150214</xdr:rowOff>
    </xdr:from>
    <xdr:to>
      <xdr:col>64</xdr:col>
      <xdr:colOff>73025</xdr:colOff>
      <xdr:row>27</xdr:row>
      <xdr:rowOff>163939</xdr:rowOff>
    </xdr:to>
    <xdr:cxnSp macro="">
      <xdr:nvCxnSpPr>
        <xdr:cNvPr id="164" name="直線コネクタ 163">
          <a:extLst>
            <a:ext uri="{FF2B5EF4-FFF2-40B4-BE49-F238E27FC236}">
              <a16:creationId xmlns:a16="http://schemas.microsoft.com/office/drawing/2014/main" id="{A372D071-EC20-4F25-9105-77FF951EA7F3}"/>
            </a:ext>
          </a:extLst>
        </xdr:cNvPr>
        <xdr:cNvCxnSpPr/>
      </xdr:nvCxnSpPr>
      <xdr:spPr>
        <a:xfrm flipV="1">
          <a:off x="10626725" y="5531839"/>
          <a:ext cx="685800" cy="1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13207</xdr:rowOff>
    </xdr:from>
    <xdr:ext cx="469744" cy="259045"/>
    <xdr:sp macro="" textlink="">
      <xdr:nvSpPr>
        <xdr:cNvPr id="165" name="n_1aveValue債務償還比率">
          <a:extLst>
            <a:ext uri="{FF2B5EF4-FFF2-40B4-BE49-F238E27FC236}">
              <a16:creationId xmlns:a16="http://schemas.microsoft.com/office/drawing/2014/main" id="{C9627D34-78F4-46FD-BE52-2C9241064980}"/>
            </a:ext>
          </a:extLst>
        </xdr:cNvPr>
        <xdr:cNvSpPr txBox="1"/>
      </xdr:nvSpPr>
      <xdr:spPr>
        <a:xfrm>
          <a:off x="12459412" y="591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147954</xdr:rowOff>
    </xdr:from>
    <xdr:ext cx="469744" cy="259045"/>
    <xdr:sp macro="" textlink="">
      <xdr:nvSpPr>
        <xdr:cNvPr id="166" name="n_2aveValue債務償還比率">
          <a:extLst>
            <a:ext uri="{FF2B5EF4-FFF2-40B4-BE49-F238E27FC236}">
              <a16:creationId xmlns:a16="http://schemas.microsoft.com/office/drawing/2014/main" id="{84ABDEDF-D718-4010-B3A6-0D46F6BC4E97}"/>
            </a:ext>
          </a:extLst>
        </xdr:cNvPr>
        <xdr:cNvSpPr txBox="1"/>
      </xdr:nvSpPr>
      <xdr:spPr>
        <a:xfrm>
          <a:off x="11780597" y="587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19257</xdr:rowOff>
    </xdr:from>
    <xdr:ext cx="469744" cy="259045"/>
    <xdr:sp macro="" textlink="">
      <xdr:nvSpPr>
        <xdr:cNvPr id="167" name="n_3aveValue債務償還比率">
          <a:extLst>
            <a:ext uri="{FF2B5EF4-FFF2-40B4-BE49-F238E27FC236}">
              <a16:creationId xmlns:a16="http://schemas.microsoft.com/office/drawing/2014/main" id="{23502691-EB5B-442D-BA05-6CE32AE29EF7}"/>
            </a:ext>
          </a:extLst>
        </xdr:cNvPr>
        <xdr:cNvSpPr txBox="1"/>
      </xdr:nvSpPr>
      <xdr:spPr>
        <a:xfrm>
          <a:off x="11094797" y="608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88808</xdr:rowOff>
    </xdr:from>
    <xdr:ext cx="469744" cy="259045"/>
    <xdr:sp macro="" textlink="">
      <xdr:nvSpPr>
        <xdr:cNvPr id="168" name="n_4aveValue債務償還比率">
          <a:extLst>
            <a:ext uri="{FF2B5EF4-FFF2-40B4-BE49-F238E27FC236}">
              <a16:creationId xmlns:a16="http://schemas.microsoft.com/office/drawing/2014/main" id="{F6C865A2-367D-42BF-B145-DDB86A0DD945}"/>
            </a:ext>
          </a:extLst>
        </xdr:cNvPr>
        <xdr:cNvSpPr txBox="1"/>
      </xdr:nvSpPr>
      <xdr:spPr>
        <a:xfrm>
          <a:off x="10408997" y="616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80136</xdr:rowOff>
    </xdr:from>
    <xdr:ext cx="405111" cy="259045"/>
    <xdr:sp macro="" textlink="">
      <xdr:nvSpPr>
        <xdr:cNvPr id="169" name="n_1mainValue債務償還比率">
          <a:extLst>
            <a:ext uri="{FF2B5EF4-FFF2-40B4-BE49-F238E27FC236}">
              <a16:creationId xmlns:a16="http://schemas.microsoft.com/office/drawing/2014/main" id="{03B6BAA1-063E-4044-B6B7-EC3D76A25A62}"/>
            </a:ext>
          </a:extLst>
        </xdr:cNvPr>
        <xdr:cNvSpPr txBox="1"/>
      </xdr:nvSpPr>
      <xdr:spPr>
        <a:xfrm>
          <a:off x="12489824" y="512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149224</xdr:rowOff>
    </xdr:from>
    <xdr:ext cx="469744" cy="259045"/>
    <xdr:sp macro="" textlink="">
      <xdr:nvSpPr>
        <xdr:cNvPr id="170" name="n_2mainValue債務償還比率">
          <a:extLst>
            <a:ext uri="{FF2B5EF4-FFF2-40B4-BE49-F238E27FC236}">
              <a16:creationId xmlns:a16="http://schemas.microsoft.com/office/drawing/2014/main" id="{80F759E3-C8F5-4E47-9F9F-7FDB4A1FF409}"/>
            </a:ext>
          </a:extLst>
        </xdr:cNvPr>
        <xdr:cNvSpPr txBox="1"/>
      </xdr:nvSpPr>
      <xdr:spPr>
        <a:xfrm>
          <a:off x="11780597" y="518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46091</xdr:rowOff>
    </xdr:from>
    <xdr:ext cx="469744" cy="259045"/>
    <xdr:sp macro="" textlink="">
      <xdr:nvSpPr>
        <xdr:cNvPr id="171" name="n_3mainValue債務償還比率">
          <a:extLst>
            <a:ext uri="{FF2B5EF4-FFF2-40B4-BE49-F238E27FC236}">
              <a16:creationId xmlns:a16="http://schemas.microsoft.com/office/drawing/2014/main" id="{3B3AF46B-3806-47CB-8484-E64FB0208FAC}"/>
            </a:ext>
          </a:extLst>
        </xdr:cNvPr>
        <xdr:cNvSpPr txBox="1"/>
      </xdr:nvSpPr>
      <xdr:spPr>
        <a:xfrm>
          <a:off x="11094797" y="525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59816</xdr:rowOff>
    </xdr:from>
    <xdr:ext cx="469744" cy="259045"/>
    <xdr:sp macro="" textlink="">
      <xdr:nvSpPr>
        <xdr:cNvPr id="172" name="n_4mainValue債務償還比率">
          <a:extLst>
            <a:ext uri="{FF2B5EF4-FFF2-40B4-BE49-F238E27FC236}">
              <a16:creationId xmlns:a16="http://schemas.microsoft.com/office/drawing/2014/main" id="{5C61C72D-DCCA-41DD-B9D8-0E229D2CD61D}"/>
            </a:ext>
          </a:extLst>
        </xdr:cNvPr>
        <xdr:cNvSpPr txBox="1"/>
      </xdr:nvSpPr>
      <xdr:spPr>
        <a:xfrm>
          <a:off x="10408997" y="526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821101FF-F5BC-4D03-81B8-83D9D743FAF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F0E414E-5A80-4044-8271-DDA6309076E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B11F468-6FF3-4072-B844-C4AAE1ACA2A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BAD9D859-FD2F-48EA-9945-F93444099ED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1B80DE6-EA5A-4C1D-B3FD-96282BD4DFAD}"/>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D12530F-4DFC-4CCB-B30B-51CAE247232C}"/>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715F6B-5C54-4007-AB5C-094720B31EE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D39C20E-DFCF-4E6F-B21A-1E3D753DA60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929490-B9F8-49F8-9290-DEA7F675246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24588D0-9620-4757-890B-C193E6F060B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5B801A-1957-4D59-ABE7-61774ECE8C1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95037B-2FCE-4EDF-90C2-974D60E5F9C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55C642-D80B-4698-81F0-AADEA1C4402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80704F6-AF69-43E9-BFD0-57D2EA07364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90E999-F191-4FA5-8094-5B55B8F0DCC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D7510C-18B3-400F-A019-9BA372E7EA7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E519E9-E502-44F5-8A83-286DA671392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7DC3623-578F-4464-B563-70B38990A18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2DA3A6E-81C3-473A-A6C6-9659AF7016E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0FCC655-BB97-4FC3-8914-4A2C741E722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72374B-BF3C-4B92-B55A-6990BF5CCDA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27B7C70-6645-4551-A99F-721921A2843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C15399-0F26-4598-9556-C8BE67CC06E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8215F81-20C4-4D80-A509-A8957EE6431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DA523A-D9C7-429F-AC60-E357E6B51CA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E928919-9CDE-475E-AB68-3FD57BFA989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1BD967-D930-4897-B268-90F7934BC58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95E437-8327-412A-86F9-B00F780DA4F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CB2FEF8-5EB8-4A56-8177-38B9019DA63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D9A62A-1CA2-4184-94E7-18C4C086EA6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9D79DF-B7F3-4C7D-A862-B9DCA1C0B29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773623-1820-43F4-9355-DB3D381E9A4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A6E3AD-876E-4D66-875D-305C1D6F191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0BCC9C-A97D-471A-B634-EF57240103B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96CC948-36D4-4709-9F76-30C8E8EAB25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01079C-5386-483E-9AA4-3CF7D1E30C3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BCAB015-E83F-4D58-9B50-038A96E00FB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6E93A2-0653-48E9-BB5D-1D61A8EF670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520E5D3-FC56-4CCA-8444-23D01BAC18B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F90774-6BED-4836-B23D-5DFBDB72A1E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AC80CA-8023-492F-A891-560C0D49203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DE98493-9F5B-43EE-ADCD-4ADB92FD3E4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A3F417A-83ED-423C-B32D-B35D9310D99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EA51DC-4EAC-4ED9-8A07-A9C098B118E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A8A3EA-D8CB-4C61-B49B-FE554E06E21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4C2B03-A3C9-49D0-8BD9-8CC10D4A3DE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219A249-0C36-4AA7-B18B-0F540C3A409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2E11B9-1242-40AA-8346-DAD7EBD55BC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6B75E5E-394B-4D96-8921-AFE1CE3604C7}"/>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7F209BA-0D1D-41FF-BD42-BE350FDED436}"/>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C4E0283-9D86-4454-A1D7-45A49F0CE85A}"/>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F768B7-C96C-4D88-8CF9-07B27F6D7B2D}"/>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73A8484-21F4-4B06-98ED-32987EEE1B7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46EE57E-41B4-4AB2-A414-990EF71C844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69B28DC-A743-40DD-939B-2BB929F436C8}"/>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A23A3B9-7E9F-41FC-A1AC-C0281CB41E75}"/>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0BB97E4-8FD7-48F8-A666-6743771AEFF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BC7F561-122A-4734-B2E5-1676D39181C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7CC1406-0F39-4F97-85DC-D82E365BB925}"/>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BFBBC75-46AF-40A3-A44F-9F84B378C0C5}"/>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40D9124-4C4B-4C18-A38B-08DEDC46FAF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57AABB88-DFE5-40AE-B214-0140609D4E1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48442</xdr:rowOff>
    </xdr:from>
    <xdr:to>
      <xdr:col>24</xdr:col>
      <xdr:colOff>62865</xdr:colOff>
      <xdr:row>41</xdr:row>
      <xdr:rowOff>123553</xdr:rowOff>
    </xdr:to>
    <xdr:cxnSp macro="">
      <xdr:nvCxnSpPr>
        <xdr:cNvPr id="58" name="直線コネクタ 57">
          <a:extLst>
            <a:ext uri="{FF2B5EF4-FFF2-40B4-BE49-F238E27FC236}">
              <a16:creationId xmlns:a16="http://schemas.microsoft.com/office/drawing/2014/main" id="{DCA01CF7-3A8B-415F-8088-26E1A306B10F}"/>
            </a:ext>
          </a:extLst>
        </xdr:cNvPr>
        <xdr:cNvCxnSpPr/>
      </xdr:nvCxnSpPr>
      <xdr:spPr>
        <a:xfrm flipV="1">
          <a:off x="4173855" y="5879647"/>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127380</xdr:rowOff>
    </xdr:from>
    <xdr:ext cx="405111" cy="259045"/>
    <xdr:sp macro="" textlink="">
      <xdr:nvSpPr>
        <xdr:cNvPr id="59" name="【道路】&#10;有形固定資産減価償却率最小値テキスト">
          <a:extLst>
            <a:ext uri="{FF2B5EF4-FFF2-40B4-BE49-F238E27FC236}">
              <a16:creationId xmlns:a16="http://schemas.microsoft.com/office/drawing/2014/main" id="{A8B5D350-BD5C-448B-90BB-85CE347F213A}"/>
            </a:ext>
          </a:extLst>
        </xdr:cNvPr>
        <xdr:cNvSpPr txBox="1"/>
      </xdr:nvSpPr>
      <xdr:spPr>
        <a:xfrm>
          <a:off x="4212590" y="716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123553</xdr:rowOff>
    </xdr:from>
    <xdr:to>
      <xdr:col>24</xdr:col>
      <xdr:colOff>152400</xdr:colOff>
      <xdr:row>41</xdr:row>
      <xdr:rowOff>123553</xdr:rowOff>
    </xdr:to>
    <xdr:cxnSp macro="">
      <xdr:nvCxnSpPr>
        <xdr:cNvPr id="60" name="直線コネクタ 59">
          <a:extLst>
            <a:ext uri="{FF2B5EF4-FFF2-40B4-BE49-F238E27FC236}">
              <a16:creationId xmlns:a16="http://schemas.microsoft.com/office/drawing/2014/main" id="{06794D88-98DA-4300-AAD7-4020CFE3727D}"/>
            </a:ext>
          </a:extLst>
        </xdr:cNvPr>
        <xdr:cNvCxnSpPr/>
      </xdr:nvCxnSpPr>
      <xdr:spPr>
        <a:xfrm>
          <a:off x="4112260" y="7154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166569</xdr:rowOff>
    </xdr:from>
    <xdr:ext cx="405111" cy="259045"/>
    <xdr:sp macro="" textlink="">
      <xdr:nvSpPr>
        <xdr:cNvPr id="61" name="【道路】&#10;有形固定資産減価償却率最大値テキスト">
          <a:extLst>
            <a:ext uri="{FF2B5EF4-FFF2-40B4-BE49-F238E27FC236}">
              <a16:creationId xmlns:a16="http://schemas.microsoft.com/office/drawing/2014/main" id="{ABCFC523-3817-4007-94D7-3A6135324346}"/>
            </a:ext>
          </a:extLst>
        </xdr:cNvPr>
        <xdr:cNvSpPr txBox="1"/>
      </xdr:nvSpPr>
      <xdr:spPr>
        <a:xfrm>
          <a:off x="4212590" y="565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48442</xdr:rowOff>
    </xdr:from>
    <xdr:to>
      <xdr:col>24</xdr:col>
      <xdr:colOff>152400</xdr:colOff>
      <xdr:row>34</xdr:row>
      <xdr:rowOff>48442</xdr:rowOff>
    </xdr:to>
    <xdr:cxnSp macro="">
      <xdr:nvCxnSpPr>
        <xdr:cNvPr id="62" name="直線コネクタ 61">
          <a:extLst>
            <a:ext uri="{FF2B5EF4-FFF2-40B4-BE49-F238E27FC236}">
              <a16:creationId xmlns:a16="http://schemas.microsoft.com/office/drawing/2014/main" id="{710C9DD9-68EB-439B-BCE2-03C193DB44D3}"/>
            </a:ext>
          </a:extLst>
        </xdr:cNvPr>
        <xdr:cNvCxnSpPr/>
      </xdr:nvCxnSpPr>
      <xdr:spPr>
        <a:xfrm>
          <a:off x="4112260" y="587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170378</xdr:rowOff>
    </xdr:from>
    <xdr:ext cx="405111" cy="259045"/>
    <xdr:sp macro="" textlink="">
      <xdr:nvSpPr>
        <xdr:cNvPr id="63" name="【道路】&#10;有形固定資産減価償却率平均値テキスト">
          <a:extLst>
            <a:ext uri="{FF2B5EF4-FFF2-40B4-BE49-F238E27FC236}">
              <a16:creationId xmlns:a16="http://schemas.microsoft.com/office/drawing/2014/main" id="{6C0A236B-6C35-445D-8F89-5356904F06F6}"/>
            </a:ext>
          </a:extLst>
        </xdr:cNvPr>
        <xdr:cNvSpPr txBox="1"/>
      </xdr:nvSpPr>
      <xdr:spPr>
        <a:xfrm>
          <a:off x="4212590" y="6689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20501</xdr:rowOff>
    </xdr:from>
    <xdr:to>
      <xdr:col>24</xdr:col>
      <xdr:colOff>114300</xdr:colOff>
      <xdr:row>39</xdr:row>
      <xdr:rowOff>122101</xdr:rowOff>
    </xdr:to>
    <xdr:sp macro="" textlink="">
      <xdr:nvSpPr>
        <xdr:cNvPr id="64" name="フローチャート: 判断 63">
          <a:extLst>
            <a:ext uri="{FF2B5EF4-FFF2-40B4-BE49-F238E27FC236}">
              <a16:creationId xmlns:a16="http://schemas.microsoft.com/office/drawing/2014/main" id="{4C3F5C22-69D7-460D-9607-8F49B1F2135F}"/>
            </a:ext>
          </a:extLst>
        </xdr:cNvPr>
        <xdr:cNvSpPr/>
      </xdr:nvSpPr>
      <xdr:spPr>
        <a:xfrm>
          <a:off x="4131310" y="670324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167459</xdr:rowOff>
    </xdr:from>
    <xdr:to>
      <xdr:col>20</xdr:col>
      <xdr:colOff>38100</xdr:colOff>
      <xdr:row>39</xdr:row>
      <xdr:rowOff>97609</xdr:rowOff>
    </xdr:to>
    <xdr:sp macro="" textlink="">
      <xdr:nvSpPr>
        <xdr:cNvPr id="65" name="フローチャート: 判断 64">
          <a:extLst>
            <a:ext uri="{FF2B5EF4-FFF2-40B4-BE49-F238E27FC236}">
              <a16:creationId xmlns:a16="http://schemas.microsoft.com/office/drawing/2014/main" id="{5120F73A-2CE8-401D-81B7-55D57A29A041}"/>
            </a:ext>
          </a:extLst>
        </xdr:cNvPr>
        <xdr:cNvSpPr/>
      </xdr:nvSpPr>
      <xdr:spPr>
        <a:xfrm>
          <a:off x="3388360" y="668636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138067</xdr:rowOff>
    </xdr:from>
    <xdr:to>
      <xdr:col>15</xdr:col>
      <xdr:colOff>101600</xdr:colOff>
      <xdr:row>39</xdr:row>
      <xdr:rowOff>68217</xdr:rowOff>
    </xdr:to>
    <xdr:sp macro="" textlink="">
      <xdr:nvSpPr>
        <xdr:cNvPr id="66" name="フローチャート: 判断 65">
          <a:extLst>
            <a:ext uri="{FF2B5EF4-FFF2-40B4-BE49-F238E27FC236}">
              <a16:creationId xmlns:a16="http://schemas.microsoft.com/office/drawing/2014/main" id="{36F0FBF1-4D46-47B8-B533-886D50E0C469}"/>
            </a:ext>
          </a:extLst>
        </xdr:cNvPr>
        <xdr:cNvSpPr/>
      </xdr:nvSpPr>
      <xdr:spPr>
        <a:xfrm>
          <a:off x="2571750" y="66493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90715</xdr:rowOff>
    </xdr:from>
    <xdr:to>
      <xdr:col>10</xdr:col>
      <xdr:colOff>165100</xdr:colOff>
      <xdr:row>39</xdr:row>
      <xdr:rowOff>20865</xdr:rowOff>
    </xdr:to>
    <xdr:sp macro="" textlink="">
      <xdr:nvSpPr>
        <xdr:cNvPr id="67" name="フローチャート: 判断 66">
          <a:extLst>
            <a:ext uri="{FF2B5EF4-FFF2-40B4-BE49-F238E27FC236}">
              <a16:creationId xmlns:a16="http://schemas.microsoft.com/office/drawing/2014/main" id="{6BBE93FE-509E-4735-9F9C-6D08AA6DBD61}"/>
            </a:ext>
          </a:extLst>
        </xdr:cNvPr>
        <xdr:cNvSpPr/>
      </xdr:nvSpPr>
      <xdr:spPr>
        <a:xfrm>
          <a:off x="1774190" y="66096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66222</xdr:rowOff>
    </xdr:from>
    <xdr:to>
      <xdr:col>6</xdr:col>
      <xdr:colOff>38100</xdr:colOff>
      <xdr:row>38</xdr:row>
      <xdr:rowOff>167822</xdr:rowOff>
    </xdr:to>
    <xdr:sp macro="" textlink="">
      <xdr:nvSpPr>
        <xdr:cNvPr id="68" name="フローチャート: 判断 67">
          <a:extLst>
            <a:ext uri="{FF2B5EF4-FFF2-40B4-BE49-F238E27FC236}">
              <a16:creationId xmlns:a16="http://schemas.microsoft.com/office/drawing/2014/main" id="{BE8119E0-C2B2-49A5-830B-5C98E782AC54}"/>
            </a:ext>
          </a:extLst>
        </xdr:cNvPr>
        <xdr:cNvSpPr/>
      </xdr:nvSpPr>
      <xdr:spPr>
        <a:xfrm>
          <a:off x="988060" y="657941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2DDB50E-026E-4D90-9D1E-AF0BFCB86E3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EF4EAC1-8980-48E9-B970-93A6EEA60C7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E175FE-03F7-4BBB-BF1C-FA4BB136A33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327439B-806D-4F12-9A49-93E0A1DFC8B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7177F0E-7581-4621-9E95-77A6ED029B8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169092</xdr:rowOff>
    </xdr:from>
    <xdr:to>
      <xdr:col>24</xdr:col>
      <xdr:colOff>114300</xdr:colOff>
      <xdr:row>34</xdr:row>
      <xdr:rowOff>99242</xdr:rowOff>
    </xdr:to>
    <xdr:sp macro="" textlink="">
      <xdr:nvSpPr>
        <xdr:cNvPr id="74" name="楕円 73">
          <a:extLst>
            <a:ext uri="{FF2B5EF4-FFF2-40B4-BE49-F238E27FC236}">
              <a16:creationId xmlns:a16="http://schemas.microsoft.com/office/drawing/2014/main" id="{E48D4C56-C63C-44C6-9623-E08A60C1729D}"/>
            </a:ext>
          </a:extLst>
        </xdr:cNvPr>
        <xdr:cNvSpPr/>
      </xdr:nvSpPr>
      <xdr:spPr>
        <a:xfrm>
          <a:off x="4131310" y="583075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122119</xdr:rowOff>
    </xdr:from>
    <xdr:ext cx="405111" cy="259045"/>
    <xdr:sp macro="" textlink="">
      <xdr:nvSpPr>
        <xdr:cNvPr id="75" name="【道路】&#10;有形固定資産減価償却率該当値テキスト">
          <a:extLst>
            <a:ext uri="{FF2B5EF4-FFF2-40B4-BE49-F238E27FC236}">
              <a16:creationId xmlns:a16="http://schemas.microsoft.com/office/drawing/2014/main" id="{4A946F49-88F2-433D-B647-4D1E6DB76FF7}"/>
            </a:ext>
          </a:extLst>
        </xdr:cNvPr>
        <xdr:cNvSpPr txBox="1"/>
      </xdr:nvSpPr>
      <xdr:spPr>
        <a:xfrm>
          <a:off x="4212590" y="5781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154396</xdr:rowOff>
    </xdr:from>
    <xdr:to>
      <xdr:col>20</xdr:col>
      <xdr:colOff>38100</xdr:colOff>
      <xdr:row>34</xdr:row>
      <xdr:rowOff>84546</xdr:rowOff>
    </xdr:to>
    <xdr:sp macro="" textlink="">
      <xdr:nvSpPr>
        <xdr:cNvPr id="76" name="楕円 75">
          <a:extLst>
            <a:ext uri="{FF2B5EF4-FFF2-40B4-BE49-F238E27FC236}">
              <a16:creationId xmlns:a16="http://schemas.microsoft.com/office/drawing/2014/main" id="{7193F726-71B4-4BE9-A3A8-15E656809AB0}"/>
            </a:ext>
          </a:extLst>
        </xdr:cNvPr>
        <xdr:cNvSpPr/>
      </xdr:nvSpPr>
      <xdr:spPr>
        <a:xfrm>
          <a:off x="3388360" y="58122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33746</xdr:rowOff>
    </xdr:from>
    <xdr:to>
      <xdr:col>24</xdr:col>
      <xdr:colOff>63500</xdr:colOff>
      <xdr:row>34</xdr:row>
      <xdr:rowOff>48442</xdr:rowOff>
    </xdr:to>
    <xdr:cxnSp macro="">
      <xdr:nvCxnSpPr>
        <xdr:cNvPr id="77" name="直線コネクタ 76">
          <a:extLst>
            <a:ext uri="{FF2B5EF4-FFF2-40B4-BE49-F238E27FC236}">
              <a16:creationId xmlns:a16="http://schemas.microsoft.com/office/drawing/2014/main" id="{6C28DC21-EBFA-4EDD-AE73-966A199C6B0E}"/>
            </a:ext>
          </a:extLst>
        </xdr:cNvPr>
        <xdr:cNvCxnSpPr/>
      </xdr:nvCxnSpPr>
      <xdr:spPr>
        <a:xfrm>
          <a:off x="3431540" y="5861141"/>
          <a:ext cx="74295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138067</xdr:rowOff>
    </xdr:from>
    <xdr:to>
      <xdr:col>15</xdr:col>
      <xdr:colOff>101600</xdr:colOff>
      <xdr:row>34</xdr:row>
      <xdr:rowOff>68217</xdr:rowOff>
    </xdr:to>
    <xdr:sp macro="" textlink="">
      <xdr:nvSpPr>
        <xdr:cNvPr id="78" name="楕円 77">
          <a:extLst>
            <a:ext uri="{FF2B5EF4-FFF2-40B4-BE49-F238E27FC236}">
              <a16:creationId xmlns:a16="http://schemas.microsoft.com/office/drawing/2014/main" id="{B926C389-33A0-482F-80D2-269EAFF04E13}"/>
            </a:ext>
          </a:extLst>
        </xdr:cNvPr>
        <xdr:cNvSpPr/>
      </xdr:nvSpPr>
      <xdr:spPr>
        <a:xfrm>
          <a:off x="2571750" y="57921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17417</xdr:rowOff>
    </xdr:from>
    <xdr:to>
      <xdr:col>19</xdr:col>
      <xdr:colOff>177800</xdr:colOff>
      <xdr:row>34</xdr:row>
      <xdr:rowOff>33746</xdr:rowOff>
    </xdr:to>
    <xdr:cxnSp macro="">
      <xdr:nvCxnSpPr>
        <xdr:cNvPr id="79" name="直線コネクタ 78">
          <a:extLst>
            <a:ext uri="{FF2B5EF4-FFF2-40B4-BE49-F238E27FC236}">
              <a16:creationId xmlns:a16="http://schemas.microsoft.com/office/drawing/2014/main" id="{697F3A5C-9D4A-4107-8D8F-BD6CA1FF9CE5}"/>
            </a:ext>
          </a:extLst>
        </xdr:cNvPr>
        <xdr:cNvCxnSpPr/>
      </xdr:nvCxnSpPr>
      <xdr:spPr>
        <a:xfrm>
          <a:off x="2626360" y="5850527"/>
          <a:ext cx="80518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108676</xdr:rowOff>
    </xdr:from>
    <xdr:to>
      <xdr:col>10</xdr:col>
      <xdr:colOff>165100</xdr:colOff>
      <xdr:row>34</xdr:row>
      <xdr:rowOff>38826</xdr:rowOff>
    </xdr:to>
    <xdr:sp macro="" textlink="">
      <xdr:nvSpPr>
        <xdr:cNvPr id="80" name="楕円 79">
          <a:extLst>
            <a:ext uri="{FF2B5EF4-FFF2-40B4-BE49-F238E27FC236}">
              <a16:creationId xmlns:a16="http://schemas.microsoft.com/office/drawing/2014/main" id="{31D15A56-82B0-44CB-84ED-C249E179FE6B}"/>
            </a:ext>
          </a:extLst>
        </xdr:cNvPr>
        <xdr:cNvSpPr/>
      </xdr:nvSpPr>
      <xdr:spPr>
        <a:xfrm>
          <a:off x="1774190" y="57646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159476</xdr:rowOff>
    </xdr:from>
    <xdr:to>
      <xdr:col>15</xdr:col>
      <xdr:colOff>50800</xdr:colOff>
      <xdr:row>34</xdr:row>
      <xdr:rowOff>17417</xdr:rowOff>
    </xdr:to>
    <xdr:cxnSp macro="">
      <xdr:nvCxnSpPr>
        <xdr:cNvPr id="81" name="直線コネクタ 80">
          <a:extLst>
            <a:ext uri="{FF2B5EF4-FFF2-40B4-BE49-F238E27FC236}">
              <a16:creationId xmlns:a16="http://schemas.microsoft.com/office/drawing/2014/main" id="{F0C96567-FC40-40A2-8C89-E8AAB1C356DE}"/>
            </a:ext>
          </a:extLst>
        </xdr:cNvPr>
        <xdr:cNvCxnSpPr/>
      </xdr:nvCxnSpPr>
      <xdr:spPr>
        <a:xfrm>
          <a:off x="1828800" y="5819231"/>
          <a:ext cx="797560"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98878</xdr:rowOff>
    </xdr:from>
    <xdr:to>
      <xdr:col>6</xdr:col>
      <xdr:colOff>38100</xdr:colOff>
      <xdr:row>34</xdr:row>
      <xdr:rowOff>29028</xdr:rowOff>
    </xdr:to>
    <xdr:sp macro="" textlink="">
      <xdr:nvSpPr>
        <xdr:cNvPr id="82" name="楕円 81">
          <a:extLst>
            <a:ext uri="{FF2B5EF4-FFF2-40B4-BE49-F238E27FC236}">
              <a16:creationId xmlns:a16="http://schemas.microsoft.com/office/drawing/2014/main" id="{C0204183-7110-45D1-BBDC-41E0B22A80F5}"/>
            </a:ext>
          </a:extLst>
        </xdr:cNvPr>
        <xdr:cNvSpPr/>
      </xdr:nvSpPr>
      <xdr:spPr>
        <a:xfrm>
          <a:off x="988060" y="57529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149678</xdr:rowOff>
    </xdr:from>
    <xdr:to>
      <xdr:col>10</xdr:col>
      <xdr:colOff>114300</xdr:colOff>
      <xdr:row>33</xdr:row>
      <xdr:rowOff>159476</xdr:rowOff>
    </xdr:to>
    <xdr:cxnSp macro="">
      <xdr:nvCxnSpPr>
        <xdr:cNvPr id="83" name="直線コネクタ 82">
          <a:extLst>
            <a:ext uri="{FF2B5EF4-FFF2-40B4-BE49-F238E27FC236}">
              <a16:creationId xmlns:a16="http://schemas.microsoft.com/office/drawing/2014/main" id="{3753A241-5CD1-4FE4-875D-8A297BD1CBCC}"/>
            </a:ext>
          </a:extLst>
        </xdr:cNvPr>
        <xdr:cNvCxnSpPr/>
      </xdr:nvCxnSpPr>
      <xdr:spPr>
        <a:xfrm>
          <a:off x="1031240" y="5807528"/>
          <a:ext cx="79756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88736</xdr:rowOff>
    </xdr:from>
    <xdr:ext cx="405111" cy="259045"/>
    <xdr:sp macro="" textlink="">
      <xdr:nvSpPr>
        <xdr:cNvPr id="84" name="n_1aveValue【道路】&#10;有形固定資産減価償却率">
          <a:extLst>
            <a:ext uri="{FF2B5EF4-FFF2-40B4-BE49-F238E27FC236}">
              <a16:creationId xmlns:a16="http://schemas.microsoft.com/office/drawing/2014/main" id="{85D6E187-EFD9-4D47-B024-FAB90ED31A7D}"/>
            </a:ext>
          </a:extLst>
        </xdr:cNvPr>
        <xdr:cNvSpPr txBox="1"/>
      </xdr:nvSpPr>
      <xdr:spPr>
        <a:xfrm>
          <a:off x="3239144" y="677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59344</xdr:rowOff>
    </xdr:from>
    <xdr:ext cx="405111" cy="259045"/>
    <xdr:sp macro="" textlink="">
      <xdr:nvSpPr>
        <xdr:cNvPr id="85" name="n_2aveValue【道路】&#10;有形固定資産減価償却率">
          <a:extLst>
            <a:ext uri="{FF2B5EF4-FFF2-40B4-BE49-F238E27FC236}">
              <a16:creationId xmlns:a16="http://schemas.microsoft.com/office/drawing/2014/main" id="{CB0E3034-8FE0-4EEC-9EB4-52548D1C20BA}"/>
            </a:ext>
          </a:extLst>
        </xdr:cNvPr>
        <xdr:cNvSpPr txBox="1"/>
      </xdr:nvSpPr>
      <xdr:spPr>
        <a:xfrm>
          <a:off x="2439044" y="674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11992</xdr:rowOff>
    </xdr:from>
    <xdr:ext cx="405111" cy="259045"/>
    <xdr:sp macro="" textlink="">
      <xdr:nvSpPr>
        <xdr:cNvPr id="86" name="n_3aveValue【道路】&#10;有形固定資産減価償却率">
          <a:extLst>
            <a:ext uri="{FF2B5EF4-FFF2-40B4-BE49-F238E27FC236}">
              <a16:creationId xmlns:a16="http://schemas.microsoft.com/office/drawing/2014/main" id="{1CCDD71F-5393-4603-B7B5-22CAC516795C}"/>
            </a:ext>
          </a:extLst>
        </xdr:cNvPr>
        <xdr:cNvSpPr txBox="1"/>
      </xdr:nvSpPr>
      <xdr:spPr>
        <a:xfrm>
          <a:off x="1641484" y="67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158949</xdr:rowOff>
    </xdr:from>
    <xdr:ext cx="405111" cy="259045"/>
    <xdr:sp macro="" textlink="">
      <xdr:nvSpPr>
        <xdr:cNvPr id="87" name="n_4aveValue【道路】&#10;有形固定資産減価償却率">
          <a:extLst>
            <a:ext uri="{FF2B5EF4-FFF2-40B4-BE49-F238E27FC236}">
              <a16:creationId xmlns:a16="http://schemas.microsoft.com/office/drawing/2014/main" id="{0B1A01D1-6B53-43DC-AFE1-CDBC24638806}"/>
            </a:ext>
          </a:extLst>
        </xdr:cNvPr>
        <xdr:cNvSpPr txBox="1"/>
      </xdr:nvSpPr>
      <xdr:spPr>
        <a:xfrm>
          <a:off x="855354" y="667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101073</xdr:rowOff>
    </xdr:from>
    <xdr:ext cx="405111" cy="259045"/>
    <xdr:sp macro="" textlink="">
      <xdr:nvSpPr>
        <xdr:cNvPr id="88" name="n_1mainValue【道路】&#10;有形固定資産減価償却率">
          <a:extLst>
            <a:ext uri="{FF2B5EF4-FFF2-40B4-BE49-F238E27FC236}">
              <a16:creationId xmlns:a16="http://schemas.microsoft.com/office/drawing/2014/main" id="{61C41516-1F9A-4586-9D18-27E5DAE3A481}"/>
            </a:ext>
          </a:extLst>
        </xdr:cNvPr>
        <xdr:cNvSpPr txBox="1"/>
      </xdr:nvSpPr>
      <xdr:spPr>
        <a:xfrm>
          <a:off x="3239144" y="55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84744</xdr:rowOff>
    </xdr:from>
    <xdr:ext cx="405111" cy="259045"/>
    <xdr:sp macro="" textlink="">
      <xdr:nvSpPr>
        <xdr:cNvPr id="89" name="n_2mainValue【道路】&#10;有形固定資産減価償却率">
          <a:extLst>
            <a:ext uri="{FF2B5EF4-FFF2-40B4-BE49-F238E27FC236}">
              <a16:creationId xmlns:a16="http://schemas.microsoft.com/office/drawing/2014/main" id="{C43EE7BC-4577-4148-87DB-A2E57CCF2EE4}"/>
            </a:ext>
          </a:extLst>
        </xdr:cNvPr>
        <xdr:cNvSpPr txBox="1"/>
      </xdr:nvSpPr>
      <xdr:spPr>
        <a:xfrm>
          <a:off x="2439044" y="557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55353</xdr:rowOff>
    </xdr:from>
    <xdr:ext cx="340478" cy="259045"/>
    <xdr:sp macro="" textlink="">
      <xdr:nvSpPr>
        <xdr:cNvPr id="90" name="n_3mainValue【道路】&#10;有形固定資産減価償却率">
          <a:extLst>
            <a:ext uri="{FF2B5EF4-FFF2-40B4-BE49-F238E27FC236}">
              <a16:creationId xmlns:a16="http://schemas.microsoft.com/office/drawing/2014/main" id="{F6EA1B5A-05B7-48C1-886B-E48E2B370049}"/>
            </a:ext>
          </a:extLst>
        </xdr:cNvPr>
        <xdr:cNvSpPr txBox="1"/>
      </xdr:nvSpPr>
      <xdr:spPr>
        <a:xfrm>
          <a:off x="1673801" y="55455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45555</xdr:rowOff>
    </xdr:from>
    <xdr:ext cx="340478" cy="259045"/>
    <xdr:sp macro="" textlink="">
      <xdr:nvSpPr>
        <xdr:cNvPr id="91" name="n_4mainValue【道路】&#10;有形固定資産減価償却率">
          <a:extLst>
            <a:ext uri="{FF2B5EF4-FFF2-40B4-BE49-F238E27FC236}">
              <a16:creationId xmlns:a16="http://schemas.microsoft.com/office/drawing/2014/main" id="{CE09E696-6CB3-4300-8469-DF5A4086823D}"/>
            </a:ext>
          </a:extLst>
        </xdr:cNvPr>
        <xdr:cNvSpPr txBox="1"/>
      </xdr:nvSpPr>
      <xdr:spPr>
        <a:xfrm>
          <a:off x="866716" y="55338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304AF39-D5DF-497A-9ACF-79B699686CB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6A6371B-5B1C-40C8-AE8B-C4D9AFFAE92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62D824E-B116-4DF1-8919-0ADA932077E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1D54C9A-9982-477F-BE37-7DFB0E3AC30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05A2FA2-8E07-49CE-88E1-2F340969205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D5BCE70-CAA8-4869-887D-680DD953424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4C3AB33-A5A7-455A-8D97-43532AA07A0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5650792-6996-443F-8E70-B13FE2B27D9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7ED6C42B-BB51-4FF0-851E-38AC93C76CE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F55A801-528C-4D2F-AB38-0CF432C0A8B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BB098A8-BB66-4241-963D-296C362679AF}"/>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D15F9F1-5E37-4691-B9B5-088AE7F900C8}"/>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970C3B6-279C-43EB-A24A-92167CC12488}"/>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8F9452D8-D4FD-4C85-9FD9-069D685FE66A}"/>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4E5EA92-C48C-47C3-A771-229C93FBADDD}"/>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7" name="テキスト ボックス 106">
          <a:extLst>
            <a:ext uri="{FF2B5EF4-FFF2-40B4-BE49-F238E27FC236}">
              <a16:creationId xmlns:a16="http://schemas.microsoft.com/office/drawing/2014/main" id="{C4077585-8C7C-432C-AD1E-BDE062DEED16}"/>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8AA785B-962B-4A73-8302-D0BCBEB74417}"/>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9" name="テキスト ボックス 108">
          <a:extLst>
            <a:ext uri="{FF2B5EF4-FFF2-40B4-BE49-F238E27FC236}">
              <a16:creationId xmlns:a16="http://schemas.microsoft.com/office/drawing/2014/main" id="{D8C928E4-93F1-413D-B454-DD4B936A94A3}"/>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B2C8F22-B8DB-4491-A3C3-9FCDBD1F2B0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2C6C5A45-9DC7-4CF4-A7D2-0EF2AC20ECFF}"/>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E2D91C90-35B1-4379-9BE0-15B837B84E6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105004</xdr:rowOff>
    </xdr:from>
    <xdr:to>
      <xdr:col>54</xdr:col>
      <xdr:colOff>189865</xdr:colOff>
      <xdr:row>41</xdr:row>
      <xdr:rowOff>93756</xdr:rowOff>
    </xdr:to>
    <xdr:cxnSp macro="">
      <xdr:nvCxnSpPr>
        <xdr:cNvPr id="113" name="直線コネクタ 112">
          <a:extLst>
            <a:ext uri="{FF2B5EF4-FFF2-40B4-BE49-F238E27FC236}">
              <a16:creationId xmlns:a16="http://schemas.microsoft.com/office/drawing/2014/main" id="{BD435FCF-2F01-4121-AF14-A9144A20FD9D}"/>
            </a:ext>
          </a:extLst>
        </xdr:cNvPr>
        <xdr:cNvCxnSpPr/>
      </xdr:nvCxnSpPr>
      <xdr:spPr>
        <a:xfrm flipV="1">
          <a:off x="9429115" y="5932399"/>
          <a:ext cx="0" cy="119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97583</xdr:rowOff>
    </xdr:from>
    <xdr:ext cx="469744" cy="259045"/>
    <xdr:sp macro="" textlink="">
      <xdr:nvSpPr>
        <xdr:cNvPr id="114" name="【道路】&#10;一人当たり延長最小値テキスト">
          <a:extLst>
            <a:ext uri="{FF2B5EF4-FFF2-40B4-BE49-F238E27FC236}">
              <a16:creationId xmlns:a16="http://schemas.microsoft.com/office/drawing/2014/main" id="{AA2F7591-17DF-45A7-88FA-505FFE0F2CE7}"/>
            </a:ext>
          </a:extLst>
        </xdr:cNvPr>
        <xdr:cNvSpPr txBox="1"/>
      </xdr:nvSpPr>
      <xdr:spPr>
        <a:xfrm>
          <a:off x="9467850" y="712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93756</xdr:rowOff>
    </xdr:from>
    <xdr:to>
      <xdr:col>55</xdr:col>
      <xdr:colOff>88900</xdr:colOff>
      <xdr:row>41</xdr:row>
      <xdr:rowOff>93756</xdr:rowOff>
    </xdr:to>
    <xdr:cxnSp macro="">
      <xdr:nvCxnSpPr>
        <xdr:cNvPr id="115" name="直線コネクタ 114">
          <a:extLst>
            <a:ext uri="{FF2B5EF4-FFF2-40B4-BE49-F238E27FC236}">
              <a16:creationId xmlns:a16="http://schemas.microsoft.com/office/drawing/2014/main" id="{E933BE82-DDF9-47D9-A289-A12BE8360ED9}"/>
            </a:ext>
          </a:extLst>
        </xdr:cNvPr>
        <xdr:cNvCxnSpPr/>
      </xdr:nvCxnSpPr>
      <xdr:spPr>
        <a:xfrm>
          <a:off x="9356090" y="71270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51681</xdr:rowOff>
    </xdr:from>
    <xdr:ext cx="534377" cy="259045"/>
    <xdr:sp macro="" textlink="">
      <xdr:nvSpPr>
        <xdr:cNvPr id="116" name="【道路】&#10;一人当たり延長最大値テキスト">
          <a:extLst>
            <a:ext uri="{FF2B5EF4-FFF2-40B4-BE49-F238E27FC236}">
              <a16:creationId xmlns:a16="http://schemas.microsoft.com/office/drawing/2014/main" id="{D4718D18-7C78-4403-9221-3149A392BE15}"/>
            </a:ext>
          </a:extLst>
        </xdr:cNvPr>
        <xdr:cNvSpPr txBox="1"/>
      </xdr:nvSpPr>
      <xdr:spPr>
        <a:xfrm>
          <a:off x="9467850" y="571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105004</xdr:rowOff>
    </xdr:from>
    <xdr:to>
      <xdr:col>55</xdr:col>
      <xdr:colOff>88900</xdr:colOff>
      <xdr:row>34</xdr:row>
      <xdr:rowOff>105004</xdr:rowOff>
    </xdr:to>
    <xdr:cxnSp macro="">
      <xdr:nvCxnSpPr>
        <xdr:cNvPr id="117" name="直線コネクタ 116">
          <a:extLst>
            <a:ext uri="{FF2B5EF4-FFF2-40B4-BE49-F238E27FC236}">
              <a16:creationId xmlns:a16="http://schemas.microsoft.com/office/drawing/2014/main" id="{DCEF5E77-83DB-4BBB-BB9D-144780F2DB48}"/>
            </a:ext>
          </a:extLst>
        </xdr:cNvPr>
        <xdr:cNvCxnSpPr/>
      </xdr:nvCxnSpPr>
      <xdr:spPr>
        <a:xfrm>
          <a:off x="9356090" y="59323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87139</xdr:rowOff>
    </xdr:from>
    <xdr:ext cx="469744" cy="259045"/>
    <xdr:sp macro="" textlink="">
      <xdr:nvSpPr>
        <xdr:cNvPr id="118" name="【道路】&#10;一人当たり延長平均値テキスト">
          <a:extLst>
            <a:ext uri="{FF2B5EF4-FFF2-40B4-BE49-F238E27FC236}">
              <a16:creationId xmlns:a16="http://schemas.microsoft.com/office/drawing/2014/main" id="{50C0E59D-04A3-4C0B-BAC2-8D7450365573}"/>
            </a:ext>
          </a:extLst>
        </xdr:cNvPr>
        <xdr:cNvSpPr txBox="1"/>
      </xdr:nvSpPr>
      <xdr:spPr>
        <a:xfrm>
          <a:off x="9467850" y="6775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64262</xdr:rowOff>
    </xdr:from>
    <xdr:to>
      <xdr:col>55</xdr:col>
      <xdr:colOff>50800</xdr:colOff>
      <xdr:row>40</xdr:row>
      <xdr:rowOff>165862</xdr:rowOff>
    </xdr:to>
    <xdr:sp macro="" textlink="">
      <xdr:nvSpPr>
        <xdr:cNvPr id="119" name="フローチャート: 判断 118">
          <a:extLst>
            <a:ext uri="{FF2B5EF4-FFF2-40B4-BE49-F238E27FC236}">
              <a16:creationId xmlns:a16="http://schemas.microsoft.com/office/drawing/2014/main" id="{79ABCD89-848A-4161-8CE9-F86E7C9A5ED7}"/>
            </a:ext>
          </a:extLst>
        </xdr:cNvPr>
        <xdr:cNvSpPr/>
      </xdr:nvSpPr>
      <xdr:spPr>
        <a:xfrm>
          <a:off x="9394190" y="691845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64719</xdr:rowOff>
    </xdr:from>
    <xdr:to>
      <xdr:col>50</xdr:col>
      <xdr:colOff>165100</xdr:colOff>
      <xdr:row>40</xdr:row>
      <xdr:rowOff>166319</xdr:rowOff>
    </xdr:to>
    <xdr:sp macro="" textlink="">
      <xdr:nvSpPr>
        <xdr:cNvPr id="120" name="フローチャート: 判断 119">
          <a:extLst>
            <a:ext uri="{FF2B5EF4-FFF2-40B4-BE49-F238E27FC236}">
              <a16:creationId xmlns:a16="http://schemas.microsoft.com/office/drawing/2014/main" id="{ED7024DD-401A-4268-B753-424C9A552C52}"/>
            </a:ext>
          </a:extLst>
        </xdr:cNvPr>
        <xdr:cNvSpPr/>
      </xdr:nvSpPr>
      <xdr:spPr>
        <a:xfrm>
          <a:off x="8632190" y="691890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65314</xdr:rowOff>
    </xdr:from>
    <xdr:to>
      <xdr:col>46</xdr:col>
      <xdr:colOff>38100</xdr:colOff>
      <xdr:row>40</xdr:row>
      <xdr:rowOff>166914</xdr:rowOff>
    </xdr:to>
    <xdr:sp macro="" textlink="">
      <xdr:nvSpPr>
        <xdr:cNvPr id="121" name="フローチャート: 判断 120">
          <a:extLst>
            <a:ext uri="{FF2B5EF4-FFF2-40B4-BE49-F238E27FC236}">
              <a16:creationId xmlns:a16="http://schemas.microsoft.com/office/drawing/2014/main" id="{44A5411A-39E5-48CE-8401-012E3016297A}"/>
            </a:ext>
          </a:extLst>
        </xdr:cNvPr>
        <xdr:cNvSpPr/>
      </xdr:nvSpPr>
      <xdr:spPr>
        <a:xfrm>
          <a:off x="7846060" y="69214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65953</xdr:rowOff>
    </xdr:from>
    <xdr:to>
      <xdr:col>41</xdr:col>
      <xdr:colOff>101600</xdr:colOff>
      <xdr:row>40</xdr:row>
      <xdr:rowOff>167553</xdr:rowOff>
    </xdr:to>
    <xdr:sp macro="" textlink="">
      <xdr:nvSpPr>
        <xdr:cNvPr id="122" name="フローチャート: 判断 121">
          <a:extLst>
            <a:ext uri="{FF2B5EF4-FFF2-40B4-BE49-F238E27FC236}">
              <a16:creationId xmlns:a16="http://schemas.microsoft.com/office/drawing/2014/main" id="{D3D17843-313C-4799-928D-E060A30D1335}"/>
            </a:ext>
          </a:extLst>
        </xdr:cNvPr>
        <xdr:cNvSpPr/>
      </xdr:nvSpPr>
      <xdr:spPr>
        <a:xfrm>
          <a:off x="7029450" y="69220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56993</xdr:rowOff>
    </xdr:from>
    <xdr:to>
      <xdr:col>36</xdr:col>
      <xdr:colOff>165100</xdr:colOff>
      <xdr:row>40</xdr:row>
      <xdr:rowOff>158593</xdr:rowOff>
    </xdr:to>
    <xdr:sp macro="" textlink="">
      <xdr:nvSpPr>
        <xdr:cNvPr id="123" name="フローチャート: 判断 122">
          <a:extLst>
            <a:ext uri="{FF2B5EF4-FFF2-40B4-BE49-F238E27FC236}">
              <a16:creationId xmlns:a16="http://schemas.microsoft.com/office/drawing/2014/main" id="{7CF95E83-DD9C-43CB-8082-EBED8239FE79}"/>
            </a:ext>
          </a:extLst>
        </xdr:cNvPr>
        <xdr:cNvSpPr/>
      </xdr:nvSpPr>
      <xdr:spPr>
        <a:xfrm>
          <a:off x="6231890" y="69188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28357B7-586E-4E67-97E5-222D2DFCDC77}"/>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13596D7-FD52-462E-8527-1A33B0AC342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AAA7288-6208-4ABE-9A6B-DABFF901AA9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DF183A-B369-4B59-8B55-452B14EAF88A}"/>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5E48165-FDEF-40AC-BFD5-EE68B1AFE8F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14884</xdr:rowOff>
    </xdr:from>
    <xdr:to>
      <xdr:col>55</xdr:col>
      <xdr:colOff>50800</xdr:colOff>
      <xdr:row>41</xdr:row>
      <xdr:rowOff>116484</xdr:rowOff>
    </xdr:to>
    <xdr:sp macro="" textlink="">
      <xdr:nvSpPr>
        <xdr:cNvPr id="129" name="楕円 128">
          <a:extLst>
            <a:ext uri="{FF2B5EF4-FFF2-40B4-BE49-F238E27FC236}">
              <a16:creationId xmlns:a16="http://schemas.microsoft.com/office/drawing/2014/main" id="{EA08839D-652A-4349-A676-461508916C20}"/>
            </a:ext>
          </a:extLst>
        </xdr:cNvPr>
        <xdr:cNvSpPr/>
      </xdr:nvSpPr>
      <xdr:spPr>
        <a:xfrm>
          <a:off x="9394190" y="704814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101261</xdr:rowOff>
    </xdr:from>
    <xdr:ext cx="469744" cy="259045"/>
    <xdr:sp macro="" textlink="">
      <xdr:nvSpPr>
        <xdr:cNvPr id="130" name="【道路】&#10;一人当たり延長該当値テキスト">
          <a:extLst>
            <a:ext uri="{FF2B5EF4-FFF2-40B4-BE49-F238E27FC236}">
              <a16:creationId xmlns:a16="http://schemas.microsoft.com/office/drawing/2014/main" id="{AB1BD16A-947D-4682-831D-EB40E62C6C58}"/>
            </a:ext>
          </a:extLst>
        </xdr:cNvPr>
        <xdr:cNvSpPr txBox="1"/>
      </xdr:nvSpPr>
      <xdr:spPr>
        <a:xfrm>
          <a:off x="9467850" y="695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14701</xdr:rowOff>
    </xdr:from>
    <xdr:to>
      <xdr:col>50</xdr:col>
      <xdr:colOff>165100</xdr:colOff>
      <xdr:row>41</xdr:row>
      <xdr:rowOff>116301</xdr:rowOff>
    </xdr:to>
    <xdr:sp macro="" textlink="">
      <xdr:nvSpPr>
        <xdr:cNvPr id="131" name="楕円 130">
          <a:extLst>
            <a:ext uri="{FF2B5EF4-FFF2-40B4-BE49-F238E27FC236}">
              <a16:creationId xmlns:a16="http://schemas.microsoft.com/office/drawing/2014/main" id="{17685612-2A6A-482C-97D2-518078E1991D}"/>
            </a:ext>
          </a:extLst>
        </xdr:cNvPr>
        <xdr:cNvSpPr/>
      </xdr:nvSpPr>
      <xdr:spPr>
        <a:xfrm>
          <a:off x="8632190" y="704796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65501</xdr:rowOff>
    </xdr:from>
    <xdr:to>
      <xdr:col>55</xdr:col>
      <xdr:colOff>0</xdr:colOff>
      <xdr:row>41</xdr:row>
      <xdr:rowOff>65684</xdr:rowOff>
    </xdr:to>
    <xdr:cxnSp macro="">
      <xdr:nvCxnSpPr>
        <xdr:cNvPr id="132" name="直線コネクタ 131">
          <a:extLst>
            <a:ext uri="{FF2B5EF4-FFF2-40B4-BE49-F238E27FC236}">
              <a16:creationId xmlns:a16="http://schemas.microsoft.com/office/drawing/2014/main" id="{D1DB70C1-2FE6-4BF9-84D9-8D21C56D23C6}"/>
            </a:ext>
          </a:extLst>
        </xdr:cNvPr>
        <xdr:cNvCxnSpPr/>
      </xdr:nvCxnSpPr>
      <xdr:spPr>
        <a:xfrm>
          <a:off x="8686800" y="7093046"/>
          <a:ext cx="74295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14564</xdr:rowOff>
    </xdr:from>
    <xdr:to>
      <xdr:col>46</xdr:col>
      <xdr:colOff>38100</xdr:colOff>
      <xdr:row>41</xdr:row>
      <xdr:rowOff>116164</xdr:rowOff>
    </xdr:to>
    <xdr:sp macro="" textlink="">
      <xdr:nvSpPr>
        <xdr:cNvPr id="133" name="楕円 132">
          <a:extLst>
            <a:ext uri="{FF2B5EF4-FFF2-40B4-BE49-F238E27FC236}">
              <a16:creationId xmlns:a16="http://schemas.microsoft.com/office/drawing/2014/main" id="{26DC1D35-435C-4B32-9E82-C2187FDDDBB7}"/>
            </a:ext>
          </a:extLst>
        </xdr:cNvPr>
        <xdr:cNvSpPr/>
      </xdr:nvSpPr>
      <xdr:spPr>
        <a:xfrm>
          <a:off x="7846060" y="70478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65364</xdr:rowOff>
    </xdr:from>
    <xdr:to>
      <xdr:col>50</xdr:col>
      <xdr:colOff>114300</xdr:colOff>
      <xdr:row>41</xdr:row>
      <xdr:rowOff>65501</xdr:rowOff>
    </xdr:to>
    <xdr:cxnSp macro="">
      <xdr:nvCxnSpPr>
        <xdr:cNvPr id="134" name="直線コネクタ 133">
          <a:extLst>
            <a:ext uri="{FF2B5EF4-FFF2-40B4-BE49-F238E27FC236}">
              <a16:creationId xmlns:a16="http://schemas.microsoft.com/office/drawing/2014/main" id="{CAA3C2CD-48A9-4E8A-BBC0-4EB5938CF008}"/>
            </a:ext>
          </a:extLst>
        </xdr:cNvPr>
        <xdr:cNvCxnSpPr/>
      </xdr:nvCxnSpPr>
      <xdr:spPr>
        <a:xfrm>
          <a:off x="7889240" y="7092909"/>
          <a:ext cx="79756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14701</xdr:rowOff>
    </xdr:from>
    <xdr:to>
      <xdr:col>41</xdr:col>
      <xdr:colOff>101600</xdr:colOff>
      <xdr:row>41</xdr:row>
      <xdr:rowOff>116301</xdr:rowOff>
    </xdr:to>
    <xdr:sp macro="" textlink="">
      <xdr:nvSpPr>
        <xdr:cNvPr id="135" name="楕円 134">
          <a:extLst>
            <a:ext uri="{FF2B5EF4-FFF2-40B4-BE49-F238E27FC236}">
              <a16:creationId xmlns:a16="http://schemas.microsoft.com/office/drawing/2014/main" id="{35698E7E-F586-4222-AD45-CE27C73774FD}"/>
            </a:ext>
          </a:extLst>
        </xdr:cNvPr>
        <xdr:cNvSpPr/>
      </xdr:nvSpPr>
      <xdr:spPr>
        <a:xfrm>
          <a:off x="7029450" y="70479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65364</xdr:rowOff>
    </xdr:from>
    <xdr:to>
      <xdr:col>45</xdr:col>
      <xdr:colOff>177800</xdr:colOff>
      <xdr:row>41</xdr:row>
      <xdr:rowOff>65501</xdr:rowOff>
    </xdr:to>
    <xdr:cxnSp macro="">
      <xdr:nvCxnSpPr>
        <xdr:cNvPr id="136" name="直線コネクタ 135">
          <a:extLst>
            <a:ext uri="{FF2B5EF4-FFF2-40B4-BE49-F238E27FC236}">
              <a16:creationId xmlns:a16="http://schemas.microsoft.com/office/drawing/2014/main" id="{3A638292-AB98-4CC0-A7CA-4DD3496F7C79}"/>
            </a:ext>
          </a:extLst>
        </xdr:cNvPr>
        <xdr:cNvCxnSpPr/>
      </xdr:nvCxnSpPr>
      <xdr:spPr>
        <a:xfrm flipV="1">
          <a:off x="7084060" y="7092909"/>
          <a:ext cx="80518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14473</xdr:rowOff>
    </xdr:from>
    <xdr:to>
      <xdr:col>36</xdr:col>
      <xdr:colOff>165100</xdr:colOff>
      <xdr:row>41</xdr:row>
      <xdr:rowOff>116073</xdr:rowOff>
    </xdr:to>
    <xdr:sp macro="" textlink="">
      <xdr:nvSpPr>
        <xdr:cNvPr id="137" name="楕円 136">
          <a:extLst>
            <a:ext uri="{FF2B5EF4-FFF2-40B4-BE49-F238E27FC236}">
              <a16:creationId xmlns:a16="http://schemas.microsoft.com/office/drawing/2014/main" id="{D79985DA-3042-4C23-9258-E6EAD09D8A76}"/>
            </a:ext>
          </a:extLst>
        </xdr:cNvPr>
        <xdr:cNvSpPr/>
      </xdr:nvSpPr>
      <xdr:spPr>
        <a:xfrm>
          <a:off x="6231890" y="704773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65273</xdr:rowOff>
    </xdr:from>
    <xdr:to>
      <xdr:col>41</xdr:col>
      <xdr:colOff>50800</xdr:colOff>
      <xdr:row>41</xdr:row>
      <xdr:rowOff>65501</xdr:rowOff>
    </xdr:to>
    <xdr:cxnSp macro="">
      <xdr:nvCxnSpPr>
        <xdr:cNvPr id="138" name="直線コネクタ 137">
          <a:extLst>
            <a:ext uri="{FF2B5EF4-FFF2-40B4-BE49-F238E27FC236}">
              <a16:creationId xmlns:a16="http://schemas.microsoft.com/office/drawing/2014/main" id="{F99FF086-DF1E-43B6-A2DE-DDF4792BAD70}"/>
            </a:ext>
          </a:extLst>
        </xdr:cNvPr>
        <xdr:cNvCxnSpPr/>
      </xdr:nvCxnSpPr>
      <xdr:spPr>
        <a:xfrm>
          <a:off x="6286500" y="7092818"/>
          <a:ext cx="79756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11396</xdr:rowOff>
    </xdr:from>
    <xdr:ext cx="469744" cy="259045"/>
    <xdr:sp macro="" textlink="">
      <xdr:nvSpPr>
        <xdr:cNvPr id="139" name="n_1aveValue【道路】&#10;一人当たり延長">
          <a:extLst>
            <a:ext uri="{FF2B5EF4-FFF2-40B4-BE49-F238E27FC236}">
              <a16:creationId xmlns:a16="http://schemas.microsoft.com/office/drawing/2014/main" id="{A11411C0-2C67-4DD7-BB4C-6587F86105AD}"/>
            </a:ext>
          </a:extLst>
        </xdr:cNvPr>
        <xdr:cNvSpPr txBox="1"/>
      </xdr:nvSpPr>
      <xdr:spPr>
        <a:xfrm>
          <a:off x="8454467" y="669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11991</xdr:rowOff>
    </xdr:from>
    <xdr:ext cx="469744" cy="259045"/>
    <xdr:sp macro="" textlink="">
      <xdr:nvSpPr>
        <xdr:cNvPr id="140" name="n_2aveValue【道路】&#10;一人当たり延長">
          <a:extLst>
            <a:ext uri="{FF2B5EF4-FFF2-40B4-BE49-F238E27FC236}">
              <a16:creationId xmlns:a16="http://schemas.microsoft.com/office/drawing/2014/main" id="{7ACC3457-F287-4519-BF32-65C0A4850E7E}"/>
            </a:ext>
          </a:extLst>
        </xdr:cNvPr>
        <xdr:cNvSpPr txBox="1"/>
      </xdr:nvSpPr>
      <xdr:spPr>
        <a:xfrm>
          <a:off x="7673417" y="670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12630</xdr:rowOff>
    </xdr:from>
    <xdr:ext cx="469744" cy="259045"/>
    <xdr:sp macro="" textlink="">
      <xdr:nvSpPr>
        <xdr:cNvPr id="141" name="n_3aveValue【道路】&#10;一人当たり延長">
          <a:extLst>
            <a:ext uri="{FF2B5EF4-FFF2-40B4-BE49-F238E27FC236}">
              <a16:creationId xmlns:a16="http://schemas.microsoft.com/office/drawing/2014/main" id="{D91AA9E9-4C0F-4378-B92E-AADB13811F73}"/>
            </a:ext>
          </a:extLst>
        </xdr:cNvPr>
        <xdr:cNvSpPr txBox="1"/>
      </xdr:nvSpPr>
      <xdr:spPr>
        <a:xfrm>
          <a:off x="6866332" y="670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3670</xdr:rowOff>
    </xdr:from>
    <xdr:ext cx="469744" cy="259045"/>
    <xdr:sp macro="" textlink="">
      <xdr:nvSpPr>
        <xdr:cNvPr id="142" name="n_4aveValue【道路】&#10;一人当たり延長">
          <a:extLst>
            <a:ext uri="{FF2B5EF4-FFF2-40B4-BE49-F238E27FC236}">
              <a16:creationId xmlns:a16="http://schemas.microsoft.com/office/drawing/2014/main" id="{917E391C-4DFE-4FC1-B872-C49025302010}"/>
            </a:ext>
          </a:extLst>
        </xdr:cNvPr>
        <xdr:cNvSpPr txBox="1"/>
      </xdr:nvSpPr>
      <xdr:spPr>
        <a:xfrm>
          <a:off x="6068772" y="669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107428</xdr:rowOff>
    </xdr:from>
    <xdr:ext cx="469744" cy="259045"/>
    <xdr:sp macro="" textlink="">
      <xdr:nvSpPr>
        <xdr:cNvPr id="143" name="n_1mainValue【道路】&#10;一人当たり延長">
          <a:extLst>
            <a:ext uri="{FF2B5EF4-FFF2-40B4-BE49-F238E27FC236}">
              <a16:creationId xmlns:a16="http://schemas.microsoft.com/office/drawing/2014/main" id="{B81735F7-AC42-42BA-9518-01A619829873}"/>
            </a:ext>
          </a:extLst>
        </xdr:cNvPr>
        <xdr:cNvSpPr txBox="1"/>
      </xdr:nvSpPr>
      <xdr:spPr>
        <a:xfrm>
          <a:off x="8454467" y="713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107291</xdr:rowOff>
    </xdr:from>
    <xdr:ext cx="469744" cy="259045"/>
    <xdr:sp macro="" textlink="">
      <xdr:nvSpPr>
        <xdr:cNvPr id="144" name="n_2mainValue【道路】&#10;一人当たり延長">
          <a:extLst>
            <a:ext uri="{FF2B5EF4-FFF2-40B4-BE49-F238E27FC236}">
              <a16:creationId xmlns:a16="http://schemas.microsoft.com/office/drawing/2014/main" id="{70B4F750-4210-4A46-9CFA-00FB82B32D2F}"/>
            </a:ext>
          </a:extLst>
        </xdr:cNvPr>
        <xdr:cNvSpPr txBox="1"/>
      </xdr:nvSpPr>
      <xdr:spPr>
        <a:xfrm>
          <a:off x="7673417" y="713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107428</xdr:rowOff>
    </xdr:from>
    <xdr:ext cx="469744" cy="259045"/>
    <xdr:sp macro="" textlink="">
      <xdr:nvSpPr>
        <xdr:cNvPr id="145" name="n_3mainValue【道路】&#10;一人当たり延長">
          <a:extLst>
            <a:ext uri="{FF2B5EF4-FFF2-40B4-BE49-F238E27FC236}">
              <a16:creationId xmlns:a16="http://schemas.microsoft.com/office/drawing/2014/main" id="{B0D0FFB6-194C-4964-BB7F-24FAE7584C07}"/>
            </a:ext>
          </a:extLst>
        </xdr:cNvPr>
        <xdr:cNvSpPr txBox="1"/>
      </xdr:nvSpPr>
      <xdr:spPr>
        <a:xfrm>
          <a:off x="6866332" y="713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107200</xdr:rowOff>
    </xdr:from>
    <xdr:ext cx="469744" cy="259045"/>
    <xdr:sp macro="" textlink="">
      <xdr:nvSpPr>
        <xdr:cNvPr id="146" name="n_4mainValue【道路】&#10;一人当たり延長">
          <a:extLst>
            <a:ext uri="{FF2B5EF4-FFF2-40B4-BE49-F238E27FC236}">
              <a16:creationId xmlns:a16="http://schemas.microsoft.com/office/drawing/2014/main" id="{E63D4181-442C-4AB9-A5BC-E06276E5DEAD}"/>
            </a:ext>
          </a:extLst>
        </xdr:cNvPr>
        <xdr:cNvSpPr txBox="1"/>
      </xdr:nvSpPr>
      <xdr:spPr>
        <a:xfrm>
          <a:off x="6068772" y="713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321E946-59F5-478F-B6B0-B83A8DE40E4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880B6A4-7739-4280-958B-B1D6F35D04D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109DD3A-D997-4C98-939F-D28C99D63C85}"/>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644EE76-361A-4597-BA5E-ECB13A239AB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727027D-73B0-415A-AB13-FC84F493D69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D953EF2-84C9-43EB-BBEE-2F8B0D7A1E0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1B5A7B3-8750-4A5E-BD52-3CB0292F4AA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D69F250-C2BD-495C-91A9-4FBC589A796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0FBE27D-584A-41C5-A75F-EAA58DAE3EE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D22FEE7-4160-4487-8A62-949CD459C65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A4234A1-A414-4502-8EF0-F25966CF61C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9763EEA-ED9A-4693-AD49-6E83996A9C2C}"/>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BC7A0271-818F-4E61-8296-41BAD9C5C8CC}"/>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B3FA215F-6A2A-4899-845E-BF52D38BF9E8}"/>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77BDFF7-CF09-4251-BEA8-229A06DE96D2}"/>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42A634A8-3305-4762-89E9-69F392EAF3AF}"/>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46555A6-D4B7-4FAC-86BF-D7C12F08A08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84CCC072-7761-463F-A365-9117F2FF433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715BFBA1-DC9A-4143-858A-2812522A3996}"/>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3237C1D5-ECF3-4475-8A19-269F21F1DC6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79961FDC-A488-488A-8053-B8C5A3B6222F}"/>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E405AF4-E314-4EE6-A086-A2F0A73C50BA}"/>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4AFA35D6-0A16-4568-BA6E-BA46BAC73A9D}"/>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D174432-ADD3-446A-AA2B-869A5ECC42E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5F4E1CC-15D4-498A-B24A-CA0BDD7D5F4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17962</xdr:rowOff>
    </xdr:from>
    <xdr:to>
      <xdr:col>24</xdr:col>
      <xdr:colOff>62865</xdr:colOff>
      <xdr:row>63</xdr:row>
      <xdr:rowOff>93073</xdr:rowOff>
    </xdr:to>
    <xdr:cxnSp macro="">
      <xdr:nvCxnSpPr>
        <xdr:cNvPr id="172" name="直線コネクタ 171">
          <a:extLst>
            <a:ext uri="{FF2B5EF4-FFF2-40B4-BE49-F238E27FC236}">
              <a16:creationId xmlns:a16="http://schemas.microsoft.com/office/drawing/2014/main" id="{C139DCCA-B4A8-46C1-9DCE-9BF656D42BC4}"/>
            </a:ext>
          </a:extLst>
        </xdr:cNvPr>
        <xdr:cNvCxnSpPr/>
      </xdr:nvCxnSpPr>
      <xdr:spPr>
        <a:xfrm flipV="1">
          <a:off x="4173855" y="9622972"/>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4D97F61-1C87-4F0C-8720-7BD30BD66AA0}"/>
            </a:ext>
          </a:extLst>
        </xdr:cNvPr>
        <xdr:cNvSpPr txBox="1"/>
      </xdr:nvSpPr>
      <xdr:spPr>
        <a:xfrm>
          <a:off x="421259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4" name="直線コネクタ 173">
          <a:extLst>
            <a:ext uri="{FF2B5EF4-FFF2-40B4-BE49-F238E27FC236}">
              <a16:creationId xmlns:a16="http://schemas.microsoft.com/office/drawing/2014/main" id="{ABAA6060-5AB0-4B81-9C18-E949369D4394}"/>
            </a:ext>
          </a:extLst>
        </xdr:cNvPr>
        <xdr:cNvCxnSpPr/>
      </xdr:nvCxnSpPr>
      <xdr:spPr>
        <a:xfrm>
          <a:off x="411226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136089</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AD87DA98-6483-4E1D-8250-F726A2E0F708}"/>
            </a:ext>
          </a:extLst>
        </xdr:cNvPr>
        <xdr:cNvSpPr txBox="1"/>
      </xdr:nvSpPr>
      <xdr:spPr>
        <a:xfrm>
          <a:off x="4212590" y="93905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17962</xdr:rowOff>
    </xdr:from>
    <xdr:to>
      <xdr:col>24</xdr:col>
      <xdr:colOff>152400</xdr:colOff>
      <xdr:row>56</xdr:row>
      <xdr:rowOff>17962</xdr:rowOff>
    </xdr:to>
    <xdr:cxnSp macro="">
      <xdr:nvCxnSpPr>
        <xdr:cNvPr id="176" name="直線コネクタ 175">
          <a:extLst>
            <a:ext uri="{FF2B5EF4-FFF2-40B4-BE49-F238E27FC236}">
              <a16:creationId xmlns:a16="http://schemas.microsoft.com/office/drawing/2014/main" id="{F92EA277-ACCD-4E1B-B328-599CDE53C95B}"/>
            </a:ext>
          </a:extLst>
        </xdr:cNvPr>
        <xdr:cNvCxnSpPr/>
      </xdr:nvCxnSpPr>
      <xdr:spPr>
        <a:xfrm>
          <a:off x="4112260" y="962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30860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54557AB-9B69-411B-9A51-E2DEA1021355}"/>
            </a:ext>
          </a:extLst>
        </xdr:cNvPr>
        <xdr:cNvSpPr txBox="1"/>
      </xdr:nvSpPr>
      <xdr:spPr>
        <a:xfrm>
          <a:off x="4212590" y="10315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78" name="フローチャート: 判断 177">
          <a:extLst>
            <a:ext uri="{FF2B5EF4-FFF2-40B4-BE49-F238E27FC236}">
              <a16:creationId xmlns:a16="http://schemas.microsoft.com/office/drawing/2014/main" id="{7BAA1FD9-AC05-4F7D-B06B-F120541C643F}"/>
            </a:ext>
          </a:extLst>
        </xdr:cNvPr>
        <xdr:cNvSpPr/>
      </xdr:nvSpPr>
      <xdr:spPr>
        <a:xfrm>
          <a:off x="4131310" y="1046833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9" name="フローチャート: 判断 178">
          <a:extLst>
            <a:ext uri="{FF2B5EF4-FFF2-40B4-BE49-F238E27FC236}">
              <a16:creationId xmlns:a16="http://schemas.microsoft.com/office/drawing/2014/main" id="{5DD4EAD8-B66D-4736-8FFE-CCB3793F6864}"/>
            </a:ext>
          </a:extLst>
        </xdr:cNvPr>
        <xdr:cNvSpPr/>
      </xdr:nvSpPr>
      <xdr:spPr>
        <a:xfrm>
          <a:off x="3388360" y="104520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80" name="フローチャート: 判断 179">
          <a:extLst>
            <a:ext uri="{FF2B5EF4-FFF2-40B4-BE49-F238E27FC236}">
              <a16:creationId xmlns:a16="http://schemas.microsoft.com/office/drawing/2014/main" id="{A52F292A-95F5-4AB6-8E9A-61269D78F001}"/>
            </a:ext>
          </a:extLst>
        </xdr:cNvPr>
        <xdr:cNvSpPr/>
      </xdr:nvSpPr>
      <xdr:spPr>
        <a:xfrm>
          <a:off x="2571750" y="1042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1" name="フローチャート: 判断 180">
          <a:extLst>
            <a:ext uri="{FF2B5EF4-FFF2-40B4-BE49-F238E27FC236}">
              <a16:creationId xmlns:a16="http://schemas.microsoft.com/office/drawing/2014/main" id="{84B77DB3-181F-4F8E-9A77-DA5EACBCF8DB}"/>
            </a:ext>
          </a:extLst>
        </xdr:cNvPr>
        <xdr:cNvSpPr/>
      </xdr:nvSpPr>
      <xdr:spPr>
        <a:xfrm>
          <a:off x="1774190" y="1042125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CAF8374B-AF64-4B65-95E9-EB30AA322BBE}"/>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FE7CC16-D880-43B8-A3C7-1D800613AA2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5C2BC83-658D-4F16-BC3E-9E58CB48A49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06F7F8-5D0A-434E-9C9E-3EA12CD42E3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20144C6-16D2-434E-B6F1-049F2140DAE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64E9861-72F2-441E-A801-151C7A8CEC1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42273</xdr:rowOff>
    </xdr:from>
    <xdr:to>
      <xdr:col>24</xdr:col>
      <xdr:colOff>114300</xdr:colOff>
      <xdr:row>63</xdr:row>
      <xdr:rowOff>143873</xdr:rowOff>
    </xdr:to>
    <xdr:sp macro="" textlink="">
      <xdr:nvSpPr>
        <xdr:cNvPr id="188" name="楕円 187">
          <a:extLst>
            <a:ext uri="{FF2B5EF4-FFF2-40B4-BE49-F238E27FC236}">
              <a16:creationId xmlns:a16="http://schemas.microsoft.com/office/drawing/2014/main" id="{7B1FB538-CBC0-4E7B-8061-44372655E103}"/>
            </a:ext>
          </a:extLst>
        </xdr:cNvPr>
        <xdr:cNvSpPr/>
      </xdr:nvSpPr>
      <xdr:spPr>
        <a:xfrm>
          <a:off x="4131310" y="108455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128650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C3A3596-2326-46F0-A9E8-C51B2E49943A}"/>
            </a:ext>
          </a:extLst>
        </xdr:cNvPr>
        <xdr:cNvSpPr txBox="1"/>
      </xdr:nvSpPr>
      <xdr:spPr>
        <a:xfrm>
          <a:off x="4212590" y="10762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45538</xdr:rowOff>
    </xdr:from>
    <xdr:to>
      <xdr:col>20</xdr:col>
      <xdr:colOff>38100</xdr:colOff>
      <xdr:row>63</xdr:row>
      <xdr:rowOff>147138</xdr:rowOff>
    </xdr:to>
    <xdr:sp macro="" textlink="">
      <xdr:nvSpPr>
        <xdr:cNvPr id="190" name="楕円 189">
          <a:extLst>
            <a:ext uri="{FF2B5EF4-FFF2-40B4-BE49-F238E27FC236}">
              <a16:creationId xmlns:a16="http://schemas.microsoft.com/office/drawing/2014/main" id="{20B90081-33FC-4647-AF5B-2D863845586A}"/>
            </a:ext>
          </a:extLst>
        </xdr:cNvPr>
        <xdr:cNvSpPr/>
      </xdr:nvSpPr>
      <xdr:spPr>
        <a:xfrm>
          <a:off x="3388360" y="10848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93073</xdr:rowOff>
    </xdr:from>
    <xdr:to>
      <xdr:col>24</xdr:col>
      <xdr:colOff>63500</xdr:colOff>
      <xdr:row>63</xdr:row>
      <xdr:rowOff>96338</xdr:rowOff>
    </xdr:to>
    <xdr:cxnSp macro="">
      <xdr:nvCxnSpPr>
        <xdr:cNvPr id="191" name="直線コネクタ 190">
          <a:extLst>
            <a:ext uri="{FF2B5EF4-FFF2-40B4-BE49-F238E27FC236}">
              <a16:creationId xmlns:a16="http://schemas.microsoft.com/office/drawing/2014/main" id="{3A94CA49-4C9D-42E7-B57D-8AA81FD36E4F}"/>
            </a:ext>
          </a:extLst>
        </xdr:cNvPr>
        <xdr:cNvCxnSpPr/>
      </xdr:nvCxnSpPr>
      <xdr:spPr>
        <a:xfrm flipV="1">
          <a:off x="3431540" y="1089823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30843</xdr:rowOff>
    </xdr:from>
    <xdr:to>
      <xdr:col>15</xdr:col>
      <xdr:colOff>101600</xdr:colOff>
      <xdr:row>63</xdr:row>
      <xdr:rowOff>132443</xdr:rowOff>
    </xdr:to>
    <xdr:sp macro="" textlink="">
      <xdr:nvSpPr>
        <xdr:cNvPr id="192" name="楕円 191">
          <a:extLst>
            <a:ext uri="{FF2B5EF4-FFF2-40B4-BE49-F238E27FC236}">
              <a16:creationId xmlns:a16="http://schemas.microsoft.com/office/drawing/2014/main" id="{F2E13872-52B9-4000-AE6C-5B2FA93ADCD5}"/>
            </a:ext>
          </a:extLst>
        </xdr:cNvPr>
        <xdr:cNvSpPr/>
      </xdr:nvSpPr>
      <xdr:spPr>
        <a:xfrm>
          <a:off x="2571750" y="1083028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81643</xdr:rowOff>
    </xdr:from>
    <xdr:to>
      <xdr:col>19</xdr:col>
      <xdr:colOff>177800</xdr:colOff>
      <xdr:row>63</xdr:row>
      <xdr:rowOff>96338</xdr:rowOff>
    </xdr:to>
    <xdr:cxnSp macro="">
      <xdr:nvCxnSpPr>
        <xdr:cNvPr id="193" name="直線コネクタ 192">
          <a:extLst>
            <a:ext uri="{FF2B5EF4-FFF2-40B4-BE49-F238E27FC236}">
              <a16:creationId xmlns:a16="http://schemas.microsoft.com/office/drawing/2014/main" id="{90C1A04B-F224-411E-99E6-5A2F6E184D6E}"/>
            </a:ext>
          </a:extLst>
        </xdr:cNvPr>
        <xdr:cNvCxnSpPr/>
      </xdr:nvCxnSpPr>
      <xdr:spPr>
        <a:xfrm>
          <a:off x="2626360" y="10884898"/>
          <a:ext cx="80518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171269</xdr:rowOff>
    </xdr:from>
    <xdr:to>
      <xdr:col>10</xdr:col>
      <xdr:colOff>165100</xdr:colOff>
      <xdr:row>63</xdr:row>
      <xdr:rowOff>101419</xdr:rowOff>
    </xdr:to>
    <xdr:sp macro="" textlink="">
      <xdr:nvSpPr>
        <xdr:cNvPr id="194" name="楕円 193">
          <a:extLst>
            <a:ext uri="{FF2B5EF4-FFF2-40B4-BE49-F238E27FC236}">
              <a16:creationId xmlns:a16="http://schemas.microsoft.com/office/drawing/2014/main" id="{8C5593A5-B5E0-4DB9-80EF-71F8A79783EB}"/>
            </a:ext>
          </a:extLst>
        </xdr:cNvPr>
        <xdr:cNvSpPr/>
      </xdr:nvSpPr>
      <xdr:spPr>
        <a:xfrm>
          <a:off x="1774190" y="1080497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50619</xdr:rowOff>
    </xdr:from>
    <xdr:to>
      <xdr:col>15</xdr:col>
      <xdr:colOff>50800</xdr:colOff>
      <xdr:row>63</xdr:row>
      <xdr:rowOff>81643</xdr:rowOff>
    </xdr:to>
    <xdr:cxnSp macro="">
      <xdr:nvCxnSpPr>
        <xdr:cNvPr id="195" name="直線コネクタ 194">
          <a:extLst>
            <a:ext uri="{FF2B5EF4-FFF2-40B4-BE49-F238E27FC236}">
              <a16:creationId xmlns:a16="http://schemas.microsoft.com/office/drawing/2014/main" id="{5E74B546-199D-4428-B97A-CA10FECECEFB}"/>
            </a:ext>
          </a:extLst>
        </xdr:cNvPr>
        <xdr:cNvCxnSpPr/>
      </xdr:nvCxnSpPr>
      <xdr:spPr>
        <a:xfrm>
          <a:off x="1828800" y="10855779"/>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136978</xdr:rowOff>
    </xdr:from>
    <xdr:to>
      <xdr:col>6</xdr:col>
      <xdr:colOff>38100</xdr:colOff>
      <xdr:row>63</xdr:row>
      <xdr:rowOff>67128</xdr:rowOff>
    </xdr:to>
    <xdr:sp macro="" textlink="">
      <xdr:nvSpPr>
        <xdr:cNvPr id="196" name="楕円 195">
          <a:extLst>
            <a:ext uri="{FF2B5EF4-FFF2-40B4-BE49-F238E27FC236}">
              <a16:creationId xmlns:a16="http://schemas.microsoft.com/office/drawing/2014/main" id="{160C2722-89A1-47D0-B993-11955669A805}"/>
            </a:ext>
          </a:extLst>
        </xdr:cNvPr>
        <xdr:cNvSpPr/>
      </xdr:nvSpPr>
      <xdr:spPr>
        <a:xfrm>
          <a:off x="988060" y="107630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16328</xdr:rowOff>
    </xdr:from>
    <xdr:to>
      <xdr:col>10</xdr:col>
      <xdr:colOff>114300</xdr:colOff>
      <xdr:row>63</xdr:row>
      <xdr:rowOff>50619</xdr:rowOff>
    </xdr:to>
    <xdr:cxnSp macro="">
      <xdr:nvCxnSpPr>
        <xdr:cNvPr id="197" name="直線コネクタ 196">
          <a:extLst>
            <a:ext uri="{FF2B5EF4-FFF2-40B4-BE49-F238E27FC236}">
              <a16:creationId xmlns:a16="http://schemas.microsoft.com/office/drawing/2014/main" id="{08320164-1580-4D21-9F64-D529317710AA}"/>
            </a:ext>
          </a:extLst>
        </xdr:cNvPr>
        <xdr:cNvCxnSpPr/>
      </xdr:nvCxnSpPr>
      <xdr:spPr>
        <a:xfrm>
          <a:off x="1031240" y="10821488"/>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24153A83-F178-4246-8D7E-21D2072BC263}"/>
            </a:ext>
          </a:extLst>
        </xdr:cNvPr>
        <xdr:cNvSpPr txBox="1"/>
      </xdr:nvSpPr>
      <xdr:spPr>
        <a:xfrm>
          <a:off x="3239144" y="1022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90187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F5FE1E9-90F3-4F5C-A753-5B8BA3E4E7AC}"/>
            </a:ext>
          </a:extLst>
        </xdr:cNvPr>
        <xdr:cNvSpPr txBox="1"/>
      </xdr:nvSpPr>
      <xdr:spPr>
        <a:xfrm>
          <a:off x="2439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3C1929D-AD6B-4C1B-BA5E-7FD90B7E121D}"/>
            </a:ext>
          </a:extLst>
        </xdr:cNvPr>
        <xdr:cNvSpPr txBox="1"/>
      </xdr:nvSpPr>
      <xdr:spPr>
        <a:xfrm>
          <a:off x="164148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1B38746-4880-4AF2-AEDE-07525B061F0E}"/>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138265</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6B614D6-11E1-496A-8E9F-2C188015E8DA}"/>
            </a:ext>
          </a:extLst>
        </xdr:cNvPr>
        <xdr:cNvSpPr txBox="1"/>
      </xdr:nvSpPr>
      <xdr:spPr>
        <a:xfrm>
          <a:off x="3239144" y="1093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123570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6CC2DA0-F77D-4051-A918-08B37DDDD1B1}"/>
            </a:ext>
          </a:extLst>
        </xdr:cNvPr>
        <xdr:cNvSpPr txBox="1"/>
      </xdr:nvSpPr>
      <xdr:spPr>
        <a:xfrm>
          <a:off x="2439044" y="1092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92546</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153169E-126B-4CA1-87D3-2366E1F1A6AB}"/>
            </a:ext>
          </a:extLst>
        </xdr:cNvPr>
        <xdr:cNvSpPr txBox="1"/>
      </xdr:nvSpPr>
      <xdr:spPr>
        <a:xfrm>
          <a:off x="1641484" y="1089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58255</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AD19763-E32B-45F6-8608-34BE822054EA}"/>
            </a:ext>
          </a:extLst>
        </xdr:cNvPr>
        <xdr:cNvSpPr txBox="1"/>
      </xdr:nvSpPr>
      <xdr:spPr>
        <a:xfrm>
          <a:off x="855354" y="1085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0305F16-2B3A-42A9-84AF-D9D08C979885}"/>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5ECB473-E1EE-4260-95CC-12C943AADCE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E186229-DEA9-49AC-99B5-151512EEC31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233F749-6DA2-4FE5-9EA5-2A1D3E278A6A}"/>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4EC4956-78A1-4EA8-87D8-C55A88D3746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5878806-B4BF-4142-8850-612C89A1CE9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A308485-2ADB-40CB-AD06-9DF2FBA1988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B585BC0-642B-41F3-9F4A-28F63887A5D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4CF92AE-A123-4B34-B350-C6BF0785624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CED3E5B-9688-4D5D-B023-F2F56571E54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6" name="直線コネクタ 215">
          <a:extLst>
            <a:ext uri="{FF2B5EF4-FFF2-40B4-BE49-F238E27FC236}">
              <a16:creationId xmlns:a16="http://schemas.microsoft.com/office/drawing/2014/main" id="{060710CE-19D2-4CA6-A990-D37032EC5CF3}"/>
            </a:ext>
          </a:extLst>
        </xdr:cNvPr>
        <xdr:cNvCxnSpPr/>
      </xdr:nvCxnSpPr>
      <xdr:spPr>
        <a:xfrm>
          <a:off x="5960110" y="1085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62</xdr:row>
      <xdr:rowOff>86377</xdr:rowOff>
    </xdr:from>
    <xdr:ext cx="248786" cy="259045"/>
    <xdr:sp macro="" textlink="">
      <xdr:nvSpPr>
        <xdr:cNvPr id="217" name="テキスト ボックス 216">
          <a:extLst>
            <a:ext uri="{FF2B5EF4-FFF2-40B4-BE49-F238E27FC236}">
              <a16:creationId xmlns:a16="http://schemas.microsoft.com/office/drawing/2014/main" id="{5BF1911E-C22E-4752-B6B4-778CD4AED1DC}"/>
            </a:ext>
          </a:extLst>
        </xdr:cNvPr>
        <xdr:cNvSpPr txBox="1"/>
      </xdr:nvSpPr>
      <xdr:spPr>
        <a:xfrm>
          <a:off x="5724659" y="1071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EA513DE9-11B9-47CF-8E62-201C6834C86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a:extLst>
            <a:ext uri="{FF2B5EF4-FFF2-40B4-BE49-F238E27FC236}">
              <a16:creationId xmlns:a16="http://schemas.microsoft.com/office/drawing/2014/main" id="{994618AB-3DA7-4B6B-B2EF-C735328E745F}"/>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a:extLst>
            <a:ext uri="{FF2B5EF4-FFF2-40B4-BE49-F238E27FC236}">
              <a16:creationId xmlns:a16="http://schemas.microsoft.com/office/drawing/2014/main" id="{BAA399B6-DD98-48F0-883C-E01C04C06B04}"/>
            </a:ext>
          </a:extLst>
        </xdr:cNvPr>
        <xdr:cNvCxnSpPr/>
      </xdr:nvCxnSpPr>
      <xdr:spPr>
        <a:xfrm>
          <a:off x="596011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143527</xdr:rowOff>
    </xdr:from>
    <xdr:ext cx="595419" cy="259045"/>
    <xdr:sp macro="" textlink="">
      <xdr:nvSpPr>
        <xdr:cNvPr id="221" name="テキスト ボックス 220">
          <a:extLst>
            <a:ext uri="{FF2B5EF4-FFF2-40B4-BE49-F238E27FC236}">
              <a16:creationId xmlns:a16="http://schemas.microsoft.com/office/drawing/2014/main" id="{AA7A235C-41DE-4723-B594-F9B3F38BC1E0}"/>
            </a:ext>
          </a:extLst>
        </xdr:cNvPr>
        <xdr:cNvSpPr txBox="1"/>
      </xdr:nvSpPr>
      <xdr:spPr>
        <a:xfrm>
          <a:off x="5416126" y="957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3B8CB51-9AB9-4D45-A35B-3839EBE8C0A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3979EE33-96E3-411C-8A14-2921E2093CF5}"/>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A04F72B7-ED78-43F9-AFDF-89B80C432A3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118323</xdr:rowOff>
    </xdr:from>
    <xdr:to>
      <xdr:col>54</xdr:col>
      <xdr:colOff>189865</xdr:colOff>
      <xdr:row>63</xdr:row>
      <xdr:rowOff>52915</xdr:rowOff>
    </xdr:to>
    <xdr:cxnSp macro="">
      <xdr:nvCxnSpPr>
        <xdr:cNvPr id="225" name="直線コネクタ 224">
          <a:extLst>
            <a:ext uri="{FF2B5EF4-FFF2-40B4-BE49-F238E27FC236}">
              <a16:creationId xmlns:a16="http://schemas.microsoft.com/office/drawing/2014/main" id="{4BA20B95-6F7B-4A5B-B6DB-73CA5E9AD93C}"/>
            </a:ext>
          </a:extLst>
        </xdr:cNvPr>
        <xdr:cNvCxnSpPr/>
      </xdr:nvCxnSpPr>
      <xdr:spPr>
        <a:xfrm flipV="1">
          <a:off x="9429115" y="9549978"/>
          <a:ext cx="0" cy="1308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56742</xdr:rowOff>
    </xdr:from>
    <xdr:ext cx="378565" cy="259045"/>
    <xdr:sp macro="" textlink="">
      <xdr:nvSpPr>
        <xdr:cNvPr id="226" name="【橋りょう・トンネル】&#10;一人当たり有形固定資産（償却資産）額最小値テキスト">
          <a:extLst>
            <a:ext uri="{FF2B5EF4-FFF2-40B4-BE49-F238E27FC236}">
              <a16:creationId xmlns:a16="http://schemas.microsoft.com/office/drawing/2014/main" id="{8F3E4659-4F61-438F-845D-2B52232F5D2B}"/>
            </a:ext>
          </a:extLst>
        </xdr:cNvPr>
        <xdr:cNvSpPr txBox="1"/>
      </xdr:nvSpPr>
      <xdr:spPr>
        <a:xfrm>
          <a:off x="9467850" y="10861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52915</xdr:rowOff>
    </xdr:from>
    <xdr:to>
      <xdr:col>55</xdr:col>
      <xdr:colOff>88900</xdr:colOff>
      <xdr:row>63</xdr:row>
      <xdr:rowOff>52915</xdr:rowOff>
    </xdr:to>
    <xdr:cxnSp macro="">
      <xdr:nvCxnSpPr>
        <xdr:cNvPr id="227" name="直線コネクタ 226">
          <a:extLst>
            <a:ext uri="{FF2B5EF4-FFF2-40B4-BE49-F238E27FC236}">
              <a16:creationId xmlns:a16="http://schemas.microsoft.com/office/drawing/2014/main" id="{7E1C4381-19FA-4CFE-B861-9F14E144E0E3}"/>
            </a:ext>
          </a:extLst>
        </xdr:cNvPr>
        <xdr:cNvCxnSpPr/>
      </xdr:nvCxnSpPr>
      <xdr:spPr>
        <a:xfrm>
          <a:off x="9356090" y="108580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65000</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6B16192F-8D7E-465A-877D-B44BBAEE8AAC}"/>
            </a:ext>
          </a:extLst>
        </xdr:cNvPr>
        <xdr:cNvSpPr txBox="1"/>
      </xdr:nvSpPr>
      <xdr:spPr>
        <a:xfrm>
          <a:off x="9467850" y="932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118323</xdr:rowOff>
    </xdr:from>
    <xdr:to>
      <xdr:col>55</xdr:col>
      <xdr:colOff>88900</xdr:colOff>
      <xdr:row>55</xdr:row>
      <xdr:rowOff>118323</xdr:rowOff>
    </xdr:to>
    <xdr:cxnSp macro="">
      <xdr:nvCxnSpPr>
        <xdr:cNvPr id="229" name="直線コネクタ 228">
          <a:extLst>
            <a:ext uri="{FF2B5EF4-FFF2-40B4-BE49-F238E27FC236}">
              <a16:creationId xmlns:a16="http://schemas.microsoft.com/office/drawing/2014/main" id="{AE617FEC-C99B-4359-904D-7BCDB9B81B19}"/>
            </a:ext>
          </a:extLst>
        </xdr:cNvPr>
        <xdr:cNvCxnSpPr/>
      </xdr:nvCxnSpPr>
      <xdr:spPr>
        <a:xfrm>
          <a:off x="9356090" y="954997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40327</xdr:rowOff>
    </xdr:from>
    <xdr:ext cx="534377" cy="259045"/>
    <xdr:sp macro="" textlink="">
      <xdr:nvSpPr>
        <xdr:cNvPr id="230" name="【橋りょう・トンネル】&#10;一人当たり有形固定資産（償却資産）額平均値テキスト">
          <a:extLst>
            <a:ext uri="{FF2B5EF4-FFF2-40B4-BE49-F238E27FC236}">
              <a16:creationId xmlns:a16="http://schemas.microsoft.com/office/drawing/2014/main" id="{457CF361-A91C-4D94-94AE-CB32835A3B98}"/>
            </a:ext>
          </a:extLst>
        </xdr:cNvPr>
        <xdr:cNvSpPr txBox="1"/>
      </xdr:nvSpPr>
      <xdr:spPr>
        <a:xfrm>
          <a:off x="9467850" y="10327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61900</xdr:rowOff>
    </xdr:from>
    <xdr:to>
      <xdr:col>55</xdr:col>
      <xdr:colOff>50800</xdr:colOff>
      <xdr:row>60</xdr:row>
      <xdr:rowOff>163500</xdr:rowOff>
    </xdr:to>
    <xdr:sp macro="" textlink="">
      <xdr:nvSpPr>
        <xdr:cNvPr id="231" name="フローチャート: 判断 230">
          <a:extLst>
            <a:ext uri="{FF2B5EF4-FFF2-40B4-BE49-F238E27FC236}">
              <a16:creationId xmlns:a16="http://schemas.microsoft.com/office/drawing/2014/main" id="{870EE807-03E1-4D8F-AEDE-C711BCB396E3}"/>
            </a:ext>
          </a:extLst>
        </xdr:cNvPr>
        <xdr:cNvSpPr/>
      </xdr:nvSpPr>
      <xdr:spPr>
        <a:xfrm>
          <a:off x="9394190" y="1034509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66357</xdr:rowOff>
    </xdr:from>
    <xdr:to>
      <xdr:col>50</xdr:col>
      <xdr:colOff>165100</xdr:colOff>
      <xdr:row>60</xdr:row>
      <xdr:rowOff>167957</xdr:rowOff>
    </xdr:to>
    <xdr:sp macro="" textlink="">
      <xdr:nvSpPr>
        <xdr:cNvPr id="232" name="フローチャート: 判断 231">
          <a:extLst>
            <a:ext uri="{FF2B5EF4-FFF2-40B4-BE49-F238E27FC236}">
              <a16:creationId xmlns:a16="http://schemas.microsoft.com/office/drawing/2014/main" id="{8CFA6638-D0C5-48FE-BB2A-BF3B89126B0F}"/>
            </a:ext>
          </a:extLst>
        </xdr:cNvPr>
        <xdr:cNvSpPr/>
      </xdr:nvSpPr>
      <xdr:spPr>
        <a:xfrm>
          <a:off x="8632190" y="1035145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70135</xdr:rowOff>
    </xdr:from>
    <xdr:to>
      <xdr:col>46</xdr:col>
      <xdr:colOff>38100</xdr:colOff>
      <xdr:row>61</xdr:row>
      <xdr:rowOff>285</xdr:rowOff>
    </xdr:to>
    <xdr:sp macro="" textlink="">
      <xdr:nvSpPr>
        <xdr:cNvPr id="233" name="フローチャート: 判断 232">
          <a:extLst>
            <a:ext uri="{FF2B5EF4-FFF2-40B4-BE49-F238E27FC236}">
              <a16:creationId xmlns:a16="http://schemas.microsoft.com/office/drawing/2014/main" id="{936B6D45-36A0-453F-90AC-F1E927B5098C}"/>
            </a:ext>
          </a:extLst>
        </xdr:cNvPr>
        <xdr:cNvSpPr/>
      </xdr:nvSpPr>
      <xdr:spPr>
        <a:xfrm>
          <a:off x="7846060" y="103552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70918</xdr:rowOff>
    </xdr:from>
    <xdr:to>
      <xdr:col>41</xdr:col>
      <xdr:colOff>101600</xdr:colOff>
      <xdr:row>61</xdr:row>
      <xdr:rowOff>1068</xdr:rowOff>
    </xdr:to>
    <xdr:sp macro="" textlink="">
      <xdr:nvSpPr>
        <xdr:cNvPr id="234" name="フローチャート: 判断 233">
          <a:extLst>
            <a:ext uri="{FF2B5EF4-FFF2-40B4-BE49-F238E27FC236}">
              <a16:creationId xmlns:a16="http://schemas.microsoft.com/office/drawing/2014/main" id="{58C2152C-421E-4473-82A7-9996AEC81809}"/>
            </a:ext>
          </a:extLst>
        </xdr:cNvPr>
        <xdr:cNvSpPr/>
      </xdr:nvSpPr>
      <xdr:spPr>
        <a:xfrm>
          <a:off x="7029450" y="10356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46692</xdr:rowOff>
    </xdr:from>
    <xdr:to>
      <xdr:col>36</xdr:col>
      <xdr:colOff>165100</xdr:colOff>
      <xdr:row>60</xdr:row>
      <xdr:rowOff>148292</xdr:rowOff>
    </xdr:to>
    <xdr:sp macro="" textlink="">
      <xdr:nvSpPr>
        <xdr:cNvPr id="235" name="フローチャート: 判断 234">
          <a:extLst>
            <a:ext uri="{FF2B5EF4-FFF2-40B4-BE49-F238E27FC236}">
              <a16:creationId xmlns:a16="http://schemas.microsoft.com/office/drawing/2014/main" id="{C8369C4F-0553-4B25-A35C-A8E71ED8CD6E}"/>
            </a:ext>
          </a:extLst>
        </xdr:cNvPr>
        <xdr:cNvSpPr/>
      </xdr:nvSpPr>
      <xdr:spPr>
        <a:xfrm>
          <a:off x="6231890" y="103355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F136E88-9BB8-428F-BEF9-C787EFD3A91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F61CA4A-8634-4F84-B9EA-3DDFC3209A5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0989A4F-CE97-47F8-BE3F-6D172CF43DB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40EE8A7-E029-4F2E-B5ED-112FE87F16D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78206A9-EBE4-470B-ADA6-1F8708333B6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145362</xdr:rowOff>
    </xdr:from>
    <xdr:to>
      <xdr:col>55</xdr:col>
      <xdr:colOff>50800</xdr:colOff>
      <xdr:row>60</xdr:row>
      <xdr:rowOff>75512</xdr:rowOff>
    </xdr:to>
    <xdr:sp macro="" textlink="">
      <xdr:nvSpPr>
        <xdr:cNvPr id="241" name="楕円 240">
          <a:extLst>
            <a:ext uri="{FF2B5EF4-FFF2-40B4-BE49-F238E27FC236}">
              <a16:creationId xmlns:a16="http://schemas.microsoft.com/office/drawing/2014/main" id="{2C5BE6CA-6CD6-4578-8EC1-CC604EB3B1B2}"/>
            </a:ext>
          </a:extLst>
        </xdr:cNvPr>
        <xdr:cNvSpPr/>
      </xdr:nvSpPr>
      <xdr:spPr>
        <a:xfrm>
          <a:off x="9394190" y="1025900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168239</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04DB9AF-EBD9-4C84-B30B-2EDF0C80EED0}"/>
            </a:ext>
          </a:extLst>
        </xdr:cNvPr>
        <xdr:cNvSpPr txBox="1"/>
      </xdr:nvSpPr>
      <xdr:spPr>
        <a:xfrm>
          <a:off x="9467850" y="1011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147619</xdr:rowOff>
    </xdr:from>
    <xdr:to>
      <xdr:col>50</xdr:col>
      <xdr:colOff>165100</xdr:colOff>
      <xdr:row>60</xdr:row>
      <xdr:rowOff>77769</xdr:rowOff>
    </xdr:to>
    <xdr:sp macro="" textlink="">
      <xdr:nvSpPr>
        <xdr:cNvPr id="243" name="楕円 242">
          <a:extLst>
            <a:ext uri="{FF2B5EF4-FFF2-40B4-BE49-F238E27FC236}">
              <a16:creationId xmlns:a16="http://schemas.microsoft.com/office/drawing/2014/main" id="{6CE43C0E-2A7A-493E-AE03-07E086327775}"/>
            </a:ext>
          </a:extLst>
        </xdr:cNvPr>
        <xdr:cNvSpPr/>
      </xdr:nvSpPr>
      <xdr:spPr>
        <a:xfrm>
          <a:off x="8632190" y="1026126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24712</xdr:rowOff>
    </xdr:from>
    <xdr:to>
      <xdr:col>55</xdr:col>
      <xdr:colOff>0</xdr:colOff>
      <xdr:row>60</xdr:row>
      <xdr:rowOff>26969</xdr:rowOff>
    </xdr:to>
    <xdr:cxnSp macro="">
      <xdr:nvCxnSpPr>
        <xdr:cNvPr id="244" name="直線コネクタ 243">
          <a:extLst>
            <a:ext uri="{FF2B5EF4-FFF2-40B4-BE49-F238E27FC236}">
              <a16:creationId xmlns:a16="http://schemas.microsoft.com/office/drawing/2014/main" id="{BD967C61-4533-4155-9F4E-2A96C1D7D3E0}"/>
            </a:ext>
          </a:extLst>
        </xdr:cNvPr>
        <xdr:cNvCxnSpPr/>
      </xdr:nvCxnSpPr>
      <xdr:spPr>
        <a:xfrm flipV="1">
          <a:off x="8686800" y="10307902"/>
          <a:ext cx="742950" cy="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150425</xdr:rowOff>
    </xdr:from>
    <xdr:to>
      <xdr:col>46</xdr:col>
      <xdr:colOff>38100</xdr:colOff>
      <xdr:row>60</xdr:row>
      <xdr:rowOff>80575</xdr:rowOff>
    </xdr:to>
    <xdr:sp macro="" textlink="">
      <xdr:nvSpPr>
        <xdr:cNvPr id="245" name="楕円 244">
          <a:extLst>
            <a:ext uri="{FF2B5EF4-FFF2-40B4-BE49-F238E27FC236}">
              <a16:creationId xmlns:a16="http://schemas.microsoft.com/office/drawing/2014/main" id="{B293AA69-F103-4123-B35F-54239D8134D2}"/>
            </a:ext>
          </a:extLst>
        </xdr:cNvPr>
        <xdr:cNvSpPr/>
      </xdr:nvSpPr>
      <xdr:spPr>
        <a:xfrm>
          <a:off x="7846060" y="102659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26969</xdr:rowOff>
    </xdr:from>
    <xdr:to>
      <xdr:col>50</xdr:col>
      <xdr:colOff>114300</xdr:colOff>
      <xdr:row>60</xdr:row>
      <xdr:rowOff>29775</xdr:rowOff>
    </xdr:to>
    <xdr:cxnSp macro="">
      <xdr:nvCxnSpPr>
        <xdr:cNvPr id="246" name="直線コネクタ 245">
          <a:extLst>
            <a:ext uri="{FF2B5EF4-FFF2-40B4-BE49-F238E27FC236}">
              <a16:creationId xmlns:a16="http://schemas.microsoft.com/office/drawing/2014/main" id="{07A8EA23-C2BE-455D-8197-F511CE2DF272}"/>
            </a:ext>
          </a:extLst>
        </xdr:cNvPr>
        <xdr:cNvCxnSpPr/>
      </xdr:nvCxnSpPr>
      <xdr:spPr>
        <a:xfrm flipV="1">
          <a:off x="7889240" y="10312064"/>
          <a:ext cx="797560" cy="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152048</xdr:rowOff>
    </xdr:from>
    <xdr:to>
      <xdr:col>41</xdr:col>
      <xdr:colOff>101600</xdr:colOff>
      <xdr:row>60</xdr:row>
      <xdr:rowOff>82198</xdr:rowOff>
    </xdr:to>
    <xdr:sp macro="" textlink="">
      <xdr:nvSpPr>
        <xdr:cNvPr id="247" name="楕円 246">
          <a:extLst>
            <a:ext uri="{FF2B5EF4-FFF2-40B4-BE49-F238E27FC236}">
              <a16:creationId xmlns:a16="http://schemas.microsoft.com/office/drawing/2014/main" id="{0AE9C736-28CA-4B2C-B0C9-C3C3A5519F12}"/>
            </a:ext>
          </a:extLst>
        </xdr:cNvPr>
        <xdr:cNvSpPr/>
      </xdr:nvSpPr>
      <xdr:spPr>
        <a:xfrm>
          <a:off x="7029450" y="102675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29775</xdr:rowOff>
    </xdr:from>
    <xdr:to>
      <xdr:col>45</xdr:col>
      <xdr:colOff>177800</xdr:colOff>
      <xdr:row>60</xdr:row>
      <xdr:rowOff>31398</xdr:rowOff>
    </xdr:to>
    <xdr:cxnSp macro="">
      <xdr:nvCxnSpPr>
        <xdr:cNvPr id="248" name="直線コネクタ 247">
          <a:extLst>
            <a:ext uri="{FF2B5EF4-FFF2-40B4-BE49-F238E27FC236}">
              <a16:creationId xmlns:a16="http://schemas.microsoft.com/office/drawing/2014/main" id="{4F14B075-04BD-4ACC-AA54-36097A4C90E6}"/>
            </a:ext>
          </a:extLst>
        </xdr:cNvPr>
        <xdr:cNvCxnSpPr/>
      </xdr:nvCxnSpPr>
      <xdr:spPr>
        <a:xfrm flipV="1">
          <a:off x="7084060" y="10314870"/>
          <a:ext cx="805180" cy="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150316</xdr:rowOff>
    </xdr:from>
    <xdr:to>
      <xdr:col>36</xdr:col>
      <xdr:colOff>165100</xdr:colOff>
      <xdr:row>60</xdr:row>
      <xdr:rowOff>80466</xdr:rowOff>
    </xdr:to>
    <xdr:sp macro="" textlink="">
      <xdr:nvSpPr>
        <xdr:cNvPr id="249" name="楕円 248">
          <a:extLst>
            <a:ext uri="{FF2B5EF4-FFF2-40B4-BE49-F238E27FC236}">
              <a16:creationId xmlns:a16="http://schemas.microsoft.com/office/drawing/2014/main" id="{4C29F458-297D-4E63-8B8C-B99E66CF550F}"/>
            </a:ext>
          </a:extLst>
        </xdr:cNvPr>
        <xdr:cNvSpPr/>
      </xdr:nvSpPr>
      <xdr:spPr>
        <a:xfrm>
          <a:off x="6231890" y="102658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29666</xdr:rowOff>
    </xdr:from>
    <xdr:to>
      <xdr:col>41</xdr:col>
      <xdr:colOff>50800</xdr:colOff>
      <xdr:row>60</xdr:row>
      <xdr:rowOff>31398</xdr:rowOff>
    </xdr:to>
    <xdr:cxnSp macro="">
      <xdr:nvCxnSpPr>
        <xdr:cNvPr id="250" name="直線コネクタ 249">
          <a:extLst>
            <a:ext uri="{FF2B5EF4-FFF2-40B4-BE49-F238E27FC236}">
              <a16:creationId xmlns:a16="http://schemas.microsoft.com/office/drawing/2014/main" id="{E98D8934-DDD1-4348-8F0D-6A0A32165EAD}"/>
            </a:ext>
          </a:extLst>
        </xdr:cNvPr>
        <xdr:cNvCxnSpPr/>
      </xdr:nvCxnSpPr>
      <xdr:spPr>
        <a:xfrm>
          <a:off x="6286500" y="10314761"/>
          <a:ext cx="797560" cy="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159084</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AE00FAFB-5BB0-4A9F-B3F8-84A62CFF1062}"/>
            </a:ext>
          </a:extLst>
        </xdr:cNvPr>
        <xdr:cNvSpPr txBox="1"/>
      </xdr:nvSpPr>
      <xdr:spPr>
        <a:xfrm>
          <a:off x="8422151" y="104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162862</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25D65BFA-20A8-4DA4-93A7-06DB6BE44C0F}"/>
            </a:ext>
          </a:extLst>
        </xdr:cNvPr>
        <xdr:cNvSpPr txBox="1"/>
      </xdr:nvSpPr>
      <xdr:spPr>
        <a:xfrm>
          <a:off x="7641101" y="1045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163645</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A15E4380-4266-4441-9603-2EA57A589678}"/>
            </a:ext>
          </a:extLst>
        </xdr:cNvPr>
        <xdr:cNvSpPr txBox="1"/>
      </xdr:nvSpPr>
      <xdr:spPr>
        <a:xfrm>
          <a:off x="6854971" y="1045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139419</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E7C6D7B7-644C-43CD-BA47-82A522F7C3DD}"/>
            </a:ext>
          </a:extLst>
        </xdr:cNvPr>
        <xdr:cNvSpPr txBox="1"/>
      </xdr:nvSpPr>
      <xdr:spPr>
        <a:xfrm>
          <a:off x="6038361" y="1042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58</xdr:row>
      <xdr:rowOff>94296</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FC60F3BA-BA18-4482-9A9E-C74A36677BA0}"/>
            </a:ext>
          </a:extLst>
        </xdr:cNvPr>
        <xdr:cNvSpPr txBox="1"/>
      </xdr:nvSpPr>
      <xdr:spPr>
        <a:xfrm>
          <a:off x="8422151" y="1004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58</xdr:row>
      <xdr:rowOff>97102</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CB022896-D62E-4F5D-B075-842BFD53A381}"/>
            </a:ext>
          </a:extLst>
        </xdr:cNvPr>
        <xdr:cNvSpPr txBox="1"/>
      </xdr:nvSpPr>
      <xdr:spPr>
        <a:xfrm>
          <a:off x="7641101" y="1003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58</xdr:row>
      <xdr:rowOff>98725</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340C9097-9B36-45BF-A69A-D83C8D10D343}"/>
            </a:ext>
          </a:extLst>
        </xdr:cNvPr>
        <xdr:cNvSpPr txBox="1"/>
      </xdr:nvSpPr>
      <xdr:spPr>
        <a:xfrm>
          <a:off x="6854971" y="1003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58</xdr:row>
      <xdr:rowOff>96993</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2983C164-0FE8-4770-B7ED-9BA9B3BD334B}"/>
            </a:ext>
          </a:extLst>
        </xdr:cNvPr>
        <xdr:cNvSpPr txBox="1"/>
      </xdr:nvSpPr>
      <xdr:spPr>
        <a:xfrm>
          <a:off x="6038361" y="100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53472CB-A832-4623-B6ED-C25FA9E4E03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0405528-2D52-45AB-B0EA-FD1A6537675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581E178-19EC-4299-B45B-4A123D4B40D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BD04739-A8C8-4923-A0E2-D50627878B6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91C05EF-5265-401D-AD3A-F4B2A8F557A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612D2BD-BA8B-41BF-AA5F-D22D1CBA47E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55BF068-7E54-4396-A874-32204EE95B6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F169C31-3D83-4D9F-8912-CABAE05C161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2D32277-79CA-47E0-9EB4-04A307D892B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16A3362-680D-45CF-A089-FCADDAAD411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FCDB3294-F7F8-47B6-B9D6-CAB4F864C8F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E08F726C-7576-42A8-83CE-15FDF35E1587}"/>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C2D4A6A9-400F-45EF-A217-ACC66B517E9D}"/>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353DB103-763E-41C6-8264-9E07F9A0742A}"/>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CAA53F90-0A48-4866-8D19-6D1EFACD59CD}"/>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3B5EE885-1C13-445F-B43E-2CBE844E43D9}"/>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D96A2838-59C3-44CB-94D6-E7D54911A624}"/>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B7EF2CF8-9DBF-47CE-9E13-935DA6F61AD4}"/>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A8220CD1-5340-4ED8-A011-F67708F5C068}"/>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CEC731B-7D52-4E5C-A2BD-86616F8D5FF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66F6C990-AD85-4769-9F60-946B6AD3C370}"/>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0FCF6B61-07C6-4087-915F-639FE8EA279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44958</xdr:rowOff>
    </xdr:from>
    <xdr:to>
      <xdr:col>24</xdr:col>
      <xdr:colOff>62865</xdr:colOff>
      <xdr:row>86</xdr:row>
      <xdr:rowOff>38100</xdr:rowOff>
    </xdr:to>
    <xdr:cxnSp macro="">
      <xdr:nvCxnSpPr>
        <xdr:cNvPr id="281" name="直線コネクタ 280">
          <a:extLst>
            <a:ext uri="{FF2B5EF4-FFF2-40B4-BE49-F238E27FC236}">
              <a16:creationId xmlns:a16="http://schemas.microsoft.com/office/drawing/2014/main" id="{F63352CF-55FC-4B4F-A067-714DE4F81F9B}"/>
            </a:ext>
          </a:extLst>
        </xdr:cNvPr>
        <xdr:cNvCxnSpPr/>
      </xdr:nvCxnSpPr>
      <xdr:spPr>
        <a:xfrm flipV="1">
          <a:off x="4173855" y="13419963"/>
          <a:ext cx="0" cy="136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2" name="【公営住宅】&#10;有形固定資産減価償却率最小値テキスト">
          <a:extLst>
            <a:ext uri="{FF2B5EF4-FFF2-40B4-BE49-F238E27FC236}">
              <a16:creationId xmlns:a16="http://schemas.microsoft.com/office/drawing/2014/main" id="{0FF0E5E2-5676-483F-8A03-4DB59C8F23FE}"/>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3" name="直線コネクタ 282">
          <a:extLst>
            <a:ext uri="{FF2B5EF4-FFF2-40B4-BE49-F238E27FC236}">
              <a16:creationId xmlns:a16="http://schemas.microsoft.com/office/drawing/2014/main" id="{FDA52052-8C10-4C87-8464-4579EA72F527}"/>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163085</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D6D5106A-F5FF-48DC-9091-667163A4FFF1}"/>
            </a:ext>
          </a:extLst>
        </xdr:cNvPr>
        <xdr:cNvSpPr txBox="1"/>
      </xdr:nvSpPr>
      <xdr:spPr>
        <a:xfrm>
          <a:off x="4212590" y="131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44958</xdr:rowOff>
    </xdr:from>
    <xdr:to>
      <xdr:col>24</xdr:col>
      <xdr:colOff>152400</xdr:colOff>
      <xdr:row>78</xdr:row>
      <xdr:rowOff>44958</xdr:rowOff>
    </xdr:to>
    <xdr:cxnSp macro="">
      <xdr:nvCxnSpPr>
        <xdr:cNvPr id="285" name="直線コネクタ 284">
          <a:extLst>
            <a:ext uri="{FF2B5EF4-FFF2-40B4-BE49-F238E27FC236}">
              <a16:creationId xmlns:a16="http://schemas.microsoft.com/office/drawing/2014/main" id="{C362D1C3-576E-4D2E-8F69-D1019219EE16}"/>
            </a:ext>
          </a:extLst>
        </xdr:cNvPr>
        <xdr:cNvCxnSpPr/>
      </xdr:nvCxnSpPr>
      <xdr:spPr>
        <a:xfrm>
          <a:off x="4112260" y="1341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D8F2BFFF-939D-473D-BD09-59C0055F6E4C}"/>
            </a:ext>
          </a:extLst>
        </xdr:cNvPr>
        <xdr:cNvSpPr txBox="1"/>
      </xdr:nvSpPr>
      <xdr:spPr>
        <a:xfrm>
          <a:off x="4212590" y="13933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87" name="フローチャート: 判断 286">
          <a:extLst>
            <a:ext uri="{FF2B5EF4-FFF2-40B4-BE49-F238E27FC236}">
              <a16:creationId xmlns:a16="http://schemas.microsoft.com/office/drawing/2014/main" id="{E48C14F3-37BE-4123-8B88-0EB6A01264FC}"/>
            </a:ext>
          </a:extLst>
        </xdr:cNvPr>
        <xdr:cNvSpPr/>
      </xdr:nvSpPr>
      <xdr:spPr>
        <a:xfrm>
          <a:off x="413131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99313</xdr:rowOff>
    </xdr:from>
    <xdr:to>
      <xdr:col>20</xdr:col>
      <xdr:colOff>38100</xdr:colOff>
      <xdr:row>82</xdr:row>
      <xdr:rowOff>29463</xdr:rowOff>
    </xdr:to>
    <xdr:sp macro="" textlink="">
      <xdr:nvSpPr>
        <xdr:cNvPr id="288" name="フローチャート: 判断 287">
          <a:extLst>
            <a:ext uri="{FF2B5EF4-FFF2-40B4-BE49-F238E27FC236}">
              <a16:creationId xmlns:a16="http://schemas.microsoft.com/office/drawing/2014/main" id="{99530B1F-7374-43DB-9BAD-E6F5EFE48D65}"/>
            </a:ext>
          </a:extLst>
        </xdr:cNvPr>
        <xdr:cNvSpPr/>
      </xdr:nvSpPr>
      <xdr:spPr>
        <a:xfrm>
          <a:off x="3388360" y="13982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289" name="フローチャート: 判断 288">
          <a:extLst>
            <a:ext uri="{FF2B5EF4-FFF2-40B4-BE49-F238E27FC236}">
              <a16:creationId xmlns:a16="http://schemas.microsoft.com/office/drawing/2014/main" id="{C460FBEA-90A4-40E7-ABE5-193CCE5004FE}"/>
            </a:ext>
          </a:extLst>
        </xdr:cNvPr>
        <xdr:cNvSpPr/>
      </xdr:nvSpPr>
      <xdr:spPr>
        <a:xfrm>
          <a:off x="2571750" y="13974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46737</xdr:rowOff>
    </xdr:from>
    <xdr:to>
      <xdr:col>10</xdr:col>
      <xdr:colOff>165100</xdr:colOff>
      <xdr:row>81</xdr:row>
      <xdr:rowOff>148337</xdr:rowOff>
    </xdr:to>
    <xdr:sp macro="" textlink="">
      <xdr:nvSpPr>
        <xdr:cNvPr id="290" name="フローチャート: 判断 289">
          <a:extLst>
            <a:ext uri="{FF2B5EF4-FFF2-40B4-BE49-F238E27FC236}">
              <a16:creationId xmlns:a16="http://schemas.microsoft.com/office/drawing/2014/main" id="{0E964E56-1784-4DFF-947B-F1B2A0A5D911}"/>
            </a:ext>
          </a:extLst>
        </xdr:cNvPr>
        <xdr:cNvSpPr/>
      </xdr:nvSpPr>
      <xdr:spPr>
        <a:xfrm>
          <a:off x="1774190" y="139360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1" name="フローチャート: 判断 290">
          <a:extLst>
            <a:ext uri="{FF2B5EF4-FFF2-40B4-BE49-F238E27FC236}">
              <a16:creationId xmlns:a16="http://schemas.microsoft.com/office/drawing/2014/main" id="{AB73C30E-41AB-4E39-AAD7-BC859545DCFC}"/>
            </a:ext>
          </a:extLst>
        </xdr:cNvPr>
        <xdr:cNvSpPr/>
      </xdr:nvSpPr>
      <xdr:spPr>
        <a:xfrm>
          <a:off x="9880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7CA31345-9E92-4C4F-A736-7204C02F879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99ECA28-E7C1-4E73-9615-11816DC3F97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5D893BE-F69E-4CBE-BE4F-018E836427E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F6926C9-1AE6-457C-9CF5-7D93113DF69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6A6DF63-9270-4858-A5E8-0FCAC632FCD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37592</xdr:rowOff>
    </xdr:from>
    <xdr:to>
      <xdr:col>24</xdr:col>
      <xdr:colOff>114300</xdr:colOff>
      <xdr:row>82</xdr:row>
      <xdr:rowOff>139192</xdr:rowOff>
    </xdr:to>
    <xdr:sp macro="" textlink="">
      <xdr:nvSpPr>
        <xdr:cNvPr id="297" name="楕円 296">
          <a:extLst>
            <a:ext uri="{FF2B5EF4-FFF2-40B4-BE49-F238E27FC236}">
              <a16:creationId xmlns:a16="http://schemas.microsoft.com/office/drawing/2014/main" id="{3C53EA3B-0DBD-4CBE-88BD-82E423C53259}"/>
            </a:ext>
          </a:extLst>
        </xdr:cNvPr>
        <xdr:cNvSpPr/>
      </xdr:nvSpPr>
      <xdr:spPr>
        <a:xfrm>
          <a:off x="4131310" y="140964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16019</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DBC0C9C5-0166-451C-A7C8-E36CF08E9E83}"/>
            </a:ext>
          </a:extLst>
        </xdr:cNvPr>
        <xdr:cNvSpPr txBox="1"/>
      </xdr:nvSpPr>
      <xdr:spPr>
        <a:xfrm>
          <a:off x="4212590" y="140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170180</xdr:rowOff>
    </xdr:from>
    <xdr:to>
      <xdr:col>20</xdr:col>
      <xdr:colOff>38100</xdr:colOff>
      <xdr:row>82</xdr:row>
      <xdr:rowOff>100330</xdr:rowOff>
    </xdr:to>
    <xdr:sp macro="" textlink="">
      <xdr:nvSpPr>
        <xdr:cNvPr id="299" name="楕円 298">
          <a:extLst>
            <a:ext uri="{FF2B5EF4-FFF2-40B4-BE49-F238E27FC236}">
              <a16:creationId xmlns:a16="http://schemas.microsoft.com/office/drawing/2014/main" id="{8D522604-94B8-4466-A6D9-AED66E1D4C93}"/>
            </a:ext>
          </a:extLst>
        </xdr:cNvPr>
        <xdr:cNvSpPr/>
      </xdr:nvSpPr>
      <xdr:spPr>
        <a:xfrm>
          <a:off x="3388360" y="140614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49530</xdr:rowOff>
    </xdr:from>
    <xdr:to>
      <xdr:col>24</xdr:col>
      <xdr:colOff>63500</xdr:colOff>
      <xdr:row>82</xdr:row>
      <xdr:rowOff>88392</xdr:rowOff>
    </xdr:to>
    <xdr:cxnSp macro="">
      <xdr:nvCxnSpPr>
        <xdr:cNvPr id="300" name="直線コネクタ 299">
          <a:extLst>
            <a:ext uri="{FF2B5EF4-FFF2-40B4-BE49-F238E27FC236}">
              <a16:creationId xmlns:a16="http://schemas.microsoft.com/office/drawing/2014/main" id="{4B4D5117-CA9F-49A8-A1F7-74E6DE2B7CD5}"/>
            </a:ext>
          </a:extLst>
        </xdr:cNvPr>
        <xdr:cNvCxnSpPr/>
      </xdr:nvCxnSpPr>
      <xdr:spPr>
        <a:xfrm>
          <a:off x="3431540" y="14112240"/>
          <a:ext cx="7429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133604</xdr:rowOff>
    </xdr:from>
    <xdr:to>
      <xdr:col>15</xdr:col>
      <xdr:colOff>101600</xdr:colOff>
      <xdr:row>82</xdr:row>
      <xdr:rowOff>63754</xdr:rowOff>
    </xdr:to>
    <xdr:sp macro="" textlink="">
      <xdr:nvSpPr>
        <xdr:cNvPr id="301" name="楕円 300">
          <a:extLst>
            <a:ext uri="{FF2B5EF4-FFF2-40B4-BE49-F238E27FC236}">
              <a16:creationId xmlns:a16="http://schemas.microsoft.com/office/drawing/2014/main" id="{AC15EB72-8BC5-4BAA-8813-458CA7B2A474}"/>
            </a:ext>
          </a:extLst>
        </xdr:cNvPr>
        <xdr:cNvSpPr/>
      </xdr:nvSpPr>
      <xdr:spPr>
        <a:xfrm>
          <a:off x="2571750" y="140172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12954</xdr:rowOff>
    </xdr:from>
    <xdr:to>
      <xdr:col>19</xdr:col>
      <xdr:colOff>177800</xdr:colOff>
      <xdr:row>82</xdr:row>
      <xdr:rowOff>49530</xdr:rowOff>
    </xdr:to>
    <xdr:cxnSp macro="">
      <xdr:nvCxnSpPr>
        <xdr:cNvPr id="302" name="直線コネクタ 301">
          <a:extLst>
            <a:ext uri="{FF2B5EF4-FFF2-40B4-BE49-F238E27FC236}">
              <a16:creationId xmlns:a16="http://schemas.microsoft.com/office/drawing/2014/main" id="{369D31FF-A9ED-4F04-BC04-612461134178}"/>
            </a:ext>
          </a:extLst>
        </xdr:cNvPr>
        <xdr:cNvCxnSpPr/>
      </xdr:nvCxnSpPr>
      <xdr:spPr>
        <a:xfrm>
          <a:off x="2626360" y="14075664"/>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94742</xdr:rowOff>
    </xdr:from>
    <xdr:to>
      <xdr:col>10</xdr:col>
      <xdr:colOff>165100</xdr:colOff>
      <xdr:row>82</xdr:row>
      <xdr:rowOff>24892</xdr:rowOff>
    </xdr:to>
    <xdr:sp macro="" textlink="">
      <xdr:nvSpPr>
        <xdr:cNvPr id="303" name="楕円 302">
          <a:extLst>
            <a:ext uri="{FF2B5EF4-FFF2-40B4-BE49-F238E27FC236}">
              <a16:creationId xmlns:a16="http://schemas.microsoft.com/office/drawing/2014/main" id="{AE4ABE1F-768A-4CED-9A60-4312AFA34017}"/>
            </a:ext>
          </a:extLst>
        </xdr:cNvPr>
        <xdr:cNvSpPr/>
      </xdr:nvSpPr>
      <xdr:spPr>
        <a:xfrm>
          <a:off x="1774190" y="139860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145542</xdr:rowOff>
    </xdr:from>
    <xdr:to>
      <xdr:col>15</xdr:col>
      <xdr:colOff>50800</xdr:colOff>
      <xdr:row>82</xdr:row>
      <xdr:rowOff>12954</xdr:rowOff>
    </xdr:to>
    <xdr:cxnSp macro="">
      <xdr:nvCxnSpPr>
        <xdr:cNvPr id="304" name="直線コネクタ 303">
          <a:extLst>
            <a:ext uri="{FF2B5EF4-FFF2-40B4-BE49-F238E27FC236}">
              <a16:creationId xmlns:a16="http://schemas.microsoft.com/office/drawing/2014/main" id="{65A7B060-9590-4BEF-BF00-CEB6F4F15B9B}"/>
            </a:ext>
          </a:extLst>
        </xdr:cNvPr>
        <xdr:cNvCxnSpPr/>
      </xdr:nvCxnSpPr>
      <xdr:spPr>
        <a:xfrm>
          <a:off x="1828800" y="14031087"/>
          <a:ext cx="79756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53594</xdr:rowOff>
    </xdr:from>
    <xdr:to>
      <xdr:col>6</xdr:col>
      <xdr:colOff>38100</xdr:colOff>
      <xdr:row>81</xdr:row>
      <xdr:rowOff>155194</xdr:rowOff>
    </xdr:to>
    <xdr:sp macro="" textlink="">
      <xdr:nvSpPr>
        <xdr:cNvPr id="305" name="楕円 304">
          <a:extLst>
            <a:ext uri="{FF2B5EF4-FFF2-40B4-BE49-F238E27FC236}">
              <a16:creationId xmlns:a16="http://schemas.microsoft.com/office/drawing/2014/main" id="{DD2353EC-039A-4329-9866-B558B1DA42BE}"/>
            </a:ext>
          </a:extLst>
        </xdr:cNvPr>
        <xdr:cNvSpPr/>
      </xdr:nvSpPr>
      <xdr:spPr>
        <a:xfrm>
          <a:off x="988060" y="13944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104394</xdr:rowOff>
    </xdr:from>
    <xdr:to>
      <xdr:col>10</xdr:col>
      <xdr:colOff>114300</xdr:colOff>
      <xdr:row>81</xdr:row>
      <xdr:rowOff>145542</xdr:rowOff>
    </xdr:to>
    <xdr:cxnSp macro="">
      <xdr:nvCxnSpPr>
        <xdr:cNvPr id="306" name="直線コネクタ 305">
          <a:extLst>
            <a:ext uri="{FF2B5EF4-FFF2-40B4-BE49-F238E27FC236}">
              <a16:creationId xmlns:a16="http://schemas.microsoft.com/office/drawing/2014/main" id="{965F70C5-743D-4B48-B25F-699DB30E2856}"/>
            </a:ext>
          </a:extLst>
        </xdr:cNvPr>
        <xdr:cNvCxnSpPr/>
      </xdr:nvCxnSpPr>
      <xdr:spPr>
        <a:xfrm>
          <a:off x="1031240" y="13989939"/>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45990</xdr:rowOff>
    </xdr:from>
    <xdr:ext cx="405111" cy="259045"/>
    <xdr:sp macro="" textlink="">
      <xdr:nvSpPr>
        <xdr:cNvPr id="307" name="n_1aveValue【公営住宅】&#10;有形固定資産減価償却率">
          <a:extLst>
            <a:ext uri="{FF2B5EF4-FFF2-40B4-BE49-F238E27FC236}">
              <a16:creationId xmlns:a16="http://schemas.microsoft.com/office/drawing/2014/main" id="{8FD7EF12-C1E1-41F1-9E0E-45A1DF3E4DF3}"/>
            </a:ext>
          </a:extLst>
        </xdr:cNvPr>
        <xdr:cNvSpPr txBox="1"/>
      </xdr:nvSpPr>
      <xdr:spPr>
        <a:xfrm>
          <a:off x="3239144" y="1376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32275</xdr:rowOff>
    </xdr:from>
    <xdr:ext cx="405111" cy="259045"/>
    <xdr:sp macro="" textlink="">
      <xdr:nvSpPr>
        <xdr:cNvPr id="308" name="n_2aveValue【公営住宅】&#10;有形固定資産減価償却率">
          <a:extLst>
            <a:ext uri="{FF2B5EF4-FFF2-40B4-BE49-F238E27FC236}">
              <a16:creationId xmlns:a16="http://schemas.microsoft.com/office/drawing/2014/main" id="{0470A5C9-6E97-4B7A-92B3-A133E0C26D96}"/>
            </a:ext>
          </a:extLst>
        </xdr:cNvPr>
        <xdr:cNvSpPr txBox="1"/>
      </xdr:nvSpPr>
      <xdr:spPr>
        <a:xfrm>
          <a:off x="2439044" y="1374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164864</xdr:rowOff>
    </xdr:from>
    <xdr:ext cx="405111" cy="259045"/>
    <xdr:sp macro="" textlink="">
      <xdr:nvSpPr>
        <xdr:cNvPr id="309" name="n_3aveValue【公営住宅】&#10;有形固定資産減価償却率">
          <a:extLst>
            <a:ext uri="{FF2B5EF4-FFF2-40B4-BE49-F238E27FC236}">
              <a16:creationId xmlns:a16="http://schemas.microsoft.com/office/drawing/2014/main" id="{AF014837-E57D-4187-8BAD-C2B1EC3D4F27}"/>
            </a:ext>
          </a:extLst>
        </xdr:cNvPr>
        <xdr:cNvSpPr txBox="1"/>
      </xdr:nvSpPr>
      <xdr:spPr>
        <a:xfrm>
          <a:off x="1641484" y="13713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0" name="n_4aveValue【公営住宅】&#10;有形固定資産減価償却率">
          <a:extLst>
            <a:ext uri="{FF2B5EF4-FFF2-40B4-BE49-F238E27FC236}">
              <a16:creationId xmlns:a16="http://schemas.microsoft.com/office/drawing/2014/main" id="{27EE27A4-2298-45D4-9329-D67E46E8ACA2}"/>
            </a:ext>
          </a:extLst>
        </xdr:cNvPr>
        <xdr:cNvSpPr txBox="1"/>
      </xdr:nvSpPr>
      <xdr:spPr>
        <a:xfrm>
          <a:off x="85535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91457</xdr:rowOff>
    </xdr:from>
    <xdr:ext cx="405111" cy="259045"/>
    <xdr:sp macro="" textlink="">
      <xdr:nvSpPr>
        <xdr:cNvPr id="311" name="n_1mainValue【公営住宅】&#10;有形固定資産減価償却率">
          <a:extLst>
            <a:ext uri="{FF2B5EF4-FFF2-40B4-BE49-F238E27FC236}">
              <a16:creationId xmlns:a16="http://schemas.microsoft.com/office/drawing/2014/main" id="{B41BA881-620F-4169-95ED-4F304BCB43FC}"/>
            </a:ext>
          </a:extLst>
        </xdr:cNvPr>
        <xdr:cNvSpPr txBox="1"/>
      </xdr:nvSpPr>
      <xdr:spPr>
        <a:xfrm>
          <a:off x="3239144"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54881</xdr:rowOff>
    </xdr:from>
    <xdr:ext cx="405111" cy="259045"/>
    <xdr:sp macro="" textlink="">
      <xdr:nvSpPr>
        <xdr:cNvPr id="312" name="n_2mainValue【公営住宅】&#10;有形固定資産減価償却率">
          <a:extLst>
            <a:ext uri="{FF2B5EF4-FFF2-40B4-BE49-F238E27FC236}">
              <a16:creationId xmlns:a16="http://schemas.microsoft.com/office/drawing/2014/main" id="{ABEFB504-37DA-421E-B58A-9DD7FE5F9748}"/>
            </a:ext>
          </a:extLst>
        </xdr:cNvPr>
        <xdr:cNvSpPr txBox="1"/>
      </xdr:nvSpPr>
      <xdr:spPr>
        <a:xfrm>
          <a:off x="2439044" y="141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16019</xdr:rowOff>
    </xdr:from>
    <xdr:ext cx="405111" cy="259045"/>
    <xdr:sp macro="" textlink="">
      <xdr:nvSpPr>
        <xdr:cNvPr id="313" name="n_3mainValue【公営住宅】&#10;有形固定資産減価償却率">
          <a:extLst>
            <a:ext uri="{FF2B5EF4-FFF2-40B4-BE49-F238E27FC236}">
              <a16:creationId xmlns:a16="http://schemas.microsoft.com/office/drawing/2014/main" id="{DA191CC4-664A-4C2F-BD60-2168098EC693}"/>
            </a:ext>
          </a:extLst>
        </xdr:cNvPr>
        <xdr:cNvSpPr txBox="1"/>
      </xdr:nvSpPr>
      <xdr:spPr>
        <a:xfrm>
          <a:off x="1641484" y="140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146321</xdr:rowOff>
    </xdr:from>
    <xdr:ext cx="405111" cy="259045"/>
    <xdr:sp macro="" textlink="">
      <xdr:nvSpPr>
        <xdr:cNvPr id="314" name="n_4mainValue【公営住宅】&#10;有形固定資産減価償却率">
          <a:extLst>
            <a:ext uri="{FF2B5EF4-FFF2-40B4-BE49-F238E27FC236}">
              <a16:creationId xmlns:a16="http://schemas.microsoft.com/office/drawing/2014/main" id="{8EAAC54A-1459-41E7-81F8-53D069DE4E1E}"/>
            </a:ext>
          </a:extLst>
        </xdr:cNvPr>
        <xdr:cNvSpPr txBox="1"/>
      </xdr:nvSpPr>
      <xdr:spPr>
        <a:xfrm>
          <a:off x="855354" y="140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FF918467-30ED-4737-8C65-B4355712DA2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A9B97DBB-CC8A-4526-9F74-7F318FCBD91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371152AB-1945-4B9B-873D-1776EE2D9C9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875BDC35-DA5E-458A-B71E-15C9686E7A2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1402358-7C72-47B7-90FA-78B24801D64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E9CF2B9F-0BE2-41E4-94EF-C8C12B5D53E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481E15EB-283A-4DA7-8FCE-AD4D02253AC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7D3AA098-F8A1-42B7-A057-271EF31CFBF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7D4D07CE-C5FD-415F-9356-AD95FEF0695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6A5478F1-FE79-4871-81AC-0D14170341D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5" name="直線コネクタ 324">
          <a:extLst>
            <a:ext uri="{FF2B5EF4-FFF2-40B4-BE49-F238E27FC236}">
              <a16:creationId xmlns:a16="http://schemas.microsoft.com/office/drawing/2014/main" id="{FBBA664D-BDFA-4DB1-BCD3-C8ABDACF92D4}"/>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6" name="テキスト ボックス 325">
          <a:extLst>
            <a:ext uri="{FF2B5EF4-FFF2-40B4-BE49-F238E27FC236}">
              <a16:creationId xmlns:a16="http://schemas.microsoft.com/office/drawing/2014/main" id="{020635AB-4BBC-4CA3-94EA-87C9D83552F3}"/>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7" name="直線コネクタ 326">
          <a:extLst>
            <a:ext uri="{FF2B5EF4-FFF2-40B4-BE49-F238E27FC236}">
              <a16:creationId xmlns:a16="http://schemas.microsoft.com/office/drawing/2014/main" id="{11A3C780-6879-4828-BF75-781665D764CD}"/>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8" name="テキスト ボックス 327">
          <a:extLst>
            <a:ext uri="{FF2B5EF4-FFF2-40B4-BE49-F238E27FC236}">
              <a16:creationId xmlns:a16="http://schemas.microsoft.com/office/drawing/2014/main" id="{D62098B4-2938-4DBE-8389-53295271D21A}"/>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9" name="直線コネクタ 328">
          <a:extLst>
            <a:ext uri="{FF2B5EF4-FFF2-40B4-BE49-F238E27FC236}">
              <a16:creationId xmlns:a16="http://schemas.microsoft.com/office/drawing/2014/main" id="{5F9C7735-6408-4B93-B731-734AFC4B056D}"/>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0" name="テキスト ボックス 329">
          <a:extLst>
            <a:ext uri="{FF2B5EF4-FFF2-40B4-BE49-F238E27FC236}">
              <a16:creationId xmlns:a16="http://schemas.microsoft.com/office/drawing/2014/main" id="{17A3CD86-9A46-4A9D-BB92-AC3BBD3559EB}"/>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1" name="直線コネクタ 330">
          <a:extLst>
            <a:ext uri="{FF2B5EF4-FFF2-40B4-BE49-F238E27FC236}">
              <a16:creationId xmlns:a16="http://schemas.microsoft.com/office/drawing/2014/main" id="{582E31CF-CEB2-46B8-B343-A4107BA4533F}"/>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2" name="テキスト ボックス 331">
          <a:extLst>
            <a:ext uri="{FF2B5EF4-FFF2-40B4-BE49-F238E27FC236}">
              <a16:creationId xmlns:a16="http://schemas.microsoft.com/office/drawing/2014/main" id="{F8CA21BE-14E4-44FB-BDEC-E9D75C494132}"/>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EF80F6B4-1B70-4809-B63D-0C712244CC1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026655C4-60DA-429C-8AB2-10AF2C7236F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公営住宅】&#10;一人当たり面積グラフ枠">
          <a:extLst>
            <a:ext uri="{FF2B5EF4-FFF2-40B4-BE49-F238E27FC236}">
              <a16:creationId xmlns:a16="http://schemas.microsoft.com/office/drawing/2014/main" id="{3116C7D1-82A7-4948-BFF6-F954236AE72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95250</xdr:rowOff>
    </xdr:from>
    <xdr:to>
      <xdr:col>54</xdr:col>
      <xdr:colOff>189865</xdr:colOff>
      <xdr:row>86</xdr:row>
      <xdr:rowOff>37643</xdr:rowOff>
    </xdr:to>
    <xdr:cxnSp macro="">
      <xdr:nvCxnSpPr>
        <xdr:cNvPr id="336" name="直線コネクタ 335">
          <a:extLst>
            <a:ext uri="{FF2B5EF4-FFF2-40B4-BE49-F238E27FC236}">
              <a16:creationId xmlns:a16="http://schemas.microsoft.com/office/drawing/2014/main" id="{738C2A42-5CF5-4B8B-B8E8-DCD981BB6370}"/>
            </a:ext>
          </a:extLst>
        </xdr:cNvPr>
        <xdr:cNvCxnSpPr/>
      </xdr:nvCxnSpPr>
      <xdr:spPr>
        <a:xfrm flipV="1">
          <a:off x="9429115" y="13464540"/>
          <a:ext cx="0" cy="131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41470</xdr:rowOff>
    </xdr:from>
    <xdr:ext cx="469744" cy="259045"/>
    <xdr:sp macro="" textlink="">
      <xdr:nvSpPr>
        <xdr:cNvPr id="337" name="【公営住宅】&#10;一人当たり面積最小値テキスト">
          <a:extLst>
            <a:ext uri="{FF2B5EF4-FFF2-40B4-BE49-F238E27FC236}">
              <a16:creationId xmlns:a16="http://schemas.microsoft.com/office/drawing/2014/main" id="{54F9FCED-8C4A-4045-A77B-37E438971E16}"/>
            </a:ext>
          </a:extLst>
        </xdr:cNvPr>
        <xdr:cNvSpPr txBox="1"/>
      </xdr:nvSpPr>
      <xdr:spPr>
        <a:xfrm>
          <a:off x="9467850" y="1478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37643</xdr:rowOff>
    </xdr:from>
    <xdr:to>
      <xdr:col>55</xdr:col>
      <xdr:colOff>88900</xdr:colOff>
      <xdr:row>86</xdr:row>
      <xdr:rowOff>37643</xdr:rowOff>
    </xdr:to>
    <xdr:cxnSp macro="">
      <xdr:nvCxnSpPr>
        <xdr:cNvPr id="338" name="直線コネクタ 337">
          <a:extLst>
            <a:ext uri="{FF2B5EF4-FFF2-40B4-BE49-F238E27FC236}">
              <a16:creationId xmlns:a16="http://schemas.microsoft.com/office/drawing/2014/main" id="{0FC53581-8B45-4219-9DEF-1E9770B6CAC8}"/>
            </a:ext>
          </a:extLst>
        </xdr:cNvPr>
        <xdr:cNvCxnSpPr/>
      </xdr:nvCxnSpPr>
      <xdr:spPr>
        <a:xfrm>
          <a:off x="9356090" y="14782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41927</xdr:rowOff>
    </xdr:from>
    <xdr:ext cx="469744" cy="259045"/>
    <xdr:sp macro="" textlink="">
      <xdr:nvSpPr>
        <xdr:cNvPr id="339" name="【公営住宅】&#10;一人当たり面積最大値テキスト">
          <a:extLst>
            <a:ext uri="{FF2B5EF4-FFF2-40B4-BE49-F238E27FC236}">
              <a16:creationId xmlns:a16="http://schemas.microsoft.com/office/drawing/2014/main" id="{00ED500F-0FF2-42D7-BD4A-7BFA05F54FEF}"/>
            </a:ext>
          </a:extLst>
        </xdr:cNvPr>
        <xdr:cNvSpPr txBox="1"/>
      </xdr:nvSpPr>
      <xdr:spPr>
        <a:xfrm>
          <a:off x="9467850" y="1324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95250</xdr:rowOff>
    </xdr:from>
    <xdr:to>
      <xdr:col>55</xdr:col>
      <xdr:colOff>88900</xdr:colOff>
      <xdr:row>78</xdr:row>
      <xdr:rowOff>95250</xdr:rowOff>
    </xdr:to>
    <xdr:cxnSp macro="">
      <xdr:nvCxnSpPr>
        <xdr:cNvPr id="340" name="直線コネクタ 339">
          <a:extLst>
            <a:ext uri="{FF2B5EF4-FFF2-40B4-BE49-F238E27FC236}">
              <a16:creationId xmlns:a16="http://schemas.microsoft.com/office/drawing/2014/main" id="{81A68B98-02A7-4C6F-B918-77298864B3F8}"/>
            </a:ext>
          </a:extLst>
        </xdr:cNvPr>
        <xdr:cNvCxnSpPr/>
      </xdr:nvCxnSpPr>
      <xdr:spPr>
        <a:xfrm>
          <a:off x="9356090" y="134645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5148</xdr:rowOff>
    </xdr:from>
    <xdr:ext cx="469744" cy="259045"/>
    <xdr:sp macro="" textlink="">
      <xdr:nvSpPr>
        <xdr:cNvPr id="341" name="【公営住宅】&#10;一人当たり面積平均値テキスト">
          <a:extLst>
            <a:ext uri="{FF2B5EF4-FFF2-40B4-BE49-F238E27FC236}">
              <a16:creationId xmlns:a16="http://schemas.microsoft.com/office/drawing/2014/main" id="{2F5EBE00-ED19-4183-BC97-6E2FF3AE6611}"/>
            </a:ext>
          </a:extLst>
        </xdr:cNvPr>
        <xdr:cNvSpPr txBox="1"/>
      </xdr:nvSpPr>
      <xdr:spPr>
        <a:xfrm>
          <a:off x="9467850" y="1440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153721</xdr:rowOff>
    </xdr:from>
    <xdr:to>
      <xdr:col>55</xdr:col>
      <xdr:colOff>50800</xdr:colOff>
      <xdr:row>85</xdr:row>
      <xdr:rowOff>83871</xdr:rowOff>
    </xdr:to>
    <xdr:sp macro="" textlink="">
      <xdr:nvSpPr>
        <xdr:cNvPr id="342" name="フローチャート: 判断 341">
          <a:extLst>
            <a:ext uri="{FF2B5EF4-FFF2-40B4-BE49-F238E27FC236}">
              <a16:creationId xmlns:a16="http://schemas.microsoft.com/office/drawing/2014/main" id="{69ADABD9-108E-41EF-840A-B98367CFD546}"/>
            </a:ext>
          </a:extLst>
        </xdr:cNvPr>
        <xdr:cNvSpPr/>
      </xdr:nvSpPr>
      <xdr:spPr>
        <a:xfrm>
          <a:off x="9394190" y="145555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152806</xdr:rowOff>
    </xdr:from>
    <xdr:to>
      <xdr:col>50</xdr:col>
      <xdr:colOff>165100</xdr:colOff>
      <xdr:row>85</xdr:row>
      <xdr:rowOff>82956</xdr:rowOff>
    </xdr:to>
    <xdr:sp macro="" textlink="">
      <xdr:nvSpPr>
        <xdr:cNvPr id="343" name="フローチャート: 判断 342">
          <a:extLst>
            <a:ext uri="{FF2B5EF4-FFF2-40B4-BE49-F238E27FC236}">
              <a16:creationId xmlns:a16="http://schemas.microsoft.com/office/drawing/2014/main" id="{FD8C83C0-7A69-47AF-80F6-73260487EEE6}"/>
            </a:ext>
          </a:extLst>
        </xdr:cNvPr>
        <xdr:cNvSpPr/>
      </xdr:nvSpPr>
      <xdr:spPr>
        <a:xfrm>
          <a:off x="8632190" y="14554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153264</xdr:rowOff>
    </xdr:from>
    <xdr:to>
      <xdr:col>46</xdr:col>
      <xdr:colOff>38100</xdr:colOff>
      <xdr:row>85</xdr:row>
      <xdr:rowOff>83414</xdr:rowOff>
    </xdr:to>
    <xdr:sp macro="" textlink="">
      <xdr:nvSpPr>
        <xdr:cNvPr id="344" name="フローチャート: 判断 343">
          <a:extLst>
            <a:ext uri="{FF2B5EF4-FFF2-40B4-BE49-F238E27FC236}">
              <a16:creationId xmlns:a16="http://schemas.microsoft.com/office/drawing/2014/main" id="{6F003D09-875D-4441-B663-0D61298C5458}"/>
            </a:ext>
          </a:extLst>
        </xdr:cNvPr>
        <xdr:cNvSpPr/>
      </xdr:nvSpPr>
      <xdr:spPr>
        <a:xfrm>
          <a:off x="7846060" y="145550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138176</xdr:rowOff>
    </xdr:from>
    <xdr:to>
      <xdr:col>41</xdr:col>
      <xdr:colOff>101600</xdr:colOff>
      <xdr:row>85</xdr:row>
      <xdr:rowOff>68326</xdr:rowOff>
    </xdr:to>
    <xdr:sp macro="" textlink="">
      <xdr:nvSpPr>
        <xdr:cNvPr id="345" name="フローチャート: 判断 344">
          <a:extLst>
            <a:ext uri="{FF2B5EF4-FFF2-40B4-BE49-F238E27FC236}">
              <a16:creationId xmlns:a16="http://schemas.microsoft.com/office/drawing/2014/main" id="{3AF856F0-217A-47BB-BC63-0FCE5542B6BE}"/>
            </a:ext>
          </a:extLst>
        </xdr:cNvPr>
        <xdr:cNvSpPr/>
      </xdr:nvSpPr>
      <xdr:spPr>
        <a:xfrm>
          <a:off x="7029450" y="14536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123089</xdr:rowOff>
    </xdr:from>
    <xdr:to>
      <xdr:col>36</xdr:col>
      <xdr:colOff>165100</xdr:colOff>
      <xdr:row>85</xdr:row>
      <xdr:rowOff>53239</xdr:rowOff>
    </xdr:to>
    <xdr:sp macro="" textlink="">
      <xdr:nvSpPr>
        <xdr:cNvPr id="346" name="フローチャート: 判断 345">
          <a:extLst>
            <a:ext uri="{FF2B5EF4-FFF2-40B4-BE49-F238E27FC236}">
              <a16:creationId xmlns:a16="http://schemas.microsoft.com/office/drawing/2014/main" id="{5F84D68E-FD49-415D-809B-8AC079BC11CE}"/>
            </a:ext>
          </a:extLst>
        </xdr:cNvPr>
        <xdr:cNvSpPr/>
      </xdr:nvSpPr>
      <xdr:spPr>
        <a:xfrm>
          <a:off x="6231890" y="145267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A3C15837-A3E3-4A0B-9607-82138A85AEA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2188C1EC-E9B8-49A0-AA7B-A42DD7601DE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4731C975-90EB-449D-B140-7AC7B2989CA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685DBC28-49AC-4C51-99EA-EA0D4D29A77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3F5BC23-2F26-480D-B026-6ED7E8FFCEC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36221</xdr:rowOff>
    </xdr:from>
    <xdr:to>
      <xdr:col>55</xdr:col>
      <xdr:colOff>50800</xdr:colOff>
      <xdr:row>85</xdr:row>
      <xdr:rowOff>137821</xdr:rowOff>
    </xdr:to>
    <xdr:sp macro="" textlink="">
      <xdr:nvSpPr>
        <xdr:cNvPr id="352" name="楕円 351">
          <a:extLst>
            <a:ext uri="{FF2B5EF4-FFF2-40B4-BE49-F238E27FC236}">
              <a16:creationId xmlns:a16="http://schemas.microsoft.com/office/drawing/2014/main" id="{1B9F407F-5BD2-44E0-B7D6-22821B326054}"/>
            </a:ext>
          </a:extLst>
        </xdr:cNvPr>
        <xdr:cNvSpPr/>
      </xdr:nvSpPr>
      <xdr:spPr>
        <a:xfrm>
          <a:off x="9394190" y="1460947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132148</xdr:rowOff>
    </xdr:from>
    <xdr:ext cx="469744" cy="259045"/>
    <xdr:sp macro="" textlink="">
      <xdr:nvSpPr>
        <xdr:cNvPr id="353" name="【公営住宅】&#10;一人当たり面積該当値テキスト">
          <a:extLst>
            <a:ext uri="{FF2B5EF4-FFF2-40B4-BE49-F238E27FC236}">
              <a16:creationId xmlns:a16="http://schemas.microsoft.com/office/drawing/2014/main" id="{0561BE0A-CE30-47AA-95D0-19193644C379}"/>
            </a:ext>
          </a:extLst>
        </xdr:cNvPr>
        <xdr:cNvSpPr txBox="1"/>
      </xdr:nvSpPr>
      <xdr:spPr>
        <a:xfrm>
          <a:off x="9467850" y="1453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35764</xdr:rowOff>
    </xdr:from>
    <xdr:to>
      <xdr:col>50</xdr:col>
      <xdr:colOff>165100</xdr:colOff>
      <xdr:row>85</xdr:row>
      <xdr:rowOff>137364</xdr:rowOff>
    </xdr:to>
    <xdr:sp macro="" textlink="">
      <xdr:nvSpPr>
        <xdr:cNvPr id="354" name="楕円 353">
          <a:extLst>
            <a:ext uri="{FF2B5EF4-FFF2-40B4-BE49-F238E27FC236}">
              <a16:creationId xmlns:a16="http://schemas.microsoft.com/office/drawing/2014/main" id="{D369F369-C416-4118-A8E5-4A3D2F2400B1}"/>
            </a:ext>
          </a:extLst>
        </xdr:cNvPr>
        <xdr:cNvSpPr/>
      </xdr:nvSpPr>
      <xdr:spPr>
        <a:xfrm>
          <a:off x="8632190" y="1460901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86564</xdr:rowOff>
    </xdr:from>
    <xdr:to>
      <xdr:col>55</xdr:col>
      <xdr:colOff>0</xdr:colOff>
      <xdr:row>85</xdr:row>
      <xdr:rowOff>87021</xdr:rowOff>
    </xdr:to>
    <xdr:cxnSp macro="">
      <xdr:nvCxnSpPr>
        <xdr:cNvPr id="355" name="直線コネクタ 354">
          <a:extLst>
            <a:ext uri="{FF2B5EF4-FFF2-40B4-BE49-F238E27FC236}">
              <a16:creationId xmlns:a16="http://schemas.microsoft.com/office/drawing/2014/main" id="{F8F60AC0-D0AB-4EA5-A6B7-BC3018EAF119}"/>
            </a:ext>
          </a:extLst>
        </xdr:cNvPr>
        <xdr:cNvCxnSpPr/>
      </xdr:nvCxnSpPr>
      <xdr:spPr>
        <a:xfrm>
          <a:off x="8686800" y="14661719"/>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35306</xdr:rowOff>
    </xdr:from>
    <xdr:to>
      <xdr:col>46</xdr:col>
      <xdr:colOff>38100</xdr:colOff>
      <xdr:row>85</xdr:row>
      <xdr:rowOff>136906</xdr:rowOff>
    </xdr:to>
    <xdr:sp macro="" textlink="">
      <xdr:nvSpPr>
        <xdr:cNvPr id="356" name="楕円 355">
          <a:extLst>
            <a:ext uri="{FF2B5EF4-FFF2-40B4-BE49-F238E27FC236}">
              <a16:creationId xmlns:a16="http://schemas.microsoft.com/office/drawing/2014/main" id="{CED1B379-B76F-4257-98D9-DE52E70EC291}"/>
            </a:ext>
          </a:extLst>
        </xdr:cNvPr>
        <xdr:cNvSpPr/>
      </xdr:nvSpPr>
      <xdr:spPr>
        <a:xfrm>
          <a:off x="7846060" y="146085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86106</xdr:rowOff>
    </xdr:from>
    <xdr:to>
      <xdr:col>50</xdr:col>
      <xdr:colOff>114300</xdr:colOff>
      <xdr:row>85</xdr:row>
      <xdr:rowOff>86564</xdr:rowOff>
    </xdr:to>
    <xdr:cxnSp macro="">
      <xdr:nvCxnSpPr>
        <xdr:cNvPr id="357" name="直線コネクタ 356">
          <a:extLst>
            <a:ext uri="{FF2B5EF4-FFF2-40B4-BE49-F238E27FC236}">
              <a16:creationId xmlns:a16="http://schemas.microsoft.com/office/drawing/2014/main" id="{CA2FEF0F-5BDC-4662-808B-BECF20E2E73D}"/>
            </a:ext>
          </a:extLst>
        </xdr:cNvPr>
        <xdr:cNvCxnSpPr/>
      </xdr:nvCxnSpPr>
      <xdr:spPr>
        <a:xfrm>
          <a:off x="7889240" y="14661261"/>
          <a:ext cx="79756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35764</xdr:rowOff>
    </xdr:from>
    <xdr:to>
      <xdr:col>41</xdr:col>
      <xdr:colOff>101600</xdr:colOff>
      <xdr:row>85</xdr:row>
      <xdr:rowOff>137364</xdr:rowOff>
    </xdr:to>
    <xdr:sp macro="" textlink="">
      <xdr:nvSpPr>
        <xdr:cNvPr id="358" name="楕円 357">
          <a:extLst>
            <a:ext uri="{FF2B5EF4-FFF2-40B4-BE49-F238E27FC236}">
              <a16:creationId xmlns:a16="http://schemas.microsoft.com/office/drawing/2014/main" id="{7A99B685-9D12-4D02-9C84-FAEC24356BA8}"/>
            </a:ext>
          </a:extLst>
        </xdr:cNvPr>
        <xdr:cNvSpPr/>
      </xdr:nvSpPr>
      <xdr:spPr>
        <a:xfrm>
          <a:off x="7029450" y="1460901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86106</xdr:rowOff>
    </xdr:from>
    <xdr:to>
      <xdr:col>45</xdr:col>
      <xdr:colOff>177800</xdr:colOff>
      <xdr:row>85</xdr:row>
      <xdr:rowOff>86564</xdr:rowOff>
    </xdr:to>
    <xdr:cxnSp macro="">
      <xdr:nvCxnSpPr>
        <xdr:cNvPr id="359" name="直線コネクタ 358">
          <a:extLst>
            <a:ext uri="{FF2B5EF4-FFF2-40B4-BE49-F238E27FC236}">
              <a16:creationId xmlns:a16="http://schemas.microsoft.com/office/drawing/2014/main" id="{0EF157DA-724E-421E-96FF-747856E47C3E}"/>
            </a:ext>
          </a:extLst>
        </xdr:cNvPr>
        <xdr:cNvCxnSpPr/>
      </xdr:nvCxnSpPr>
      <xdr:spPr>
        <a:xfrm flipV="1">
          <a:off x="7084060" y="14661261"/>
          <a:ext cx="80518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60" name="楕円 359">
          <a:extLst>
            <a:ext uri="{FF2B5EF4-FFF2-40B4-BE49-F238E27FC236}">
              <a16:creationId xmlns:a16="http://schemas.microsoft.com/office/drawing/2014/main" id="{9AD72A3C-5A37-4F31-A32E-F6147F83800F}"/>
            </a:ext>
          </a:extLst>
        </xdr:cNvPr>
        <xdr:cNvSpPr/>
      </xdr:nvSpPr>
      <xdr:spPr>
        <a:xfrm>
          <a:off x="6231890" y="1460855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86106</xdr:rowOff>
    </xdr:from>
    <xdr:to>
      <xdr:col>41</xdr:col>
      <xdr:colOff>50800</xdr:colOff>
      <xdr:row>85</xdr:row>
      <xdr:rowOff>86564</xdr:rowOff>
    </xdr:to>
    <xdr:cxnSp macro="">
      <xdr:nvCxnSpPr>
        <xdr:cNvPr id="361" name="直線コネクタ 360">
          <a:extLst>
            <a:ext uri="{FF2B5EF4-FFF2-40B4-BE49-F238E27FC236}">
              <a16:creationId xmlns:a16="http://schemas.microsoft.com/office/drawing/2014/main" id="{A6BCD6C2-49BA-43F7-AEA2-1B8F6BDA2424}"/>
            </a:ext>
          </a:extLst>
        </xdr:cNvPr>
        <xdr:cNvCxnSpPr/>
      </xdr:nvCxnSpPr>
      <xdr:spPr>
        <a:xfrm>
          <a:off x="6286500" y="14661261"/>
          <a:ext cx="79756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99483</xdr:rowOff>
    </xdr:from>
    <xdr:ext cx="469744" cy="259045"/>
    <xdr:sp macro="" textlink="">
      <xdr:nvSpPr>
        <xdr:cNvPr id="362" name="n_1aveValue【公営住宅】&#10;一人当たり面積">
          <a:extLst>
            <a:ext uri="{FF2B5EF4-FFF2-40B4-BE49-F238E27FC236}">
              <a16:creationId xmlns:a16="http://schemas.microsoft.com/office/drawing/2014/main" id="{6F445929-CF59-4117-9FDD-4DA280B5CFD3}"/>
            </a:ext>
          </a:extLst>
        </xdr:cNvPr>
        <xdr:cNvSpPr txBox="1"/>
      </xdr:nvSpPr>
      <xdr:spPr>
        <a:xfrm>
          <a:off x="845446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99941</xdr:rowOff>
    </xdr:from>
    <xdr:ext cx="469744" cy="259045"/>
    <xdr:sp macro="" textlink="">
      <xdr:nvSpPr>
        <xdr:cNvPr id="363" name="n_2aveValue【公営住宅】&#10;一人当たり面積">
          <a:extLst>
            <a:ext uri="{FF2B5EF4-FFF2-40B4-BE49-F238E27FC236}">
              <a16:creationId xmlns:a16="http://schemas.microsoft.com/office/drawing/2014/main" id="{940553C3-44C2-4E74-92EA-821A15F75043}"/>
            </a:ext>
          </a:extLst>
        </xdr:cNvPr>
        <xdr:cNvSpPr txBox="1"/>
      </xdr:nvSpPr>
      <xdr:spPr>
        <a:xfrm>
          <a:off x="7673417"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84853</xdr:rowOff>
    </xdr:from>
    <xdr:ext cx="469744" cy="259045"/>
    <xdr:sp macro="" textlink="">
      <xdr:nvSpPr>
        <xdr:cNvPr id="364" name="n_3aveValue【公営住宅】&#10;一人当たり面積">
          <a:extLst>
            <a:ext uri="{FF2B5EF4-FFF2-40B4-BE49-F238E27FC236}">
              <a16:creationId xmlns:a16="http://schemas.microsoft.com/office/drawing/2014/main" id="{1D809E9F-AE24-4D94-8C09-E88F34CD1614}"/>
            </a:ext>
          </a:extLst>
        </xdr:cNvPr>
        <xdr:cNvSpPr txBox="1"/>
      </xdr:nvSpPr>
      <xdr:spPr>
        <a:xfrm>
          <a:off x="6866332" y="143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69766</xdr:rowOff>
    </xdr:from>
    <xdr:ext cx="469744" cy="259045"/>
    <xdr:sp macro="" textlink="">
      <xdr:nvSpPr>
        <xdr:cNvPr id="365" name="n_4aveValue【公営住宅】&#10;一人当たり面積">
          <a:extLst>
            <a:ext uri="{FF2B5EF4-FFF2-40B4-BE49-F238E27FC236}">
              <a16:creationId xmlns:a16="http://schemas.microsoft.com/office/drawing/2014/main" id="{B958DAA1-5A35-467C-9E13-0E561738B510}"/>
            </a:ext>
          </a:extLst>
        </xdr:cNvPr>
        <xdr:cNvSpPr txBox="1"/>
      </xdr:nvSpPr>
      <xdr:spPr>
        <a:xfrm>
          <a:off x="6068772" y="1429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128491</xdr:rowOff>
    </xdr:from>
    <xdr:ext cx="469744" cy="259045"/>
    <xdr:sp macro="" textlink="">
      <xdr:nvSpPr>
        <xdr:cNvPr id="366" name="n_1mainValue【公営住宅】&#10;一人当たり面積">
          <a:extLst>
            <a:ext uri="{FF2B5EF4-FFF2-40B4-BE49-F238E27FC236}">
              <a16:creationId xmlns:a16="http://schemas.microsoft.com/office/drawing/2014/main" id="{491EC514-43DB-4D27-8B76-362A97FB8385}"/>
            </a:ext>
          </a:extLst>
        </xdr:cNvPr>
        <xdr:cNvSpPr txBox="1"/>
      </xdr:nvSpPr>
      <xdr:spPr>
        <a:xfrm>
          <a:off x="8454467" y="147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128033</xdr:rowOff>
    </xdr:from>
    <xdr:ext cx="469744" cy="259045"/>
    <xdr:sp macro="" textlink="">
      <xdr:nvSpPr>
        <xdr:cNvPr id="367" name="n_2mainValue【公営住宅】&#10;一人当たり面積">
          <a:extLst>
            <a:ext uri="{FF2B5EF4-FFF2-40B4-BE49-F238E27FC236}">
              <a16:creationId xmlns:a16="http://schemas.microsoft.com/office/drawing/2014/main" id="{61DF89D9-4459-49BB-A7B5-E4DAB9782640}"/>
            </a:ext>
          </a:extLst>
        </xdr:cNvPr>
        <xdr:cNvSpPr txBox="1"/>
      </xdr:nvSpPr>
      <xdr:spPr>
        <a:xfrm>
          <a:off x="7673417" y="1470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128491</xdr:rowOff>
    </xdr:from>
    <xdr:ext cx="469744" cy="259045"/>
    <xdr:sp macro="" textlink="">
      <xdr:nvSpPr>
        <xdr:cNvPr id="368" name="n_3mainValue【公営住宅】&#10;一人当たり面積">
          <a:extLst>
            <a:ext uri="{FF2B5EF4-FFF2-40B4-BE49-F238E27FC236}">
              <a16:creationId xmlns:a16="http://schemas.microsoft.com/office/drawing/2014/main" id="{A1DBDF6A-592B-44E8-8956-47AA5881BA60}"/>
            </a:ext>
          </a:extLst>
        </xdr:cNvPr>
        <xdr:cNvSpPr txBox="1"/>
      </xdr:nvSpPr>
      <xdr:spPr>
        <a:xfrm>
          <a:off x="6866332" y="1470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128033</xdr:rowOff>
    </xdr:from>
    <xdr:ext cx="469744" cy="259045"/>
    <xdr:sp macro="" textlink="">
      <xdr:nvSpPr>
        <xdr:cNvPr id="369" name="n_4mainValue【公営住宅】&#10;一人当たり面積">
          <a:extLst>
            <a:ext uri="{FF2B5EF4-FFF2-40B4-BE49-F238E27FC236}">
              <a16:creationId xmlns:a16="http://schemas.microsoft.com/office/drawing/2014/main" id="{C6A40246-05E0-4F9F-96B7-6567A99A3D82}"/>
            </a:ext>
          </a:extLst>
        </xdr:cNvPr>
        <xdr:cNvSpPr txBox="1"/>
      </xdr:nvSpPr>
      <xdr:spPr>
        <a:xfrm>
          <a:off x="6068772" y="1470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986E0B60-E6EF-4132-AB0D-E4B06E2DF06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74D2F58F-AE55-4188-A108-C79EC0A68C7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DA567180-BAEC-422C-AA45-975983063C4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BBE583BF-DF8A-462F-A764-62374E1096B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17FCE5C3-97AF-4C98-AB12-DE8E06D6F3E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554E4C39-6F8E-44A8-99FA-4837BF69894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65C1864E-3174-4BD8-9D50-E444CB0069F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FD6F0DEA-7941-428A-B1B5-42DBC7B37E9A}"/>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15595A23-5D41-48B1-8418-9214892627E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C4EA68CE-09CF-45B1-A7B7-313CEB68F64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6EF310C7-334C-48D8-8D84-C115B9F49403}"/>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FF27F498-602A-400C-A5B0-55380984A306}"/>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DD6DAB17-133C-45A2-9BF0-424AECD8F542}"/>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B39318B3-5D06-4F95-856D-F1A2AB01946E}"/>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B51DF984-8F36-4354-BB46-1D767DE120F0}"/>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63AE39F3-3507-4142-BF68-1E198ED920AA}"/>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36B416FF-574E-4FD6-B5CE-656281018831}"/>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609F1DB6-584F-48A2-AD86-1B8EB7BEF2D2}"/>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9FF39346-3178-48F7-A9C2-F2F427501942}"/>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CB98367B-9438-4269-8F65-EFD83B354311}"/>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7DEB783B-4380-499C-90A8-BA0C1E532B57}"/>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8C7C6367-8994-4E99-B6E1-8E73C55AA07D}"/>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96B54666-0D6C-4588-B4F0-152D20056E07}"/>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BAB27985-A6F6-49B2-A4ED-AADD28369C9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港湾・漁港】&#10;有形固定資産減価償却率グラフ枠">
          <a:extLst>
            <a:ext uri="{FF2B5EF4-FFF2-40B4-BE49-F238E27FC236}">
              <a16:creationId xmlns:a16="http://schemas.microsoft.com/office/drawing/2014/main" id="{A9F9C287-A14E-4FED-8283-7D248C870588}"/>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134982</xdr:rowOff>
    </xdr:from>
    <xdr:to>
      <xdr:col>24</xdr:col>
      <xdr:colOff>62865</xdr:colOff>
      <xdr:row>109</xdr:row>
      <xdr:rowOff>10886</xdr:rowOff>
    </xdr:to>
    <xdr:cxnSp macro="">
      <xdr:nvCxnSpPr>
        <xdr:cNvPr id="395" name="直線コネクタ 394">
          <a:extLst>
            <a:ext uri="{FF2B5EF4-FFF2-40B4-BE49-F238E27FC236}">
              <a16:creationId xmlns:a16="http://schemas.microsoft.com/office/drawing/2014/main" id="{DB31E93B-61F3-4D8F-A69D-73D429088213}"/>
            </a:ext>
          </a:extLst>
        </xdr:cNvPr>
        <xdr:cNvCxnSpPr/>
      </xdr:nvCxnSpPr>
      <xdr:spPr>
        <a:xfrm flipV="1">
          <a:off x="4173855" y="17276172"/>
          <a:ext cx="0" cy="1424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14713</xdr:rowOff>
    </xdr:from>
    <xdr:ext cx="405111" cy="259045"/>
    <xdr:sp macro="" textlink="">
      <xdr:nvSpPr>
        <xdr:cNvPr id="396" name="【港湾・漁港】&#10;有形固定資産減価償却率最小値テキスト">
          <a:extLst>
            <a:ext uri="{FF2B5EF4-FFF2-40B4-BE49-F238E27FC236}">
              <a16:creationId xmlns:a16="http://schemas.microsoft.com/office/drawing/2014/main" id="{93934024-8633-4EDE-A93B-2A8CE929D344}"/>
            </a:ext>
          </a:extLst>
        </xdr:cNvPr>
        <xdr:cNvSpPr txBox="1"/>
      </xdr:nvSpPr>
      <xdr:spPr>
        <a:xfrm>
          <a:off x="4212590" y="1870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10886</xdr:rowOff>
    </xdr:from>
    <xdr:to>
      <xdr:col>24</xdr:col>
      <xdr:colOff>152400</xdr:colOff>
      <xdr:row>109</xdr:row>
      <xdr:rowOff>10886</xdr:rowOff>
    </xdr:to>
    <xdr:cxnSp macro="">
      <xdr:nvCxnSpPr>
        <xdr:cNvPr id="397" name="直線コネクタ 396">
          <a:extLst>
            <a:ext uri="{FF2B5EF4-FFF2-40B4-BE49-F238E27FC236}">
              <a16:creationId xmlns:a16="http://schemas.microsoft.com/office/drawing/2014/main" id="{820C0615-E8E7-4EDD-8505-6FC366FF6C78}"/>
            </a:ext>
          </a:extLst>
        </xdr:cNvPr>
        <xdr:cNvCxnSpPr/>
      </xdr:nvCxnSpPr>
      <xdr:spPr>
        <a:xfrm>
          <a:off x="4112260" y="187008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81659</xdr:rowOff>
    </xdr:from>
    <xdr:ext cx="405111" cy="259045"/>
    <xdr:sp macro="" textlink="">
      <xdr:nvSpPr>
        <xdr:cNvPr id="398" name="【港湾・漁港】&#10;有形固定資産減価償却率最大値テキスト">
          <a:extLst>
            <a:ext uri="{FF2B5EF4-FFF2-40B4-BE49-F238E27FC236}">
              <a16:creationId xmlns:a16="http://schemas.microsoft.com/office/drawing/2014/main" id="{677DE957-8562-4E6C-8C59-0662E23BBBDD}"/>
            </a:ext>
          </a:extLst>
        </xdr:cNvPr>
        <xdr:cNvSpPr txBox="1"/>
      </xdr:nvSpPr>
      <xdr:spPr>
        <a:xfrm>
          <a:off x="4212590" y="17057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134982</xdr:rowOff>
    </xdr:from>
    <xdr:to>
      <xdr:col>24</xdr:col>
      <xdr:colOff>152400</xdr:colOff>
      <xdr:row>100</xdr:row>
      <xdr:rowOff>134982</xdr:rowOff>
    </xdr:to>
    <xdr:cxnSp macro="">
      <xdr:nvCxnSpPr>
        <xdr:cNvPr id="399" name="直線コネクタ 398">
          <a:extLst>
            <a:ext uri="{FF2B5EF4-FFF2-40B4-BE49-F238E27FC236}">
              <a16:creationId xmlns:a16="http://schemas.microsoft.com/office/drawing/2014/main" id="{8030C8A1-3A98-4B91-B566-F4464C70DFE7}"/>
            </a:ext>
          </a:extLst>
        </xdr:cNvPr>
        <xdr:cNvCxnSpPr/>
      </xdr:nvCxnSpPr>
      <xdr:spPr>
        <a:xfrm>
          <a:off x="4112260" y="172761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108329</xdr:rowOff>
    </xdr:from>
    <xdr:ext cx="405111" cy="259045"/>
    <xdr:sp macro="" textlink="">
      <xdr:nvSpPr>
        <xdr:cNvPr id="400" name="【港湾・漁港】&#10;有形固定資産減価償却率平均値テキスト">
          <a:extLst>
            <a:ext uri="{FF2B5EF4-FFF2-40B4-BE49-F238E27FC236}">
              <a16:creationId xmlns:a16="http://schemas.microsoft.com/office/drawing/2014/main" id="{05E27203-9803-48A2-8649-23C5C9BEBC6E}"/>
            </a:ext>
          </a:extLst>
        </xdr:cNvPr>
        <xdr:cNvSpPr txBox="1"/>
      </xdr:nvSpPr>
      <xdr:spPr>
        <a:xfrm>
          <a:off x="4212590" y="181086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129902</xdr:rowOff>
    </xdr:from>
    <xdr:to>
      <xdr:col>24</xdr:col>
      <xdr:colOff>114300</xdr:colOff>
      <xdr:row>106</xdr:row>
      <xdr:rowOff>60052</xdr:rowOff>
    </xdr:to>
    <xdr:sp macro="" textlink="">
      <xdr:nvSpPr>
        <xdr:cNvPr id="401" name="フローチャート: 判断 400">
          <a:extLst>
            <a:ext uri="{FF2B5EF4-FFF2-40B4-BE49-F238E27FC236}">
              <a16:creationId xmlns:a16="http://schemas.microsoft.com/office/drawing/2014/main" id="{B3094289-21D6-4E71-9720-71EB7E682736}"/>
            </a:ext>
          </a:extLst>
        </xdr:cNvPr>
        <xdr:cNvSpPr/>
      </xdr:nvSpPr>
      <xdr:spPr>
        <a:xfrm>
          <a:off x="4131310" y="1813596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115207</xdr:rowOff>
    </xdr:from>
    <xdr:to>
      <xdr:col>20</xdr:col>
      <xdr:colOff>38100</xdr:colOff>
      <xdr:row>106</xdr:row>
      <xdr:rowOff>45357</xdr:rowOff>
    </xdr:to>
    <xdr:sp macro="" textlink="">
      <xdr:nvSpPr>
        <xdr:cNvPr id="402" name="フローチャート: 判断 401">
          <a:extLst>
            <a:ext uri="{FF2B5EF4-FFF2-40B4-BE49-F238E27FC236}">
              <a16:creationId xmlns:a16="http://schemas.microsoft.com/office/drawing/2014/main" id="{7568F5AE-9536-4C47-A651-72956817E6E6}"/>
            </a:ext>
          </a:extLst>
        </xdr:cNvPr>
        <xdr:cNvSpPr/>
      </xdr:nvSpPr>
      <xdr:spPr>
        <a:xfrm>
          <a:off x="3388360" y="181174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93980</xdr:rowOff>
    </xdr:from>
    <xdr:to>
      <xdr:col>15</xdr:col>
      <xdr:colOff>101600</xdr:colOff>
      <xdr:row>106</xdr:row>
      <xdr:rowOff>24130</xdr:rowOff>
    </xdr:to>
    <xdr:sp macro="" textlink="">
      <xdr:nvSpPr>
        <xdr:cNvPr id="403" name="フローチャート: 判断 402">
          <a:extLst>
            <a:ext uri="{FF2B5EF4-FFF2-40B4-BE49-F238E27FC236}">
              <a16:creationId xmlns:a16="http://schemas.microsoft.com/office/drawing/2014/main" id="{8DDA4C5D-6EE9-418D-86EE-4CCBE66CD541}"/>
            </a:ext>
          </a:extLst>
        </xdr:cNvPr>
        <xdr:cNvSpPr/>
      </xdr:nvSpPr>
      <xdr:spPr>
        <a:xfrm>
          <a:off x="2571750" y="181000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111942</xdr:rowOff>
    </xdr:from>
    <xdr:to>
      <xdr:col>10</xdr:col>
      <xdr:colOff>165100</xdr:colOff>
      <xdr:row>106</xdr:row>
      <xdr:rowOff>42092</xdr:rowOff>
    </xdr:to>
    <xdr:sp macro="" textlink="">
      <xdr:nvSpPr>
        <xdr:cNvPr id="404" name="フローチャート: 判断 403">
          <a:extLst>
            <a:ext uri="{FF2B5EF4-FFF2-40B4-BE49-F238E27FC236}">
              <a16:creationId xmlns:a16="http://schemas.microsoft.com/office/drawing/2014/main" id="{3D8DD96E-E94A-45A9-B031-AC689A48E7F3}"/>
            </a:ext>
          </a:extLst>
        </xdr:cNvPr>
        <xdr:cNvSpPr/>
      </xdr:nvSpPr>
      <xdr:spPr>
        <a:xfrm>
          <a:off x="1774190" y="181141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89081</xdr:rowOff>
    </xdr:from>
    <xdr:to>
      <xdr:col>6</xdr:col>
      <xdr:colOff>38100</xdr:colOff>
      <xdr:row>106</xdr:row>
      <xdr:rowOff>19231</xdr:rowOff>
    </xdr:to>
    <xdr:sp macro="" textlink="">
      <xdr:nvSpPr>
        <xdr:cNvPr id="405" name="フローチャート: 判断 404">
          <a:extLst>
            <a:ext uri="{FF2B5EF4-FFF2-40B4-BE49-F238E27FC236}">
              <a16:creationId xmlns:a16="http://schemas.microsoft.com/office/drawing/2014/main" id="{94AE0216-2F3C-42B3-810A-2D00D5CB66BD}"/>
            </a:ext>
          </a:extLst>
        </xdr:cNvPr>
        <xdr:cNvSpPr/>
      </xdr:nvSpPr>
      <xdr:spPr>
        <a:xfrm>
          <a:off x="988060" y="1809514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784FCF01-A4FF-47EE-B385-DFF269C2156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8E30CF1A-DC89-4679-8393-B7A09FD3D5A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F0694232-1C2F-4BB7-8516-785BDB543186}"/>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965ABF27-C06C-4253-A409-54F2EA5BF3A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6C8EF563-1041-4428-8677-56C62FB0CBCF}"/>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84182</xdr:rowOff>
    </xdr:from>
    <xdr:to>
      <xdr:col>24</xdr:col>
      <xdr:colOff>114300</xdr:colOff>
      <xdr:row>101</xdr:row>
      <xdr:rowOff>14332</xdr:rowOff>
    </xdr:to>
    <xdr:sp macro="" textlink="">
      <xdr:nvSpPr>
        <xdr:cNvPr id="411" name="楕円 410">
          <a:extLst>
            <a:ext uri="{FF2B5EF4-FFF2-40B4-BE49-F238E27FC236}">
              <a16:creationId xmlns:a16="http://schemas.microsoft.com/office/drawing/2014/main" id="{8252327F-1BC7-4827-B0F9-749426DF298B}"/>
            </a:ext>
          </a:extLst>
        </xdr:cNvPr>
        <xdr:cNvSpPr/>
      </xdr:nvSpPr>
      <xdr:spPr>
        <a:xfrm>
          <a:off x="4131310" y="172310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37209</xdr:rowOff>
    </xdr:from>
    <xdr:ext cx="405111" cy="259045"/>
    <xdr:sp macro="" textlink="">
      <xdr:nvSpPr>
        <xdr:cNvPr id="412" name="【港湾・漁港】&#10;有形固定資産減価償却率該当値テキスト">
          <a:extLst>
            <a:ext uri="{FF2B5EF4-FFF2-40B4-BE49-F238E27FC236}">
              <a16:creationId xmlns:a16="http://schemas.microsoft.com/office/drawing/2014/main" id="{7A081929-70D6-43A7-BD5E-2BCC23DDF1BC}"/>
            </a:ext>
          </a:extLst>
        </xdr:cNvPr>
        <xdr:cNvSpPr txBox="1"/>
      </xdr:nvSpPr>
      <xdr:spPr>
        <a:xfrm>
          <a:off x="4212590" y="17182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46627</xdr:rowOff>
    </xdr:from>
    <xdr:to>
      <xdr:col>20</xdr:col>
      <xdr:colOff>38100</xdr:colOff>
      <xdr:row>100</xdr:row>
      <xdr:rowOff>148227</xdr:rowOff>
    </xdr:to>
    <xdr:sp macro="" textlink="">
      <xdr:nvSpPr>
        <xdr:cNvPr id="413" name="楕円 412">
          <a:extLst>
            <a:ext uri="{FF2B5EF4-FFF2-40B4-BE49-F238E27FC236}">
              <a16:creationId xmlns:a16="http://schemas.microsoft.com/office/drawing/2014/main" id="{56FDA2B0-31E5-4BE1-8AEF-78C2635D8F5D}"/>
            </a:ext>
          </a:extLst>
        </xdr:cNvPr>
        <xdr:cNvSpPr/>
      </xdr:nvSpPr>
      <xdr:spPr>
        <a:xfrm>
          <a:off x="3388360" y="171935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97427</xdr:rowOff>
    </xdr:from>
    <xdr:to>
      <xdr:col>24</xdr:col>
      <xdr:colOff>63500</xdr:colOff>
      <xdr:row>100</xdr:row>
      <xdr:rowOff>134982</xdr:rowOff>
    </xdr:to>
    <xdr:cxnSp macro="">
      <xdr:nvCxnSpPr>
        <xdr:cNvPr id="414" name="直線コネクタ 413">
          <a:extLst>
            <a:ext uri="{FF2B5EF4-FFF2-40B4-BE49-F238E27FC236}">
              <a16:creationId xmlns:a16="http://schemas.microsoft.com/office/drawing/2014/main" id="{9705CAC0-F171-44D3-A9C3-50BC3D101A82}"/>
            </a:ext>
          </a:extLst>
        </xdr:cNvPr>
        <xdr:cNvCxnSpPr/>
      </xdr:nvCxnSpPr>
      <xdr:spPr>
        <a:xfrm>
          <a:off x="3431540" y="17238617"/>
          <a:ext cx="74295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20501</xdr:rowOff>
    </xdr:from>
    <xdr:to>
      <xdr:col>15</xdr:col>
      <xdr:colOff>101600</xdr:colOff>
      <xdr:row>100</xdr:row>
      <xdr:rowOff>122101</xdr:rowOff>
    </xdr:to>
    <xdr:sp macro="" textlink="">
      <xdr:nvSpPr>
        <xdr:cNvPr id="415" name="楕円 414">
          <a:extLst>
            <a:ext uri="{FF2B5EF4-FFF2-40B4-BE49-F238E27FC236}">
              <a16:creationId xmlns:a16="http://schemas.microsoft.com/office/drawing/2014/main" id="{E9D24BEC-A12E-4C1D-912F-48CA765B84FF}"/>
            </a:ext>
          </a:extLst>
        </xdr:cNvPr>
        <xdr:cNvSpPr/>
      </xdr:nvSpPr>
      <xdr:spPr>
        <a:xfrm>
          <a:off x="2571750" y="171616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71301</xdr:rowOff>
    </xdr:from>
    <xdr:to>
      <xdr:col>19</xdr:col>
      <xdr:colOff>177800</xdr:colOff>
      <xdr:row>100</xdr:row>
      <xdr:rowOff>97427</xdr:rowOff>
    </xdr:to>
    <xdr:cxnSp macro="">
      <xdr:nvCxnSpPr>
        <xdr:cNvPr id="416" name="直線コネクタ 415">
          <a:extLst>
            <a:ext uri="{FF2B5EF4-FFF2-40B4-BE49-F238E27FC236}">
              <a16:creationId xmlns:a16="http://schemas.microsoft.com/office/drawing/2014/main" id="{AD32541F-41EB-4AE1-9465-F0BFD345F33E}"/>
            </a:ext>
          </a:extLst>
        </xdr:cNvPr>
        <xdr:cNvCxnSpPr/>
      </xdr:nvCxnSpPr>
      <xdr:spPr>
        <a:xfrm>
          <a:off x="2626360" y="17214396"/>
          <a:ext cx="80518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71120</xdr:rowOff>
    </xdr:from>
    <xdr:to>
      <xdr:col>10</xdr:col>
      <xdr:colOff>165100</xdr:colOff>
      <xdr:row>105</xdr:row>
      <xdr:rowOff>1270</xdr:rowOff>
    </xdr:to>
    <xdr:sp macro="" textlink="">
      <xdr:nvSpPr>
        <xdr:cNvPr id="417" name="楕円 416">
          <a:extLst>
            <a:ext uri="{FF2B5EF4-FFF2-40B4-BE49-F238E27FC236}">
              <a16:creationId xmlns:a16="http://schemas.microsoft.com/office/drawing/2014/main" id="{1055794B-8946-4273-9F6E-A7F34D27A992}"/>
            </a:ext>
          </a:extLst>
        </xdr:cNvPr>
        <xdr:cNvSpPr/>
      </xdr:nvSpPr>
      <xdr:spPr>
        <a:xfrm>
          <a:off x="1774190" y="17900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71301</xdr:rowOff>
    </xdr:from>
    <xdr:to>
      <xdr:col>15</xdr:col>
      <xdr:colOff>50800</xdr:colOff>
      <xdr:row>104</xdr:row>
      <xdr:rowOff>121920</xdr:rowOff>
    </xdr:to>
    <xdr:cxnSp macro="">
      <xdr:nvCxnSpPr>
        <xdr:cNvPr id="418" name="直線コネクタ 417">
          <a:extLst>
            <a:ext uri="{FF2B5EF4-FFF2-40B4-BE49-F238E27FC236}">
              <a16:creationId xmlns:a16="http://schemas.microsoft.com/office/drawing/2014/main" id="{9E8E3581-1504-4ABD-94DA-2DC9DBB212CC}"/>
            </a:ext>
          </a:extLst>
        </xdr:cNvPr>
        <xdr:cNvCxnSpPr/>
      </xdr:nvCxnSpPr>
      <xdr:spPr>
        <a:xfrm flipV="1">
          <a:off x="1828800" y="17214396"/>
          <a:ext cx="797560" cy="74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72752</xdr:rowOff>
    </xdr:from>
    <xdr:to>
      <xdr:col>6</xdr:col>
      <xdr:colOff>38100</xdr:colOff>
      <xdr:row>108</xdr:row>
      <xdr:rowOff>2902</xdr:rowOff>
    </xdr:to>
    <xdr:sp macro="" textlink="">
      <xdr:nvSpPr>
        <xdr:cNvPr id="419" name="楕円 418">
          <a:extLst>
            <a:ext uri="{FF2B5EF4-FFF2-40B4-BE49-F238E27FC236}">
              <a16:creationId xmlns:a16="http://schemas.microsoft.com/office/drawing/2014/main" id="{F4332FD9-92B6-4E3D-8928-D147BE42AF89}"/>
            </a:ext>
          </a:extLst>
        </xdr:cNvPr>
        <xdr:cNvSpPr/>
      </xdr:nvSpPr>
      <xdr:spPr>
        <a:xfrm>
          <a:off x="988060" y="184179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121920</xdr:rowOff>
    </xdr:from>
    <xdr:to>
      <xdr:col>10</xdr:col>
      <xdr:colOff>114300</xdr:colOff>
      <xdr:row>107</xdr:row>
      <xdr:rowOff>123552</xdr:rowOff>
    </xdr:to>
    <xdr:cxnSp macro="">
      <xdr:nvCxnSpPr>
        <xdr:cNvPr id="420" name="直線コネクタ 419">
          <a:extLst>
            <a:ext uri="{FF2B5EF4-FFF2-40B4-BE49-F238E27FC236}">
              <a16:creationId xmlns:a16="http://schemas.microsoft.com/office/drawing/2014/main" id="{83EC2143-4098-4D2E-B52B-56A767A68DD3}"/>
            </a:ext>
          </a:extLst>
        </xdr:cNvPr>
        <xdr:cNvCxnSpPr/>
      </xdr:nvCxnSpPr>
      <xdr:spPr>
        <a:xfrm flipV="1">
          <a:off x="1031240" y="17954625"/>
          <a:ext cx="797560" cy="51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36484</xdr:rowOff>
    </xdr:from>
    <xdr:ext cx="405111" cy="259045"/>
    <xdr:sp macro="" textlink="">
      <xdr:nvSpPr>
        <xdr:cNvPr id="421" name="n_1aveValue【港湾・漁港】&#10;有形固定資産減価償却率">
          <a:extLst>
            <a:ext uri="{FF2B5EF4-FFF2-40B4-BE49-F238E27FC236}">
              <a16:creationId xmlns:a16="http://schemas.microsoft.com/office/drawing/2014/main" id="{902D35BA-8BBE-4287-A5D1-3711C4F54563}"/>
            </a:ext>
          </a:extLst>
        </xdr:cNvPr>
        <xdr:cNvSpPr txBox="1"/>
      </xdr:nvSpPr>
      <xdr:spPr>
        <a:xfrm>
          <a:off x="32391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15257</xdr:rowOff>
    </xdr:from>
    <xdr:ext cx="405111" cy="259045"/>
    <xdr:sp macro="" textlink="">
      <xdr:nvSpPr>
        <xdr:cNvPr id="422" name="n_2aveValue【港湾・漁港】&#10;有形固定資産減価償却率">
          <a:extLst>
            <a:ext uri="{FF2B5EF4-FFF2-40B4-BE49-F238E27FC236}">
              <a16:creationId xmlns:a16="http://schemas.microsoft.com/office/drawing/2014/main" id="{B8EF67E9-A31C-4E22-949D-B6747352FB77}"/>
            </a:ext>
          </a:extLst>
        </xdr:cNvPr>
        <xdr:cNvSpPr txBox="1"/>
      </xdr:nvSpPr>
      <xdr:spPr>
        <a:xfrm>
          <a:off x="2439044" y="181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33219</xdr:rowOff>
    </xdr:from>
    <xdr:ext cx="405111" cy="259045"/>
    <xdr:sp macro="" textlink="">
      <xdr:nvSpPr>
        <xdr:cNvPr id="423" name="n_3aveValue【港湾・漁港】&#10;有形固定資産減価償却率">
          <a:extLst>
            <a:ext uri="{FF2B5EF4-FFF2-40B4-BE49-F238E27FC236}">
              <a16:creationId xmlns:a16="http://schemas.microsoft.com/office/drawing/2014/main" id="{DD356AD2-D8FD-4710-B056-1BEBEE2C8314}"/>
            </a:ext>
          </a:extLst>
        </xdr:cNvPr>
        <xdr:cNvSpPr txBox="1"/>
      </xdr:nvSpPr>
      <xdr:spPr>
        <a:xfrm>
          <a:off x="1641484" y="1820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35758</xdr:rowOff>
    </xdr:from>
    <xdr:ext cx="405111" cy="259045"/>
    <xdr:sp macro="" textlink="">
      <xdr:nvSpPr>
        <xdr:cNvPr id="424" name="n_4aveValue【港湾・漁港】&#10;有形固定資産減価償却率">
          <a:extLst>
            <a:ext uri="{FF2B5EF4-FFF2-40B4-BE49-F238E27FC236}">
              <a16:creationId xmlns:a16="http://schemas.microsoft.com/office/drawing/2014/main" id="{45D3BE9C-8024-476B-9853-9C168510BF62}"/>
            </a:ext>
          </a:extLst>
        </xdr:cNvPr>
        <xdr:cNvSpPr txBox="1"/>
      </xdr:nvSpPr>
      <xdr:spPr>
        <a:xfrm>
          <a:off x="85535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164754</xdr:rowOff>
    </xdr:from>
    <xdr:ext cx="340478" cy="259045"/>
    <xdr:sp macro="" textlink="">
      <xdr:nvSpPr>
        <xdr:cNvPr id="425" name="n_1mainValue【港湾・漁港】&#10;有形固定資産減価償却率">
          <a:extLst>
            <a:ext uri="{FF2B5EF4-FFF2-40B4-BE49-F238E27FC236}">
              <a16:creationId xmlns:a16="http://schemas.microsoft.com/office/drawing/2014/main" id="{D700515F-75FC-47AE-9468-09711E83CBE9}"/>
            </a:ext>
          </a:extLst>
        </xdr:cNvPr>
        <xdr:cNvSpPr txBox="1"/>
      </xdr:nvSpPr>
      <xdr:spPr>
        <a:xfrm>
          <a:off x="3260031" y="169706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138628</xdr:rowOff>
    </xdr:from>
    <xdr:ext cx="340478" cy="259045"/>
    <xdr:sp macro="" textlink="">
      <xdr:nvSpPr>
        <xdr:cNvPr id="426" name="n_2mainValue【港湾・漁港】&#10;有形固定資産減価償却率">
          <a:extLst>
            <a:ext uri="{FF2B5EF4-FFF2-40B4-BE49-F238E27FC236}">
              <a16:creationId xmlns:a16="http://schemas.microsoft.com/office/drawing/2014/main" id="{D9C3409C-AF6F-4D28-9677-14D1863ED359}"/>
            </a:ext>
          </a:extLst>
        </xdr:cNvPr>
        <xdr:cNvSpPr txBox="1"/>
      </xdr:nvSpPr>
      <xdr:spPr>
        <a:xfrm>
          <a:off x="2469456" y="169369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17797</xdr:rowOff>
    </xdr:from>
    <xdr:ext cx="405111" cy="259045"/>
    <xdr:sp macro="" textlink="">
      <xdr:nvSpPr>
        <xdr:cNvPr id="427" name="n_3mainValue【港湾・漁港】&#10;有形固定資産減価償却率">
          <a:extLst>
            <a:ext uri="{FF2B5EF4-FFF2-40B4-BE49-F238E27FC236}">
              <a16:creationId xmlns:a16="http://schemas.microsoft.com/office/drawing/2014/main" id="{E4701893-7A11-4C13-AFA3-B5A2D95F392D}"/>
            </a:ext>
          </a:extLst>
        </xdr:cNvPr>
        <xdr:cNvSpPr txBox="1"/>
      </xdr:nvSpPr>
      <xdr:spPr>
        <a:xfrm>
          <a:off x="164148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165479</xdr:rowOff>
    </xdr:from>
    <xdr:ext cx="405111" cy="259045"/>
    <xdr:sp macro="" textlink="">
      <xdr:nvSpPr>
        <xdr:cNvPr id="428" name="n_4mainValue【港湾・漁港】&#10;有形固定資産減価償却率">
          <a:extLst>
            <a:ext uri="{FF2B5EF4-FFF2-40B4-BE49-F238E27FC236}">
              <a16:creationId xmlns:a16="http://schemas.microsoft.com/office/drawing/2014/main" id="{C43AA974-1C77-4F18-AE1E-CC6482B872D4}"/>
            </a:ext>
          </a:extLst>
        </xdr:cNvPr>
        <xdr:cNvSpPr txBox="1"/>
      </xdr:nvSpPr>
      <xdr:spPr>
        <a:xfrm>
          <a:off x="855354" y="1851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F63E5B5A-7C94-4EE4-A94A-8E0562BF0C5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34A0E6B3-A7FF-4D0B-8A0D-503381BAB95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0A884C88-3A36-4CF1-8BA3-F9954280432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F28AC270-51FB-44E3-B4E9-BF7731CF6FB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896AA7D9-5D55-4411-A7A4-0ACD59504C6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5640223A-6C0C-4D31-B2AD-EC673CBC5C8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30E78C1F-AAAE-46B1-B1F2-A1C3187099CD}"/>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A40B646D-EE63-467E-AB7D-E930B11693B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D4DD3A08-05AD-479F-8436-172A63873B6C}"/>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5FFB30B0-119A-4BF0-9D8C-15A4D7066D7E}"/>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26B85309-8E50-4BA6-918F-2C905DCED98B}"/>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0" name="テキスト ボックス 439">
          <a:extLst>
            <a:ext uri="{FF2B5EF4-FFF2-40B4-BE49-F238E27FC236}">
              <a16:creationId xmlns:a16="http://schemas.microsoft.com/office/drawing/2014/main" id="{0134522B-150D-4EC5-88FE-B27EADE80DB7}"/>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A8271EDB-F3A1-4D7F-BED1-A17C0DCF2B57}"/>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2" name="テキスト ボックス 441">
          <a:extLst>
            <a:ext uri="{FF2B5EF4-FFF2-40B4-BE49-F238E27FC236}">
              <a16:creationId xmlns:a16="http://schemas.microsoft.com/office/drawing/2014/main" id="{BC2704DF-5980-40F9-B02C-744B8E94B1CD}"/>
            </a:ext>
          </a:extLst>
        </xdr:cNvPr>
        <xdr:cNvSpPr txBox="1"/>
      </xdr:nvSpPr>
      <xdr:spPr>
        <a:xfrm>
          <a:off x="5485961" y="1814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8C68F6E0-2A4D-4EE7-AAF1-13F45CF4E779}"/>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4" name="テキスト ボックス 443">
          <a:extLst>
            <a:ext uri="{FF2B5EF4-FFF2-40B4-BE49-F238E27FC236}">
              <a16:creationId xmlns:a16="http://schemas.microsoft.com/office/drawing/2014/main" id="{59EE6ED4-0FE8-4173-BC92-4EF5145E1EB1}"/>
            </a:ext>
          </a:extLst>
        </xdr:cNvPr>
        <xdr:cNvSpPr txBox="1"/>
      </xdr:nvSpPr>
      <xdr:spPr>
        <a:xfrm>
          <a:off x="5416126" y="1776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B8D2CBF5-FA60-462D-BF16-CAC1056685A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6" name="テキスト ボックス 445">
          <a:extLst>
            <a:ext uri="{FF2B5EF4-FFF2-40B4-BE49-F238E27FC236}">
              <a16:creationId xmlns:a16="http://schemas.microsoft.com/office/drawing/2014/main" id="{DCF2FC51-35C9-4345-A00C-A73CEFF24CEA}"/>
            </a:ext>
          </a:extLst>
        </xdr:cNvPr>
        <xdr:cNvSpPr txBox="1"/>
      </xdr:nvSpPr>
      <xdr:spPr>
        <a:xfrm>
          <a:off x="5416126" y="17381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F33F41BC-1DD2-40F1-BF56-5A336029E798}"/>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48" name="テキスト ボックス 447">
          <a:extLst>
            <a:ext uri="{FF2B5EF4-FFF2-40B4-BE49-F238E27FC236}">
              <a16:creationId xmlns:a16="http://schemas.microsoft.com/office/drawing/2014/main" id="{5CC22433-D2C7-4539-87D1-188E599BEC52}"/>
            </a:ext>
          </a:extLst>
        </xdr:cNvPr>
        <xdr:cNvSpPr txBox="1"/>
      </xdr:nvSpPr>
      <xdr:spPr>
        <a:xfrm>
          <a:off x="5416126" y="17000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94C135AF-6C14-4F94-850B-517E041EF0E9}"/>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0" name="テキスト ボックス 449">
          <a:extLst>
            <a:ext uri="{FF2B5EF4-FFF2-40B4-BE49-F238E27FC236}">
              <a16:creationId xmlns:a16="http://schemas.microsoft.com/office/drawing/2014/main" id="{55B0CF2A-83DC-4AFA-8191-77D87AF822A4}"/>
            </a:ext>
          </a:extLst>
        </xdr:cNvPr>
        <xdr:cNvSpPr txBox="1"/>
      </xdr:nvSpPr>
      <xdr:spPr>
        <a:xfrm>
          <a:off x="5416126" y="1662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港湾・漁港】&#10;一人当たり有形固定資産（償却資産）額グラフ枠">
          <a:extLst>
            <a:ext uri="{FF2B5EF4-FFF2-40B4-BE49-F238E27FC236}">
              <a16:creationId xmlns:a16="http://schemas.microsoft.com/office/drawing/2014/main" id="{9A77D4F9-5F24-45EE-9046-D441F70AA4BC}"/>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38725</xdr:rowOff>
    </xdr:from>
    <xdr:to>
      <xdr:col>54</xdr:col>
      <xdr:colOff>189865</xdr:colOff>
      <xdr:row>108</xdr:row>
      <xdr:rowOff>146616</xdr:rowOff>
    </xdr:to>
    <xdr:cxnSp macro="">
      <xdr:nvCxnSpPr>
        <xdr:cNvPr id="452" name="直線コネクタ 451">
          <a:extLst>
            <a:ext uri="{FF2B5EF4-FFF2-40B4-BE49-F238E27FC236}">
              <a16:creationId xmlns:a16="http://schemas.microsoft.com/office/drawing/2014/main" id="{F4F76486-1667-4348-A7DC-7E939C0495BB}"/>
            </a:ext>
          </a:extLst>
        </xdr:cNvPr>
        <xdr:cNvCxnSpPr/>
      </xdr:nvCxnSpPr>
      <xdr:spPr>
        <a:xfrm flipV="1">
          <a:off x="9429115" y="17183725"/>
          <a:ext cx="0" cy="1477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150443</xdr:rowOff>
    </xdr:from>
    <xdr:ext cx="378565" cy="259045"/>
    <xdr:sp macro="" textlink="">
      <xdr:nvSpPr>
        <xdr:cNvPr id="453" name="【港湾・漁港】&#10;一人当たり有形固定資産（償却資産）額最小値テキスト">
          <a:extLst>
            <a:ext uri="{FF2B5EF4-FFF2-40B4-BE49-F238E27FC236}">
              <a16:creationId xmlns:a16="http://schemas.microsoft.com/office/drawing/2014/main" id="{5C5DA038-9B75-485A-B443-D1F003560E51}"/>
            </a:ext>
          </a:extLst>
        </xdr:cNvPr>
        <xdr:cNvSpPr txBox="1"/>
      </xdr:nvSpPr>
      <xdr:spPr>
        <a:xfrm>
          <a:off x="9467850" y="18667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146616</xdr:rowOff>
    </xdr:from>
    <xdr:to>
      <xdr:col>55</xdr:col>
      <xdr:colOff>88900</xdr:colOff>
      <xdr:row>108</xdr:row>
      <xdr:rowOff>146616</xdr:rowOff>
    </xdr:to>
    <xdr:cxnSp macro="">
      <xdr:nvCxnSpPr>
        <xdr:cNvPr id="454" name="直線コネクタ 453">
          <a:extLst>
            <a:ext uri="{FF2B5EF4-FFF2-40B4-BE49-F238E27FC236}">
              <a16:creationId xmlns:a16="http://schemas.microsoft.com/office/drawing/2014/main" id="{9C2EFA73-C735-4601-A2F2-6A686BF4DE20}"/>
            </a:ext>
          </a:extLst>
        </xdr:cNvPr>
        <xdr:cNvCxnSpPr/>
      </xdr:nvCxnSpPr>
      <xdr:spPr>
        <a:xfrm>
          <a:off x="9356090" y="186613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156852</xdr:rowOff>
    </xdr:from>
    <xdr:ext cx="599010" cy="259045"/>
    <xdr:sp macro="" textlink="">
      <xdr:nvSpPr>
        <xdr:cNvPr id="455" name="【港湾・漁港】&#10;一人当たり有形固定資産（償却資産）額最大値テキスト">
          <a:extLst>
            <a:ext uri="{FF2B5EF4-FFF2-40B4-BE49-F238E27FC236}">
              <a16:creationId xmlns:a16="http://schemas.microsoft.com/office/drawing/2014/main" id="{6F99EAB9-7F11-417F-B755-4D64079031C0}"/>
            </a:ext>
          </a:extLst>
        </xdr:cNvPr>
        <xdr:cNvSpPr txBox="1"/>
      </xdr:nvSpPr>
      <xdr:spPr>
        <a:xfrm>
          <a:off x="9467850" y="16960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38725</xdr:rowOff>
    </xdr:from>
    <xdr:to>
      <xdr:col>55</xdr:col>
      <xdr:colOff>88900</xdr:colOff>
      <xdr:row>100</xdr:row>
      <xdr:rowOff>38725</xdr:rowOff>
    </xdr:to>
    <xdr:cxnSp macro="">
      <xdr:nvCxnSpPr>
        <xdr:cNvPr id="456" name="直線コネクタ 455">
          <a:extLst>
            <a:ext uri="{FF2B5EF4-FFF2-40B4-BE49-F238E27FC236}">
              <a16:creationId xmlns:a16="http://schemas.microsoft.com/office/drawing/2014/main" id="{127864CC-82C7-40D8-9537-3E3DA4DFB97A}"/>
            </a:ext>
          </a:extLst>
        </xdr:cNvPr>
        <xdr:cNvCxnSpPr/>
      </xdr:nvCxnSpPr>
      <xdr:spPr>
        <a:xfrm>
          <a:off x="9356090" y="171837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38713</xdr:rowOff>
    </xdr:from>
    <xdr:ext cx="534377" cy="259045"/>
    <xdr:sp macro="" textlink="">
      <xdr:nvSpPr>
        <xdr:cNvPr id="457" name="【港湾・漁港】&#10;一人当たり有形固定資産（償却資産）額平均値テキスト">
          <a:extLst>
            <a:ext uri="{FF2B5EF4-FFF2-40B4-BE49-F238E27FC236}">
              <a16:creationId xmlns:a16="http://schemas.microsoft.com/office/drawing/2014/main" id="{7254F1FB-A158-4760-A2CF-60F52BA4354A}"/>
            </a:ext>
          </a:extLst>
        </xdr:cNvPr>
        <xdr:cNvSpPr txBox="1"/>
      </xdr:nvSpPr>
      <xdr:spPr>
        <a:xfrm>
          <a:off x="9467850" y="18212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15836</xdr:rowOff>
    </xdr:from>
    <xdr:to>
      <xdr:col>55</xdr:col>
      <xdr:colOff>50800</xdr:colOff>
      <xdr:row>107</xdr:row>
      <xdr:rowOff>117436</xdr:rowOff>
    </xdr:to>
    <xdr:sp macro="" textlink="">
      <xdr:nvSpPr>
        <xdr:cNvPr id="458" name="フローチャート: 判断 457">
          <a:extLst>
            <a:ext uri="{FF2B5EF4-FFF2-40B4-BE49-F238E27FC236}">
              <a16:creationId xmlns:a16="http://schemas.microsoft.com/office/drawing/2014/main" id="{C5CADE86-36FD-477F-80DD-55AEC05F67A7}"/>
            </a:ext>
          </a:extLst>
        </xdr:cNvPr>
        <xdr:cNvSpPr/>
      </xdr:nvSpPr>
      <xdr:spPr>
        <a:xfrm>
          <a:off x="9394190" y="18364796"/>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18222</xdr:rowOff>
    </xdr:from>
    <xdr:to>
      <xdr:col>50</xdr:col>
      <xdr:colOff>165100</xdr:colOff>
      <xdr:row>107</xdr:row>
      <xdr:rowOff>119822</xdr:rowOff>
    </xdr:to>
    <xdr:sp macro="" textlink="">
      <xdr:nvSpPr>
        <xdr:cNvPr id="459" name="フローチャート: 判断 458">
          <a:extLst>
            <a:ext uri="{FF2B5EF4-FFF2-40B4-BE49-F238E27FC236}">
              <a16:creationId xmlns:a16="http://schemas.microsoft.com/office/drawing/2014/main" id="{645EC029-B02C-4C31-A839-9F85A622E70A}"/>
            </a:ext>
          </a:extLst>
        </xdr:cNvPr>
        <xdr:cNvSpPr/>
      </xdr:nvSpPr>
      <xdr:spPr>
        <a:xfrm>
          <a:off x="8632190" y="1836718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20303</xdr:rowOff>
    </xdr:from>
    <xdr:to>
      <xdr:col>46</xdr:col>
      <xdr:colOff>38100</xdr:colOff>
      <xdr:row>107</xdr:row>
      <xdr:rowOff>121903</xdr:rowOff>
    </xdr:to>
    <xdr:sp macro="" textlink="">
      <xdr:nvSpPr>
        <xdr:cNvPr id="460" name="フローチャート: 判断 459">
          <a:extLst>
            <a:ext uri="{FF2B5EF4-FFF2-40B4-BE49-F238E27FC236}">
              <a16:creationId xmlns:a16="http://schemas.microsoft.com/office/drawing/2014/main" id="{DC142504-19F8-41B3-9974-034270FA15F7}"/>
            </a:ext>
          </a:extLst>
        </xdr:cNvPr>
        <xdr:cNvSpPr/>
      </xdr:nvSpPr>
      <xdr:spPr>
        <a:xfrm>
          <a:off x="7846060" y="1836164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10891</xdr:rowOff>
    </xdr:from>
    <xdr:to>
      <xdr:col>41</xdr:col>
      <xdr:colOff>101600</xdr:colOff>
      <xdr:row>107</xdr:row>
      <xdr:rowOff>112491</xdr:rowOff>
    </xdr:to>
    <xdr:sp macro="" textlink="">
      <xdr:nvSpPr>
        <xdr:cNvPr id="461" name="フローチャート: 判断 460">
          <a:extLst>
            <a:ext uri="{FF2B5EF4-FFF2-40B4-BE49-F238E27FC236}">
              <a16:creationId xmlns:a16="http://schemas.microsoft.com/office/drawing/2014/main" id="{DDCC36DD-9B39-4E6E-A640-D7D71B74D4E2}"/>
            </a:ext>
          </a:extLst>
        </xdr:cNvPr>
        <xdr:cNvSpPr/>
      </xdr:nvSpPr>
      <xdr:spPr>
        <a:xfrm>
          <a:off x="7029450" y="183579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12979</xdr:rowOff>
    </xdr:from>
    <xdr:to>
      <xdr:col>36</xdr:col>
      <xdr:colOff>165100</xdr:colOff>
      <xdr:row>107</xdr:row>
      <xdr:rowOff>114579</xdr:rowOff>
    </xdr:to>
    <xdr:sp macro="" textlink="">
      <xdr:nvSpPr>
        <xdr:cNvPr id="462" name="フローチャート: 判断 461">
          <a:extLst>
            <a:ext uri="{FF2B5EF4-FFF2-40B4-BE49-F238E27FC236}">
              <a16:creationId xmlns:a16="http://schemas.microsoft.com/office/drawing/2014/main" id="{62EC3566-455B-4C5A-8418-866979E5EE1C}"/>
            </a:ext>
          </a:extLst>
        </xdr:cNvPr>
        <xdr:cNvSpPr/>
      </xdr:nvSpPr>
      <xdr:spPr>
        <a:xfrm>
          <a:off x="6231890" y="1836193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B991BF5B-4763-4A4D-9CF1-CE356F5C1B41}"/>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334F7CC6-05D6-4A88-BD18-36C330F621AA}"/>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7CA5A869-9957-4218-B1DE-9D3EFC9EB46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9B8A6C8-055D-46C3-8FC4-4DD6BCC6D63F}"/>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6F87675-AC7A-49ED-9A4D-0A9EF0122E7D}"/>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50729</xdr:rowOff>
    </xdr:from>
    <xdr:to>
      <xdr:col>55</xdr:col>
      <xdr:colOff>50800</xdr:colOff>
      <xdr:row>108</xdr:row>
      <xdr:rowOff>152329</xdr:rowOff>
    </xdr:to>
    <xdr:sp macro="" textlink="">
      <xdr:nvSpPr>
        <xdr:cNvPr id="468" name="楕円 467">
          <a:extLst>
            <a:ext uri="{FF2B5EF4-FFF2-40B4-BE49-F238E27FC236}">
              <a16:creationId xmlns:a16="http://schemas.microsoft.com/office/drawing/2014/main" id="{F3C9BADA-EFB1-4737-8078-5FA44331D397}"/>
            </a:ext>
          </a:extLst>
        </xdr:cNvPr>
        <xdr:cNvSpPr/>
      </xdr:nvSpPr>
      <xdr:spPr>
        <a:xfrm>
          <a:off x="9394190" y="1857113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137106</xdr:rowOff>
    </xdr:from>
    <xdr:ext cx="469744" cy="259045"/>
    <xdr:sp macro="" textlink="">
      <xdr:nvSpPr>
        <xdr:cNvPr id="469" name="【港湾・漁港】&#10;一人当たり有形固定資産（償却資産）額該当値テキスト">
          <a:extLst>
            <a:ext uri="{FF2B5EF4-FFF2-40B4-BE49-F238E27FC236}">
              <a16:creationId xmlns:a16="http://schemas.microsoft.com/office/drawing/2014/main" id="{8BADC1FD-27EE-40AA-9DF9-931C741E529C}"/>
            </a:ext>
          </a:extLst>
        </xdr:cNvPr>
        <xdr:cNvSpPr txBox="1"/>
      </xdr:nvSpPr>
      <xdr:spPr>
        <a:xfrm>
          <a:off x="9467850" y="18478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50592</xdr:rowOff>
    </xdr:from>
    <xdr:to>
      <xdr:col>50</xdr:col>
      <xdr:colOff>165100</xdr:colOff>
      <xdr:row>108</xdr:row>
      <xdr:rowOff>152192</xdr:rowOff>
    </xdr:to>
    <xdr:sp macro="" textlink="">
      <xdr:nvSpPr>
        <xdr:cNvPr id="470" name="楕円 469">
          <a:extLst>
            <a:ext uri="{FF2B5EF4-FFF2-40B4-BE49-F238E27FC236}">
              <a16:creationId xmlns:a16="http://schemas.microsoft.com/office/drawing/2014/main" id="{A3391793-8490-488C-BF46-F773D9FB3463}"/>
            </a:ext>
          </a:extLst>
        </xdr:cNvPr>
        <xdr:cNvSpPr/>
      </xdr:nvSpPr>
      <xdr:spPr>
        <a:xfrm>
          <a:off x="8632190" y="1857100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101392</xdr:rowOff>
    </xdr:from>
    <xdr:to>
      <xdr:col>55</xdr:col>
      <xdr:colOff>0</xdr:colOff>
      <xdr:row>108</xdr:row>
      <xdr:rowOff>101529</xdr:rowOff>
    </xdr:to>
    <xdr:cxnSp macro="">
      <xdr:nvCxnSpPr>
        <xdr:cNvPr id="471" name="直線コネクタ 470">
          <a:extLst>
            <a:ext uri="{FF2B5EF4-FFF2-40B4-BE49-F238E27FC236}">
              <a16:creationId xmlns:a16="http://schemas.microsoft.com/office/drawing/2014/main" id="{74C1F3D5-AACC-4B8B-BB5A-ECC563CC7DB1}"/>
            </a:ext>
          </a:extLst>
        </xdr:cNvPr>
        <xdr:cNvCxnSpPr/>
      </xdr:nvCxnSpPr>
      <xdr:spPr>
        <a:xfrm>
          <a:off x="8686800" y="18614182"/>
          <a:ext cx="74295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52961</xdr:rowOff>
    </xdr:from>
    <xdr:to>
      <xdr:col>46</xdr:col>
      <xdr:colOff>38100</xdr:colOff>
      <xdr:row>108</xdr:row>
      <xdr:rowOff>154561</xdr:rowOff>
    </xdr:to>
    <xdr:sp macro="" textlink="">
      <xdr:nvSpPr>
        <xdr:cNvPr id="472" name="楕円 471">
          <a:extLst>
            <a:ext uri="{FF2B5EF4-FFF2-40B4-BE49-F238E27FC236}">
              <a16:creationId xmlns:a16="http://schemas.microsoft.com/office/drawing/2014/main" id="{61E85736-8B61-4EE0-B712-AFA04FFE9A89}"/>
            </a:ext>
          </a:extLst>
        </xdr:cNvPr>
        <xdr:cNvSpPr/>
      </xdr:nvSpPr>
      <xdr:spPr>
        <a:xfrm>
          <a:off x="7846060" y="185733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101392</xdr:rowOff>
    </xdr:from>
    <xdr:to>
      <xdr:col>50</xdr:col>
      <xdr:colOff>114300</xdr:colOff>
      <xdr:row>108</xdr:row>
      <xdr:rowOff>103761</xdr:rowOff>
    </xdr:to>
    <xdr:cxnSp macro="">
      <xdr:nvCxnSpPr>
        <xdr:cNvPr id="473" name="直線コネクタ 472">
          <a:extLst>
            <a:ext uri="{FF2B5EF4-FFF2-40B4-BE49-F238E27FC236}">
              <a16:creationId xmlns:a16="http://schemas.microsoft.com/office/drawing/2014/main" id="{30447589-8058-43C8-8FA2-96B7CC17B41E}"/>
            </a:ext>
          </a:extLst>
        </xdr:cNvPr>
        <xdr:cNvCxnSpPr/>
      </xdr:nvCxnSpPr>
      <xdr:spPr>
        <a:xfrm flipV="1">
          <a:off x="7889240" y="18614182"/>
          <a:ext cx="797560" cy="4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94636</xdr:rowOff>
    </xdr:from>
    <xdr:to>
      <xdr:col>41</xdr:col>
      <xdr:colOff>101600</xdr:colOff>
      <xdr:row>109</xdr:row>
      <xdr:rowOff>24786</xdr:rowOff>
    </xdr:to>
    <xdr:sp macro="" textlink="">
      <xdr:nvSpPr>
        <xdr:cNvPr id="474" name="楕円 473">
          <a:extLst>
            <a:ext uri="{FF2B5EF4-FFF2-40B4-BE49-F238E27FC236}">
              <a16:creationId xmlns:a16="http://schemas.microsoft.com/office/drawing/2014/main" id="{D72AAFB9-5491-432F-BA77-9796DF87E204}"/>
            </a:ext>
          </a:extLst>
        </xdr:cNvPr>
        <xdr:cNvSpPr/>
      </xdr:nvSpPr>
      <xdr:spPr>
        <a:xfrm>
          <a:off x="7029450" y="1861504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103761</xdr:rowOff>
    </xdr:from>
    <xdr:to>
      <xdr:col>45</xdr:col>
      <xdr:colOff>177800</xdr:colOff>
      <xdr:row>108</xdr:row>
      <xdr:rowOff>145436</xdr:rowOff>
    </xdr:to>
    <xdr:cxnSp macro="">
      <xdr:nvCxnSpPr>
        <xdr:cNvPr id="475" name="直線コネクタ 474">
          <a:extLst>
            <a:ext uri="{FF2B5EF4-FFF2-40B4-BE49-F238E27FC236}">
              <a16:creationId xmlns:a16="http://schemas.microsoft.com/office/drawing/2014/main" id="{6B92DD67-A83A-406B-8997-07AD7ED6F6DF}"/>
            </a:ext>
          </a:extLst>
        </xdr:cNvPr>
        <xdr:cNvCxnSpPr/>
      </xdr:nvCxnSpPr>
      <xdr:spPr>
        <a:xfrm flipV="1">
          <a:off x="7084060" y="18618456"/>
          <a:ext cx="805180" cy="4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97332</xdr:rowOff>
    </xdr:from>
    <xdr:to>
      <xdr:col>36</xdr:col>
      <xdr:colOff>165100</xdr:colOff>
      <xdr:row>109</xdr:row>
      <xdr:rowOff>27482</xdr:rowOff>
    </xdr:to>
    <xdr:sp macro="" textlink="">
      <xdr:nvSpPr>
        <xdr:cNvPr id="476" name="楕円 475">
          <a:extLst>
            <a:ext uri="{FF2B5EF4-FFF2-40B4-BE49-F238E27FC236}">
              <a16:creationId xmlns:a16="http://schemas.microsoft.com/office/drawing/2014/main" id="{66E5BB8B-EB29-4916-93B6-35783BF17BFF}"/>
            </a:ext>
          </a:extLst>
        </xdr:cNvPr>
        <xdr:cNvSpPr/>
      </xdr:nvSpPr>
      <xdr:spPr>
        <a:xfrm>
          <a:off x="6231890" y="1861012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145436</xdr:rowOff>
    </xdr:from>
    <xdr:to>
      <xdr:col>41</xdr:col>
      <xdr:colOff>50800</xdr:colOff>
      <xdr:row>108</xdr:row>
      <xdr:rowOff>148132</xdr:rowOff>
    </xdr:to>
    <xdr:cxnSp macro="">
      <xdr:nvCxnSpPr>
        <xdr:cNvPr id="477" name="直線コネクタ 476">
          <a:extLst>
            <a:ext uri="{FF2B5EF4-FFF2-40B4-BE49-F238E27FC236}">
              <a16:creationId xmlns:a16="http://schemas.microsoft.com/office/drawing/2014/main" id="{F69782FF-0EF1-4D70-B899-E5C483AA618A}"/>
            </a:ext>
          </a:extLst>
        </xdr:cNvPr>
        <xdr:cNvCxnSpPr/>
      </xdr:nvCxnSpPr>
      <xdr:spPr>
        <a:xfrm flipV="1">
          <a:off x="6286500" y="18660131"/>
          <a:ext cx="797560" cy="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105</xdr:row>
      <xdr:rowOff>136349</xdr:rowOff>
    </xdr:from>
    <xdr:ext cx="534377" cy="259045"/>
    <xdr:sp macro="" textlink="">
      <xdr:nvSpPr>
        <xdr:cNvPr id="478" name="n_1aveValue【港湾・漁港】&#10;一人当たり有形固定資産（償却資産）額">
          <a:extLst>
            <a:ext uri="{FF2B5EF4-FFF2-40B4-BE49-F238E27FC236}">
              <a16:creationId xmlns:a16="http://schemas.microsoft.com/office/drawing/2014/main" id="{6BE79001-5557-4606-899D-224F442E3CFD}"/>
            </a:ext>
          </a:extLst>
        </xdr:cNvPr>
        <xdr:cNvSpPr txBox="1"/>
      </xdr:nvSpPr>
      <xdr:spPr>
        <a:xfrm>
          <a:off x="8422151" y="1813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138430</xdr:rowOff>
    </xdr:from>
    <xdr:ext cx="534377" cy="259045"/>
    <xdr:sp macro="" textlink="">
      <xdr:nvSpPr>
        <xdr:cNvPr id="479" name="n_2aveValue【港湾・漁港】&#10;一人当たり有形固定資産（償却資産）額">
          <a:extLst>
            <a:ext uri="{FF2B5EF4-FFF2-40B4-BE49-F238E27FC236}">
              <a16:creationId xmlns:a16="http://schemas.microsoft.com/office/drawing/2014/main" id="{0485B155-77AF-4A4C-958B-7FD54C7BC2F2}"/>
            </a:ext>
          </a:extLst>
        </xdr:cNvPr>
        <xdr:cNvSpPr txBox="1"/>
      </xdr:nvSpPr>
      <xdr:spPr>
        <a:xfrm>
          <a:off x="7641101" y="1813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129018</xdr:rowOff>
    </xdr:from>
    <xdr:ext cx="534377" cy="259045"/>
    <xdr:sp macro="" textlink="">
      <xdr:nvSpPr>
        <xdr:cNvPr id="480" name="n_3aveValue【港湾・漁港】&#10;一人当たり有形固定資産（償却資産）額">
          <a:extLst>
            <a:ext uri="{FF2B5EF4-FFF2-40B4-BE49-F238E27FC236}">
              <a16:creationId xmlns:a16="http://schemas.microsoft.com/office/drawing/2014/main" id="{926B9597-7FCB-48F0-BD1B-CD569F92DD4A}"/>
            </a:ext>
          </a:extLst>
        </xdr:cNvPr>
        <xdr:cNvSpPr txBox="1"/>
      </xdr:nvSpPr>
      <xdr:spPr>
        <a:xfrm>
          <a:off x="6854971" y="1813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131106</xdr:rowOff>
    </xdr:from>
    <xdr:ext cx="534377" cy="259045"/>
    <xdr:sp macro="" textlink="">
      <xdr:nvSpPr>
        <xdr:cNvPr id="481" name="n_4aveValue【港湾・漁港】&#10;一人当たり有形固定資産（償却資産）額">
          <a:extLst>
            <a:ext uri="{FF2B5EF4-FFF2-40B4-BE49-F238E27FC236}">
              <a16:creationId xmlns:a16="http://schemas.microsoft.com/office/drawing/2014/main" id="{F11039B9-177B-4ECE-935D-CAB8D1FBFFBF}"/>
            </a:ext>
          </a:extLst>
        </xdr:cNvPr>
        <xdr:cNvSpPr txBox="1"/>
      </xdr:nvSpPr>
      <xdr:spPr>
        <a:xfrm>
          <a:off x="6038361" y="1813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143319</xdr:rowOff>
    </xdr:from>
    <xdr:ext cx="469744" cy="259045"/>
    <xdr:sp macro="" textlink="">
      <xdr:nvSpPr>
        <xdr:cNvPr id="482" name="n_1mainValue【港湾・漁港】&#10;一人当たり有形固定資産（償却資産）額">
          <a:extLst>
            <a:ext uri="{FF2B5EF4-FFF2-40B4-BE49-F238E27FC236}">
              <a16:creationId xmlns:a16="http://schemas.microsoft.com/office/drawing/2014/main" id="{F811950C-0CEB-4DA0-A57E-B475EAC0951D}"/>
            </a:ext>
          </a:extLst>
        </xdr:cNvPr>
        <xdr:cNvSpPr txBox="1"/>
      </xdr:nvSpPr>
      <xdr:spPr>
        <a:xfrm>
          <a:off x="8454468" y="1865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145688</xdr:rowOff>
    </xdr:from>
    <xdr:ext cx="469744" cy="259045"/>
    <xdr:sp macro="" textlink="">
      <xdr:nvSpPr>
        <xdr:cNvPr id="483" name="n_2mainValue【港湾・漁港】&#10;一人当たり有形固定資産（償却資産）額">
          <a:extLst>
            <a:ext uri="{FF2B5EF4-FFF2-40B4-BE49-F238E27FC236}">
              <a16:creationId xmlns:a16="http://schemas.microsoft.com/office/drawing/2014/main" id="{F903D758-195E-4482-B2E5-A64312A170C5}"/>
            </a:ext>
          </a:extLst>
        </xdr:cNvPr>
        <xdr:cNvSpPr txBox="1"/>
      </xdr:nvSpPr>
      <xdr:spPr>
        <a:xfrm>
          <a:off x="7673418" y="1866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52017</xdr:colOff>
      <xdr:row>109</xdr:row>
      <xdr:rowOff>15913</xdr:rowOff>
    </xdr:from>
    <xdr:ext cx="378565" cy="259045"/>
    <xdr:sp macro="" textlink="">
      <xdr:nvSpPr>
        <xdr:cNvPr id="484" name="n_3mainValue【港湾・漁港】&#10;一人当たり有形固定資産（償却資産）額">
          <a:extLst>
            <a:ext uri="{FF2B5EF4-FFF2-40B4-BE49-F238E27FC236}">
              <a16:creationId xmlns:a16="http://schemas.microsoft.com/office/drawing/2014/main" id="{1DF0B08B-D325-43A6-B1E8-170304C99DC5}"/>
            </a:ext>
          </a:extLst>
        </xdr:cNvPr>
        <xdr:cNvSpPr txBox="1"/>
      </xdr:nvSpPr>
      <xdr:spPr>
        <a:xfrm>
          <a:off x="6913827" y="18707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115517</xdr:colOff>
      <xdr:row>109</xdr:row>
      <xdr:rowOff>18609</xdr:rowOff>
    </xdr:from>
    <xdr:ext cx="378565" cy="259045"/>
    <xdr:sp macro="" textlink="">
      <xdr:nvSpPr>
        <xdr:cNvPr id="485" name="n_4mainValue【港湾・漁港】&#10;一人当たり有形固定資産（償却資産）額">
          <a:extLst>
            <a:ext uri="{FF2B5EF4-FFF2-40B4-BE49-F238E27FC236}">
              <a16:creationId xmlns:a16="http://schemas.microsoft.com/office/drawing/2014/main" id="{F0864493-C43B-43DA-A908-8AE2D997FEA5}"/>
            </a:ext>
          </a:extLst>
        </xdr:cNvPr>
        <xdr:cNvSpPr txBox="1"/>
      </xdr:nvSpPr>
      <xdr:spPr>
        <a:xfrm>
          <a:off x="6116267" y="18710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45BF38D7-5A6E-4025-BCE6-3EA79D57743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232F21CC-AA4D-4F9F-8EC4-49A0E53536D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D8B8F501-FC4C-445C-BC3C-242F25091BC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EE89576B-418F-4787-A32D-E4CEB2979DC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81DB8CDA-E331-4915-B72C-937785F531C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11624B11-1EF4-4E26-8C83-25A73D261D6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04A0934F-19AC-45C1-976A-7AEC5E15C13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FBA289CF-D00C-40A8-9135-77157CE6530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D035A8E1-4BED-4D6C-98CC-49E44325D01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A0F93647-E984-4741-8067-B157E36B619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E84868C2-2B69-40A2-A22F-9D5903E99EE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7" name="直線コネクタ 496">
          <a:extLst>
            <a:ext uri="{FF2B5EF4-FFF2-40B4-BE49-F238E27FC236}">
              <a16:creationId xmlns:a16="http://schemas.microsoft.com/office/drawing/2014/main" id="{F51412D8-542F-49EC-B0D5-DD7A3D2236AB}"/>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98" name="テキスト ボックス 497">
          <a:extLst>
            <a:ext uri="{FF2B5EF4-FFF2-40B4-BE49-F238E27FC236}">
              <a16:creationId xmlns:a16="http://schemas.microsoft.com/office/drawing/2014/main" id="{0BEAA9F5-68EE-4B6C-9716-42F30F5A2745}"/>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99" name="直線コネクタ 498">
          <a:extLst>
            <a:ext uri="{FF2B5EF4-FFF2-40B4-BE49-F238E27FC236}">
              <a16:creationId xmlns:a16="http://schemas.microsoft.com/office/drawing/2014/main" id="{2FC5D2C0-7831-4081-83DA-C0DA90D22FE9}"/>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0" name="テキスト ボックス 499">
          <a:extLst>
            <a:ext uri="{FF2B5EF4-FFF2-40B4-BE49-F238E27FC236}">
              <a16:creationId xmlns:a16="http://schemas.microsoft.com/office/drawing/2014/main" id="{08E18539-B5A8-4E44-BE3C-02E6CB8B5F88}"/>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1" name="直線コネクタ 500">
          <a:extLst>
            <a:ext uri="{FF2B5EF4-FFF2-40B4-BE49-F238E27FC236}">
              <a16:creationId xmlns:a16="http://schemas.microsoft.com/office/drawing/2014/main" id="{DDBA9865-924A-408E-A446-317229C13A19}"/>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2" name="テキスト ボックス 501">
          <a:extLst>
            <a:ext uri="{FF2B5EF4-FFF2-40B4-BE49-F238E27FC236}">
              <a16:creationId xmlns:a16="http://schemas.microsoft.com/office/drawing/2014/main" id="{E523C514-249C-4A7A-84A0-3EF39D3AB007}"/>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3" name="直線コネクタ 502">
          <a:extLst>
            <a:ext uri="{FF2B5EF4-FFF2-40B4-BE49-F238E27FC236}">
              <a16:creationId xmlns:a16="http://schemas.microsoft.com/office/drawing/2014/main" id="{5B6AC46F-7337-41DF-BA39-0C35677FB5C0}"/>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4" name="テキスト ボックス 503">
          <a:extLst>
            <a:ext uri="{FF2B5EF4-FFF2-40B4-BE49-F238E27FC236}">
              <a16:creationId xmlns:a16="http://schemas.microsoft.com/office/drawing/2014/main" id="{F15E525D-D849-4DC7-96E9-BA6DBFDB5908}"/>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5" name="直線コネクタ 504">
          <a:extLst>
            <a:ext uri="{FF2B5EF4-FFF2-40B4-BE49-F238E27FC236}">
              <a16:creationId xmlns:a16="http://schemas.microsoft.com/office/drawing/2014/main" id="{215EDB49-4CAA-4946-8C0B-A8F272A2FA9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6" name="テキスト ボックス 505">
          <a:extLst>
            <a:ext uri="{FF2B5EF4-FFF2-40B4-BE49-F238E27FC236}">
              <a16:creationId xmlns:a16="http://schemas.microsoft.com/office/drawing/2014/main" id="{2BE16205-D4B8-41F9-9448-78BF4D49C28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7" name="【認定こども園・幼稚園・保育所】&#10;有形固定資産減価償却率グラフ枠">
          <a:extLst>
            <a:ext uri="{FF2B5EF4-FFF2-40B4-BE49-F238E27FC236}">
              <a16:creationId xmlns:a16="http://schemas.microsoft.com/office/drawing/2014/main" id="{7772F27A-E18C-4858-A78F-B04A815DAD0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42</xdr:row>
      <xdr:rowOff>53340</xdr:rowOff>
    </xdr:to>
    <xdr:cxnSp macro="">
      <xdr:nvCxnSpPr>
        <xdr:cNvPr id="508" name="直線コネクタ 507">
          <a:extLst>
            <a:ext uri="{FF2B5EF4-FFF2-40B4-BE49-F238E27FC236}">
              <a16:creationId xmlns:a16="http://schemas.microsoft.com/office/drawing/2014/main" id="{36CF5077-D142-45E0-915F-F3B22691442E}"/>
            </a:ext>
          </a:extLst>
        </xdr:cNvPr>
        <xdr:cNvCxnSpPr/>
      </xdr:nvCxnSpPr>
      <xdr:spPr>
        <a:xfrm flipV="1">
          <a:off x="14703424" y="5991987"/>
          <a:ext cx="0" cy="12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57167</xdr:rowOff>
    </xdr:from>
    <xdr:ext cx="405111" cy="259045"/>
    <xdr:sp macro="" textlink="">
      <xdr:nvSpPr>
        <xdr:cNvPr id="509" name="【認定こども園・幼稚園・保育所】&#10;有形固定資産減価償却率最小値テキスト">
          <a:extLst>
            <a:ext uri="{FF2B5EF4-FFF2-40B4-BE49-F238E27FC236}">
              <a16:creationId xmlns:a16="http://schemas.microsoft.com/office/drawing/2014/main" id="{B89373BE-82D5-4745-8620-65E3AF776DE6}"/>
            </a:ext>
          </a:extLst>
        </xdr:cNvPr>
        <xdr:cNvSpPr txBox="1"/>
      </xdr:nvSpPr>
      <xdr:spPr>
        <a:xfrm>
          <a:off x="14742160"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53340</xdr:rowOff>
    </xdr:from>
    <xdr:to>
      <xdr:col>86</xdr:col>
      <xdr:colOff>25400</xdr:colOff>
      <xdr:row>42</xdr:row>
      <xdr:rowOff>53340</xdr:rowOff>
    </xdr:to>
    <xdr:cxnSp macro="">
      <xdr:nvCxnSpPr>
        <xdr:cNvPr id="510" name="直線コネクタ 509">
          <a:extLst>
            <a:ext uri="{FF2B5EF4-FFF2-40B4-BE49-F238E27FC236}">
              <a16:creationId xmlns:a16="http://schemas.microsoft.com/office/drawing/2014/main" id="{BF47687C-F409-4B38-9AEC-886D8C97DA5F}"/>
            </a:ext>
          </a:extLst>
        </xdr:cNvPr>
        <xdr:cNvCxnSpPr/>
      </xdr:nvCxnSpPr>
      <xdr:spPr>
        <a:xfrm>
          <a:off x="14611350" y="725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511" name="【認定こども園・幼稚園・保育所】&#10;有形固定資産減価償却率最大値テキスト">
          <a:extLst>
            <a:ext uri="{FF2B5EF4-FFF2-40B4-BE49-F238E27FC236}">
              <a16:creationId xmlns:a16="http://schemas.microsoft.com/office/drawing/2014/main" id="{F51E5561-E1DF-45C5-B584-EBD8DAF0A410}"/>
            </a:ext>
          </a:extLst>
        </xdr:cNvPr>
        <xdr:cNvSpPr txBox="1"/>
      </xdr:nvSpPr>
      <xdr:spPr>
        <a:xfrm>
          <a:off x="14742160"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512" name="直線コネクタ 511">
          <a:extLst>
            <a:ext uri="{FF2B5EF4-FFF2-40B4-BE49-F238E27FC236}">
              <a16:creationId xmlns:a16="http://schemas.microsoft.com/office/drawing/2014/main" id="{3FBC2646-1235-406B-85C3-AEC52D6BE82B}"/>
            </a:ext>
          </a:extLst>
        </xdr:cNvPr>
        <xdr:cNvCxnSpPr/>
      </xdr:nvCxnSpPr>
      <xdr:spPr>
        <a:xfrm>
          <a:off x="14611350" y="5991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123715</xdr:rowOff>
    </xdr:from>
    <xdr:ext cx="405111" cy="259045"/>
    <xdr:sp macro="" textlink="">
      <xdr:nvSpPr>
        <xdr:cNvPr id="513" name="【認定こども園・幼稚園・保育所】&#10;有形固定資産減価償却率平均値テキスト">
          <a:extLst>
            <a:ext uri="{FF2B5EF4-FFF2-40B4-BE49-F238E27FC236}">
              <a16:creationId xmlns:a16="http://schemas.microsoft.com/office/drawing/2014/main" id="{F6BACDE9-1398-4ECB-B4C8-94FB2D3CC3BA}"/>
            </a:ext>
          </a:extLst>
        </xdr:cNvPr>
        <xdr:cNvSpPr txBox="1"/>
      </xdr:nvSpPr>
      <xdr:spPr>
        <a:xfrm>
          <a:off x="14742160" y="6469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514" name="フローチャート: 判断 513">
          <a:extLst>
            <a:ext uri="{FF2B5EF4-FFF2-40B4-BE49-F238E27FC236}">
              <a16:creationId xmlns:a16="http://schemas.microsoft.com/office/drawing/2014/main" id="{4A38C00A-991F-4C81-8747-E4501A1A95DB}"/>
            </a:ext>
          </a:extLst>
        </xdr:cNvPr>
        <xdr:cNvSpPr/>
      </xdr:nvSpPr>
      <xdr:spPr>
        <a:xfrm>
          <a:off x="14649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91694</xdr:rowOff>
    </xdr:from>
    <xdr:to>
      <xdr:col>81</xdr:col>
      <xdr:colOff>101600</xdr:colOff>
      <xdr:row>39</xdr:row>
      <xdr:rowOff>21844</xdr:rowOff>
    </xdr:to>
    <xdr:sp macro="" textlink="">
      <xdr:nvSpPr>
        <xdr:cNvPr id="515" name="フローチャート: 判断 514">
          <a:extLst>
            <a:ext uri="{FF2B5EF4-FFF2-40B4-BE49-F238E27FC236}">
              <a16:creationId xmlns:a16="http://schemas.microsoft.com/office/drawing/2014/main" id="{1E3611A2-33E2-4B8D-82F2-CEB9A40F15E9}"/>
            </a:ext>
          </a:extLst>
        </xdr:cNvPr>
        <xdr:cNvSpPr/>
      </xdr:nvSpPr>
      <xdr:spPr>
        <a:xfrm>
          <a:off x="13887450" y="66106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52832</xdr:rowOff>
    </xdr:from>
    <xdr:to>
      <xdr:col>76</xdr:col>
      <xdr:colOff>165100</xdr:colOff>
      <xdr:row>38</xdr:row>
      <xdr:rowOff>154432</xdr:rowOff>
    </xdr:to>
    <xdr:sp macro="" textlink="">
      <xdr:nvSpPr>
        <xdr:cNvPr id="516" name="フローチャート: 判断 515">
          <a:extLst>
            <a:ext uri="{FF2B5EF4-FFF2-40B4-BE49-F238E27FC236}">
              <a16:creationId xmlns:a16="http://schemas.microsoft.com/office/drawing/2014/main" id="{B54B8C30-52FE-4BDF-932D-7D7DF4046638}"/>
            </a:ext>
          </a:extLst>
        </xdr:cNvPr>
        <xdr:cNvSpPr/>
      </xdr:nvSpPr>
      <xdr:spPr>
        <a:xfrm>
          <a:off x="13089890" y="65717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87122</xdr:rowOff>
    </xdr:from>
    <xdr:to>
      <xdr:col>72</xdr:col>
      <xdr:colOff>38100</xdr:colOff>
      <xdr:row>39</xdr:row>
      <xdr:rowOff>17272</xdr:rowOff>
    </xdr:to>
    <xdr:sp macro="" textlink="">
      <xdr:nvSpPr>
        <xdr:cNvPr id="517" name="フローチャート: 判断 516">
          <a:extLst>
            <a:ext uri="{FF2B5EF4-FFF2-40B4-BE49-F238E27FC236}">
              <a16:creationId xmlns:a16="http://schemas.microsoft.com/office/drawing/2014/main" id="{B798B5F3-2669-47BC-9B85-6A851869DB28}"/>
            </a:ext>
          </a:extLst>
        </xdr:cNvPr>
        <xdr:cNvSpPr/>
      </xdr:nvSpPr>
      <xdr:spPr>
        <a:xfrm>
          <a:off x="12303760" y="66041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109982</xdr:rowOff>
    </xdr:from>
    <xdr:to>
      <xdr:col>67</xdr:col>
      <xdr:colOff>101600</xdr:colOff>
      <xdr:row>39</xdr:row>
      <xdr:rowOff>40132</xdr:rowOff>
    </xdr:to>
    <xdr:sp macro="" textlink="">
      <xdr:nvSpPr>
        <xdr:cNvPr id="518" name="フローチャート: 判断 517">
          <a:extLst>
            <a:ext uri="{FF2B5EF4-FFF2-40B4-BE49-F238E27FC236}">
              <a16:creationId xmlns:a16="http://schemas.microsoft.com/office/drawing/2014/main" id="{61BF7C86-2782-49A6-8414-027294B781B6}"/>
            </a:ext>
          </a:extLst>
        </xdr:cNvPr>
        <xdr:cNvSpPr/>
      </xdr:nvSpPr>
      <xdr:spPr>
        <a:xfrm>
          <a:off x="11487150" y="66231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5E6BF162-3251-4761-8CCC-1128A73E8B9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71EDF91D-9D91-48A7-A4A9-43366635D99D}"/>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EE1A3846-6488-4B4E-8EBD-14F5F01DCC0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1363F89-529F-4621-8D3A-E6AFE76D495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E47F158-F385-45B6-80E0-389566E451A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123698</xdr:rowOff>
    </xdr:from>
    <xdr:to>
      <xdr:col>85</xdr:col>
      <xdr:colOff>177800</xdr:colOff>
      <xdr:row>42</xdr:row>
      <xdr:rowOff>53848</xdr:rowOff>
    </xdr:to>
    <xdr:sp macro="" textlink="">
      <xdr:nvSpPr>
        <xdr:cNvPr id="524" name="楕円 523">
          <a:extLst>
            <a:ext uri="{FF2B5EF4-FFF2-40B4-BE49-F238E27FC236}">
              <a16:creationId xmlns:a16="http://schemas.microsoft.com/office/drawing/2014/main" id="{1EB7C7F1-0C4A-43D5-8DF3-2BBDCC7D35BA}"/>
            </a:ext>
          </a:extLst>
        </xdr:cNvPr>
        <xdr:cNvSpPr/>
      </xdr:nvSpPr>
      <xdr:spPr>
        <a:xfrm>
          <a:off x="14649450" y="71550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38625</xdr:rowOff>
    </xdr:from>
    <xdr:ext cx="405111" cy="259045"/>
    <xdr:sp macro="" textlink="">
      <xdr:nvSpPr>
        <xdr:cNvPr id="525" name="【認定こども園・幼稚園・保育所】&#10;有形固定資産減価償却率該当値テキスト">
          <a:extLst>
            <a:ext uri="{FF2B5EF4-FFF2-40B4-BE49-F238E27FC236}">
              <a16:creationId xmlns:a16="http://schemas.microsoft.com/office/drawing/2014/main" id="{9B5490CF-AD11-41F5-A363-231B3D2939D4}"/>
            </a:ext>
          </a:extLst>
        </xdr:cNvPr>
        <xdr:cNvSpPr txBox="1"/>
      </xdr:nvSpPr>
      <xdr:spPr>
        <a:xfrm>
          <a:off x="14742160" y="7068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91694</xdr:rowOff>
    </xdr:from>
    <xdr:to>
      <xdr:col>81</xdr:col>
      <xdr:colOff>101600</xdr:colOff>
      <xdr:row>42</xdr:row>
      <xdr:rowOff>21844</xdr:rowOff>
    </xdr:to>
    <xdr:sp macro="" textlink="">
      <xdr:nvSpPr>
        <xdr:cNvPr id="526" name="楕円 525">
          <a:extLst>
            <a:ext uri="{FF2B5EF4-FFF2-40B4-BE49-F238E27FC236}">
              <a16:creationId xmlns:a16="http://schemas.microsoft.com/office/drawing/2014/main" id="{1D79A1CF-612B-45DE-910A-24B8E1AA2B86}"/>
            </a:ext>
          </a:extLst>
        </xdr:cNvPr>
        <xdr:cNvSpPr/>
      </xdr:nvSpPr>
      <xdr:spPr>
        <a:xfrm>
          <a:off x="13887450" y="71249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142494</xdr:rowOff>
    </xdr:from>
    <xdr:to>
      <xdr:col>85</xdr:col>
      <xdr:colOff>127000</xdr:colOff>
      <xdr:row>42</xdr:row>
      <xdr:rowOff>3048</xdr:rowOff>
    </xdr:to>
    <xdr:cxnSp macro="">
      <xdr:nvCxnSpPr>
        <xdr:cNvPr id="527" name="直線コネクタ 526">
          <a:extLst>
            <a:ext uri="{FF2B5EF4-FFF2-40B4-BE49-F238E27FC236}">
              <a16:creationId xmlns:a16="http://schemas.microsoft.com/office/drawing/2014/main" id="{CA73E287-E851-43B3-BAD8-08EBB95FE250}"/>
            </a:ext>
          </a:extLst>
        </xdr:cNvPr>
        <xdr:cNvCxnSpPr/>
      </xdr:nvCxnSpPr>
      <xdr:spPr>
        <a:xfrm>
          <a:off x="13942060" y="7170039"/>
          <a:ext cx="7620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89408</xdr:rowOff>
    </xdr:from>
    <xdr:to>
      <xdr:col>76</xdr:col>
      <xdr:colOff>165100</xdr:colOff>
      <xdr:row>42</xdr:row>
      <xdr:rowOff>19558</xdr:rowOff>
    </xdr:to>
    <xdr:sp macro="" textlink="">
      <xdr:nvSpPr>
        <xdr:cNvPr id="528" name="楕円 527">
          <a:extLst>
            <a:ext uri="{FF2B5EF4-FFF2-40B4-BE49-F238E27FC236}">
              <a16:creationId xmlns:a16="http://schemas.microsoft.com/office/drawing/2014/main" id="{D472B0F9-C252-41A8-A30E-5065F8D07709}"/>
            </a:ext>
          </a:extLst>
        </xdr:cNvPr>
        <xdr:cNvSpPr/>
      </xdr:nvSpPr>
      <xdr:spPr>
        <a:xfrm>
          <a:off x="13089890" y="71226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140208</xdr:rowOff>
    </xdr:from>
    <xdr:to>
      <xdr:col>81</xdr:col>
      <xdr:colOff>50800</xdr:colOff>
      <xdr:row>41</xdr:row>
      <xdr:rowOff>142494</xdr:rowOff>
    </xdr:to>
    <xdr:cxnSp macro="">
      <xdr:nvCxnSpPr>
        <xdr:cNvPr id="529" name="直線コネクタ 528">
          <a:extLst>
            <a:ext uri="{FF2B5EF4-FFF2-40B4-BE49-F238E27FC236}">
              <a16:creationId xmlns:a16="http://schemas.microsoft.com/office/drawing/2014/main" id="{91F7DFD1-37AC-4080-83CB-41ABDFD1C244}"/>
            </a:ext>
          </a:extLst>
        </xdr:cNvPr>
        <xdr:cNvCxnSpPr/>
      </xdr:nvCxnSpPr>
      <xdr:spPr>
        <a:xfrm>
          <a:off x="13144500" y="7165848"/>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48260</xdr:rowOff>
    </xdr:from>
    <xdr:to>
      <xdr:col>72</xdr:col>
      <xdr:colOff>38100</xdr:colOff>
      <xdr:row>41</xdr:row>
      <xdr:rowOff>149860</xdr:rowOff>
    </xdr:to>
    <xdr:sp macro="" textlink="">
      <xdr:nvSpPr>
        <xdr:cNvPr id="530" name="楕円 529">
          <a:extLst>
            <a:ext uri="{FF2B5EF4-FFF2-40B4-BE49-F238E27FC236}">
              <a16:creationId xmlns:a16="http://schemas.microsoft.com/office/drawing/2014/main" id="{2E4C36C8-4BC3-4213-9103-38326655ABD5}"/>
            </a:ext>
          </a:extLst>
        </xdr:cNvPr>
        <xdr:cNvSpPr/>
      </xdr:nvSpPr>
      <xdr:spPr>
        <a:xfrm>
          <a:off x="12303760" y="70796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99060</xdr:rowOff>
    </xdr:from>
    <xdr:to>
      <xdr:col>76</xdr:col>
      <xdr:colOff>114300</xdr:colOff>
      <xdr:row>41</xdr:row>
      <xdr:rowOff>140208</xdr:rowOff>
    </xdr:to>
    <xdr:cxnSp macro="">
      <xdr:nvCxnSpPr>
        <xdr:cNvPr id="531" name="直線コネクタ 530">
          <a:extLst>
            <a:ext uri="{FF2B5EF4-FFF2-40B4-BE49-F238E27FC236}">
              <a16:creationId xmlns:a16="http://schemas.microsoft.com/office/drawing/2014/main" id="{A832375F-3599-4B74-AE4A-2FACC8253557}"/>
            </a:ext>
          </a:extLst>
        </xdr:cNvPr>
        <xdr:cNvCxnSpPr/>
      </xdr:nvCxnSpPr>
      <xdr:spPr>
        <a:xfrm>
          <a:off x="12346940" y="7124700"/>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4826</xdr:rowOff>
    </xdr:from>
    <xdr:to>
      <xdr:col>67</xdr:col>
      <xdr:colOff>101600</xdr:colOff>
      <xdr:row>41</xdr:row>
      <xdr:rowOff>106426</xdr:rowOff>
    </xdr:to>
    <xdr:sp macro="" textlink="">
      <xdr:nvSpPr>
        <xdr:cNvPr id="532" name="楕円 531">
          <a:extLst>
            <a:ext uri="{FF2B5EF4-FFF2-40B4-BE49-F238E27FC236}">
              <a16:creationId xmlns:a16="http://schemas.microsoft.com/office/drawing/2014/main" id="{AF80DDFA-A5DF-4B48-90BC-3F77C4921ADF}"/>
            </a:ext>
          </a:extLst>
        </xdr:cNvPr>
        <xdr:cNvSpPr/>
      </xdr:nvSpPr>
      <xdr:spPr>
        <a:xfrm>
          <a:off x="11487150" y="70361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55626</xdr:rowOff>
    </xdr:from>
    <xdr:to>
      <xdr:col>71</xdr:col>
      <xdr:colOff>177800</xdr:colOff>
      <xdr:row>41</xdr:row>
      <xdr:rowOff>99060</xdr:rowOff>
    </xdr:to>
    <xdr:cxnSp macro="">
      <xdr:nvCxnSpPr>
        <xdr:cNvPr id="533" name="直線コネクタ 532">
          <a:extLst>
            <a:ext uri="{FF2B5EF4-FFF2-40B4-BE49-F238E27FC236}">
              <a16:creationId xmlns:a16="http://schemas.microsoft.com/office/drawing/2014/main" id="{321E5409-27EB-4204-ACB8-230376D34148}"/>
            </a:ext>
          </a:extLst>
        </xdr:cNvPr>
        <xdr:cNvCxnSpPr/>
      </xdr:nvCxnSpPr>
      <xdr:spPr>
        <a:xfrm>
          <a:off x="11541760" y="7088886"/>
          <a:ext cx="80518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38371</xdr:rowOff>
    </xdr:from>
    <xdr:ext cx="405111" cy="259045"/>
    <xdr:sp macro="" textlink="">
      <xdr:nvSpPr>
        <xdr:cNvPr id="534" name="n_1aveValue【認定こども園・幼稚園・保育所】&#10;有形固定資産減価償却率">
          <a:extLst>
            <a:ext uri="{FF2B5EF4-FFF2-40B4-BE49-F238E27FC236}">
              <a16:creationId xmlns:a16="http://schemas.microsoft.com/office/drawing/2014/main" id="{1E335CC8-0B81-47D3-91D8-E6AF3EC55C73}"/>
            </a:ext>
          </a:extLst>
        </xdr:cNvPr>
        <xdr:cNvSpPr txBox="1"/>
      </xdr:nvSpPr>
      <xdr:spPr>
        <a:xfrm>
          <a:off x="1373823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170959</xdr:rowOff>
    </xdr:from>
    <xdr:ext cx="405111" cy="259045"/>
    <xdr:sp macro="" textlink="">
      <xdr:nvSpPr>
        <xdr:cNvPr id="535" name="n_2aveValue【認定こども園・幼稚園・保育所】&#10;有形固定資産減価償却率">
          <a:extLst>
            <a:ext uri="{FF2B5EF4-FFF2-40B4-BE49-F238E27FC236}">
              <a16:creationId xmlns:a16="http://schemas.microsoft.com/office/drawing/2014/main" id="{25E64664-77A8-449B-B9AF-6742E2B0E21F}"/>
            </a:ext>
          </a:extLst>
        </xdr:cNvPr>
        <xdr:cNvSpPr txBox="1"/>
      </xdr:nvSpPr>
      <xdr:spPr>
        <a:xfrm>
          <a:off x="12957184"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33799</xdr:rowOff>
    </xdr:from>
    <xdr:ext cx="405111" cy="259045"/>
    <xdr:sp macro="" textlink="">
      <xdr:nvSpPr>
        <xdr:cNvPr id="536" name="n_3aveValue【認定こども園・幼稚園・保育所】&#10;有形固定資産減価償却率">
          <a:extLst>
            <a:ext uri="{FF2B5EF4-FFF2-40B4-BE49-F238E27FC236}">
              <a16:creationId xmlns:a16="http://schemas.microsoft.com/office/drawing/2014/main" id="{C539ED63-8CFB-4C7E-9C9E-A4406614EF7B}"/>
            </a:ext>
          </a:extLst>
        </xdr:cNvPr>
        <xdr:cNvSpPr txBox="1"/>
      </xdr:nvSpPr>
      <xdr:spPr>
        <a:xfrm>
          <a:off x="12171054" y="637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56659</xdr:rowOff>
    </xdr:from>
    <xdr:ext cx="405111" cy="259045"/>
    <xdr:sp macro="" textlink="">
      <xdr:nvSpPr>
        <xdr:cNvPr id="537" name="n_4aveValue【認定こども園・幼稚園・保育所】&#10;有形固定資産減価償却率">
          <a:extLst>
            <a:ext uri="{FF2B5EF4-FFF2-40B4-BE49-F238E27FC236}">
              <a16:creationId xmlns:a16="http://schemas.microsoft.com/office/drawing/2014/main" id="{A19F8AED-65C1-4E83-8AC7-0E54D163918A}"/>
            </a:ext>
          </a:extLst>
        </xdr:cNvPr>
        <xdr:cNvSpPr txBox="1"/>
      </xdr:nvSpPr>
      <xdr:spPr>
        <a:xfrm>
          <a:off x="11354444" y="640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12971</xdr:rowOff>
    </xdr:from>
    <xdr:ext cx="405111" cy="259045"/>
    <xdr:sp macro="" textlink="">
      <xdr:nvSpPr>
        <xdr:cNvPr id="538" name="n_1mainValue【認定こども園・幼稚園・保育所】&#10;有形固定資産減価償却率">
          <a:extLst>
            <a:ext uri="{FF2B5EF4-FFF2-40B4-BE49-F238E27FC236}">
              <a16:creationId xmlns:a16="http://schemas.microsoft.com/office/drawing/2014/main" id="{38036BD9-57BC-484C-A984-992DC6AACB0C}"/>
            </a:ext>
          </a:extLst>
        </xdr:cNvPr>
        <xdr:cNvSpPr txBox="1"/>
      </xdr:nvSpPr>
      <xdr:spPr>
        <a:xfrm>
          <a:off x="13738234" y="721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10685</xdr:rowOff>
    </xdr:from>
    <xdr:ext cx="405111" cy="259045"/>
    <xdr:sp macro="" textlink="">
      <xdr:nvSpPr>
        <xdr:cNvPr id="539" name="n_2mainValue【認定こども園・幼稚園・保育所】&#10;有形固定資産減価償却率">
          <a:extLst>
            <a:ext uri="{FF2B5EF4-FFF2-40B4-BE49-F238E27FC236}">
              <a16:creationId xmlns:a16="http://schemas.microsoft.com/office/drawing/2014/main" id="{62276788-4279-47A6-BEF4-CDDFA63EE0E3}"/>
            </a:ext>
          </a:extLst>
        </xdr:cNvPr>
        <xdr:cNvSpPr txBox="1"/>
      </xdr:nvSpPr>
      <xdr:spPr>
        <a:xfrm>
          <a:off x="12957184" y="721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140987</xdr:rowOff>
    </xdr:from>
    <xdr:ext cx="405111" cy="259045"/>
    <xdr:sp macro="" textlink="">
      <xdr:nvSpPr>
        <xdr:cNvPr id="540" name="n_3mainValue【認定こども園・幼稚園・保育所】&#10;有形固定資産減価償却率">
          <a:extLst>
            <a:ext uri="{FF2B5EF4-FFF2-40B4-BE49-F238E27FC236}">
              <a16:creationId xmlns:a16="http://schemas.microsoft.com/office/drawing/2014/main" id="{532D5F2F-2BEC-4A83-8E34-84C48FDAEE4A}"/>
            </a:ext>
          </a:extLst>
        </xdr:cNvPr>
        <xdr:cNvSpPr txBox="1"/>
      </xdr:nvSpPr>
      <xdr:spPr>
        <a:xfrm>
          <a:off x="12171054"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97553</xdr:rowOff>
    </xdr:from>
    <xdr:ext cx="405111" cy="259045"/>
    <xdr:sp macro="" textlink="">
      <xdr:nvSpPr>
        <xdr:cNvPr id="541" name="n_4mainValue【認定こども園・幼稚園・保育所】&#10;有形固定資産減価償却率">
          <a:extLst>
            <a:ext uri="{FF2B5EF4-FFF2-40B4-BE49-F238E27FC236}">
              <a16:creationId xmlns:a16="http://schemas.microsoft.com/office/drawing/2014/main" id="{7300B8EC-5F85-485C-BFBF-21A8B70EBB05}"/>
            </a:ext>
          </a:extLst>
        </xdr:cNvPr>
        <xdr:cNvSpPr txBox="1"/>
      </xdr:nvSpPr>
      <xdr:spPr>
        <a:xfrm>
          <a:off x="11354444" y="712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2" name="正方形/長方形 541">
          <a:extLst>
            <a:ext uri="{FF2B5EF4-FFF2-40B4-BE49-F238E27FC236}">
              <a16:creationId xmlns:a16="http://schemas.microsoft.com/office/drawing/2014/main" id="{E155D2F4-C107-4333-95EA-A0D17204132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3" name="正方形/長方形 542">
          <a:extLst>
            <a:ext uri="{FF2B5EF4-FFF2-40B4-BE49-F238E27FC236}">
              <a16:creationId xmlns:a16="http://schemas.microsoft.com/office/drawing/2014/main" id="{4D22C66A-9536-4E33-9765-FEADF849864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4" name="正方形/長方形 543">
          <a:extLst>
            <a:ext uri="{FF2B5EF4-FFF2-40B4-BE49-F238E27FC236}">
              <a16:creationId xmlns:a16="http://schemas.microsoft.com/office/drawing/2014/main" id="{A8DC2ED6-BB7E-46AE-8EA2-366BD78EB12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5" name="正方形/長方形 544">
          <a:extLst>
            <a:ext uri="{FF2B5EF4-FFF2-40B4-BE49-F238E27FC236}">
              <a16:creationId xmlns:a16="http://schemas.microsoft.com/office/drawing/2014/main" id="{422ABF9A-B201-47E4-BCF1-5C26D94A362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6" name="正方形/長方形 545">
          <a:extLst>
            <a:ext uri="{FF2B5EF4-FFF2-40B4-BE49-F238E27FC236}">
              <a16:creationId xmlns:a16="http://schemas.microsoft.com/office/drawing/2014/main" id="{6FF00D3F-DD55-4414-9695-F6B92479DED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7" name="正方形/長方形 546">
          <a:extLst>
            <a:ext uri="{FF2B5EF4-FFF2-40B4-BE49-F238E27FC236}">
              <a16:creationId xmlns:a16="http://schemas.microsoft.com/office/drawing/2014/main" id="{A4378847-1281-4687-B3AD-4EF42835618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8" name="正方形/長方形 547">
          <a:extLst>
            <a:ext uri="{FF2B5EF4-FFF2-40B4-BE49-F238E27FC236}">
              <a16:creationId xmlns:a16="http://schemas.microsoft.com/office/drawing/2014/main" id="{598DA1E1-A2FF-4728-9482-672F362239D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9" name="正方形/長方形 548">
          <a:extLst>
            <a:ext uri="{FF2B5EF4-FFF2-40B4-BE49-F238E27FC236}">
              <a16:creationId xmlns:a16="http://schemas.microsoft.com/office/drawing/2014/main" id="{43AF9A7F-ACC7-48A1-9DB8-664136AF420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0" name="テキスト ボックス 549">
          <a:extLst>
            <a:ext uri="{FF2B5EF4-FFF2-40B4-BE49-F238E27FC236}">
              <a16:creationId xmlns:a16="http://schemas.microsoft.com/office/drawing/2014/main" id="{87F9A218-44FD-408B-8B64-E568EDB97BB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1" name="直線コネクタ 550">
          <a:extLst>
            <a:ext uri="{FF2B5EF4-FFF2-40B4-BE49-F238E27FC236}">
              <a16:creationId xmlns:a16="http://schemas.microsoft.com/office/drawing/2014/main" id="{E604C0A4-99AC-4E8A-9396-66DE923391B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2" name="直線コネクタ 551">
          <a:extLst>
            <a:ext uri="{FF2B5EF4-FFF2-40B4-BE49-F238E27FC236}">
              <a16:creationId xmlns:a16="http://schemas.microsoft.com/office/drawing/2014/main" id="{EAFA3F46-0BAC-40E7-AB16-1809002D9972}"/>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3" name="テキスト ボックス 552">
          <a:extLst>
            <a:ext uri="{FF2B5EF4-FFF2-40B4-BE49-F238E27FC236}">
              <a16:creationId xmlns:a16="http://schemas.microsoft.com/office/drawing/2014/main" id="{05A8317A-8F08-423E-96B9-3A971B9D9EA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4" name="直線コネクタ 553">
          <a:extLst>
            <a:ext uri="{FF2B5EF4-FFF2-40B4-BE49-F238E27FC236}">
              <a16:creationId xmlns:a16="http://schemas.microsoft.com/office/drawing/2014/main" id="{8E0C8E59-2125-41B6-9C2A-50019AE2886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5" name="テキスト ボックス 554">
          <a:extLst>
            <a:ext uri="{FF2B5EF4-FFF2-40B4-BE49-F238E27FC236}">
              <a16:creationId xmlns:a16="http://schemas.microsoft.com/office/drawing/2014/main" id="{11C29F0D-90AC-45E7-B445-8466ED4ECCF5}"/>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C34BF775-0B78-4C6C-9A58-65CD7819415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7" name="テキスト ボックス 556">
          <a:extLst>
            <a:ext uri="{FF2B5EF4-FFF2-40B4-BE49-F238E27FC236}">
              <a16:creationId xmlns:a16="http://schemas.microsoft.com/office/drawing/2014/main" id="{52A02823-478D-472C-8CE7-8DAF64505515}"/>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8" name="直線コネクタ 557">
          <a:extLst>
            <a:ext uri="{FF2B5EF4-FFF2-40B4-BE49-F238E27FC236}">
              <a16:creationId xmlns:a16="http://schemas.microsoft.com/office/drawing/2014/main" id="{D5A20AE4-8503-4251-8BD2-1A7D4058DE7A}"/>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9" name="テキスト ボックス 558">
          <a:extLst>
            <a:ext uri="{FF2B5EF4-FFF2-40B4-BE49-F238E27FC236}">
              <a16:creationId xmlns:a16="http://schemas.microsoft.com/office/drawing/2014/main" id="{D841F948-A470-4170-860A-1D1989646AEE}"/>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0" name="直線コネクタ 559">
          <a:extLst>
            <a:ext uri="{FF2B5EF4-FFF2-40B4-BE49-F238E27FC236}">
              <a16:creationId xmlns:a16="http://schemas.microsoft.com/office/drawing/2014/main" id="{C5B396BE-9822-4E5A-89E6-EAB6D1C96FB3}"/>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1" name="テキスト ボックス 560">
          <a:extLst>
            <a:ext uri="{FF2B5EF4-FFF2-40B4-BE49-F238E27FC236}">
              <a16:creationId xmlns:a16="http://schemas.microsoft.com/office/drawing/2014/main" id="{61270D78-AE35-4D12-B01E-F2D5A6A6C7BF}"/>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01C3708B-644C-46F5-AD49-FB953DF692B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032C54A5-EBB8-4995-9D41-FF11EDCBD3A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34B9495F-0FEB-4CC2-B8A4-3A0A17BA661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68580</xdr:rowOff>
    </xdr:from>
    <xdr:to>
      <xdr:col>116</xdr:col>
      <xdr:colOff>62864</xdr:colOff>
      <xdr:row>41</xdr:row>
      <xdr:rowOff>118110</xdr:rowOff>
    </xdr:to>
    <xdr:cxnSp macro="">
      <xdr:nvCxnSpPr>
        <xdr:cNvPr id="565" name="直線コネクタ 564">
          <a:extLst>
            <a:ext uri="{FF2B5EF4-FFF2-40B4-BE49-F238E27FC236}">
              <a16:creationId xmlns:a16="http://schemas.microsoft.com/office/drawing/2014/main" id="{1BC5D1C7-BAAF-4C2A-9895-C79DFEF53F23}"/>
            </a:ext>
          </a:extLst>
        </xdr:cNvPr>
        <xdr:cNvCxnSpPr/>
      </xdr:nvCxnSpPr>
      <xdr:spPr>
        <a:xfrm flipV="1">
          <a:off x="19947254" y="589597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3971A550-3D31-44C0-810E-E2D86C40FAFB}"/>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7" name="直線コネクタ 566">
          <a:extLst>
            <a:ext uri="{FF2B5EF4-FFF2-40B4-BE49-F238E27FC236}">
              <a16:creationId xmlns:a16="http://schemas.microsoft.com/office/drawing/2014/main" id="{FBE98B04-A3D3-4EE0-A3A7-E4651C395449}"/>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15257</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6688E970-CF59-4A73-B6A4-95117A3A114C}"/>
            </a:ext>
          </a:extLst>
        </xdr:cNvPr>
        <xdr:cNvSpPr txBox="1"/>
      </xdr:nvSpPr>
      <xdr:spPr>
        <a:xfrm>
          <a:off x="1998599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68580</xdr:rowOff>
    </xdr:from>
    <xdr:to>
      <xdr:col>116</xdr:col>
      <xdr:colOff>152400</xdr:colOff>
      <xdr:row>34</xdr:row>
      <xdr:rowOff>68580</xdr:rowOff>
    </xdr:to>
    <xdr:cxnSp macro="">
      <xdr:nvCxnSpPr>
        <xdr:cNvPr id="569" name="直線コネクタ 568">
          <a:extLst>
            <a:ext uri="{FF2B5EF4-FFF2-40B4-BE49-F238E27FC236}">
              <a16:creationId xmlns:a16="http://schemas.microsoft.com/office/drawing/2014/main" id="{2EA4FA9B-AD4A-4F8F-9C98-A618E1054BA5}"/>
            </a:ext>
          </a:extLst>
        </xdr:cNvPr>
        <xdr:cNvCxnSpPr/>
      </xdr:nvCxnSpPr>
      <xdr:spPr>
        <a:xfrm>
          <a:off x="19885660" y="589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B8B2220F-44DD-474E-B2C6-6DC7D74F03A0}"/>
            </a:ext>
          </a:extLst>
        </xdr:cNvPr>
        <xdr:cNvSpPr txBox="1"/>
      </xdr:nvSpPr>
      <xdr:spPr>
        <a:xfrm>
          <a:off x="19985990" y="6618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571" name="フローチャート: 判断 570">
          <a:extLst>
            <a:ext uri="{FF2B5EF4-FFF2-40B4-BE49-F238E27FC236}">
              <a16:creationId xmlns:a16="http://schemas.microsoft.com/office/drawing/2014/main" id="{5ABAD6CB-23EE-4B15-BD10-80D0B7FAF324}"/>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59690</xdr:rowOff>
    </xdr:from>
    <xdr:to>
      <xdr:col>112</xdr:col>
      <xdr:colOff>38100</xdr:colOff>
      <xdr:row>39</xdr:row>
      <xdr:rowOff>161290</xdr:rowOff>
    </xdr:to>
    <xdr:sp macro="" textlink="">
      <xdr:nvSpPr>
        <xdr:cNvPr id="572" name="フローチャート: 判断 571">
          <a:extLst>
            <a:ext uri="{FF2B5EF4-FFF2-40B4-BE49-F238E27FC236}">
              <a16:creationId xmlns:a16="http://schemas.microsoft.com/office/drawing/2014/main" id="{C1480119-2003-4359-AD64-44BB6EE9FA5F}"/>
            </a:ext>
          </a:extLst>
        </xdr:cNvPr>
        <xdr:cNvSpPr/>
      </xdr:nvSpPr>
      <xdr:spPr>
        <a:xfrm>
          <a:off x="19161760" y="67424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73" name="フローチャート: 判断 572">
          <a:extLst>
            <a:ext uri="{FF2B5EF4-FFF2-40B4-BE49-F238E27FC236}">
              <a16:creationId xmlns:a16="http://schemas.microsoft.com/office/drawing/2014/main" id="{237C0881-7029-48AB-8010-3822A15168BC}"/>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574" name="フローチャート: 判断 573">
          <a:extLst>
            <a:ext uri="{FF2B5EF4-FFF2-40B4-BE49-F238E27FC236}">
              <a16:creationId xmlns:a16="http://schemas.microsoft.com/office/drawing/2014/main" id="{63E7DFAE-4E12-4F4C-8330-3009F1C9AFF3}"/>
            </a:ext>
          </a:extLst>
        </xdr:cNvPr>
        <xdr:cNvSpPr/>
      </xdr:nvSpPr>
      <xdr:spPr>
        <a:xfrm>
          <a:off x="17547590" y="67329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36830</xdr:rowOff>
    </xdr:from>
    <xdr:to>
      <xdr:col>98</xdr:col>
      <xdr:colOff>38100</xdr:colOff>
      <xdr:row>39</xdr:row>
      <xdr:rowOff>138430</xdr:rowOff>
    </xdr:to>
    <xdr:sp macro="" textlink="">
      <xdr:nvSpPr>
        <xdr:cNvPr id="575" name="フローチャート: 判断 574">
          <a:extLst>
            <a:ext uri="{FF2B5EF4-FFF2-40B4-BE49-F238E27FC236}">
              <a16:creationId xmlns:a16="http://schemas.microsoft.com/office/drawing/2014/main" id="{8E692E63-52F8-485C-82CA-AEC942E5D845}"/>
            </a:ext>
          </a:extLst>
        </xdr:cNvPr>
        <xdr:cNvSpPr/>
      </xdr:nvSpPr>
      <xdr:spPr>
        <a:xfrm>
          <a:off x="16761460" y="672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514EE630-2F85-4132-B51A-091F2EF8803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CDF67CA-CE4B-48B7-9A53-9F6271E72EF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8C628C01-DBB6-41E4-9790-664D6751822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5DC85C0B-383A-4A6E-8157-9C89A30BAB7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CABCA79-90B1-4C36-838C-F374F060B27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581" name="楕円 580">
          <a:extLst>
            <a:ext uri="{FF2B5EF4-FFF2-40B4-BE49-F238E27FC236}">
              <a16:creationId xmlns:a16="http://schemas.microsoft.com/office/drawing/2014/main" id="{4A513418-0AE4-429A-92DD-84882A124873}"/>
            </a:ext>
          </a:extLst>
        </xdr:cNvPr>
        <xdr:cNvSpPr/>
      </xdr:nvSpPr>
      <xdr:spPr>
        <a:xfrm>
          <a:off x="19904710" y="6837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129557</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651A0244-1090-48D2-A262-5DD1CDEA6DAD}"/>
            </a:ext>
          </a:extLst>
        </xdr:cNvPr>
        <xdr:cNvSpPr txBox="1"/>
      </xdr:nvSpPr>
      <xdr:spPr>
        <a:xfrm>
          <a:off x="1998599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143510</xdr:rowOff>
    </xdr:from>
    <xdr:to>
      <xdr:col>112</xdr:col>
      <xdr:colOff>38100</xdr:colOff>
      <xdr:row>40</xdr:row>
      <xdr:rowOff>73660</xdr:rowOff>
    </xdr:to>
    <xdr:sp macro="" textlink="">
      <xdr:nvSpPr>
        <xdr:cNvPr id="583" name="楕円 582">
          <a:extLst>
            <a:ext uri="{FF2B5EF4-FFF2-40B4-BE49-F238E27FC236}">
              <a16:creationId xmlns:a16="http://schemas.microsoft.com/office/drawing/2014/main" id="{10851D9D-9632-4C52-87E6-D4A239F58224}"/>
            </a:ext>
          </a:extLst>
        </xdr:cNvPr>
        <xdr:cNvSpPr/>
      </xdr:nvSpPr>
      <xdr:spPr>
        <a:xfrm>
          <a:off x="19161760" y="68281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22860</xdr:rowOff>
    </xdr:from>
    <xdr:to>
      <xdr:col>116</xdr:col>
      <xdr:colOff>63500</xdr:colOff>
      <xdr:row>40</xdr:row>
      <xdr:rowOff>30480</xdr:rowOff>
    </xdr:to>
    <xdr:cxnSp macro="">
      <xdr:nvCxnSpPr>
        <xdr:cNvPr id="584" name="直線コネクタ 583">
          <a:extLst>
            <a:ext uri="{FF2B5EF4-FFF2-40B4-BE49-F238E27FC236}">
              <a16:creationId xmlns:a16="http://schemas.microsoft.com/office/drawing/2014/main" id="{25C4D6AA-9C3A-4CBF-AF70-3326C15AE87E}"/>
            </a:ext>
          </a:extLst>
        </xdr:cNvPr>
        <xdr:cNvCxnSpPr/>
      </xdr:nvCxnSpPr>
      <xdr:spPr>
        <a:xfrm>
          <a:off x="19204940" y="687705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143510</xdr:rowOff>
    </xdr:from>
    <xdr:to>
      <xdr:col>107</xdr:col>
      <xdr:colOff>101600</xdr:colOff>
      <xdr:row>40</xdr:row>
      <xdr:rowOff>73660</xdr:rowOff>
    </xdr:to>
    <xdr:sp macro="" textlink="">
      <xdr:nvSpPr>
        <xdr:cNvPr id="585" name="楕円 584">
          <a:extLst>
            <a:ext uri="{FF2B5EF4-FFF2-40B4-BE49-F238E27FC236}">
              <a16:creationId xmlns:a16="http://schemas.microsoft.com/office/drawing/2014/main" id="{BAA9F9FD-8E67-4A87-BF53-2CC4ACE91D0B}"/>
            </a:ext>
          </a:extLst>
        </xdr:cNvPr>
        <xdr:cNvSpPr/>
      </xdr:nvSpPr>
      <xdr:spPr>
        <a:xfrm>
          <a:off x="18345150" y="68281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22860</xdr:rowOff>
    </xdr:from>
    <xdr:to>
      <xdr:col>111</xdr:col>
      <xdr:colOff>177800</xdr:colOff>
      <xdr:row>40</xdr:row>
      <xdr:rowOff>22860</xdr:rowOff>
    </xdr:to>
    <xdr:cxnSp macro="">
      <xdr:nvCxnSpPr>
        <xdr:cNvPr id="586" name="直線コネクタ 585">
          <a:extLst>
            <a:ext uri="{FF2B5EF4-FFF2-40B4-BE49-F238E27FC236}">
              <a16:creationId xmlns:a16="http://schemas.microsoft.com/office/drawing/2014/main" id="{F0F5D0E8-2842-4EF4-9BDC-FF7A950E319C}"/>
            </a:ext>
          </a:extLst>
        </xdr:cNvPr>
        <xdr:cNvCxnSpPr/>
      </xdr:nvCxnSpPr>
      <xdr:spPr>
        <a:xfrm>
          <a:off x="18399760" y="68770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143510</xdr:rowOff>
    </xdr:from>
    <xdr:to>
      <xdr:col>102</xdr:col>
      <xdr:colOff>165100</xdr:colOff>
      <xdr:row>40</xdr:row>
      <xdr:rowOff>73660</xdr:rowOff>
    </xdr:to>
    <xdr:sp macro="" textlink="">
      <xdr:nvSpPr>
        <xdr:cNvPr id="587" name="楕円 586">
          <a:extLst>
            <a:ext uri="{FF2B5EF4-FFF2-40B4-BE49-F238E27FC236}">
              <a16:creationId xmlns:a16="http://schemas.microsoft.com/office/drawing/2014/main" id="{FFF81FAB-C758-4CC7-80FC-98DE5AB17B7C}"/>
            </a:ext>
          </a:extLst>
        </xdr:cNvPr>
        <xdr:cNvSpPr/>
      </xdr:nvSpPr>
      <xdr:spPr>
        <a:xfrm>
          <a:off x="17547590" y="6828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22860</xdr:rowOff>
    </xdr:from>
    <xdr:to>
      <xdr:col>107</xdr:col>
      <xdr:colOff>50800</xdr:colOff>
      <xdr:row>40</xdr:row>
      <xdr:rowOff>22860</xdr:rowOff>
    </xdr:to>
    <xdr:cxnSp macro="">
      <xdr:nvCxnSpPr>
        <xdr:cNvPr id="588" name="直線コネクタ 587">
          <a:extLst>
            <a:ext uri="{FF2B5EF4-FFF2-40B4-BE49-F238E27FC236}">
              <a16:creationId xmlns:a16="http://schemas.microsoft.com/office/drawing/2014/main" id="{683A707A-9B75-4FC9-97E3-FA448261F985}"/>
            </a:ext>
          </a:extLst>
        </xdr:cNvPr>
        <xdr:cNvCxnSpPr/>
      </xdr:nvCxnSpPr>
      <xdr:spPr>
        <a:xfrm>
          <a:off x="17602200" y="68770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589" name="楕円 588">
          <a:extLst>
            <a:ext uri="{FF2B5EF4-FFF2-40B4-BE49-F238E27FC236}">
              <a16:creationId xmlns:a16="http://schemas.microsoft.com/office/drawing/2014/main" id="{E8C6BE93-5180-4648-8B7F-5B914ADA08CA}"/>
            </a:ext>
          </a:extLst>
        </xdr:cNvPr>
        <xdr:cNvSpPr/>
      </xdr:nvSpPr>
      <xdr:spPr>
        <a:xfrm>
          <a:off x="16761460" y="681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7620</xdr:rowOff>
    </xdr:from>
    <xdr:to>
      <xdr:col>102</xdr:col>
      <xdr:colOff>114300</xdr:colOff>
      <xdr:row>40</xdr:row>
      <xdr:rowOff>22860</xdr:rowOff>
    </xdr:to>
    <xdr:cxnSp macro="">
      <xdr:nvCxnSpPr>
        <xdr:cNvPr id="590" name="直線コネクタ 589">
          <a:extLst>
            <a:ext uri="{FF2B5EF4-FFF2-40B4-BE49-F238E27FC236}">
              <a16:creationId xmlns:a16="http://schemas.microsoft.com/office/drawing/2014/main" id="{C3F48446-1896-4B3F-BABB-301B14506FB3}"/>
            </a:ext>
          </a:extLst>
        </xdr:cNvPr>
        <xdr:cNvCxnSpPr/>
      </xdr:nvCxnSpPr>
      <xdr:spPr>
        <a:xfrm>
          <a:off x="16804640" y="68675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6367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6B9E830C-29C9-4136-A8E6-2E1F40832AD5}"/>
            </a:ext>
          </a:extLst>
        </xdr:cNvPr>
        <xdr:cNvSpPr txBox="1"/>
      </xdr:nvSpPr>
      <xdr:spPr>
        <a:xfrm>
          <a:off x="1898213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99E085B0-82B7-4456-9AA9-110BDC2BE980}"/>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162577</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201A5BFB-BD96-4866-B033-996C5D292082}"/>
            </a:ext>
          </a:extLst>
        </xdr:cNvPr>
        <xdr:cNvSpPr txBox="1"/>
      </xdr:nvSpPr>
      <xdr:spPr>
        <a:xfrm>
          <a:off x="17384472"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154957</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FCE18955-17F7-4C9B-9ECD-D13369AF2B27}"/>
            </a:ext>
          </a:extLst>
        </xdr:cNvPr>
        <xdr:cNvSpPr txBox="1"/>
      </xdr:nvSpPr>
      <xdr:spPr>
        <a:xfrm>
          <a:off x="1658881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64787</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A8BC25CF-9483-47CE-BC0D-728B3A66278A}"/>
            </a:ext>
          </a:extLst>
        </xdr:cNvPr>
        <xdr:cNvSpPr txBox="1"/>
      </xdr:nvSpPr>
      <xdr:spPr>
        <a:xfrm>
          <a:off x="18982132"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64787</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76B603E6-1E13-4D07-BBF8-7766F123E810}"/>
            </a:ext>
          </a:extLst>
        </xdr:cNvPr>
        <xdr:cNvSpPr txBox="1"/>
      </xdr:nvSpPr>
      <xdr:spPr>
        <a:xfrm>
          <a:off x="18182032"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64787</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0E41B431-4324-4618-ADD8-6FCC001D75D2}"/>
            </a:ext>
          </a:extLst>
        </xdr:cNvPr>
        <xdr:cNvSpPr txBox="1"/>
      </xdr:nvSpPr>
      <xdr:spPr>
        <a:xfrm>
          <a:off x="17384472"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C0AED222-9C1E-4225-AEA6-C90BFC2CFD3E}"/>
            </a:ext>
          </a:extLst>
        </xdr:cNvPr>
        <xdr:cNvSpPr txBox="1"/>
      </xdr:nvSpPr>
      <xdr:spPr>
        <a:xfrm>
          <a:off x="1658881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5F8D6E96-B248-4128-A057-8C1C9F5A8FB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5E68D4A6-B9F2-4308-891D-4396E658018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EB18B032-C422-4BD1-9E2B-6ABC9850B63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5EDEB372-079E-4958-9AFB-9CB8F2CAA3F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5CFC35DC-02C8-4B29-9F26-3C10D7B1C8F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51810314-9D2F-4249-B036-A741500110F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E10E1756-BDF6-45D0-9F7D-849CA857CA9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0675AC5D-C129-408C-9B15-6BC18F67410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DCA3963C-2521-4123-B159-900D3A0D04E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6F062566-DC14-47E2-81B3-E38D668148F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9D0E2A3E-7BC6-49D8-9E42-C8B4CEE7C02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0" name="直線コネクタ 609">
          <a:extLst>
            <a:ext uri="{FF2B5EF4-FFF2-40B4-BE49-F238E27FC236}">
              <a16:creationId xmlns:a16="http://schemas.microsoft.com/office/drawing/2014/main" id="{8EC21664-E606-41CF-B74D-23EB59A5B8A2}"/>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1" name="テキスト ボックス 610">
          <a:extLst>
            <a:ext uri="{FF2B5EF4-FFF2-40B4-BE49-F238E27FC236}">
              <a16:creationId xmlns:a16="http://schemas.microsoft.com/office/drawing/2014/main" id="{7C3A9E78-2382-4FC6-AA39-7CEE968801F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2" name="直線コネクタ 611">
          <a:extLst>
            <a:ext uri="{FF2B5EF4-FFF2-40B4-BE49-F238E27FC236}">
              <a16:creationId xmlns:a16="http://schemas.microsoft.com/office/drawing/2014/main" id="{46A493AE-7260-400B-ACAA-C3585C286BA8}"/>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3" name="テキスト ボックス 612">
          <a:extLst>
            <a:ext uri="{FF2B5EF4-FFF2-40B4-BE49-F238E27FC236}">
              <a16:creationId xmlns:a16="http://schemas.microsoft.com/office/drawing/2014/main" id="{41C59F63-B6E3-49A0-BE1B-B25F072038E9}"/>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4" name="直線コネクタ 613">
          <a:extLst>
            <a:ext uri="{FF2B5EF4-FFF2-40B4-BE49-F238E27FC236}">
              <a16:creationId xmlns:a16="http://schemas.microsoft.com/office/drawing/2014/main" id="{9D664D72-2BDA-4A3B-BAE8-8B4FB797771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5" name="テキスト ボックス 614">
          <a:extLst>
            <a:ext uri="{FF2B5EF4-FFF2-40B4-BE49-F238E27FC236}">
              <a16:creationId xmlns:a16="http://schemas.microsoft.com/office/drawing/2014/main" id="{424AF064-3A7B-4371-8DF7-1357D9B3FF3A}"/>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6" name="直線コネクタ 615">
          <a:extLst>
            <a:ext uri="{FF2B5EF4-FFF2-40B4-BE49-F238E27FC236}">
              <a16:creationId xmlns:a16="http://schemas.microsoft.com/office/drawing/2014/main" id="{5DBE83AB-603B-4510-9651-8B57A3610D4C}"/>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7" name="テキスト ボックス 616">
          <a:extLst>
            <a:ext uri="{FF2B5EF4-FFF2-40B4-BE49-F238E27FC236}">
              <a16:creationId xmlns:a16="http://schemas.microsoft.com/office/drawing/2014/main" id="{C654E21E-67BE-4124-9D69-99A77EC361C6}"/>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8" name="直線コネクタ 617">
          <a:extLst>
            <a:ext uri="{FF2B5EF4-FFF2-40B4-BE49-F238E27FC236}">
              <a16:creationId xmlns:a16="http://schemas.microsoft.com/office/drawing/2014/main" id="{72FCD388-E026-4550-B67E-55AD9FC5367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9" name="テキスト ボックス 618">
          <a:extLst>
            <a:ext uri="{FF2B5EF4-FFF2-40B4-BE49-F238E27FC236}">
              <a16:creationId xmlns:a16="http://schemas.microsoft.com/office/drawing/2014/main" id="{70B2C9C3-B84C-4CDB-A331-728EC638101A}"/>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0" name="直線コネクタ 619">
          <a:extLst>
            <a:ext uri="{FF2B5EF4-FFF2-40B4-BE49-F238E27FC236}">
              <a16:creationId xmlns:a16="http://schemas.microsoft.com/office/drawing/2014/main" id="{453E3F95-C0F7-4827-B1E2-C1451CEAB61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1" name="テキスト ボックス 620">
          <a:extLst>
            <a:ext uri="{FF2B5EF4-FFF2-40B4-BE49-F238E27FC236}">
              <a16:creationId xmlns:a16="http://schemas.microsoft.com/office/drawing/2014/main" id="{81BB14B4-77E4-4231-9B78-54E45085D7A0}"/>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2" name="【学校施設】&#10;有形固定資産減価償却率グラフ枠">
          <a:extLst>
            <a:ext uri="{FF2B5EF4-FFF2-40B4-BE49-F238E27FC236}">
              <a16:creationId xmlns:a16="http://schemas.microsoft.com/office/drawing/2014/main" id="{75BA917C-88A8-44D2-BC20-4D2289BAE3B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15240</xdr:rowOff>
    </xdr:to>
    <xdr:cxnSp macro="">
      <xdr:nvCxnSpPr>
        <xdr:cNvPr id="623" name="直線コネクタ 622">
          <a:extLst>
            <a:ext uri="{FF2B5EF4-FFF2-40B4-BE49-F238E27FC236}">
              <a16:creationId xmlns:a16="http://schemas.microsoft.com/office/drawing/2014/main" id="{F0737C36-D638-489A-B5BB-A1CF4CCBFC27}"/>
            </a:ext>
          </a:extLst>
        </xdr:cNvPr>
        <xdr:cNvCxnSpPr/>
      </xdr:nvCxnSpPr>
      <xdr:spPr>
        <a:xfrm flipV="1">
          <a:off x="14703424" y="9745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19067</xdr:rowOff>
    </xdr:from>
    <xdr:ext cx="405111" cy="259045"/>
    <xdr:sp macro="" textlink="">
      <xdr:nvSpPr>
        <xdr:cNvPr id="624" name="【学校施設】&#10;有形固定資産減価償却率最小値テキスト">
          <a:extLst>
            <a:ext uri="{FF2B5EF4-FFF2-40B4-BE49-F238E27FC236}">
              <a16:creationId xmlns:a16="http://schemas.microsoft.com/office/drawing/2014/main" id="{D44F9E73-630B-4B7D-8F06-151A53D49A88}"/>
            </a:ext>
          </a:extLst>
        </xdr:cNvPr>
        <xdr:cNvSpPr txBox="1"/>
      </xdr:nvSpPr>
      <xdr:spPr>
        <a:xfrm>
          <a:off x="1474216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xdr:rowOff>
    </xdr:from>
    <xdr:to>
      <xdr:col>86</xdr:col>
      <xdr:colOff>25400</xdr:colOff>
      <xdr:row>64</xdr:row>
      <xdr:rowOff>15240</xdr:rowOff>
    </xdr:to>
    <xdr:cxnSp macro="">
      <xdr:nvCxnSpPr>
        <xdr:cNvPr id="625" name="直線コネクタ 624">
          <a:extLst>
            <a:ext uri="{FF2B5EF4-FFF2-40B4-BE49-F238E27FC236}">
              <a16:creationId xmlns:a16="http://schemas.microsoft.com/office/drawing/2014/main" id="{964BABA6-7034-4F7A-A099-6F867A80ABC3}"/>
            </a:ext>
          </a:extLst>
        </xdr:cNvPr>
        <xdr:cNvCxnSpPr/>
      </xdr:nvCxnSpPr>
      <xdr:spPr>
        <a:xfrm>
          <a:off x="1461135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626" name="【学校施設】&#10;有形固定資産減価償却率最大値テキスト">
          <a:extLst>
            <a:ext uri="{FF2B5EF4-FFF2-40B4-BE49-F238E27FC236}">
              <a16:creationId xmlns:a16="http://schemas.microsoft.com/office/drawing/2014/main" id="{390D0B2B-8402-40E1-93A1-4F40999A7553}"/>
            </a:ext>
          </a:extLst>
        </xdr:cNvPr>
        <xdr:cNvSpPr txBox="1"/>
      </xdr:nvSpPr>
      <xdr:spPr>
        <a:xfrm>
          <a:off x="14742160"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627" name="直線コネクタ 626">
          <a:extLst>
            <a:ext uri="{FF2B5EF4-FFF2-40B4-BE49-F238E27FC236}">
              <a16:creationId xmlns:a16="http://schemas.microsoft.com/office/drawing/2014/main" id="{E24A1B9F-B57B-4D85-95A8-52D9EF215267}"/>
            </a:ext>
          </a:extLst>
        </xdr:cNvPr>
        <xdr:cNvCxnSpPr/>
      </xdr:nvCxnSpPr>
      <xdr:spPr>
        <a:xfrm>
          <a:off x="14611350" y="9745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628" name="【学校施設】&#10;有形固定資産減価償却率平均値テキスト">
          <a:extLst>
            <a:ext uri="{FF2B5EF4-FFF2-40B4-BE49-F238E27FC236}">
              <a16:creationId xmlns:a16="http://schemas.microsoft.com/office/drawing/2014/main" id="{1E512272-E7DA-4A70-AEC3-BEBB5C2E410B}"/>
            </a:ext>
          </a:extLst>
        </xdr:cNvPr>
        <xdr:cNvSpPr txBox="1"/>
      </xdr:nvSpPr>
      <xdr:spPr>
        <a:xfrm>
          <a:off x="1474216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629" name="フローチャート: 判断 628">
          <a:extLst>
            <a:ext uri="{FF2B5EF4-FFF2-40B4-BE49-F238E27FC236}">
              <a16:creationId xmlns:a16="http://schemas.microsoft.com/office/drawing/2014/main" id="{08E791FB-170E-4CC1-A7A9-3BA74220B584}"/>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74930</xdr:rowOff>
    </xdr:from>
    <xdr:to>
      <xdr:col>81</xdr:col>
      <xdr:colOff>101600</xdr:colOff>
      <xdr:row>61</xdr:row>
      <xdr:rowOff>5080</xdr:rowOff>
    </xdr:to>
    <xdr:sp macro="" textlink="">
      <xdr:nvSpPr>
        <xdr:cNvPr id="630" name="フローチャート: 判断 629">
          <a:extLst>
            <a:ext uri="{FF2B5EF4-FFF2-40B4-BE49-F238E27FC236}">
              <a16:creationId xmlns:a16="http://schemas.microsoft.com/office/drawing/2014/main" id="{D59600B1-97FC-4872-A4EB-284FDB3749BC}"/>
            </a:ext>
          </a:extLst>
        </xdr:cNvPr>
        <xdr:cNvSpPr/>
      </xdr:nvSpPr>
      <xdr:spPr>
        <a:xfrm>
          <a:off x="13887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67310</xdr:rowOff>
    </xdr:from>
    <xdr:to>
      <xdr:col>76</xdr:col>
      <xdr:colOff>165100</xdr:colOff>
      <xdr:row>60</xdr:row>
      <xdr:rowOff>168910</xdr:rowOff>
    </xdr:to>
    <xdr:sp macro="" textlink="">
      <xdr:nvSpPr>
        <xdr:cNvPr id="631" name="フローチャート: 判断 630">
          <a:extLst>
            <a:ext uri="{FF2B5EF4-FFF2-40B4-BE49-F238E27FC236}">
              <a16:creationId xmlns:a16="http://schemas.microsoft.com/office/drawing/2014/main" id="{1D9445C3-163E-4DFB-A502-CBD251D117AA}"/>
            </a:ext>
          </a:extLst>
        </xdr:cNvPr>
        <xdr:cNvSpPr/>
      </xdr:nvSpPr>
      <xdr:spPr>
        <a:xfrm>
          <a:off x="13089890" y="103524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632" name="フローチャート: 判断 631">
          <a:extLst>
            <a:ext uri="{FF2B5EF4-FFF2-40B4-BE49-F238E27FC236}">
              <a16:creationId xmlns:a16="http://schemas.microsoft.com/office/drawing/2014/main" id="{AAA000AA-558B-44E8-A9F5-4E453592D9F7}"/>
            </a:ext>
          </a:extLst>
        </xdr:cNvPr>
        <xdr:cNvSpPr/>
      </xdr:nvSpPr>
      <xdr:spPr>
        <a:xfrm>
          <a:off x="123037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84455</xdr:rowOff>
    </xdr:from>
    <xdr:to>
      <xdr:col>67</xdr:col>
      <xdr:colOff>101600</xdr:colOff>
      <xdr:row>61</xdr:row>
      <xdr:rowOff>14605</xdr:rowOff>
    </xdr:to>
    <xdr:sp macro="" textlink="">
      <xdr:nvSpPr>
        <xdr:cNvPr id="633" name="フローチャート: 判断 632">
          <a:extLst>
            <a:ext uri="{FF2B5EF4-FFF2-40B4-BE49-F238E27FC236}">
              <a16:creationId xmlns:a16="http://schemas.microsoft.com/office/drawing/2014/main" id="{532BD9D0-C50B-4A46-B0E6-654A8BA5D3D0}"/>
            </a:ext>
          </a:extLst>
        </xdr:cNvPr>
        <xdr:cNvSpPr/>
      </xdr:nvSpPr>
      <xdr:spPr>
        <a:xfrm>
          <a:off x="114871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18079E06-1A83-4747-AEEE-2F7EDDB282A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F7685BD1-D445-491F-B38E-DE67076397D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DCE0B379-B3B3-4271-B12E-18FD094F23A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D56DDF0E-5482-4F89-9378-483A455A25B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4738C5C9-41E9-410D-8661-42FA481D137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639" name="楕円 638">
          <a:extLst>
            <a:ext uri="{FF2B5EF4-FFF2-40B4-BE49-F238E27FC236}">
              <a16:creationId xmlns:a16="http://schemas.microsoft.com/office/drawing/2014/main" id="{76BC34C2-8117-4677-AE2F-557385F69B1C}"/>
            </a:ext>
          </a:extLst>
        </xdr:cNvPr>
        <xdr:cNvSpPr/>
      </xdr:nvSpPr>
      <xdr:spPr>
        <a:xfrm>
          <a:off x="14649450" y="1045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640" name="【学校施設】&#10;有形固定資産減価償却率該当値テキスト">
          <a:extLst>
            <a:ext uri="{FF2B5EF4-FFF2-40B4-BE49-F238E27FC236}">
              <a16:creationId xmlns:a16="http://schemas.microsoft.com/office/drawing/2014/main" id="{8161E9D7-6D14-48FB-88DA-CD96E312847C}"/>
            </a:ext>
          </a:extLst>
        </xdr:cNvPr>
        <xdr:cNvSpPr txBox="1"/>
      </xdr:nvSpPr>
      <xdr:spPr>
        <a:xfrm>
          <a:off x="14742160"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143510</xdr:rowOff>
    </xdr:from>
    <xdr:to>
      <xdr:col>81</xdr:col>
      <xdr:colOff>101600</xdr:colOff>
      <xdr:row>61</xdr:row>
      <xdr:rowOff>73660</xdr:rowOff>
    </xdr:to>
    <xdr:sp macro="" textlink="">
      <xdr:nvSpPr>
        <xdr:cNvPr id="641" name="楕円 640">
          <a:extLst>
            <a:ext uri="{FF2B5EF4-FFF2-40B4-BE49-F238E27FC236}">
              <a16:creationId xmlns:a16="http://schemas.microsoft.com/office/drawing/2014/main" id="{74DEB41E-5E07-42AE-A81F-0511BCF9C461}"/>
            </a:ext>
          </a:extLst>
        </xdr:cNvPr>
        <xdr:cNvSpPr/>
      </xdr:nvSpPr>
      <xdr:spPr>
        <a:xfrm>
          <a:off x="13887450" y="1042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22860</xdr:rowOff>
    </xdr:from>
    <xdr:to>
      <xdr:col>85</xdr:col>
      <xdr:colOff>127000</xdr:colOff>
      <xdr:row>61</xdr:row>
      <xdr:rowOff>43815</xdr:rowOff>
    </xdr:to>
    <xdr:cxnSp macro="">
      <xdr:nvCxnSpPr>
        <xdr:cNvPr id="642" name="直線コネクタ 641">
          <a:extLst>
            <a:ext uri="{FF2B5EF4-FFF2-40B4-BE49-F238E27FC236}">
              <a16:creationId xmlns:a16="http://schemas.microsoft.com/office/drawing/2014/main" id="{CEB6EF3F-6684-4A50-8891-5F5F4FF1D150}"/>
            </a:ext>
          </a:extLst>
        </xdr:cNvPr>
        <xdr:cNvCxnSpPr/>
      </xdr:nvCxnSpPr>
      <xdr:spPr>
        <a:xfrm>
          <a:off x="13942060" y="10477500"/>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118745</xdr:rowOff>
    </xdr:from>
    <xdr:to>
      <xdr:col>76</xdr:col>
      <xdr:colOff>165100</xdr:colOff>
      <xdr:row>61</xdr:row>
      <xdr:rowOff>48895</xdr:rowOff>
    </xdr:to>
    <xdr:sp macro="" textlink="">
      <xdr:nvSpPr>
        <xdr:cNvPr id="643" name="楕円 642">
          <a:extLst>
            <a:ext uri="{FF2B5EF4-FFF2-40B4-BE49-F238E27FC236}">
              <a16:creationId xmlns:a16="http://schemas.microsoft.com/office/drawing/2014/main" id="{EC19F8EB-B0BE-4139-B99D-A6E8640157C4}"/>
            </a:ext>
          </a:extLst>
        </xdr:cNvPr>
        <xdr:cNvSpPr/>
      </xdr:nvSpPr>
      <xdr:spPr>
        <a:xfrm>
          <a:off x="13089890" y="104076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169545</xdr:rowOff>
    </xdr:from>
    <xdr:to>
      <xdr:col>81</xdr:col>
      <xdr:colOff>50800</xdr:colOff>
      <xdr:row>61</xdr:row>
      <xdr:rowOff>22860</xdr:rowOff>
    </xdr:to>
    <xdr:cxnSp macro="">
      <xdr:nvCxnSpPr>
        <xdr:cNvPr id="644" name="直線コネクタ 643">
          <a:extLst>
            <a:ext uri="{FF2B5EF4-FFF2-40B4-BE49-F238E27FC236}">
              <a16:creationId xmlns:a16="http://schemas.microsoft.com/office/drawing/2014/main" id="{D07D5CD8-AE1C-4A28-BB4B-B61DF8CDBE0D}"/>
            </a:ext>
          </a:extLst>
        </xdr:cNvPr>
        <xdr:cNvCxnSpPr/>
      </xdr:nvCxnSpPr>
      <xdr:spPr>
        <a:xfrm>
          <a:off x="13144500" y="1046035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645" name="楕円 644">
          <a:extLst>
            <a:ext uri="{FF2B5EF4-FFF2-40B4-BE49-F238E27FC236}">
              <a16:creationId xmlns:a16="http://schemas.microsoft.com/office/drawing/2014/main" id="{E4BFD31F-BB18-4204-AEB3-4CAF10FCD16C}"/>
            </a:ext>
          </a:extLst>
        </xdr:cNvPr>
        <xdr:cNvSpPr/>
      </xdr:nvSpPr>
      <xdr:spPr>
        <a:xfrm>
          <a:off x="12303760" y="10390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60</xdr:row>
      <xdr:rowOff>169545</xdr:rowOff>
    </xdr:to>
    <xdr:cxnSp macro="">
      <xdr:nvCxnSpPr>
        <xdr:cNvPr id="646" name="直線コネクタ 645">
          <a:extLst>
            <a:ext uri="{FF2B5EF4-FFF2-40B4-BE49-F238E27FC236}">
              <a16:creationId xmlns:a16="http://schemas.microsoft.com/office/drawing/2014/main" id="{C66DBA99-A63C-4C6A-AACD-50EA2AD73A32}"/>
            </a:ext>
          </a:extLst>
        </xdr:cNvPr>
        <xdr:cNvCxnSpPr/>
      </xdr:nvCxnSpPr>
      <xdr:spPr>
        <a:xfrm>
          <a:off x="12346940" y="1044511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147320</xdr:rowOff>
    </xdr:from>
    <xdr:to>
      <xdr:col>67</xdr:col>
      <xdr:colOff>101600</xdr:colOff>
      <xdr:row>61</xdr:row>
      <xdr:rowOff>77470</xdr:rowOff>
    </xdr:to>
    <xdr:sp macro="" textlink="">
      <xdr:nvSpPr>
        <xdr:cNvPr id="647" name="楕円 646">
          <a:extLst>
            <a:ext uri="{FF2B5EF4-FFF2-40B4-BE49-F238E27FC236}">
              <a16:creationId xmlns:a16="http://schemas.microsoft.com/office/drawing/2014/main" id="{230F6FF5-F69B-4284-88E1-E62B3F944232}"/>
            </a:ext>
          </a:extLst>
        </xdr:cNvPr>
        <xdr:cNvSpPr/>
      </xdr:nvSpPr>
      <xdr:spPr>
        <a:xfrm>
          <a:off x="11487150" y="10432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156210</xdr:rowOff>
    </xdr:from>
    <xdr:to>
      <xdr:col>71</xdr:col>
      <xdr:colOff>177800</xdr:colOff>
      <xdr:row>61</xdr:row>
      <xdr:rowOff>26670</xdr:rowOff>
    </xdr:to>
    <xdr:cxnSp macro="">
      <xdr:nvCxnSpPr>
        <xdr:cNvPr id="648" name="直線コネクタ 647">
          <a:extLst>
            <a:ext uri="{FF2B5EF4-FFF2-40B4-BE49-F238E27FC236}">
              <a16:creationId xmlns:a16="http://schemas.microsoft.com/office/drawing/2014/main" id="{EE13AB5A-19A8-4158-8690-F0AF45E41D54}"/>
            </a:ext>
          </a:extLst>
        </xdr:cNvPr>
        <xdr:cNvCxnSpPr/>
      </xdr:nvCxnSpPr>
      <xdr:spPr>
        <a:xfrm flipV="1">
          <a:off x="11541760" y="1044511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21607</xdr:rowOff>
    </xdr:from>
    <xdr:ext cx="405111" cy="259045"/>
    <xdr:sp macro="" textlink="">
      <xdr:nvSpPr>
        <xdr:cNvPr id="649" name="n_1aveValue【学校施設】&#10;有形固定資産減価償却率">
          <a:extLst>
            <a:ext uri="{FF2B5EF4-FFF2-40B4-BE49-F238E27FC236}">
              <a16:creationId xmlns:a16="http://schemas.microsoft.com/office/drawing/2014/main" id="{46261E5F-7EAA-4BFF-AC16-ECCA4B4D0635}"/>
            </a:ext>
          </a:extLst>
        </xdr:cNvPr>
        <xdr:cNvSpPr txBox="1"/>
      </xdr:nvSpPr>
      <xdr:spPr>
        <a:xfrm>
          <a:off x="1373823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13987</xdr:rowOff>
    </xdr:from>
    <xdr:ext cx="405111" cy="259045"/>
    <xdr:sp macro="" textlink="">
      <xdr:nvSpPr>
        <xdr:cNvPr id="650" name="n_2aveValue【学校施設】&#10;有形固定資産減価償却率">
          <a:extLst>
            <a:ext uri="{FF2B5EF4-FFF2-40B4-BE49-F238E27FC236}">
              <a16:creationId xmlns:a16="http://schemas.microsoft.com/office/drawing/2014/main" id="{87B6EA2B-BBEA-46AA-8069-BAAA76534F1C}"/>
            </a:ext>
          </a:extLst>
        </xdr:cNvPr>
        <xdr:cNvSpPr txBox="1"/>
      </xdr:nvSpPr>
      <xdr:spPr>
        <a:xfrm>
          <a:off x="1295718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13987</xdr:rowOff>
    </xdr:from>
    <xdr:ext cx="405111" cy="259045"/>
    <xdr:sp macro="" textlink="">
      <xdr:nvSpPr>
        <xdr:cNvPr id="651" name="n_3aveValue【学校施設】&#10;有形固定資産減価償却率">
          <a:extLst>
            <a:ext uri="{FF2B5EF4-FFF2-40B4-BE49-F238E27FC236}">
              <a16:creationId xmlns:a16="http://schemas.microsoft.com/office/drawing/2014/main" id="{BA84D430-B0BB-41F4-9B51-729C3054350C}"/>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31132</xdr:rowOff>
    </xdr:from>
    <xdr:ext cx="405111" cy="259045"/>
    <xdr:sp macro="" textlink="">
      <xdr:nvSpPr>
        <xdr:cNvPr id="652" name="n_4aveValue【学校施設】&#10;有形固定資産減価償却率">
          <a:extLst>
            <a:ext uri="{FF2B5EF4-FFF2-40B4-BE49-F238E27FC236}">
              <a16:creationId xmlns:a16="http://schemas.microsoft.com/office/drawing/2014/main" id="{A8645E33-5DFC-4D72-9A79-A37EEF945640}"/>
            </a:ext>
          </a:extLst>
        </xdr:cNvPr>
        <xdr:cNvSpPr txBox="1"/>
      </xdr:nvSpPr>
      <xdr:spPr>
        <a:xfrm>
          <a:off x="113544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64787</xdr:rowOff>
    </xdr:from>
    <xdr:ext cx="405111" cy="259045"/>
    <xdr:sp macro="" textlink="">
      <xdr:nvSpPr>
        <xdr:cNvPr id="653" name="n_1mainValue【学校施設】&#10;有形固定資産減価償却率">
          <a:extLst>
            <a:ext uri="{FF2B5EF4-FFF2-40B4-BE49-F238E27FC236}">
              <a16:creationId xmlns:a16="http://schemas.microsoft.com/office/drawing/2014/main" id="{42F4A243-FDE6-4D8A-A46E-1A8933A1F593}"/>
            </a:ext>
          </a:extLst>
        </xdr:cNvPr>
        <xdr:cNvSpPr txBox="1"/>
      </xdr:nvSpPr>
      <xdr:spPr>
        <a:xfrm>
          <a:off x="1373823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40022</xdr:rowOff>
    </xdr:from>
    <xdr:ext cx="405111" cy="259045"/>
    <xdr:sp macro="" textlink="">
      <xdr:nvSpPr>
        <xdr:cNvPr id="654" name="n_2mainValue【学校施設】&#10;有形固定資産減価償却率">
          <a:extLst>
            <a:ext uri="{FF2B5EF4-FFF2-40B4-BE49-F238E27FC236}">
              <a16:creationId xmlns:a16="http://schemas.microsoft.com/office/drawing/2014/main" id="{D083E9A8-4185-45D0-885D-1DB060D3A260}"/>
            </a:ext>
          </a:extLst>
        </xdr:cNvPr>
        <xdr:cNvSpPr txBox="1"/>
      </xdr:nvSpPr>
      <xdr:spPr>
        <a:xfrm>
          <a:off x="1295718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655" name="n_3mainValue【学校施設】&#10;有形固定資産減価償却率">
          <a:extLst>
            <a:ext uri="{FF2B5EF4-FFF2-40B4-BE49-F238E27FC236}">
              <a16:creationId xmlns:a16="http://schemas.microsoft.com/office/drawing/2014/main" id="{7D5EADE1-041D-42B1-B181-49AFECC9F735}"/>
            </a:ext>
          </a:extLst>
        </xdr:cNvPr>
        <xdr:cNvSpPr txBox="1"/>
      </xdr:nvSpPr>
      <xdr:spPr>
        <a:xfrm>
          <a:off x="1217105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68597</xdr:rowOff>
    </xdr:from>
    <xdr:ext cx="405111" cy="259045"/>
    <xdr:sp macro="" textlink="">
      <xdr:nvSpPr>
        <xdr:cNvPr id="656" name="n_4mainValue【学校施設】&#10;有形固定資産減価償却率">
          <a:extLst>
            <a:ext uri="{FF2B5EF4-FFF2-40B4-BE49-F238E27FC236}">
              <a16:creationId xmlns:a16="http://schemas.microsoft.com/office/drawing/2014/main" id="{FBF0A7E0-B99B-4D8B-A564-2E459DCFA4F4}"/>
            </a:ext>
          </a:extLst>
        </xdr:cNvPr>
        <xdr:cNvSpPr txBox="1"/>
      </xdr:nvSpPr>
      <xdr:spPr>
        <a:xfrm>
          <a:off x="113544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D5ACB20B-8479-45A1-878A-50EBD89246E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915B29BE-DC18-4C25-A54E-9266142E7CA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4AC1D697-1237-4448-B4FF-0B80C15A45DD}"/>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51136BAB-3F68-43C0-B7A4-E5DA6F3A9F8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C244F1EB-1392-4E75-AE84-1B2CDD56DA8B}"/>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E02A613E-2CAF-49F1-ACB1-BFD8C05EA07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B377D087-CD9A-4021-A162-2927099DD45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EA02ECB7-5214-42CF-A2EB-0FD7DAFF946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223DBC15-1918-4DAA-B2DB-36DCEE45D85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B7363195-C732-4135-B436-579FA09827E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7" name="テキスト ボックス 666">
          <a:extLst>
            <a:ext uri="{FF2B5EF4-FFF2-40B4-BE49-F238E27FC236}">
              <a16:creationId xmlns:a16="http://schemas.microsoft.com/office/drawing/2014/main" id="{7F1E194C-0D97-4D04-B49A-78F4584D5244}"/>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8" name="直線コネクタ 667">
          <a:extLst>
            <a:ext uri="{FF2B5EF4-FFF2-40B4-BE49-F238E27FC236}">
              <a16:creationId xmlns:a16="http://schemas.microsoft.com/office/drawing/2014/main" id="{297376F0-48FF-4A09-9F65-E35EECEB181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9" name="テキスト ボックス 668">
          <a:extLst>
            <a:ext uri="{FF2B5EF4-FFF2-40B4-BE49-F238E27FC236}">
              <a16:creationId xmlns:a16="http://schemas.microsoft.com/office/drawing/2014/main" id="{EA20D689-F7FA-4301-A76F-BA610B919E38}"/>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0" name="直線コネクタ 669">
          <a:extLst>
            <a:ext uri="{FF2B5EF4-FFF2-40B4-BE49-F238E27FC236}">
              <a16:creationId xmlns:a16="http://schemas.microsoft.com/office/drawing/2014/main" id="{E09029B2-0E47-4C0D-BC33-9781033D70AC}"/>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1" name="テキスト ボックス 670">
          <a:extLst>
            <a:ext uri="{FF2B5EF4-FFF2-40B4-BE49-F238E27FC236}">
              <a16:creationId xmlns:a16="http://schemas.microsoft.com/office/drawing/2014/main" id="{C277977A-C69B-444F-B48B-D4387B823CEE}"/>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2" name="直線コネクタ 671">
          <a:extLst>
            <a:ext uri="{FF2B5EF4-FFF2-40B4-BE49-F238E27FC236}">
              <a16:creationId xmlns:a16="http://schemas.microsoft.com/office/drawing/2014/main" id="{B815815D-58DA-4E5D-BCC0-144A26873854}"/>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3" name="テキスト ボックス 672">
          <a:extLst>
            <a:ext uri="{FF2B5EF4-FFF2-40B4-BE49-F238E27FC236}">
              <a16:creationId xmlns:a16="http://schemas.microsoft.com/office/drawing/2014/main" id="{C6EBA5A0-1F29-42C9-A762-81B7F29DD122}"/>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4" name="直線コネクタ 673">
          <a:extLst>
            <a:ext uri="{FF2B5EF4-FFF2-40B4-BE49-F238E27FC236}">
              <a16:creationId xmlns:a16="http://schemas.microsoft.com/office/drawing/2014/main" id="{83D5E03D-AA59-4A27-859B-831DA118385E}"/>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5" name="テキスト ボックス 674">
          <a:extLst>
            <a:ext uri="{FF2B5EF4-FFF2-40B4-BE49-F238E27FC236}">
              <a16:creationId xmlns:a16="http://schemas.microsoft.com/office/drawing/2014/main" id="{01A674FD-7501-4D90-A84A-41E81D4C62D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6" name="直線コネクタ 675">
          <a:extLst>
            <a:ext uri="{FF2B5EF4-FFF2-40B4-BE49-F238E27FC236}">
              <a16:creationId xmlns:a16="http://schemas.microsoft.com/office/drawing/2014/main" id="{159586EF-6A57-48A6-8B7B-9DAA8716859A}"/>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7" name="テキスト ボックス 676">
          <a:extLst>
            <a:ext uri="{FF2B5EF4-FFF2-40B4-BE49-F238E27FC236}">
              <a16:creationId xmlns:a16="http://schemas.microsoft.com/office/drawing/2014/main" id="{D6939CB5-9522-4A8E-8787-72E60C813ED1}"/>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8" name="直線コネクタ 677">
          <a:extLst>
            <a:ext uri="{FF2B5EF4-FFF2-40B4-BE49-F238E27FC236}">
              <a16:creationId xmlns:a16="http://schemas.microsoft.com/office/drawing/2014/main" id="{23AC5D4E-EDD8-4029-9D7B-1E701DA97AF2}"/>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9" name="テキスト ボックス 678">
          <a:extLst>
            <a:ext uri="{FF2B5EF4-FFF2-40B4-BE49-F238E27FC236}">
              <a16:creationId xmlns:a16="http://schemas.microsoft.com/office/drawing/2014/main" id="{7BE57886-3084-45F3-86F5-1179808B8B90}"/>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7FCA5AD8-C2F2-428E-B750-478C20F2F5D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B262E982-F91F-40A9-855E-78238A89B4E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4B274992-FAEA-4AA2-9D25-DDEFFB2728D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39188</xdr:rowOff>
    </xdr:from>
    <xdr:to>
      <xdr:col>116</xdr:col>
      <xdr:colOff>62864</xdr:colOff>
      <xdr:row>64</xdr:row>
      <xdr:rowOff>47353</xdr:rowOff>
    </xdr:to>
    <xdr:cxnSp macro="">
      <xdr:nvCxnSpPr>
        <xdr:cNvPr id="683" name="直線コネクタ 682">
          <a:extLst>
            <a:ext uri="{FF2B5EF4-FFF2-40B4-BE49-F238E27FC236}">
              <a16:creationId xmlns:a16="http://schemas.microsoft.com/office/drawing/2014/main" id="{4FC70D31-CF3B-4F7F-831C-28F5C60E2580}"/>
            </a:ext>
          </a:extLst>
        </xdr:cNvPr>
        <xdr:cNvCxnSpPr/>
      </xdr:nvCxnSpPr>
      <xdr:spPr>
        <a:xfrm flipV="1">
          <a:off x="19947254" y="9640388"/>
          <a:ext cx="0" cy="138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51180</xdr:rowOff>
    </xdr:from>
    <xdr:ext cx="469744" cy="259045"/>
    <xdr:sp macro="" textlink="">
      <xdr:nvSpPr>
        <xdr:cNvPr id="684" name="【学校施設】&#10;一人当たり面積最小値テキスト">
          <a:extLst>
            <a:ext uri="{FF2B5EF4-FFF2-40B4-BE49-F238E27FC236}">
              <a16:creationId xmlns:a16="http://schemas.microsoft.com/office/drawing/2014/main" id="{454BAE26-363D-4EB4-9627-3FA521BD437B}"/>
            </a:ext>
          </a:extLst>
        </xdr:cNvPr>
        <xdr:cNvSpPr txBox="1"/>
      </xdr:nvSpPr>
      <xdr:spPr>
        <a:xfrm>
          <a:off x="19985990"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47353</xdr:rowOff>
    </xdr:from>
    <xdr:to>
      <xdr:col>116</xdr:col>
      <xdr:colOff>152400</xdr:colOff>
      <xdr:row>64</xdr:row>
      <xdr:rowOff>47353</xdr:rowOff>
    </xdr:to>
    <xdr:cxnSp macro="">
      <xdr:nvCxnSpPr>
        <xdr:cNvPr id="685" name="直線コネクタ 684">
          <a:extLst>
            <a:ext uri="{FF2B5EF4-FFF2-40B4-BE49-F238E27FC236}">
              <a16:creationId xmlns:a16="http://schemas.microsoft.com/office/drawing/2014/main" id="{BD6EF356-EF3E-43E3-9DAB-BA70C6EE4873}"/>
            </a:ext>
          </a:extLst>
        </xdr:cNvPr>
        <xdr:cNvCxnSpPr/>
      </xdr:nvCxnSpPr>
      <xdr:spPr>
        <a:xfrm>
          <a:off x="19885660" y="11022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157315</xdr:rowOff>
    </xdr:from>
    <xdr:ext cx="469744" cy="259045"/>
    <xdr:sp macro="" textlink="">
      <xdr:nvSpPr>
        <xdr:cNvPr id="686" name="【学校施設】&#10;一人当たり面積最大値テキスト">
          <a:extLst>
            <a:ext uri="{FF2B5EF4-FFF2-40B4-BE49-F238E27FC236}">
              <a16:creationId xmlns:a16="http://schemas.microsoft.com/office/drawing/2014/main" id="{28372536-516A-4C7E-821F-E56450C98748}"/>
            </a:ext>
          </a:extLst>
        </xdr:cNvPr>
        <xdr:cNvSpPr txBox="1"/>
      </xdr:nvSpPr>
      <xdr:spPr>
        <a:xfrm>
          <a:off x="19985990" y="941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39188</xdr:rowOff>
    </xdr:from>
    <xdr:to>
      <xdr:col>116</xdr:col>
      <xdr:colOff>152400</xdr:colOff>
      <xdr:row>56</xdr:row>
      <xdr:rowOff>39188</xdr:rowOff>
    </xdr:to>
    <xdr:cxnSp macro="">
      <xdr:nvCxnSpPr>
        <xdr:cNvPr id="687" name="直線コネクタ 686">
          <a:extLst>
            <a:ext uri="{FF2B5EF4-FFF2-40B4-BE49-F238E27FC236}">
              <a16:creationId xmlns:a16="http://schemas.microsoft.com/office/drawing/2014/main" id="{D53867F3-462C-4682-A6A0-0E16CC11B7BE}"/>
            </a:ext>
          </a:extLst>
        </xdr:cNvPr>
        <xdr:cNvCxnSpPr/>
      </xdr:nvCxnSpPr>
      <xdr:spPr>
        <a:xfrm>
          <a:off x="19885660" y="964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34126</xdr:rowOff>
    </xdr:from>
    <xdr:ext cx="469744" cy="259045"/>
    <xdr:sp macro="" textlink="">
      <xdr:nvSpPr>
        <xdr:cNvPr id="688" name="【学校施設】&#10;一人当たり面積平均値テキスト">
          <a:extLst>
            <a:ext uri="{FF2B5EF4-FFF2-40B4-BE49-F238E27FC236}">
              <a16:creationId xmlns:a16="http://schemas.microsoft.com/office/drawing/2014/main" id="{348AE94F-4D85-407F-B2BC-F4B750194380}"/>
            </a:ext>
          </a:extLst>
        </xdr:cNvPr>
        <xdr:cNvSpPr txBox="1"/>
      </xdr:nvSpPr>
      <xdr:spPr>
        <a:xfrm>
          <a:off x="19985990" y="10319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11249</xdr:rowOff>
    </xdr:from>
    <xdr:to>
      <xdr:col>116</xdr:col>
      <xdr:colOff>114300</xdr:colOff>
      <xdr:row>61</xdr:row>
      <xdr:rowOff>112849</xdr:rowOff>
    </xdr:to>
    <xdr:sp macro="" textlink="">
      <xdr:nvSpPr>
        <xdr:cNvPr id="689" name="フローチャート: 判断 688">
          <a:extLst>
            <a:ext uri="{FF2B5EF4-FFF2-40B4-BE49-F238E27FC236}">
              <a16:creationId xmlns:a16="http://schemas.microsoft.com/office/drawing/2014/main" id="{F6275DF3-05F4-40D8-85D5-5B5FD76CB9B5}"/>
            </a:ext>
          </a:extLst>
        </xdr:cNvPr>
        <xdr:cNvSpPr/>
      </xdr:nvSpPr>
      <xdr:spPr>
        <a:xfrm>
          <a:off x="1990471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21046</xdr:rowOff>
    </xdr:from>
    <xdr:to>
      <xdr:col>112</xdr:col>
      <xdr:colOff>38100</xdr:colOff>
      <xdr:row>61</xdr:row>
      <xdr:rowOff>122646</xdr:rowOff>
    </xdr:to>
    <xdr:sp macro="" textlink="">
      <xdr:nvSpPr>
        <xdr:cNvPr id="690" name="フローチャート: 判断 689">
          <a:extLst>
            <a:ext uri="{FF2B5EF4-FFF2-40B4-BE49-F238E27FC236}">
              <a16:creationId xmlns:a16="http://schemas.microsoft.com/office/drawing/2014/main" id="{A0FF5076-612E-4D67-981F-1031275A0989}"/>
            </a:ext>
          </a:extLst>
        </xdr:cNvPr>
        <xdr:cNvSpPr/>
      </xdr:nvSpPr>
      <xdr:spPr>
        <a:xfrm>
          <a:off x="19161760" y="1047568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691" name="フローチャート: 判断 690">
          <a:extLst>
            <a:ext uri="{FF2B5EF4-FFF2-40B4-BE49-F238E27FC236}">
              <a16:creationId xmlns:a16="http://schemas.microsoft.com/office/drawing/2014/main" id="{3E88FCB3-A2FC-49E0-BD94-5F698774F2B5}"/>
            </a:ext>
          </a:extLst>
        </xdr:cNvPr>
        <xdr:cNvSpPr/>
      </xdr:nvSpPr>
      <xdr:spPr>
        <a:xfrm>
          <a:off x="18345150" y="103360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12881</xdr:rowOff>
    </xdr:from>
    <xdr:to>
      <xdr:col>102</xdr:col>
      <xdr:colOff>165100</xdr:colOff>
      <xdr:row>60</xdr:row>
      <xdr:rowOff>114481</xdr:rowOff>
    </xdr:to>
    <xdr:sp macro="" textlink="">
      <xdr:nvSpPr>
        <xdr:cNvPr id="692" name="フローチャート: 判断 691">
          <a:extLst>
            <a:ext uri="{FF2B5EF4-FFF2-40B4-BE49-F238E27FC236}">
              <a16:creationId xmlns:a16="http://schemas.microsoft.com/office/drawing/2014/main" id="{CE720DD6-2705-4599-B73E-7AB6C5683F40}"/>
            </a:ext>
          </a:extLst>
        </xdr:cNvPr>
        <xdr:cNvSpPr/>
      </xdr:nvSpPr>
      <xdr:spPr>
        <a:xfrm>
          <a:off x="17547590" y="103036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9616</xdr:rowOff>
    </xdr:from>
    <xdr:to>
      <xdr:col>98</xdr:col>
      <xdr:colOff>38100</xdr:colOff>
      <xdr:row>60</xdr:row>
      <xdr:rowOff>111216</xdr:rowOff>
    </xdr:to>
    <xdr:sp macro="" textlink="">
      <xdr:nvSpPr>
        <xdr:cNvPr id="693" name="フローチャート: 判断 692">
          <a:extLst>
            <a:ext uri="{FF2B5EF4-FFF2-40B4-BE49-F238E27FC236}">
              <a16:creationId xmlns:a16="http://schemas.microsoft.com/office/drawing/2014/main" id="{2C83C852-CDBF-4D44-8CD3-28ED04A60551}"/>
            </a:ext>
          </a:extLst>
        </xdr:cNvPr>
        <xdr:cNvSpPr/>
      </xdr:nvSpPr>
      <xdr:spPr>
        <a:xfrm>
          <a:off x="16761460" y="102985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1BCA94E-BA82-48FE-A09C-06A3E4F21AC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D3936C2-BD27-4C25-A290-F0F12A502A1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D80FFADC-0097-4BA1-A1C2-DEC007EB779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1F392BF-D28D-40A8-A192-9077B0E9DCC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7037B37-1804-475C-BC5A-C334E94C9A1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159838</xdr:rowOff>
    </xdr:from>
    <xdr:to>
      <xdr:col>116</xdr:col>
      <xdr:colOff>114300</xdr:colOff>
      <xdr:row>63</xdr:row>
      <xdr:rowOff>89988</xdr:rowOff>
    </xdr:to>
    <xdr:sp macro="" textlink="">
      <xdr:nvSpPr>
        <xdr:cNvPr id="699" name="楕円 698">
          <a:extLst>
            <a:ext uri="{FF2B5EF4-FFF2-40B4-BE49-F238E27FC236}">
              <a16:creationId xmlns:a16="http://schemas.microsoft.com/office/drawing/2014/main" id="{83B01411-2154-4F3A-8614-CC258EFB49CC}"/>
            </a:ext>
          </a:extLst>
        </xdr:cNvPr>
        <xdr:cNvSpPr/>
      </xdr:nvSpPr>
      <xdr:spPr>
        <a:xfrm>
          <a:off x="19904710" y="107916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138265</xdr:rowOff>
    </xdr:from>
    <xdr:ext cx="469744" cy="259045"/>
    <xdr:sp macro="" textlink="">
      <xdr:nvSpPr>
        <xdr:cNvPr id="700" name="【学校施設】&#10;一人当たり面積該当値テキスト">
          <a:extLst>
            <a:ext uri="{FF2B5EF4-FFF2-40B4-BE49-F238E27FC236}">
              <a16:creationId xmlns:a16="http://schemas.microsoft.com/office/drawing/2014/main" id="{ECA1034A-C5D2-44A1-B48D-3C969B4D9D2D}"/>
            </a:ext>
          </a:extLst>
        </xdr:cNvPr>
        <xdr:cNvSpPr txBox="1"/>
      </xdr:nvSpPr>
      <xdr:spPr>
        <a:xfrm>
          <a:off x="19985990"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701" name="楕円 700">
          <a:extLst>
            <a:ext uri="{FF2B5EF4-FFF2-40B4-BE49-F238E27FC236}">
              <a16:creationId xmlns:a16="http://schemas.microsoft.com/office/drawing/2014/main" id="{ADB36DA5-7BE0-4606-BB2E-7E5F0F0DBEA8}"/>
            </a:ext>
          </a:extLst>
        </xdr:cNvPr>
        <xdr:cNvSpPr/>
      </xdr:nvSpPr>
      <xdr:spPr>
        <a:xfrm>
          <a:off x="19161760" y="107848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39188</xdr:rowOff>
    </xdr:to>
    <xdr:cxnSp macro="">
      <xdr:nvCxnSpPr>
        <xdr:cNvPr id="702" name="直線コネクタ 701">
          <a:extLst>
            <a:ext uri="{FF2B5EF4-FFF2-40B4-BE49-F238E27FC236}">
              <a16:creationId xmlns:a16="http://schemas.microsoft.com/office/drawing/2014/main" id="{469739DF-B312-45D6-B273-4DAD68D60635}"/>
            </a:ext>
          </a:extLst>
        </xdr:cNvPr>
        <xdr:cNvCxnSpPr/>
      </xdr:nvCxnSpPr>
      <xdr:spPr>
        <a:xfrm>
          <a:off x="19204940" y="10835640"/>
          <a:ext cx="74295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703" name="楕円 702">
          <a:extLst>
            <a:ext uri="{FF2B5EF4-FFF2-40B4-BE49-F238E27FC236}">
              <a16:creationId xmlns:a16="http://schemas.microsoft.com/office/drawing/2014/main" id="{48D68C1E-E0D2-40A3-B86F-9370476D99B5}"/>
            </a:ext>
          </a:extLst>
        </xdr:cNvPr>
        <xdr:cNvSpPr/>
      </xdr:nvSpPr>
      <xdr:spPr>
        <a:xfrm>
          <a:off x="18345150" y="10784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34290</xdr:rowOff>
    </xdr:from>
    <xdr:to>
      <xdr:col>111</xdr:col>
      <xdr:colOff>177800</xdr:colOff>
      <xdr:row>63</xdr:row>
      <xdr:rowOff>34290</xdr:rowOff>
    </xdr:to>
    <xdr:cxnSp macro="">
      <xdr:nvCxnSpPr>
        <xdr:cNvPr id="704" name="直線コネクタ 703">
          <a:extLst>
            <a:ext uri="{FF2B5EF4-FFF2-40B4-BE49-F238E27FC236}">
              <a16:creationId xmlns:a16="http://schemas.microsoft.com/office/drawing/2014/main" id="{567313D8-0F29-49EA-9B5A-64656CDAA036}"/>
            </a:ext>
          </a:extLst>
        </xdr:cNvPr>
        <xdr:cNvCxnSpPr/>
      </xdr:nvCxnSpPr>
      <xdr:spPr>
        <a:xfrm>
          <a:off x="18399760" y="108356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158206</xdr:rowOff>
    </xdr:from>
    <xdr:to>
      <xdr:col>102</xdr:col>
      <xdr:colOff>165100</xdr:colOff>
      <xdr:row>63</xdr:row>
      <xdr:rowOff>88356</xdr:rowOff>
    </xdr:to>
    <xdr:sp macro="" textlink="">
      <xdr:nvSpPr>
        <xdr:cNvPr id="705" name="楕円 704">
          <a:extLst>
            <a:ext uri="{FF2B5EF4-FFF2-40B4-BE49-F238E27FC236}">
              <a16:creationId xmlns:a16="http://schemas.microsoft.com/office/drawing/2014/main" id="{E31E3D4B-8B09-42D9-BFA6-295F61523EDF}"/>
            </a:ext>
          </a:extLst>
        </xdr:cNvPr>
        <xdr:cNvSpPr/>
      </xdr:nvSpPr>
      <xdr:spPr>
        <a:xfrm>
          <a:off x="17547590" y="107900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37556</xdr:rowOff>
    </xdr:to>
    <xdr:cxnSp macro="">
      <xdr:nvCxnSpPr>
        <xdr:cNvPr id="706" name="直線コネクタ 705">
          <a:extLst>
            <a:ext uri="{FF2B5EF4-FFF2-40B4-BE49-F238E27FC236}">
              <a16:creationId xmlns:a16="http://schemas.microsoft.com/office/drawing/2014/main" id="{32E54DF9-CDD2-46A0-9F9A-BB7D2782A714}"/>
            </a:ext>
          </a:extLst>
        </xdr:cNvPr>
        <xdr:cNvCxnSpPr/>
      </xdr:nvCxnSpPr>
      <xdr:spPr>
        <a:xfrm flipV="1">
          <a:off x="17602200" y="1083564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140244</xdr:rowOff>
    </xdr:from>
    <xdr:to>
      <xdr:col>98</xdr:col>
      <xdr:colOff>38100</xdr:colOff>
      <xdr:row>63</xdr:row>
      <xdr:rowOff>70394</xdr:rowOff>
    </xdr:to>
    <xdr:sp macro="" textlink="">
      <xdr:nvSpPr>
        <xdr:cNvPr id="707" name="楕円 706">
          <a:extLst>
            <a:ext uri="{FF2B5EF4-FFF2-40B4-BE49-F238E27FC236}">
              <a16:creationId xmlns:a16="http://schemas.microsoft.com/office/drawing/2014/main" id="{447C8431-C024-45EC-BCE2-1A2953366E4E}"/>
            </a:ext>
          </a:extLst>
        </xdr:cNvPr>
        <xdr:cNvSpPr/>
      </xdr:nvSpPr>
      <xdr:spPr>
        <a:xfrm>
          <a:off x="16761460" y="107663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19594</xdr:rowOff>
    </xdr:from>
    <xdr:to>
      <xdr:col>102</xdr:col>
      <xdr:colOff>114300</xdr:colOff>
      <xdr:row>63</xdr:row>
      <xdr:rowOff>37556</xdr:rowOff>
    </xdr:to>
    <xdr:cxnSp macro="">
      <xdr:nvCxnSpPr>
        <xdr:cNvPr id="708" name="直線コネクタ 707">
          <a:extLst>
            <a:ext uri="{FF2B5EF4-FFF2-40B4-BE49-F238E27FC236}">
              <a16:creationId xmlns:a16="http://schemas.microsoft.com/office/drawing/2014/main" id="{D1D3731A-717A-4C72-8ED6-0E3D86038DB4}"/>
            </a:ext>
          </a:extLst>
        </xdr:cNvPr>
        <xdr:cNvCxnSpPr/>
      </xdr:nvCxnSpPr>
      <xdr:spPr>
        <a:xfrm>
          <a:off x="16804640" y="10817134"/>
          <a:ext cx="79756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139173</xdr:rowOff>
    </xdr:from>
    <xdr:ext cx="469744" cy="259045"/>
    <xdr:sp macro="" textlink="">
      <xdr:nvSpPr>
        <xdr:cNvPr id="709" name="n_1aveValue【学校施設】&#10;一人当たり面積">
          <a:extLst>
            <a:ext uri="{FF2B5EF4-FFF2-40B4-BE49-F238E27FC236}">
              <a16:creationId xmlns:a16="http://schemas.microsoft.com/office/drawing/2014/main" id="{17EBBA0E-44E4-40B4-A14E-BF2C5112713B}"/>
            </a:ext>
          </a:extLst>
        </xdr:cNvPr>
        <xdr:cNvSpPr txBox="1"/>
      </xdr:nvSpPr>
      <xdr:spPr>
        <a:xfrm>
          <a:off x="18982132" y="1025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165299</xdr:rowOff>
    </xdr:from>
    <xdr:ext cx="469744" cy="259045"/>
    <xdr:sp macro="" textlink="">
      <xdr:nvSpPr>
        <xdr:cNvPr id="710" name="n_2aveValue【学校施設】&#10;一人当たり面積">
          <a:extLst>
            <a:ext uri="{FF2B5EF4-FFF2-40B4-BE49-F238E27FC236}">
              <a16:creationId xmlns:a16="http://schemas.microsoft.com/office/drawing/2014/main" id="{B84A5E35-48D5-4042-BADE-6F1C2AD74CD2}"/>
            </a:ext>
          </a:extLst>
        </xdr:cNvPr>
        <xdr:cNvSpPr txBox="1"/>
      </xdr:nvSpPr>
      <xdr:spPr>
        <a:xfrm>
          <a:off x="18182032"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131008</xdr:rowOff>
    </xdr:from>
    <xdr:ext cx="469744" cy="259045"/>
    <xdr:sp macro="" textlink="">
      <xdr:nvSpPr>
        <xdr:cNvPr id="711" name="n_3aveValue【学校施設】&#10;一人当たり面積">
          <a:extLst>
            <a:ext uri="{FF2B5EF4-FFF2-40B4-BE49-F238E27FC236}">
              <a16:creationId xmlns:a16="http://schemas.microsoft.com/office/drawing/2014/main" id="{6B8D5D1B-AFF8-4336-B5CD-5A93C341398F}"/>
            </a:ext>
          </a:extLst>
        </xdr:cNvPr>
        <xdr:cNvSpPr txBox="1"/>
      </xdr:nvSpPr>
      <xdr:spPr>
        <a:xfrm>
          <a:off x="17384472" y="1007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127743</xdr:rowOff>
    </xdr:from>
    <xdr:ext cx="469744" cy="259045"/>
    <xdr:sp macro="" textlink="">
      <xdr:nvSpPr>
        <xdr:cNvPr id="712" name="n_4aveValue【学校施設】&#10;一人当たり面積">
          <a:extLst>
            <a:ext uri="{FF2B5EF4-FFF2-40B4-BE49-F238E27FC236}">
              <a16:creationId xmlns:a16="http://schemas.microsoft.com/office/drawing/2014/main" id="{462DB020-C7AB-430A-9A50-B4EDAE3FA40B}"/>
            </a:ext>
          </a:extLst>
        </xdr:cNvPr>
        <xdr:cNvSpPr txBox="1"/>
      </xdr:nvSpPr>
      <xdr:spPr>
        <a:xfrm>
          <a:off x="16588817" y="1007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76217</xdr:rowOff>
    </xdr:from>
    <xdr:ext cx="469744" cy="259045"/>
    <xdr:sp macro="" textlink="">
      <xdr:nvSpPr>
        <xdr:cNvPr id="713" name="n_1mainValue【学校施設】&#10;一人当たり面積">
          <a:extLst>
            <a:ext uri="{FF2B5EF4-FFF2-40B4-BE49-F238E27FC236}">
              <a16:creationId xmlns:a16="http://schemas.microsoft.com/office/drawing/2014/main" id="{3800E8C7-4770-499A-AD57-FE1FF7A31DE9}"/>
            </a:ext>
          </a:extLst>
        </xdr:cNvPr>
        <xdr:cNvSpPr txBox="1"/>
      </xdr:nvSpPr>
      <xdr:spPr>
        <a:xfrm>
          <a:off x="18982132"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714" name="n_2mainValue【学校施設】&#10;一人当たり面積">
          <a:extLst>
            <a:ext uri="{FF2B5EF4-FFF2-40B4-BE49-F238E27FC236}">
              <a16:creationId xmlns:a16="http://schemas.microsoft.com/office/drawing/2014/main" id="{2197BA9A-104A-4CA5-8401-28B19E2EE0D1}"/>
            </a:ext>
          </a:extLst>
        </xdr:cNvPr>
        <xdr:cNvSpPr txBox="1"/>
      </xdr:nvSpPr>
      <xdr:spPr>
        <a:xfrm>
          <a:off x="18182032"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79483</xdr:rowOff>
    </xdr:from>
    <xdr:ext cx="469744" cy="259045"/>
    <xdr:sp macro="" textlink="">
      <xdr:nvSpPr>
        <xdr:cNvPr id="715" name="n_3mainValue【学校施設】&#10;一人当たり面積">
          <a:extLst>
            <a:ext uri="{FF2B5EF4-FFF2-40B4-BE49-F238E27FC236}">
              <a16:creationId xmlns:a16="http://schemas.microsoft.com/office/drawing/2014/main" id="{F8A2A2CD-59F8-45AB-A932-A1E98440D76A}"/>
            </a:ext>
          </a:extLst>
        </xdr:cNvPr>
        <xdr:cNvSpPr txBox="1"/>
      </xdr:nvSpPr>
      <xdr:spPr>
        <a:xfrm>
          <a:off x="17384472"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61521</xdr:rowOff>
    </xdr:from>
    <xdr:ext cx="469744" cy="259045"/>
    <xdr:sp macro="" textlink="">
      <xdr:nvSpPr>
        <xdr:cNvPr id="716" name="n_4mainValue【学校施設】&#10;一人当たり面積">
          <a:extLst>
            <a:ext uri="{FF2B5EF4-FFF2-40B4-BE49-F238E27FC236}">
              <a16:creationId xmlns:a16="http://schemas.microsoft.com/office/drawing/2014/main" id="{E8C439B8-4E22-4852-B62A-F9F05667A507}"/>
            </a:ext>
          </a:extLst>
        </xdr:cNvPr>
        <xdr:cNvSpPr txBox="1"/>
      </xdr:nvSpPr>
      <xdr:spPr>
        <a:xfrm>
          <a:off x="1658881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14237366-D56A-46A4-A331-1B44C0E2F84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EA433736-F0C9-476F-8A2F-D3684DEFFB7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881112EC-5195-4E24-AA03-F328DE6E636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BC025004-EA2E-4FA2-9D40-9D9B7923470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E2706B38-1256-4296-9867-5D82E072136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41017C22-D7CF-4132-B563-3CA4A9949B4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5E2884A-C0DD-431F-88B9-D6E6A1FCFE7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17BD314F-1A69-42C6-A614-5F269AFF281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49A79873-8EFB-4135-A849-83FA3F6038D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2A641A05-7804-4102-9D15-86D9C05CE0E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904F9F2-8BAC-4567-B6C9-5F1DAB27D3D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5B66F11F-D2A0-4EB2-8C09-13DF4FC7390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D1525D00-C905-4198-BB36-D8D89E770D7F}"/>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A7C9A0BA-E1A1-4F86-91D2-354C6491988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93D36A19-D7EC-43FE-B47B-8833AB8A7EB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E071446C-24CF-4C41-AE0B-901B1A838C2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3FBD5B31-2145-4B92-9914-8B96F437347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13C7ADE-65E3-4E96-A521-A4F2D38DE02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B120D98E-0D86-4F63-A037-9F044613B69B}"/>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F0ED27A-907F-4DC4-9258-6A10719C847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B359B7A8-9F41-4D3B-B6D9-3FCB5BC7B6A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85D130A1-B348-4D32-8AEB-9934F4B85E7E}"/>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CA587718-02ED-4A5F-9006-D03FA74202F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児童館】&#10;有形固定資産減価償却率グラフ枠">
          <a:extLst>
            <a:ext uri="{FF2B5EF4-FFF2-40B4-BE49-F238E27FC236}">
              <a16:creationId xmlns:a16="http://schemas.microsoft.com/office/drawing/2014/main" id="{BADE6E89-605F-427A-8DFF-F703D779347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1" name="直線コネクタ 740">
          <a:extLst>
            <a:ext uri="{FF2B5EF4-FFF2-40B4-BE49-F238E27FC236}">
              <a16:creationId xmlns:a16="http://schemas.microsoft.com/office/drawing/2014/main" id="{D7E045D4-1FE0-4D55-9435-7F8294857D8A}"/>
            </a:ext>
          </a:extLst>
        </xdr:cNvPr>
        <xdr:cNvCxnSpPr/>
      </xdr:nvCxnSpPr>
      <xdr:spPr>
        <a:xfrm flipV="1">
          <a:off x="14703424" y="1329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2" name="【児童館】&#10;有形固定資産減価償却率最小値テキスト">
          <a:extLst>
            <a:ext uri="{FF2B5EF4-FFF2-40B4-BE49-F238E27FC236}">
              <a16:creationId xmlns:a16="http://schemas.microsoft.com/office/drawing/2014/main" id="{151F64A7-C2F7-49FF-A3E1-4885F9E3D77F}"/>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3" name="直線コネクタ 742">
          <a:extLst>
            <a:ext uri="{FF2B5EF4-FFF2-40B4-BE49-F238E27FC236}">
              <a16:creationId xmlns:a16="http://schemas.microsoft.com/office/drawing/2014/main" id="{0EDB8E4C-815E-49E5-8645-81DFA957BE73}"/>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44" name="【児童館】&#10;有形固定資産減価償却率最大値テキスト">
          <a:extLst>
            <a:ext uri="{FF2B5EF4-FFF2-40B4-BE49-F238E27FC236}">
              <a16:creationId xmlns:a16="http://schemas.microsoft.com/office/drawing/2014/main" id="{993F6BB9-C2A0-43F8-8E9D-2992FD6FE0A2}"/>
            </a:ext>
          </a:extLst>
        </xdr:cNvPr>
        <xdr:cNvSpPr txBox="1"/>
      </xdr:nvSpPr>
      <xdr:spPr>
        <a:xfrm>
          <a:off x="1474216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45" name="直線コネクタ 744">
          <a:extLst>
            <a:ext uri="{FF2B5EF4-FFF2-40B4-BE49-F238E27FC236}">
              <a16:creationId xmlns:a16="http://schemas.microsoft.com/office/drawing/2014/main" id="{B2B20BC0-281C-4C52-8278-43DCC87D6A91}"/>
            </a:ext>
          </a:extLst>
        </xdr:cNvPr>
        <xdr:cNvCxnSpPr/>
      </xdr:nvCxnSpPr>
      <xdr:spPr>
        <a:xfrm>
          <a:off x="1461135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116857</xdr:rowOff>
    </xdr:from>
    <xdr:ext cx="405111" cy="259045"/>
    <xdr:sp macro="" textlink="">
      <xdr:nvSpPr>
        <xdr:cNvPr id="746" name="【児童館】&#10;有形固定資産減価償却率平均値テキスト">
          <a:extLst>
            <a:ext uri="{FF2B5EF4-FFF2-40B4-BE49-F238E27FC236}">
              <a16:creationId xmlns:a16="http://schemas.microsoft.com/office/drawing/2014/main" id="{D78C6C92-73D5-4BE4-BE62-6356582ECED6}"/>
            </a:ext>
          </a:extLst>
        </xdr:cNvPr>
        <xdr:cNvSpPr txBox="1"/>
      </xdr:nvSpPr>
      <xdr:spPr>
        <a:xfrm>
          <a:off x="14742160" y="1383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747" name="フローチャート: 判断 746">
          <a:extLst>
            <a:ext uri="{FF2B5EF4-FFF2-40B4-BE49-F238E27FC236}">
              <a16:creationId xmlns:a16="http://schemas.microsoft.com/office/drawing/2014/main" id="{AAE5AC30-189E-48DF-BCB1-C96A238ED69D}"/>
            </a:ext>
          </a:extLst>
        </xdr:cNvPr>
        <xdr:cNvSpPr/>
      </xdr:nvSpPr>
      <xdr:spPr>
        <a:xfrm>
          <a:off x="14649450" y="13985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748" name="フローチャート: 判断 747">
          <a:extLst>
            <a:ext uri="{FF2B5EF4-FFF2-40B4-BE49-F238E27FC236}">
              <a16:creationId xmlns:a16="http://schemas.microsoft.com/office/drawing/2014/main" id="{FE94B3CE-7270-4F51-B795-2D7484A429B5}"/>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114936</xdr:rowOff>
    </xdr:from>
    <xdr:to>
      <xdr:col>76</xdr:col>
      <xdr:colOff>165100</xdr:colOff>
      <xdr:row>82</xdr:row>
      <xdr:rowOff>45086</xdr:rowOff>
    </xdr:to>
    <xdr:sp macro="" textlink="">
      <xdr:nvSpPr>
        <xdr:cNvPr id="749" name="フローチャート: 判断 748">
          <a:extLst>
            <a:ext uri="{FF2B5EF4-FFF2-40B4-BE49-F238E27FC236}">
              <a16:creationId xmlns:a16="http://schemas.microsoft.com/office/drawing/2014/main" id="{235992F6-0984-419D-9E27-A7A4287427AB}"/>
            </a:ext>
          </a:extLst>
        </xdr:cNvPr>
        <xdr:cNvSpPr/>
      </xdr:nvSpPr>
      <xdr:spPr>
        <a:xfrm>
          <a:off x="13089890" y="140023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95886</xdr:rowOff>
    </xdr:from>
    <xdr:to>
      <xdr:col>72</xdr:col>
      <xdr:colOff>38100</xdr:colOff>
      <xdr:row>82</xdr:row>
      <xdr:rowOff>26036</xdr:rowOff>
    </xdr:to>
    <xdr:sp macro="" textlink="">
      <xdr:nvSpPr>
        <xdr:cNvPr id="750" name="フローチャート: 判断 749">
          <a:extLst>
            <a:ext uri="{FF2B5EF4-FFF2-40B4-BE49-F238E27FC236}">
              <a16:creationId xmlns:a16="http://schemas.microsoft.com/office/drawing/2014/main" id="{793ADECE-8FEE-4045-BF68-809B9C24653A}"/>
            </a:ext>
          </a:extLst>
        </xdr:cNvPr>
        <xdr:cNvSpPr/>
      </xdr:nvSpPr>
      <xdr:spPr>
        <a:xfrm>
          <a:off x="12303760" y="139795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1" name="フローチャート: 判断 750">
          <a:extLst>
            <a:ext uri="{FF2B5EF4-FFF2-40B4-BE49-F238E27FC236}">
              <a16:creationId xmlns:a16="http://schemas.microsoft.com/office/drawing/2014/main" id="{3340C545-1DE8-4F6F-846E-8C265F536354}"/>
            </a:ext>
          </a:extLst>
        </xdr:cNvPr>
        <xdr:cNvSpPr/>
      </xdr:nvSpPr>
      <xdr:spPr>
        <a:xfrm>
          <a:off x="114871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36AB0548-5D92-47C9-A276-863570D91B81}"/>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15599C02-AF7E-4404-AC4A-BC20E059FE0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8669BEF-84B0-4D52-BED4-CFC0F41EE86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9D0FFBD-3C42-4009-A074-EF095A60730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52149BDE-79A9-4493-80D2-D30B8A37218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166370</xdr:rowOff>
    </xdr:from>
    <xdr:to>
      <xdr:col>85</xdr:col>
      <xdr:colOff>177800</xdr:colOff>
      <xdr:row>84</xdr:row>
      <xdr:rowOff>96520</xdr:rowOff>
    </xdr:to>
    <xdr:sp macro="" textlink="">
      <xdr:nvSpPr>
        <xdr:cNvPr id="757" name="楕円 756">
          <a:extLst>
            <a:ext uri="{FF2B5EF4-FFF2-40B4-BE49-F238E27FC236}">
              <a16:creationId xmlns:a16="http://schemas.microsoft.com/office/drawing/2014/main" id="{5C32531C-9655-4198-A116-1B34FB2253D4}"/>
            </a:ext>
          </a:extLst>
        </xdr:cNvPr>
        <xdr:cNvSpPr/>
      </xdr:nvSpPr>
      <xdr:spPr>
        <a:xfrm>
          <a:off x="14649450" y="14400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144797</xdr:rowOff>
    </xdr:from>
    <xdr:ext cx="405111" cy="259045"/>
    <xdr:sp macro="" textlink="">
      <xdr:nvSpPr>
        <xdr:cNvPr id="758" name="【児童館】&#10;有形固定資産減価償却率該当値テキスト">
          <a:extLst>
            <a:ext uri="{FF2B5EF4-FFF2-40B4-BE49-F238E27FC236}">
              <a16:creationId xmlns:a16="http://schemas.microsoft.com/office/drawing/2014/main" id="{BD401279-2C38-49F8-9EE4-98DC70DF3706}"/>
            </a:ext>
          </a:extLst>
        </xdr:cNvPr>
        <xdr:cNvSpPr txBox="1"/>
      </xdr:nvSpPr>
      <xdr:spPr>
        <a:xfrm>
          <a:off x="14742160" y="1437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759" name="楕円 758">
          <a:extLst>
            <a:ext uri="{FF2B5EF4-FFF2-40B4-BE49-F238E27FC236}">
              <a16:creationId xmlns:a16="http://schemas.microsoft.com/office/drawing/2014/main" id="{4C5EAE8F-F384-48CF-B711-49B9134E715C}"/>
            </a:ext>
          </a:extLst>
        </xdr:cNvPr>
        <xdr:cNvSpPr/>
      </xdr:nvSpPr>
      <xdr:spPr>
        <a:xfrm>
          <a:off x="13887450" y="14389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36195</xdr:rowOff>
    </xdr:from>
    <xdr:to>
      <xdr:col>85</xdr:col>
      <xdr:colOff>127000</xdr:colOff>
      <xdr:row>84</xdr:row>
      <xdr:rowOff>45720</xdr:rowOff>
    </xdr:to>
    <xdr:cxnSp macro="">
      <xdr:nvCxnSpPr>
        <xdr:cNvPr id="760" name="直線コネクタ 759">
          <a:extLst>
            <a:ext uri="{FF2B5EF4-FFF2-40B4-BE49-F238E27FC236}">
              <a16:creationId xmlns:a16="http://schemas.microsoft.com/office/drawing/2014/main" id="{940AE96D-0DB7-471B-8E45-D98668B1B525}"/>
            </a:ext>
          </a:extLst>
        </xdr:cNvPr>
        <xdr:cNvCxnSpPr/>
      </xdr:nvCxnSpPr>
      <xdr:spPr>
        <a:xfrm>
          <a:off x="13942060" y="1443799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128270</xdr:rowOff>
    </xdr:from>
    <xdr:to>
      <xdr:col>76</xdr:col>
      <xdr:colOff>165100</xdr:colOff>
      <xdr:row>84</xdr:row>
      <xdr:rowOff>58420</xdr:rowOff>
    </xdr:to>
    <xdr:sp macro="" textlink="">
      <xdr:nvSpPr>
        <xdr:cNvPr id="761" name="楕円 760">
          <a:extLst>
            <a:ext uri="{FF2B5EF4-FFF2-40B4-BE49-F238E27FC236}">
              <a16:creationId xmlns:a16="http://schemas.microsoft.com/office/drawing/2014/main" id="{38E49117-6E57-44BA-B283-9D357F5654B5}"/>
            </a:ext>
          </a:extLst>
        </xdr:cNvPr>
        <xdr:cNvSpPr/>
      </xdr:nvSpPr>
      <xdr:spPr>
        <a:xfrm>
          <a:off x="13089890" y="14362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7620</xdr:rowOff>
    </xdr:from>
    <xdr:to>
      <xdr:col>81</xdr:col>
      <xdr:colOff>50800</xdr:colOff>
      <xdr:row>84</xdr:row>
      <xdr:rowOff>36195</xdr:rowOff>
    </xdr:to>
    <xdr:cxnSp macro="">
      <xdr:nvCxnSpPr>
        <xdr:cNvPr id="762" name="直線コネクタ 761">
          <a:extLst>
            <a:ext uri="{FF2B5EF4-FFF2-40B4-BE49-F238E27FC236}">
              <a16:creationId xmlns:a16="http://schemas.microsoft.com/office/drawing/2014/main" id="{7D49B00E-B66E-41B6-95CA-BC66FD2E938A}"/>
            </a:ext>
          </a:extLst>
        </xdr:cNvPr>
        <xdr:cNvCxnSpPr/>
      </xdr:nvCxnSpPr>
      <xdr:spPr>
        <a:xfrm>
          <a:off x="13144500" y="1441132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97789</xdr:rowOff>
    </xdr:from>
    <xdr:to>
      <xdr:col>72</xdr:col>
      <xdr:colOff>38100</xdr:colOff>
      <xdr:row>84</xdr:row>
      <xdr:rowOff>27939</xdr:rowOff>
    </xdr:to>
    <xdr:sp macro="" textlink="">
      <xdr:nvSpPr>
        <xdr:cNvPr id="763" name="楕円 762">
          <a:extLst>
            <a:ext uri="{FF2B5EF4-FFF2-40B4-BE49-F238E27FC236}">
              <a16:creationId xmlns:a16="http://schemas.microsoft.com/office/drawing/2014/main" id="{F58119DC-8261-4254-8B2A-01ED2947EE6A}"/>
            </a:ext>
          </a:extLst>
        </xdr:cNvPr>
        <xdr:cNvSpPr/>
      </xdr:nvSpPr>
      <xdr:spPr>
        <a:xfrm>
          <a:off x="12303760" y="14324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148589</xdr:rowOff>
    </xdr:from>
    <xdr:to>
      <xdr:col>76</xdr:col>
      <xdr:colOff>114300</xdr:colOff>
      <xdr:row>84</xdr:row>
      <xdr:rowOff>7620</xdr:rowOff>
    </xdr:to>
    <xdr:cxnSp macro="">
      <xdr:nvCxnSpPr>
        <xdr:cNvPr id="764" name="直線コネクタ 763">
          <a:extLst>
            <a:ext uri="{FF2B5EF4-FFF2-40B4-BE49-F238E27FC236}">
              <a16:creationId xmlns:a16="http://schemas.microsoft.com/office/drawing/2014/main" id="{24C3F06F-95EC-48D9-8284-828CEA762FA3}"/>
            </a:ext>
          </a:extLst>
        </xdr:cNvPr>
        <xdr:cNvCxnSpPr/>
      </xdr:nvCxnSpPr>
      <xdr:spPr>
        <a:xfrm>
          <a:off x="12346940" y="14377034"/>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90170</xdr:rowOff>
    </xdr:from>
    <xdr:to>
      <xdr:col>67</xdr:col>
      <xdr:colOff>101600</xdr:colOff>
      <xdr:row>84</xdr:row>
      <xdr:rowOff>20320</xdr:rowOff>
    </xdr:to>
    <xdr:sp macro="" textlink="">
      <xdr:nvSpPr>
        <xdr:cNvPr id="765" name="楕円 764">
          <a:extLst>
            <a:ext uri="{FF2B5EF4-FFF2-40B4-BE49-F238E27FC236}">
              <a16:creationId xmlns:a16="http://schemas.microsoft.com/office/drawing/2014/main" id="{DD808C35-28F6-4D6E-B937-5908E9F43A41}"/>
            </a:ext>
          </a:extLst>
        </xdr:cNvPr>
        <xdr:cNvSpPr/>
      </xdr:nvSpPr>
      <xdr:spPr>
        <a:xfrm>
          <a:off x="11487150" y="1432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140970</xdr:rowOff>
    </xdr:from>
    <xdr:to>
      <xdr:col>71</xdr:col>
      <xdr:colOff>177800</xdr:colOff>
      <xdr:row>83</xdr:row>
      <xdr:rowOff>148589</xdr:rowOff>
    </xdr:to>
    <xdr:cxnSp macro="">
      <xdr:nvCxnSpPr>
        <xdr:cNvPr id="766" name="直線コネクタ 765">
          <a:extLst>
            <a:ext uri="{FF2B5EF4-FFF2-40B4-BE49-F238E27FC236}">
              <a16:creationId xmlns:a16="http://schemas.microsoft.com/office/drawing/2014/main" id="{0A46BA6A-88C8-4969-81C0-86CADACE34ED}"/>
            </a:ext>
          </a:extLst>
        </xdr:cNvPr>
        <xdr:cNvCxnSpPr/>
      </xdr:nvCxnSpPr>
      <xdr:spPr>
        <a:xfrm>
          <a:off x="11541760" y="14369415"/>
          <a:ext cx="80518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767" name="n_1aveValue【児童館】&#10;有形固定資産減価償却率">
          <a:extLst>
            <a:ext uri="{FF2B5EF4-FFF2-40B4-BE49-F238E27FC236}">
              <a16:creationId xmlns:a16="http://schemas.microsoft.com/office/drawing/2014/main" id="{49555456-0A65-431E-B9D8-039D89AA02A2}"/>
            </a:ext>
          </a:extLst>
        </xdr:cNvPr>
        <xdr:cNvSpPr txBox="1"/>
      </xdr:nvSpPr>
      <xdr:spPr>
        <a:xfrm>
          <a:off x="1373823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61613</xdr:rowOff>
    </xdr:from>
    <xdr:ext cx="405111" cy="259045"/>
    <xdr:sp macro="" textlink="">
      <xdr:nvSpPr>
        <xdr:cNvPr id="768" name="n_2aveValue【児童館】&#10;有形固定資産減価償却率">
          <a:extLst>
            <a:ext uri="{FF2B5EF4-FFF2-40B4-BE49-F238E27FC236}">
              <a16:creationId xmlns:a16="http://schemas.microsoft.com/office/drawing/2014/main" id="{9B08ADB0-6D6D-4534-A207-EE1900A64E24}"/>
            </a:ext>
          </a:extLst>
        </xdr:cNvPr>
        <xdr:cNvSpPr txBox="1"/>
      </xdr:nvSpPr>
      <xdr:spPr>
        <a:xfrm>
          <a:off x="1295718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769" name="n_3aveValue【児童館】&#10;有形固定資産減価償却率">
          <a:extLst>
            <a:ext uri="{FF2B5EF4-FFF2-40B4-BE49-F238E27FC236}">
              <a16:creationId xmlns:a16="http://schemas.microsoft.com/office/drawing/2014/main" id="{10C29091-72BC-4309-A027-6049EC3531BB}"/>
            </a:ext>
          </a:extLst>
        </xdr:cNvPr>
        <xdr:cNvSpPr txBox="1"/>
      </xdr:nvSpPr>
      <xdr:spPr>
        <a:xfrm>
          <a:off x="12171054"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0" name="n_4aveValue【児童館】&#10;有形固定資産減価償却率">
          <a:extLst>
            <a:ext uri="{FF2B5EF4-FFF2-40B4-BE49-F238E27FC236}">
              <a16:creationId xmlns:a16="http://schemas.microsoft.com/office/drawing/2014/main" id="{B012BB71-501B-4BC2-B64A-B1966EDDCC7D}"/>
            </a:ext>
          </a:extLst>
        </xdr:cNvPr>
        <xdr:cNvSpPr txBox="1"/>
      </xdr:nvSpPr>
      <xdr:spPr>
        <a:xfrm>
          <a:off x="113544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771" name="n_1mainValue【児童館】&#10;有形固定資産減価償却率">
          <a:extLst>
            <a:ext uri="{FF2B5EF4-FFF2-40B4-BE49-F238E27FC236}">
              <a16:creationId xmlns:a16="http://schemas.microsoft.com/office/drawing/2014/main" id="{9ABB69F6-2D18-4CD8-AE01-1BF7A7AC1EEE}"/>
            </a:ext>
          </a:extLst>
        </xdr:cNvPr>
        <xdr:cNvSpPr txBox="1"/>
      </xdr:nvSpPr>
      <xdr:spPr>
        <a:xfrm>
          <a:off x="1373823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49547</xdr:rowOff>
    </xdr:from>
    <xdr:ext cx="405111" cy="259045"/>
    <xdr:sp macro="" textlink="">
      <xdr:nvSpPr>
        <xdr:cNvPr id="772" name="n_2mainValue【児童館】&#10;有形固定資産減価償却率">
          <a:extLst>
            <a:ext uri="{FF2B5EF4-FFF2-40B4-BE49-F238E27FC236}">
              <a16:creationId xmlns:a16="http://schemas.microsoft.com/office/drawing/2014/main" id="{D8711BEE-50CF-4014-9437-98A1A0A70657}"/>
            </a:ext>
          </a:extLst>
        </xdr:cNvPr>
        <xdr:cNvSpPr txBox="1"/>
      </xdr:nvSpPr>
      <xdr:spPr>
        <a:xfrm>
          <a:off x="1295718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19066</xdr:rowOff>
    </xdr:from>
    <xdr:ext cx="405111" cy="259045"/>
    <xdr:sp macro="" textlink="">
      <xdr:nvSpPr>
        <xdr:cNvPr id="773" name="n_3mainValue【児童館】&#10;有形固定資産減価償却率">
          <a:extLst>
            <a:ext uri="{FF2B5EF4-FFF2-40B4-BE49-F238E27FC236}">
              <a16:creationId xmlns:a16="http://schemas.microsoft.com/office/drawing/2014/main" id="{4E1D37B3-0FDE-4B84-B07F-8CCD38E5F820}"/>
            </a:ext>
          </a:extLst>
        </xdr:cNvPr>
        <xdr:cNvSpPr txBox="1"/>
      </xdr:nvSpPr>
      <xdr:spPr>
        <a:xfrm>
          <a:off x="12171054"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11447</xdr:rowOff>
    </xdr:from>
    <xdr:ext cx="405111" cy="259045"/>
    <xdr:sp macro="" textlink="">
      <xdr:nvSpPr>
        <xdr:cNvPr id="774" name="n_4mainValue【児童館】&#10;有形固定資産減価償却率">
          <a:extLst>
            <a:ext uri="{FF2B5EF4-FFF2-40B4-BE49-F238E27FC236}">
              <a16:creationId xmlns:a16="http://schemas.microsoft.com/office/drawing/2014/main" id="{8AB9EA97-8DB0-4492-A64C-7FA7A6AEAEFE}"/>
            </a:ext>
          </a:extLst>
        </xdr:cNvPr>
        <xdr:cNvSpPr txBox="1"/>
      </xdr:nvSpPr>
      <xdr:spPr>
        <a:xfrm>
          <a:off x="113544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8D6B53E7-D2C4-47F7-8B1B-CE63CEC6728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98042BC-C581-4416-B1C9-9EBA9F0FD4AF}"/>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348E3F25-095F-47DC-B2DF-D932ACC45E1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8FD8D9E8-B528-41E3-828C-E36B7AA3FFA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D1A20B57-CFCB-4BCB-9712-18709F14020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BFD01904-93EC-4B6E-A43E-2DB7A4F303F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1EE9D2D7-C4E1-4B08-B050-0DC466913A7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D0A7C1F9-F499-4EAA-9DE8-7E441FCDAF2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CE679B4B-5390-422E-8D7D-CE6A780ED3D7}"/>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7FE14A57-80C2-4447-B691-FA7405BC84A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5" name="直線コネクタ 784">
          <a:extLst>
            <a:ext uri="{FF2B5EF4-FFF2-40B4-BE49-F238E27FC236}">
              <a16:creationId xmlns:a16="http://schemas.microsoft.com/office/drawing/2014/main" id="{7C40048B-BC6E-469E-B1CE-AFC8F3AC580F}"/>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6" name="テキスト ボックス 785">
          <a:extLst>
            <a:ext uri="{FF2B5EF4-FFF2-40B4-BE49-F238E27FC236}">
              <a16:creationId xmlns:a16="http://schemas.microsoft.com/office/drawing/2014/main" id="{C424DE10-E1FA-4FE6-8D7F-CF9B4789FE1B}"/>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7" name="直線コネクタ 786">
          <a:extLst>
            <a:ext uri="{FF2B5EF4-FFF2-40B4-BE49-F238E27FC236}">
              <a16:creationId xmlns:a16="http://schemas.microsoft.com/office/drawing/2014/main" id="{749EDDB0-AF6B-4F3D-B96B-51649D4820A6}"/>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8" name="テキスト ボックス 787">
          <a:extLst>
            <a:ext uri="{FF2B5EF4-FFF2-40B4-BE49-F238E27FC236}">
              <a16:creationId xmlns:a16="http://schemas.microsoft.com/office/drawing/2014/main" id="{285A4805-3302-4E1B-92E3-85B566D959B6}"/>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A05B611F-207C-4F72-B7DF-1756F9475B5D}"/>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EA0F4292-BD13-4FCD-942D-0F7542862CA3}"/>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1" name="直線コネクタ 790">
          <a:extLst>
            <a:ext uri="{FF2B5EF4-FFF2-40B4-BE49-F238E27FC236}">
              <a16:creationId xmlns:a16="http://schemas.microsoft.com/office/drawing/2014/main" id="{28CD40E0-E0EA-4430-B8BF-65C326A9213B}"/>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2" name="テキスト ボックス 791">
          <a:extLst>
            <a:ext uri="{FF2B5EF4-FFF2-40B4-BE49-F238E27FC236}">
              <a16:creationId xmlns:a16="http://schemas.microsoft.com/office/drawing/2014/main" id="{44396CF6-3DCE-4CCD-BE1F-F839CCA19CC1}"/>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3" name="直線コネクタ 792">
          <a:extLst>
            <a:ext uri="{FF2B5EF4-FFF2-40B4-BE49-F238E27FC236}">
              <a16:creationId xmlns:a16="http://schemas.microsoft.com/office/drawing/2014/main" id="{07788295-333B-41A1-B635-320D1E4258DA}"/>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4" name="テキスト ボックス 793">
          <a:extLst>
            <a:ext uri="{FF2B5EF4-FFF2-40B4-BE49-F238E27FC236}">
              <a16:creationId xmlns:a16="http://schemas.microsoft.com/office/drawing/2014/main" id="{AF2CD93D-9863-4518-9AD3-D28784A7EC3A}"/>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91AC609E-6105-4851-8F42-DC62A07F683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44F8053C-A3AE-4003-A7E5-76D4D8B0ABC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児童館】&#10;一人当たり面積グラフ枠">
          <a:extLst>
            <a:ext uri="{FF2B5EF4-FFF2-40B4-BE49-F238E27FC236}">
              <a16:creationId xmlns:a16="http://schemas.microsoft.com/office/drawing/2014/main" id="{D1F18318-3D1C-47D3-8EB3-4C0F77C635E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8" name="直線コネクタ 797">
          <a:extLst>
            <a:ext uri="{FF2B5EF4-FFF2-40B4-BE49-F238E27FC236}">
              <a16:creationId xmlns:a16="http://schemas.microsoft.com/office/drawing/2014/main" id="{91BE1F48-D05C-4D13-A5A8-602E54A3F072}"/>
            </a:ext>
          </a:extLst>
        </xdr:cNvPr>
        <xdr:cNvCxnSpPr/>
      </xdr:nvCxnSpPr>
      <xdr:spPr>
        <a:xfrm flipV="1">
          <a:off x="19947254" y="132549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9" name="【児童館】&#10;一人当たり面積最小値テキスト">
          <a:extLst>
            <a:ext uri="{FF2B5EF4-FFF2-40B4-BE49-F238E27FC236}">
              <a16:creationId xmlns:a16="http://schemas.microsoft.com/office/drawing/2014/main" id="{E8ECFAAD-BC42-4BC4-A14C-8D016F540C92}"/>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0" name="直線コネクタ 799">
          <a:extLst>
            <a:ext uri="{FF2B5EF4-FFF2-40B4-BE49-F238E27FC236}">
              <a16:creationId xmlns:a16="http://schemas.microsoft.com/office/drawing/2014/main" id="{D8BA6683-66FA-408C-A66A-D046FAC9A571}"/>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801" name="【児童館】&#10;一人当たり面積最大値テキスト">
          <a:extLst>
            <a:ext uri="{FF2B5EF4-FFF2-40B4-BE49-F238E27FC236}">
              <a16:creationId xmlns:a16="http://schemas.microsoft.com/office/drawing/2014/main" id="{C75DECE6-9AC5-4F8C-8543-E58437C1A77C}"/>
            </a:ext>
          </a:extLst>
        </xdr:cNvPr>
        <xdr:cNvSpPr txBox="1"/>
      </xdr:nvSpPr>
      <xdr:spPr>
        <a:xfrm>
          <a:off x="19985990" y="130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802" name="直線コネクタ 801">
          <a:extLst>
            <a:ext uri="{FF2B5EF4-FFF2-40B4-BE49-F238E27FC236}">
              <a16:creationId xmlns:a16="http://schemas.microsoft.com/office/drawing/2014/main" id="{D3EF4541-1DE3-40CD-BDD7-1336228D3201}"/>
            </a:ext>
          </a:extLst>
        </xdr:cNvPr>
        <xdr:cNvCxnSpPr/>
      </xdr:nvCxnSpPr>
      <xdr:spPr>
        <a:xfrm>
          <a:off x="1988566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803" name="【児童館】&#10;一人当たり面積平均値テキスト">
          <a:extLst>
            <a:ext uri="{FF2B5EF4-FFF2-40B4-BE49-F238E27FC236}">
              <a16:creationId xmlns:a16="http://schemas.microsoft.com/office/drawing/2014/main" id="{76E37391-B7F3-43DA-88BD-6BC828F017CE}"/>
            </a:ext>
          </a:extLst>
        </xdr:cNvPr>
        <xdr:cNvSpPr txBox="1"/>
      </xdr:nvSpPr>
      <xdr:spPr>
        <a:xfrm>
          <a:off x="19985990" y="14162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804" name="フローチャート: 判断 803">
          <a:extLst>
            <a:ext uri="{FF2B5EF4-FFF2-40B4-BE49-F238E27FC236}">
              <a16:creationId xmlns:a16="http://schemas.microsoft.com/office/drawing/2014/main" id="{5FD161E5-9211-46D0-A5D4-CB3C41A2882D}"/>
            </a:ext>
          </a:extLst>
        </xdr:cNvPr>
        <xdr:cNvSpPr/>
      </xdr:nvSpPr>
      <xdr:spPr>
        <a:xfrm>
          <a:off x="19904710" y="1431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805" name="フローチャート: 判断 804">
          <a:extLst>
            <a:ext uri="{FF2B5EF4-FFF2-40B4-BE49-F238E27FC236}">
              <a16:creationId xmlns:a16="http://schemas.microsoft.com/office/drawing/2014/main" id="{442519ED-2B3F-4538-870C-F05666AD6FA6}"/>
            </a:ext>
          </a:extLst>
        </xdr:cNvPr>
        <xdr:cNvSpPr/>
      </xdr:nvSpPr>
      <xdr:spPr>
        <a:xfrm>
          <a:off x="19161760" y="14314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6" name="フローチャート: 判断 805">
          <a:extLst>
            <a:ext uri="{FF2B5EF4-FFF2-40B4-BE49-F238E27FC236}">
              <a16:creationId xmlns:a16="http://schemas.microsoft.com/office/drawing/2014/main" id="{103D2983-14DD-41D5-B8DA-138E418B266E}"/>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807" name="フローチャート: 判断 806">
          <a:extLst>
            <a:ext uri="{FF2B5EF4-FFF2-40B4-BE49-F238E27FC236}">
              <a16:creationId xmlns:a16="http://schemas.microsoft.com/office/drawing/2014/main" id="{722BB40A-F3AE-46E8-91E4-0083C0B10FEF}"/>
            </a:ext>
          </a:extLst>
        </xdr:cNvPr>
        <xdr:cNvSpPr/>
      </xdr:nvSpPr>
      <xdr:spPr>
        <a:xfrm>
          <a:off x="17547590" y="1439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8" name="フローチャート: 判断 807">
          <a:extLst>
            <a:ext uri="{FF2B5EF4-FFF2-40B4-BE49-F238E27FC236}">
              <a16:creationId xmlns:a16="http://schemas.microsoft.com/office/drawing/2014/main" id="{0A2A1908-17D1-41E3-B533-BC551D025BD5}"/>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C705AFD8-112A-4A7C-8F2A-53BE5A2F87D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3FF7C6CC-D1FA-4B0D-B898-53319C84322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F56BD14-A0BA-451E-8146-1A2E21F8A27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DBE922D7-FBDF-415C-A394-CA7CDB7E806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DEF05A26-6D15-41B3-947B-0CF70862DE8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14" name="楕円 813">
          <a:extLst>
            <a:ext uri="{FF2B5EF4-FFF2-40B4-BE49-F238E27FC236}">
              <a16:creationId xmlns:a16="http://schemas.microsoft.com/office/drawing/2014/main" id="{36CACCBC-C053-4E11-BBC0-C2CCA5A3AA59}"/>
            </a:ext>
          </a:extLst>
        </xdr:cNvPr>
        <xdr:cNvSpPr/>
      </xdr:nvSpPr>
      <xdr:spPr>
        <a:xfrm>
          <a:off x="19904710" y="14461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41927</xdr:rowOff>
    </xdr:from>
    <xdr:ext cx="469744" cy="259045"/>
    <xdr:sp macro="" textlink="">
      <xdr:nvSpPr>
        <xdr:cNvPr id="815" name="【児童館】&#10;一人当たり面積該当値テキスト">
          <a:extLst>
            <a:ext uri="{FF2B5EF4-FFF2-40B4-BE49-F238E27FC236}">
              <a16:creationId xmlns:a16="http://schemas.microsoft.com/office/drawing/2014/main" id="{5EEDEA08-20F3-4393-A551-0E00609DCC26}"/>
            </a:ext>
          </a:extLst>
        </xdr:cNvPr>
        <xdr:cNvSpPr txBox="1"/>
      </xdr:nvSpPr>
      <xdr:spPr>
        <a:xfrm>
          <a:off x="19985990"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63500</xdr:rowOff>
    </xdr:from>
    <xdr:to>
      <xdr:col>112</xdr:col>
      <xdr:colOff>38100</xdr:colOff>
      <xdr:row>84</xdr:row>
      <xdr:rowOff>165100</xdr:rowOff>
    </xdr:to>
    <xdr:sp macro="" textlink="">
      <xdr:nvSpPr>
        <xdr:cNvPr id="816" name="楕円 815">
          <a:extLst>
            <a:ext uri="{FF2B5EF4-FFF2-40B4-BE49-F238E27FC236}">
              <a16:creationId xmlns:a16="http://schemas.microsoft.com/office/drawing/2014/main" id="{A600388A-8D45-4165-A06D-A698B59DAD68}"/>
            </a:ext>
          </a:extLst>
        </xdr:cNvPr>
        <xdr:cNvSpPr/>
      </xdr:nvSpPr>
      <xdr:spPr>
        <a:xfrm>
          <a:off x="19161760" y="144614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114300</xdr:rowOff>
    </xdr:from>
    <xdr:to>
      <xdr:col>116</xdr:col>
      <xdr:colOff>63500</xdr:colOff>
      <xdr:row>84</xdr:row>
      <xdr:rowOff>114300</xdr:rowOff>
    </xdr:to>
    <xdr:cxnSp macro="">
      <xdr:nvCxnSpPr>
        <xdr:cNvPr id="817" name="直線コネクタ 816">
          <a:extLst>
            <a:ext uri="{FF2B5EF4-FFF2-40B4-BE49-F238E27FC236}">
              <a16:creationId xmlns:a16="http://schemas.microsoft.com/office/drawing/2014/main" id="{398ADC80-9C7C-4746-9CAA-4CF9650C2226}"/>
            </a:ext>
          </a:extLst>
        </xdr:cNvPr>
        <xdr:cNvCxnSpPr/>
      </xdr:nvCxnSpPr>
      <xdr:spPr>
        <a:xfrm>
          <a:off x="19204940" y="145161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63500</xdr:rowOff>
    </xdr:from>
    <xdr:to>
      <xdr:col>107</xdr:col>
      <xdr:colOff>101600</xdr:colOff>
      <xdr:row>84</xdr:row>
      <xdr:rowOff>165100</xdr:rowOff>
    </xdr:to>
    <xdr:sp macro="" textlink="">
      <xdr:nvSpPr>
        <xdr:cNvPr id="818" name="楕円 817">
          <a:extLst>
            <a:ext uri="{FF2B5EF4-FFF2-40B4-BE49-F238E27FC236}">
              <a16:creationId xmlns:a16="http://schemas.microsoft.com/office/drawing/2014/main" id="{123AAB95-6E47-448E-B73A-72670B8E9775}"/>
            </a:ext>
          </a:extLst>
        </xdr:cNvPr>
        <xdr:cNvSpPr/>
      </xdr:nvSpPr>
      <xdr:spPr>
        <a:xfrm>
          <a:off x="18345150" y="144614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114300</xdr:rowOff>
    </xdr:from>
    <xdr:to>
      <xdr:col>111</xdr:col>
      <xdr:colOff>177800</xdr:colOff>
      <xdr:row>84</xdr:row>
      <xdr:rowOff>114300</xdr:rowOff>
    </xdr:to>
    <xdr:cxnSp macro="">
      <xdr:nvCxnSpPr>
        <xdr:cNvPr id="819" name="直線コネクタ 818">
          <a:extLst>
            <a:ext uri="{FF2B5EF4-FFF2-40B4-BE49-F238E27FC236}">
              <a16:creationId xmlns:a16="http://schemas.microsoft.com/office/drawing/2014/main" id="{68AE62E5-3EC3-4C3E-9C27-9B5AA4A7C11F}"/>
            </a:ext>
          </a:extLst>
        </xdr:cNvPr>
        <xdr:cNvCxnSpPr/>
      </xdr:nvCxnSpPr>
      <xdr:spPr>
        <a:xfrm>
          <a:off x="18399760" y="145161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820" name="楕円 819">
          <a:extLst>
            <a:ext uri="{FF2B5EF4-FFF2-40B4-BE49-F238E27FC236}">
              <a16:creationId xmlns:a16="http://schemas.microsoft.com/office/drawing/2014/main" id="{BA240E6B-1835-4F9C-8EAA-2C42CDF98304}"/>
            </a:ext>
          </a:extLst>
        </xdr:cNvPr>
        <xdr:cNvSpPr/>
      </xdr:nvSpPr>
      <xdr:spPr>
        <a:xfrm>
          <a:off x="17547590" y="144614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84</xdr:row>
      <xdr:rowOff>114300</xdr:rowOff>
    </xdr:to>
    <xdr:cxnSp macro="">
      <xdr:nvCxnSpPr>
        <xdr:cNvPr id="821" name="直線コネクタ 820">
          <a:extLst>
            <a:ext uri="{FF2B5EF4-FFF2-40B4-BE49-F238E27FC236}">
              <a16:creationId xmlns:a16="http://schemas.microsoft.com/office/drawing/2014/main" id="{89DC5693-F73B-45E3-B676-8BEB93A5C906}"/>
            </a:ext>
          </a:extLst>
        </xdr:cNvPr>
        <xdr:cNvCxnSpPr/>
      </xdr:nvCxnSpPr>
      <xdr:spPr>
        <a:xfrm>
          <a:off x="17602200" y="145161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63500</xdr:rowOff>
    </xdr:from>
    <xdr:to>
      <xdr:col>98</xdr:col>
      <xdr:colOff>38100</xdr:colOff>
      <xdr:row>84</xdr:row>
      <xdr:rowOff>165100</xdr:rowOff>
    </xdr:to>
    <xdr:sp macro="" textlink="">
      <xdr:nvSpPr>
        <xdr:cNvPr id="822" name="楕円 821">
          <a:extLst>
            <a:ext uri="{FF2B5EF4-FFF2-40B4-BE49-F238E27FC236}">
              <a16:creationId xmlns:a16="http://schemas.microsoft.com/office/drawing/2014/main" id="{B285F213-DB5F-4944-95BC-F331A6FD557C}"/>
            </a:ext>
          </a:extLst>
        </xdr:cNvPr>
        <xdr:cNvSpPr/>
      </xdr:nvSpPr>
      <xdr:spPr>
        <a:xfrm>
          <a:off x="16761460" y="144614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114300</xdr:rowOff>
    </xdr:from>
    <xdr:to>
      <xdr:col>102</xdr:col>
      <xdr:colOff>114300</xdr:colOff>
      <xdr:row>84</xdr:row>
      <xdr:rowOff>114300</xdr:rowOff>
    </xdr:to>
    <xdr:cxnSp macro="">
      <xdr:nvCxnSpPr>
        <xdr:cNvPr id="823" name="直線コネクタ 822">
          <a:extLst>
            <a:ext uri="{FF2B5EF4-FFF2-40B4-BE49-F238E27FC236}">
              <a16:creationId xmlns:a16="http://schemas.microsoft.com/office/drawing/2014/main" id="{9D870EC3-1D7B-420D-AB57-CBA82B5B07C4}"/>
            </a:ext>
          </a:extLst>
        </xdr:cNvPr>
        <xdr:cNvCxnSpPr/>
      </xdr:nvCxnSpPr>
      <xdr:spPr>
        <a:xfrm>
          <a:off x="16804640" y="145161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29227</xdr:rowOff>
    </xdr:from>
    <xdr:ext cx="469744" cy="259045"/>
    <xdr:sp macro="" textlink="">
      <xdr:nvSpPr>
        <xdr:cNvPr id="824" name="n_1aveValue【児童館】&#10;一人当たり面積">
          <a:extLst>
            <a:ext uri="{FF2B5EF4-FFF2-40B4-BE49-F238E27FC236}">
              <a16:creationId xmlns:a16="http://schemas.microsoft.com/office/drawing/2014/main" id="{27841BA4-4CCC-4CA1-B223-589EAC9E3E1E}"/>
            </a:ext>
          </a:extLst>
        </xdr:cNvPr>
        <xdr:cNvSpPr txBox="1"/>
      </xdr:nvSpPr>
      <xdr:spPr>
        <a:xfrm>
          <a:off x="1898213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5" name="n_2aveValue【児童館】&#10;一人当たり面積">
          <a:extLst>
            <a:ext uri="{FF2B5EF4-FFF2-40B4-BE49-F238E27FC236}">
              <a16:creationId xmlns:a16="http://schemas.microsoft.com/office/drawing/2014/main" id="{F41C6F67-6022-4A26-A209-04D41DA8DF15}"/>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826" name="n_3aveValue【児童館】&#10;一人当たり面積">
          <a:extLst>
            <a:ext uri="{FF2B5EF4-FFF2-40B4-BE49-F238E27FC236}">
              <a16:creationId xmlns:a16="http://schemas.microsoft.com/office/drawing/2014/main" id="{6E6DE5B9-E948-427F-8935-38689478172A}"/>
            </a:ext>
          </a:extLst>
        </xdr:cNvPr>
        <xdr:cNvSpPr txBox="1"/>
      </xdr:nvSpPr>
      <xdr:spPr>
        <a:xfrm>
          <a:off x="1738447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7" name="n_4aveValue【児童館】&#10;一人当たり面積">
          <a:extLst>
            <a:ext uri="{FF2B5EF4-FFF2-40B4-BE49-F238E27FC236}">
              <a16:creationId xmlns:a16="http://schemas.microsoft.com/office/drawing/2014/main" id="{F4E59ED7-46A1-45AE-85AD-B4ADC6021BBC}"/>
            </a:ext>
          </a:extLst>
        </xdr:cNvPr>
        <xdr:cNvSpPr txBox="1"/>
      </xdr:nvSpPr>
      <xdr:spPr>
        <a:xfrm>
          <a:off x="16588817"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156227</xdr:rowOff>
    </xdr:from>
    <xdr:ext cx="469744" cy="259045"/>
    <xdr:sp macro="" textlink="">
      <xdr:nvSpPr>
        <xdr:cNvPr id="828" name="n_1mainValue【児童館】&#10;一人当たり面積">
          <a:extLst>
            <a:ext uri="{FF2B5EF4-FFF2-40B4-BE49-F238E27FC236}">
              <a16:creationId xmlns:a16="http://schemas.microsoft.com/office/drawing/2014/main" id="{85D3C2E3-4F51-4B6E-BF93-D9C051890700}"/>
            </a:ext>
          </a:extLst>
        </xdr:cNvPr>
        <xdr:cNvSpPr txBox="1"/>
      </xdr:nvSpPr>
      <xdr:spPr>
        <a:xfrm>
          <a:off x="18982132"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829" name="n_2mainValue【児童館】&#10;一人当たり面積">
          <a:extLst>
            <a:ext uri="{FF2B5EF4-FFF2-40B4-BE49-F238E27FC236}">
              <a16:creationId xmlns:a16="http://schemas.microsoft.com/office/drawing/2014/main" id="{A9C2FD1D-4762-430D-A1C8-F3A13C28FD8A}"/>
            </a:ext>
          </a:extLst>
        </xdr:cNvPr>
        <xdr:cNvSpPr txBox="1"/>
      </xdr:nvSpPr>
      <xdr:spPr>
        <a:xfrm>
          <a:off x="18182032"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830" name="n_3mainValue【児童館】&#10;一人当たり面積">
          <a:extLst>
            <a:ext uri="{FF2B5EF4-FFF2-40B4-BE49-F238E27FC236}">
              <a16:creationId xmlns:a16="http://schemas.microsoft.com/office/drawing/2014/main" id="{D46CDB86-3882-4D05-B806-84ED0BE69B25}"/>
            </a:ext>
          </a:extLst>
        </xdr:cNvPr>
        <xdr:cNvSpPr txBox="1"/>
      </xdr:nvSpPr>
      <xdr:spPr>
        <a:xfrm>
          <a:off x="17384472"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831" name="n_4mainValue【児童館】&#10;一人当たり面積">
          <a:extLst>
            <a:ext uri="{FF2B5EF4-FFF2-40B4-BE49-F238E27FC236}">
              <a16:creationId xmlns:a16="http://schemas.microsoft.com/office/drawing/2014/main" id="{612FDF05-FAE6-4D69-A309-2702D9C2AD2E}"/>
            </a:ext>
          </a:extLst>
        </xdr:cNvPr>
        <xdr:cNvSpPr txBox="1"/>
      </xdr:nvSpPr>
      <xdr:spPr>
        <a:xfrm>
          <a:off x="16588817"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EBF797ED-1A94-431C-9D7D-08B077DBF1E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B198AC41-47F0-4477-91D7-2DDFB8DB72F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81E430A3-9697-4F1B-8061-334E8FA626D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98739584-11B0-4370-A0A7-B941D3DA13B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15438BA6-ABD8-468A-9A34-DF5B6FFF7F5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2B0F1378-9CBE-4756-9D40-F09D1A03F99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8BAB8D35-D84C-469E-A36D-BAF484D947C0}"/>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2EE04D5A-EA40-40D0-BD8A-676D19833BF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055447B1-92FB-4100-A242-278324E636E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30566DD6-BCCF-4B0C-BB8B-ACBED358054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B7C676E9-E09F-4C00-ADFA-FD0D82DCAF9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3" name="直線コネクタ 842">
          <a:extLst>
            <a:ext uri="{FF2B5EF4-FFF2-40B4-BE49-F238E27FC236}">
              <a16:creationId xmlns:a16="http://schemas.microsoft.com/office/drawing/2014/main" id="{830C9850-6861-4174-8EB3-51F084E0CAB2}"/>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4" name="テキスト ボックス 843">
          <a:extLst>
            <a:ext uri="{FF2B5EF4-FFF2-40B4-BE49-F238E27FC236}">
              <a16:creationId xmlns:a16="http://schemas.microsoft.com/office/drawing/2014/main" id="{0F21269B-D335-4712-90D1-C2BDC78867E3}"/>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5" name="直線コネクタ 844">
          <a:extLst>
            <a:ext uri="{FF2B5EF4-FFF2-40B4-BE49-F238E27FC236}">
              <a16:creationId xmlns:a16="http://schemas.microsoft.com/office/drawing/2014/main" id="{73435ADF-AC1D-48A1-BCF1-0BBFEE550070}"/>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6" name="テキスト ボックス 845">
          <a:extLst>
            <a:ext uri="{FF2B5EF4-FFF2-40B4-BE49-F238E27FC236}">
              <a16:creationId xmlns:a16="http://schemas.microsoft.com/office/drawing/2014/main" id="{10DFA86E-7F57-4D1F-A1B1-7EED129C1B30}"/>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7" name="直線コネクタ 846">
          <a:extLst>
            <a:ext uri="{FF2B5EF4-FFF2-40B4-BE49-F238E27FC236}">
              <a16:creationId xmlns:a16="http://schemas.microsoft.com/office/drawing/2014/main" id="{8AFBBE40-C50E-45B8-A230-3B1BC3CD7C5C}"/>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8" name="テキスト ボックス 847">
          <a:extLst>
            <a:ext uri="{FF2B5EF4-FFF2-40B4-BE49-F238E27FC236}">
              <a16:creationId xmlns:a16="http://schemas.microsoft.com/office/drawing/2014/main" id="{2C9FFC7F-3EF3-4DBF-A5E1-928E67E75472}"/>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9" name="直線コネクタ 848">
          <a:extLst>
            <a:ext uri="{FF2B5EF4-FFF2-40B4-BE49-F238E27FC236}">
              <a16:creationId xmlns:a16="http://schemas.microsoft.com/office/drawing/2014/main" id="{4E361EC5-9E70-4065-B420-46E92EB5480D}"/>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0" name="テキスト ボックス 849">
          <a:extLst>
            <a:ext uri="{FF2B5EF4-FFF2-40B4-BE49-F238E27FC236}">
              <a16:creationId xmlns:a16="http://schemas.microsoft.com/office/drawing/2014/main" id="{EF8148D8-2120-4DEC-BCF4-686464488474}"/>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E3886006-C491-49EA-8B9D-833F6201025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2" name="テキスト ボックス 851">
          <a:extLst>
            <a:ext uri="{FF2B5EF4-FFF2-40B4-BE49-F238E27FC236}">
              <a16:creationId xmlns:a16="http://schemas.microsoft.com/office/drawing/2014/main" id="{846556DD-8089-4437-92B3-764111A6A614}"/>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公民館】&#10;有形固定資産減価償却率グラフ枠">
          <a:extLst>
            <a:ext uri="{FF2B5EF4-FFF2-40B4-BE49-F238E27FC236}">
              <a16:creationId xmlns:a16="http://schemas.microsoft.com/office/drawing/2014/main" id="{705D207F-6315-4B80-A86B-DA0EC8F886F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xdr:rowOff>
    </xdr:from>
    <xdr:to>
      <xdr:col>85</xdr:col>
      <xdr:colOff>126364</xdr:colOff>
      <xdr:row>107</xdr:row>
      <xdr:rowOff>135637</xdr:rowOff>
    </xdr:to>
    <xdr:cxnSp macro="">
      <xdr:nvCxnSpPr>
        <xdr:cNvPr id="854" name="直線コネクタ 853">
          <a:extLst>
            <a:ext uri="{FF2B5EF4-FFF2-40B4-BE49-F238E27FC236}">
              <a16:creationId xmlns:a16="http://schemas.microsoft.com/office/drawing/2014/main" id="{E141699A-2532-4AB9-9C13-2C50EA585673}"/>
            </a:ext>
          </a:extLst>
        </xdr:cNvPr>
        <xdr:cNvCxnSpPr/>
      </xdr:nvCxnSpPr>
      <xdr:spPr>
        <a:xfrm flipV="1">
          <a:off x="14703424" y="17154525"/>
          <a:ext cx="0" cy="1322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139464</xdr:rowOff>
    </xdr:from>
    <xdr:ext cx="405111" cy="259045"/>
    <xdr:sp macro="" textlink="">
      <xdr:nvSpPr>
        <xdr:cNvPr id="855" name="【公民館】&#10;有形固定資産減価償却率最小値テキスト">
          <a:extLst>
            <a:ext uri="{FF2B5EF4-FFF2-40B4-BE49-F238E27FC236}">
              <a16:creationId xmlns:a16="http://schemas.microsoft.com/office/drawing/2014/main" id="{EF135899-BB70-47D3-A3B7-DECD817BD60B}"/>
            </a:ext>
          </a:extLst>
        </xdr:cNvPr>
        <xdr:cNvSpPr txBox="1"/>
      </xdr:nvSpPr>
      <xdr:spPr>
        <a:xfrm>
          <a:off x="14742160" y="18480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135637</xdr:rowOff>
    </xdr:from>
    <xdr:to>
      <xdr:col>86</xdr:col>
      <xdr:colOff>25400</xdr:colOff>
      <xdr:row>107</xdr:row>
      <xdr:rowOff>135637</xdr:rowOff>
    </xdr:to>
    <xdr:cxnSp macro="">
      <xdr:nvCxnSpPr>
        <xdr:cNvPr id="856" name="直線コネクタ 855">
          <a:extLst>
            <a:ext uri="{FF2B5EF4-FFF2-40B4-BE49-F238E27FC236}">
              <a16:creationId xmlns:a16="http://schemas.microsoft.com/office/drawing/2014/main" id="{F915253D-1A33-4A65-920B-97EECF5B3461}"/>
            </a:ext>
          </a:extLst>
        </xdr:cNvPr>
        <xdr:cNvCxnSpPr/>
      </xdr:nvCxnSpPr>
      <xdr:spPr>
        <a:xfrm>
          <a:off x="14611350" y="18476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125747</xdr:rowOff>
    </xdr:from>
    <xdr:ext cx="405111" cy="259045"/>
    <xdr:sp macro="" textlink="">
      <xdr:nvSpPr>
        <xdr:cNvPr id="857" name="【公民館】&#10;有形固定資産減価償却率最大値テキスト">
          <a:extLst>
            <a:ext uri="{FF2B5EF4-FFF2-40B4-BE49-F238E27FC236}">
              <a16:creationId xmlns:a16="http://schemas.microsoft.com/office/drawing/2014/main" id="{C889836D-B7A3-4EDA-BE41-4FC929B26667}"/>
            </a:ext>
          </a:extLst>
        </xdr:cNvPr>
        <xdr:cNvSpPr txBox="1"/>
      </xdr:nvSpPr>
      <xdr:spPr>
        <a:xfrm>
          <a:off x="14742160" y="1693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xdr:rowOff>
    </xdr:from>
    <xdr:to>
      <xdr:col>86</xdr:col>
      <xdr:colOff>25400</xdr:colOff>
      <xdr:row>100</xdr:row>
      <xdr:rowOff>7620</xdr:rowOff>
    </xdr:to>
    <xdr:cxnSp macro="">
      <xdr:nvCxnSpPr>
        <xdr:cNvPr id="858" name="直線コネクタ 857">
          <a:extLst>
            <a:ext uri="{FF2B5EF4-FFF2-40B4-BE49-F238E27FC236}">
              <a16:creationId xmlns:a16="http://schemas.microsoft.com/office/drawing/2014/main" id="{48439A87-9BDA-484C-B474-115E3DB9166A}"/>
            </a:ext>
          </a:extLst>
        </xdr:cNvPr>
        <xdr:cNvCxnSpPr/>
      </xdr:nvCxnSpPr>
      <xdr:spPr>
        <a:xfrm>
          <a:off x="14611350" y="1715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84853</xdr:rowOff>
    </xdr:from>
    <xdr:ext cx="405111" cy="259045"/>
    <xdr:sp macro="" textlink="">
      <xdr:nvSpPr>
        <xdr:cNvPr id="859" name="【公民館】&#10;有形固定資産減価償却率平均値テキスト">
          <a:extLst>
            <a:ext uri="{FF2B5EF4-FFF2-40B4-BE49-F238E27FC236}">
              <a16:creationId xmlns:a16="http://schemas.microsoft.com/office/drawing/2014/main" id="{9ECCDCD7-9D01-4770-BF40-09D30F7F26DC}"/>
            </a:ext>
          </a:extLst>
        </xdr:cNvPr>
        <xdr:cNvSpPr txBox="1"/>
      </xdr:nvSpPr>
      <xdr:spPr>
        <a:xfrm>
          <a:off x="14742160" y="175746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61976</xdr:rowOff>
    </xdr:from>
    <xdr:to>
      <xdr:col>85</xdr:col>
      <xdr:colOff>177800</xdr:colOff>
      <xdr:row>103</xdr:row>
      <xdr:rowOff>163576</xdr:rowOff>
    </xdr:to>
    <xdr:sp macro="" textlink="">
      <xdr:nvSpPr>
        <xdr:cNvPr id="860" name="フローチャート: 判断 859">
          <a:extLst>
            <a:ext uri="{FF2B5EF4-FFF2-40B4-BE49-F238E27FC236}">
              <a16:creationId xmlns:a16="http://schemas.microsoft.com/office/drawing/2014/main" id="{1D020C69-DCEB-4A49-AB10-4CDA23A2FB37}"/>
            </a:ext>
          </a:extLst>
        </xdr:cNvPr>
        <xdr:cNvSpPr/>
      </xdr:nvSpPr>
      <xdr:spPr>
        <a:xfrm>
          <a:off x="14649450" y="177175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29972</xdr:rowOff>
    </xdr:from>
    <xdr:to>
      <xdr:col>81</xdr:col>
      <xdr:colOff>101600</xdr:colOff>
      <xdr:row>103</xdr:row>
      <xdr:rowOff>131572</xdr:rowOff>
    </xdr:to>
    <xdr:sp macro="" textlink="">
      <xdr:nvSpPr>
        <xdr:cNvPr id="861" name="フローチャート: 判断 860">
          <a:extLst>
            <a:ext uri="{FF2B5EF4-FFF2-40B4-BE49-F238E27FC236}">
              <a16:creationId xmlns:a16="http://schemas.microsoft.com/office/drawing/2014/main" id="{0BEAFD74-6FD1-4FCD-9139-50D1B5A36306}"/>
            </a:ext>
          </a:extLst>
        </xdr:cNvPr>
        <xdr:cNvSpPr/>
      </xdr:nvSpPr>
      <xdr:spPr>
        <a:xfrm>
          <a:off x="13887450" y="1768741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862" name="フローチャート: 判断 861">
          <a:extLst>
            <a:ext uri="{FF2B5EF4-FFF2-40B4-BE49-F238E27FC236}">
              <a16:creationId xmlns:a16="http://schemas.microsoft.com/office/drawing/2014/main" id="{BB9C09FC-0FA1-493B-8F00-2B86BC6CD294}"/>
            </a:ext>
          </a:extLst>
        </xdr:cNvPr>
        <xdr:cNvSpPr/>
      </xdr:nvSpPr>
      <xdr:spPr>
        <a:xfrm>
          <a:off x="130898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146558</xdr:rowOff>
    </xdr:from>
    <xdr:to>
      <xdr:col>72</xdr:col>
      <xdr:colOff>38100</xdr:colOff>
      <xdr:row>103</xdr:row>
      <xdr:rowOff>76708</xdr:rowOff>
    </xdr:to>
    <xdr:sp macro="" textlink="">
      <xdr:nvSpPr>
        <xdr:cNvPr id="863" name="フローチャート: 判断 862">
          <a:extLst>
            <a:ext uri="{FF2B5EF4-FFF2-40B4-BE49-F238E27FC236}">
              <a16:creationId xmlns:a16="http://schemas.microsoft.com/office/drawing/2014/main" id="{052909CD-F900-43DE-9E2A-A1A206515530}"/>
            </a:ext>
          </a:extLst>
        </xdr:cNvPr>
        <xdr:cNvSpPr/>
      </xdr:nvSpPr>
      <xdr:spPr>
        <a:xfrm>
          <a:off x="12303760" y="176325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141987</xdr:rowOff>
    </xdr:from>
    <xdr:to>
      <xdr:col>67</xdr:col>
      <xdr:colOff>101600</xdr:colOff>
      <xdr:row>103</xdr:row>
      <xdr:rowOff>72137</xdr:rowOff>
    </xdr:to>
    <xdr:sp macro="" textlink="">
      <xdr:nvSpPr>
        <xdr:cNvPr id="864" name="フローチャート: 判断 863">
          <a:extLst>
            <a:ext uri="{FF2B5EF4-FFF2-40B4-BE49-F238E27FC236}">
              <a16:creationId xmlns:a16="http://schemas.microsoft.com/office/drawing/2014/main" id="{EAF74AA5-AD51-46E8-9F4C-D88079410F24}"/>
            </a:ext>
          </a:extLst>
        </xdr:cNvPr>
        <xdr:cNvSpPr/>
      </xdr:nvSpPr>
      <xdr:spPr>
        <a:xfrm>
          <a:off x="114871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973FE71E-0B87-4695-8F86-22FDE60FD25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0DFD912E-9739-4C0C-9F79-BDC931BE63A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278E6CA1-D27A-4BE6-A795-AE862B84C76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10343AC0-D4DD-49D8-AF0D-C9622981EF8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47B8202A-A6CE-4B65-8BFF-3C24266777A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20828</xdr:rowOff>
    </xdr:from>
    <xdr:to>
      <xdr:col>85</xdr:col>
      <xdr:colOff>177800</xdr:colOff>
      <xdr:row>105</xdr:row>
      <xdr:rowOff>122428</xdr:rowOff>
    </xdr:to>
    <xdr:sp macro="" textlink="">
      <xdr:nvSpPr>
        <xdr:cNvPr id="870" name="楕円 869">
          <a:extLst>
            <a:ext uri="{FF2B5EF4-FFF2-40B4-BE49-F238E27FC236}">
              <a16:creationId xmlns:a16="http://schemas.microsoft.com/office/drawing/2014/main" id="{007AB8DE-9422-4A4F-B2CE-C4DB7D2B15B6}"/>
            </a:ext>
          </a:extLst>
        </xdr:cNvPr>
        <xdr:cNvSpPr/>
      </xdr:nvSpPr>
      <xdr:spPr>
        <a:xfrm>
          <a:off x="14649450" y="1801926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170705</xdr:rowOff>
    </xdr:from>
    <xdr:ext cx="405111" cy="259045"/>
    <xdr:sp macro="" textlink="">
      <xdr:nvSpPr>
        <xdr:cNvPr id="871" name="【公民館】&#10;有形固定資産減価償却率該当値テキスト">
          <a:extLst>
            <a:ext uri="{FF2B5EF4-FFF2-40B4-BE49-F238E27FC236}">
              <a16:creationId xmlns:a16="http://schemas.microsoft.com/office/drawing/2014/main" id="{1BD62D7B-EE71-48A5-969F-2D3DC0456B6D}"/>
            </a:ext>
          </a:extLst>
        </xdr:cNvPr>
        <xdr:cNvSpPr txBox="1"/>
      </xdr:nvSpPr>
      <xdr:spPr>
        <a:xfrm>
          <a:off x="14742160" y="1800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872" name="楕円 871">
          <a:extLst>
            <a:ext uri="{FF2B5EF4-FFF2-40B4-BE49-F238E27FC236}">
              <a16:creationId xmlns:a16="http://schemas.microsoft.com/office/drawing/2014/main" id="{B0F5C0E6-87C2-4BBE-B1B4-1363E7244511}"/>
            </a:ext>
          </a:extLst>
        </xdr:cNvPr>
        <xdr:cNvSpPr/>
      </xdr:nvSpPr>
      <xdr:spPr>
        <a:xfrm>
          <a:off x="13887450" y="179952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71628</xdr:rowOff>
    </xdr:to>
    <xdr:cxnSp macro="">
      <xdr:nvCxnSpPr>
        <xdr:cNvPr id="873" name="直線コネクタ 872">
          <a:extLst>
            <a:ext uri="{FF2B5EF4-FFF2-40B4-BE49-F238E27FC236}">
              <a16:creationId xmlns:a16="http://schemas.microsoft.com/office/drawing/2014/main" id="{DD45FF36-663C-4688-B0F1-71837670D9E9}"/>
            </a:ext>
          </a:extLst>
        </xdr:cNvPr>
        <xdr:cNvCxnSpPr/>
      </xdr:nvCxnSpPr>
      <xdr:spPr>
        <a:xfrm>
          <a:off x="13942060" y="18046066"/>
          <a:ext cx="7620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139700</xdr:rowOff>
    </xdr:from>
    <xdr:to>
      <xdr:col>76</xdr:col>
      <xdr:colOff>165100</xdr:colOff>
      <xdr:row>105</xdr:row>
      <xdr:rowOff>69850</xdr:rowOff>
    </xdr:to>
    <xdr:sp macro="" textlink="">
      <xdr:nvSpPr>
        <xdr:cNvPr id="874" name="楕円 873">
          <a:extLst>
            <a:ext uri="{FF2B5EF4-FFF2-40B4-BE49-F238E27FC236}">
              <a16:creationId xmlns:a16="http://schemas.microsoft.com/office/drawing/2014/main" id="{1E184BEB-69A3-4C32-BEBE-BC9551270102}"/>
            </a:ext>
          </a:extLst>
        </xdr:cNvPr>
        <xdr:cNvSpPr/>
      </xdr:nvSpPr>
      <xdr:spPr>
        <a:xfrm>
          <a:off x="13089890" y="17966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19050</xdr:rowOff>
    </xdr:from>
    <xdr:to>
      <xdr:col>81</xdr:col>
      <xdr:colOff>50800</xdr:colOff>
      <xdr:row>105</xdr:row>
      <xdr:rowOff>41911</xdr:rowOff>
    </xdr:to>
    <xdr:cxnSp macro="">
      <xdr:nvCxnSpPr>
        <xdr:cNvPr id="875" name="直線コネクタ 874">
          <a:extLst>
            <a:ext uri="{FF2B5EF4-FFF2-40B4-BE49-F238E27FC236}">
              <a16:creationId xmlns:a16="http://schemas.microsoft.com/office/drawing/2014/main" id="{43413425-5770-4F41-952D-FC2E1C194A6D}"/>
            </a:ext>
          </a:extLst>
        </xdr:cNvPr>
        <xdr:cNvCxnSpPr/>
      </xdr:nvCxnSpPr>
      <xdr:spPr>
        <a:xfrm>
          <a:off x="13144500" y="18017490"/>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98552</xdr:rowOff>
    </xdr:from>
    <xdr:to>
      <xdr:col>72</xdr:col>
      <xdr:colOff>38100</xdr:colOff>
      <xdr:row>105</xdr:row>
      <xdr:rowOff>28702</xdr:rowOff>
    </xdr:to>
    <xdr:sp macro="" textlink="">
      <xdr:nvSpPr>
        <xdr:cNvPr id="876" name="楕円 875">
          <a:extLst>
            <a:ext uri="{FF2B5EF4-FFF2-40B4-BE49-F238E27FC236}">
              <a16:creationId xmlns:a16="http://schemas.microsoft.com/office/drawing/2014/main" id="{09D8E6DC-87E5-40BB-AF03-006B5170D819}"/>
            </a:ext>
          </a:extLst>
        </xdr:cNvPr>
        <xdr:cNvSpPr/>
      </xdr:nvSpPr>
      <xdr:spPr>
        <a:xfrm>
          <a:off x="12303760" y="179255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149352</xdr:rowOff>
    </xdr:from>
    <xdr:to>
      <xdr:col>76</xdr:col>
      <xdr:colOff>114300</xdr:colOff>
      <xdr:row>105</xdr:row>
      <xdr:rowOff>19050</xdr:rowOff>
    </xdr:to>
    <xdr:cxnSp macro="">
      <xdr:nvCxnSpPr>
        <xdr:cNvPr id="877" name="直線コネクタ 876">
          <a:extLst>
            <a:ext uri="{FF2B5EF4-FFF2-40B4-BE49-F238E27FC236}">
              <a16:creationId xmlns:a16="http://schemas.microsoft.com/office/drawing/2014/main" id="{D7E5A124-D4EF-4BAA-81A5-FF1790654207}"/>
            </a:ext>
          </a:extLst>
        </xdr:cNvPr>
        <xdr:cNvCxnSpPr/>
      </xdr:nvCxnSpPr>
      <xdr:spPr>
        <a:xfrm>
          <a:off x="12346940" y="17980152"/>
          <a:ext cx="79756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61976</xdr:rowOff>
    </xdr:from>
    <xdr:to>
      <xdr:col>67</xdr:col>
      <xdr:colOff>101600</xdr:colOff>
      <xdr:row>104</xdr:row>
      <xdr:rowOff>163576</xdr:rowOff>
    </xdr:to>
    <xdr:sp macro="" textlink="">
      <xdr:nvSpPr>
        <xdr:cNvPr id="878" name="楕円 877">
          <a:extLst>
            <a:ext uri="{FF2B5EF4-FFF2-40B4-BE49-F238E27FC236}">
              <a16:creationId xmlns:a16="http://schemas.microsoft.com/office/drawing/2014/main" id="{1489286F-949A-4CA3-8505-C36FDB51AC18}"/>
            </a:ext>
          </a:extLst>
        </xdr:cNvPr>
        <xdr:cNvSpPr/>
      </xdr:nvSpPr>
      <xdr:spPr>
        <a:xfrm>
          <a:off x="11487150" y="1788896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112776</xdr:rowOff>
    </xdr:from>
    <xdr:to>
      <xdr:col>71</xdr:col>
      <xdr:colOff>177800</xdr:colOff>
      <xdr:row>104</xdr:row>
      <xdr:rowOff>149352</xdr:rowOff>
    </xdr:to>
    <xdr:cxnSp macro="">
      <xdr:nvCxnSpPr>
        <xdr:cNvPr id="879" name="直線コネクタ 878">
          <a:extLst>
            <a:ext uri="{FF2B5EF4-FFF2-40B4-BE49-F238E27FC236}">
              <a16:creationId xmlns:a16="http://schemas.microsoft.com/office/drawing/2014/main" id="{82436406-006F-4FEC-BC26-5F3B8D765B48}"/>
            </a:ext>
          </a:extLst>
        </xdr:cNvPr>
        <xdr:cNvCxnSpPr/>
      </xdr:nvCxnSpPr>
      <xdr:spPr>
        <a:xfrm>
          <a:off x="11541760" y="17943576"/>
          <a:ext cx="80518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148099</xdr:rowOff>
    </xdr:from>
    <xdr:ext cx="405111" cy="259045"/>
    <xdr:sp macro="" textlink="">
      <xdr:nvSpPr>
        <xdr:cNvPr id="880" name="n_1aveValue【公民館】&#10;有形固定資産減価償却率">
          <a:extLst>
            <a:ext uri="{FF2B5EF4-FFF2-40B4-BE49-F238E27FC236}">
              <a16:creationId xmlns:a16="http://schemas.microsoft.com/office/drawing/2014/main" id="{384493F5-462C-49A7-B382-FEB12A024CD3}"/>
            </a:ext>
          </a:extLst>
        </xdr:cNvPr>
        <xdr:cNvSpPr txBox="1"/>
      </xdr:nvSpPr>
      <xdr:spPr>
        <a:xfrm>
          <a:off x="13738234" y="1746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100092</xdr:rowOff>
    </xdr:from>
    <xdr:ext cx="405111" cy="259045"/>
    <xdr:sp macro="" textlink="">
      <xdr:nvSpPr>
        <xdr:cNvPr id="881" name="n_2aveValue【公民館】&#10;有形固定資産減価償却率">
          <a:extLst>
            <a:ext uri="{FF2B5EF4-FFF2-40B4-BE49-F238E27FC236}">
              <a16:creationId xmlns:a16="http://schemas.microsoft.com/office/drawing/2014/main" id="{784A1529-E9EA-4204-A2BC-178417314369}"/>
            </a:ext>
          </a:extLst>
        </xdr:cNvPr>
        <xdr:cNvSpPr txBox="1"/>
      </xdr:nvSpPr>
      <xdr:spPr>
        <a:xfrm>
          <a:off x="12957184" y="174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93235</xdr:rowOff>
    </xdr:from>
    <xdr:ext cx="405111" cy="259045"/>
    <xdr:sp macro="" textlink="">
      <xdr:nvSpPr>
        <xdr:cNvPr id="882" name="n_3aveValue【公民館】&#10;有形固定資産減価償却率">
          <a:extLst>
            <a:ext uri="{FF2B5EF4-FFF2-40B4-BE49-F238E27FC236}">
              <a16:creationId xmlns:a16="http://schemas.microsoft.com/office/drawing/2014/main" id="{C8625ABD-3D69-48F4-9210-182BE37F5DBB}"/>
            </a:ext>
          </a:extLst>
        </xdr:cNvPr>
        <xdr:cNvSpPr txBox="1"/>
      </xdr:nvSpPr>
      <xdr:spPr>
        <a:xfrm>
          <a:off x="12171054" y="1741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88664</xdr:rowOff>
    </xdr:from>
    <xdr:ext cx="405111" cy="259045"/>
    <xdr:sp macro="" textlink="">
      <xdr:nvSpPr>
        <xdr:cNvPr id="883" name="n_4aveValue【公民館】&#10;有形固定資産減価償却率">
          <a:extLst>
            <a:ext uri="{FF2B5EF4-FFF2-40B4-BE49-F238E27FC236}">
              <a16:creationId xmlns:a16="http://schemas.microsoft.com/office/drawing/2014/main" id="{6EAE0EB8-53E1-448D-B5AF-4AD3864731F6}"/>
            </a:ext>
          </a:extLst>
        </xdr:cNvPr>
        <xdr:cNvSpPr txBox="1"/>
      </xdr:nvSpPr>
      <xdr:spPr>
        <a:xfrm>
          <a:off x="11354444" y="17408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884" name="n_1mainValue【公民館】&#10;有形固定資産減価償却率">
          <a:extLst>
            <a:ext uri="{FF2B5EF4-FFF2-40B4-BE49-F238E27FC236}">
              <a16:creationId xmlns:a16="http://schemas.microsoft.com/office/drawing/2014/main" id="{C7EDC175-3E0B-48A7-BE0D-6811E2CCA00A}"/>
            </a:ext>
          </a:extLst>
        </xdr:cNvPr>
        <xdr:cNvSpPr txBox="1"/>
      </xdr:nvSpPr>
      <xdr:spPr>
        <a:xfrm>
          <a:off x="13738234" y="1808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60977</xdr:rowOff>
    </xdr:from>
    <xdr:ext cx="405111" cy="259045"/>
    <xdr:sp macro="" textlink="">
      <xdr:nvSpPr>
        <xdr:cNvPr id="885" name="n_2mainValue【公民館】&#10;有形固定資産減価償却率">
          <a:extLst>
            <a:ext uri="{FF2B5EF4-FFF2-40B4-BE49-F238E27FC236}">
              <a16:creationId xmlns:a16="http://schemas.microsoft.com/office/drawing/2014/main" id="{876EA7B2-2BF1-4394-97EB-7F1B60AF997D}"/>
            </a:ext>
          </a:extLst>
        </xdr:cNvPr>
        <xdr:cNvSpPr txBox="1"/>
      </xdr:nvSpPr>
      <xdr:spPr>
        <a:xfrm>
          <a:off x="12957184" y="1805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19829</xdr:rowOff>
    </xdr:from>
    <xdr:ext cx="405111" cy="259045"/>
    <xdr:sp macro="" textlink="">
      <xdr:nvSpPr>
        <xdr:cNvPr id="886" name="n_3mainValue【公民館】&#10;有形固定資産減価償却率">
          <a:extLst>
            <a:ext uri="{FF2B5EF4-FFF2-40B4-BE49-F238E27FC236}">
              <a16:creationId xmlns:a16="http://schemas.microsoft.com/office/drawing/2014/main" id="{5EF9F1EF-0481-44EF-9FDD-33AD745337CE}"/>
            </a:ext>
          </a:extLst>
        </xdr:cNvPr>
        <xdr:cNvSpPr txBox="1"/>
      </xdr:nvSpPr>
      <xdr:spPr>
        <a:xfrm>
          <a:off x="12171054" y="18018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154703</xdr:rowOff>
    </xdr:from>
    <xdr:ext cx="405111" cy="259045"/>
    <xdr:sp macro="" textlink="">
      <xdr:nvSpPr>
        <xdr:cNvPr id="887" name="n_4mainValue【公民館】&#10;有形固定資産減価償却率">
          <a:extLst>
            <a:ext uri="{FF2B5EF4-FFF2-40B4-BE49-F238E27FC236}">
              <a16:creationId xmlns:a16="http://schemas.microsoft.com/office/drawing/2014/main" id="{B98E6C52-29A6-4744-89A4-754391F93682}"/>
            </a:ext>
          </a:extLst>
        </xdr:cNvPr>
        <xdr:cNvSpPr txBox="1"/>
      </xdr:nvSpPr>
      <xdr:spPr>
        <a:xfrm>
          <a:off x="11354444" y="179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7133FD80-B161-442C-AF34-A441FE5C38E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4D33C2C9-4DEC-45EE-A3C7-62CD9E61A30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739AB713-DBFA-457D-A245-A731D163750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1A3EAF75-C438-498B-AD65-F2B5E10FDDE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1CB509F-9787-4638-9A84-95B5F7B04DF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921F33C3-C3A2-4DD2-82E3-3A79EB924D8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3671F43E-7CEB-4373-BB65-924E8302283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8282D22A-1A24-493C-BA88-CF3DB864BF3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CC8C6EEB-E15E-4B9F-B33D-864C47C04AC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B0D60009-8ECB-45E3-8974-E9F7655C93F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8" name="直線コネクタ 897">
          <a:extLst>
            <a:ext uri="{FF2B5EF4-FFF2-40B4-BE49-F238E27FC236}">
              <a16:creationId xmlns:a16="http://schemas.microsoft.com/office/drawing/2014/main" id="{99949B4D-8E1E-4A33-B936-5D387E916D7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9" name="テキスト ボックス 898">
          <a:extLst>
            <a:ext uri="{FF2B5EF4-FFF2-40B4-BE49-F238E27FC236}">
              <a16:creationId xmlns:a16="http://schemas.microsoft.com/office/drawing/2014/main" id="{BA9FE8FD-CCA8-44BA-85A6-FED914CA6494}"/>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0" name="直線コネクタ 899">
          <a:extLst>
            <a:ext uri="{FF2B5EF4-FFF2-40B4-BE49-F238E27FC236}">
              <a16:creationId xmlns:a16="http://schemas.microsoft.com/office/drawing/2014/main" id="{ED44CE1D-DDA2-46AC-8EB8-024AA735867E}"/>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1" name="テキスト ボックス 900">
          <a:extLst>
            <a:ext uri="{FF2B5EF4-FFF2-40B4-BE49-F238E27FC236}">
              <a16:creationId xmlns:a16="http://schemas.microsoft.com/office/drawing/2014/main" id="{5EB4E478-5BD1-4BCA-8F03-11429556B39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2" name="直線コネクタ 901">
          <a:extLst>
            <a:ext uri="{FF2B5EF4-FFF2-40B4-BE49-F238E27FC236}">
              <a16:creationId xmlns:a16="http://schemas.microsoft.com/office/drawing/2014/main" id="{313AA40B-A5C4-49D1-A785-F39FE78275D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3" name="テキスト ボックス 902">
          <a:extLst>
            <a:ext uri="{FF2B5EF4-FFF2-40B4-BE49-F238E27FC236}">
              <a16:creationId xmlns:a16="http://schemas.microsoft.com/office/drawing/2014/main" id="{B90111F5-20FE-49BD-A1A0-8D23FC3FF812}"/>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4" name="直線コネクタ 903">
          <a:extLst>
            <a:ext uri="{FF2B5EF4-FFF2-40B4-BE49-F238E27FC236}">
              <a16:creationId xmlns:a16="http://schemas.microsoft.com/office/drawing/2014/main" id="{A0A5F639-2E4F-4BF0-9517-CBCD4C2D0290}"/>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5" name="テキスト ボックス 904">
          <a:extLst>
            <a:ext uri="{FF2B5EF4-FFF2-40B4-BE49-F238E27FC236}">
              <a16:creationId xmlns:a16="http://schemas.microsoft.com/office/drawing/2014/main" id="{8A446F03-AB43-4CD9-99C8-FAE9E10B1241}"/>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95F0E1A1-1AB2-48ED-8262-E0E053502C4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223ABC22-19C9-4083-8254-14B34BEC244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D0EC14A0-DB13-44AA-B1E2-DEC52B16CB4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909" name="直線コネクタ 908">
          <a:extLst>
            <a:ext uri="{FF2B5EF4-FFF2-40B4-BE49-F238E27FC236}">
              <a16:creationId xmlns:a16="http://schemas.microsoft.com/office/drawing/2014/main" id="{3C9F1535-5389-47FC-8BDF-1BF7A957B876}"/>
            </a:ext>
          </a:extLst>
        </xdr:cNvPr>
        <xdr:cNvCxnSpPr/>
      </xdr:nvCxnSpPr>
      <xdr:spPr>
        <a:xfrm flipV="1">
          <a:off x="19947254" y="1721015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10" name="【公民館】&#10;一人当たり面積最小値テキスト">
          <a:extLst>
            <a:ext uri="{FF2B5EF4-FFF2-40B4-BE49-F238E27FC236}">
              <a16:creationId xmlns:a16="http://schemas.microsoft.com/office/drawing/2014/main" id="{00663C8A-2DA0-485A-806D-7C4FDF5C5233}"/>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11" name="直線コネクタ 910">
          <a:extLst>
            <a:ext uri="{FF2B5EF4-FFF2-40B4-BE49-F238E27FC236}">
              <a16:creationId xmlns:a16="http://schemas.microsoft.com/office/drawing/2014/main" id="{C861079E-5A43-48A8-8DBA-7DBE1F50A0E5}"/>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912" name="【公民館】&#10;一人当たり面積最大値テキスト">
          <a:extLst>
            <a:ext uri="{FF2B5EF4-FFF2-40B4-BE49-F238E27FC236}">
              <a16:creationId xmlns:a16="http://schemas.microsoft.com/office/drawing/2014/main" id="{97983796-9070-4FEA-9A4B-F3CF02D07805}"/>
            </a:ext>
          </a:extLst>
        </xdr:cNvPr>
        <xdr:cNvSpPr txBox="1"/>
      </xdr:nvSpPr>
      <xdr:spPr>
        <a:xfrm>
          <a:off x="19985990" y="1699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913" name="直線コネクタ 912">
          <a:extLst>
            <a:ext uri="{FF2B5EF4-FFF2-40B4-BE49-F238E27FC236}">
              <a16:creationId xmlns:a16="http://schemas.microsoft.com/office/drawing/2014/main" id="{AA62F75A-B638-4077-9D01-C5812DD623F2}"/>
            </a:ext>
          </a:extLst>
        </xdr:cNvPr>
        <xdr:cNvCxnSpPr/>
      </xdr:nvCxnSpPr>
      <xdr:spPr>
        <a:xfrm>
          <a:off x="19885660" y="17210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152416</xdr:rowOff>
    </xdr:from>
    <xdr:ext cx="469744" cy="259045"/>
    <xdr:sp macro="" textlink="">
      <xdr:nvSpPr>
        <xdr:cNvPr id="914" name="【公民館】&#10;一人当たり面積平均値テキスト">
          <a:extLst>
            <a:ext uri="{FF2B5EF4-FFF2-40B4-BE49-F238E27FC236}">
              <a16:creationId xmlns:a16="http://schemas.microsoft.com/office/drawing/2014/main" id="{9FE2F8DC-2DFD-411F-B363-2F87C59529B0}"/>
            </a:ext>
          </a:extLst>
        </xdr:cNvPr>
        <xdr:cNvSpPr txBox="1"/>
      </xdr:nvSpPr>
      <xdr:spPr>
        <a:xfrm>
          <a:off x="19985990" y="18154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15" name="フローチャート: 判断 914">
          <a:extLst>
            <a:ext uri="{FF2B5EF4-FFF2-40B4-BE49-F238E27FC236}">
              <a16:creationId xmlns:a16="http://schemas.microsoft.com/office/drawing/2014/main" id="{22943421-DA7A-4371-A1FE-CB2C355FC97E}"/>
            </a:ext>
          </a:extLst>
        </xdr:cNvPr>
        <xdr:cNvSpPr/>
      </xdr:nvSpPr>
      <xdr:spPr>
        <a:xfrm>
          <a:off x="19904710" y="181762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20828</xdr:rowOff>
    </xdr:from>
    <xdr:to>
      <xdr:col>112</xdr:col>
      <xdr:colOff>38100</xdr:colOff>
      <xdr:row>106</xdr:row>
      <xdr:rowOff>122428</xdr:rowOff>
    </xdr:to>
    <xdr:sp macro="" textlink="">
      <xdr:nvSpPr>
        <xdr:cNvPr id="916" name="フローチャート: 判断 915">
          <a:extLst>
            <a:ext uri="{FF2B5EF4-FFF2-40B4-BE49-F238E27FC236}">
              <a16:creationId xmlns:a16="http://schemas.microsoft.com/office/drawing/2014/main" id="{B7AFDB47-3CEA-4750-AA43-B6D6E263B347}"/>
            </a:ext>
          </a:extLst>
        </xdr:cNvPr>
        <xdr:cNvSpPr/>
      </xdr:nvSpPr>
      <xdr:spPr>
        <a:xfrm>
          <a:off x="191617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917" name="フローチャート: 判断 916">
          <a:extLst>
            <a:ext uri="{FF2B5EF4-FFF2-40B4-BE49-F238E27FC236}">
              <a16:creationId xmlns:a16="http://schemas.microsoft.com/office/drawing/2014/main" id="{F28E37AD-3840-46ED-8B16-5C818CC6923C}"/>
            </a:ext>
          </a:extLst>
        </xdr:cNvPr>
        <xdr:cNvSpPr/>
      </xdr:nvSpPr>
      <xdr:spPr>
        <a:xfrm>
          <a:off x="1834515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918" name="フローチャート: 判断 917">
          <a:extLst>
            <a:ext uri="{FF2B5EF4-FFF2-40B4-BE49-F238E27FC236}">
              <a16:creationId xmlns:a16="http://schemas.microsoft.com/office/drawing/2014/main" id="{38C01DAB-8BA8-4DC5-A8D3-E9F12D82AD5A}"/>
            </a:ext>
          </a:extLst>
        </xdr:cNvPr>
        <xdr:cNvSpPr/>
      </xdr:nvSpPr>
      <xdr:spPr>
        <a:xfrm>
          <a:off x="17547590" y="181907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919" name="フローチャート: 判断 918">
          <a:extLst>
            <a:ext uri="{FF2B5EF4-FFF2-40B4-BE49-F238E27FC236}">
              <a16:creationId xmlns:a16="http://schemas.microsoft.com/office/drawing/2014/main" id="{DA74C31F-13FE-415A-8CBE-46672996BC12}"/>
            </a:ext>
          </a:extLst>
        </xdr:cNvPr>
        <xdr:cNvSpPr/>
      </xdr:nvSpPr>
      <xdr:spPr>
        <a:xfrm>
          <a:off x="16761460" y="181762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82FDBFB-A101-4654-BC1C-7F663A93526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6E3B8D26-AA50-467E-8459-C9F8C1327E8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AA89B212-ED58-46E4-BB5B-8F2ED505873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DCBB89A7-EEC6-4DC8-B312-DA649C33E57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91DA2E42-7073-4C71-B45D-20C10FD8B58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119126</xdr:rowOff>
    </xdr:from>
    <xdr:to>
      <xdr:col>116</xdr:col>
      <xdr:colOff>114300</xdr:colOff>
      <xdr:row>106</xdr:row>
      <xdr:rowOff>49276</xdr:rowOff>
    </xdr:to>
    <xdr:sp macro="" textlink="">
      <xdr:nvSpPr>
        <xdr:cNvPr id="925" name="楕円 924">
          <a:extLst>
            <a:ext uri="{FF2B5EF4-FFF2-40B4-BE49-F238E27FC236}">
              <a16:creationId xmlns:a16="http://schemas.microsoft.com/office/drawing/2014/main" id="{0B2016F1-5D25-4F0A-8BD5-52CE634C2B51}"/>
            </a:ext>
          </a:extLst>
        </xdr:cNvPr>
        <xdr:cNvSpPr/>
      </xdr:nvSpPr>
      <xdr:spPr>
        <a:xfrm>
          <a:off x="19904710" y="181232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142003</xdr:rowOff>
    </xdr:from>
    <xdr:ext cx="469744" cy="259045"/>
    <xdr:sp macro="" textlink="">
      <xdr:nvSpPr>
        <xdr:cNvPr id="926" name="【公民館】&#10;一人当たり面積該当値テキスト">
          <a:extLst>
            <a:ext uri="{FF2B5EF4-FFF2-40B4-BE49-F238E27FC236}">
              <a16:creationId xmlns:a16="http://schemas.microsoft.com/office/drawing/2014/main" id="{D9251903-9DF2-4EF6-8895-A9A011FD9F6A}"/>
            </a:ext>
          </a:extLst>
        </xdr:cNvPr>
        <xdr:cNvSpPr txBox="1"/>
      </xdr:nvSpPr>
      <xdr:spPr>
        <a:xfrm>
          <a:off x="19985990" y="1797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119126</xdr:rowOff>
    </xdr:from>
    <xdr:to>
      <xdr:col>112</xdr:col>
      <xdr:colOff>38100</xdr:colOff>
      <xdr:row>106</xdr:row>
      <xdr:rowOff>49276</xdr:rowOff>
    </xdr:to>
    <xdr:sp macro="" textlink="">
      <xdr:nvSpPr>
        <xdr:cNvPr id="927" name="楕円 926">
          <a:extLst>
            <a:ext uri="{FF2B5EF4-FFF2-40B4-BE49-F238E27FC236}">
              <a16:creationId xmlns:a16="http://schemas.microsoft.com/office/drawing/2014/main" id="{F618C31C-1F34-44F6-9744-C4991F76E78D}"/>
            </a:ext>
          </a:extLst>
        </xdr:cNvPr>
        <xdr:cNvSpPr/>
      </xdr:nvSpPr>
      <xdr:spPr>
        <a:xfrm>
          <a:off x="19161760" y="18123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169926</xdr:rowOff>
    </xdr:from>
    <xdr:to>
      <xdr:col>116</xdr:col>
      <xdr:colOff>63500</xdr:colOff>
      <xdr:row>105</xdr:row>
      <xdr:rowOff>169926</xdr:rowOff>
    </xdr:to>
    <xdr:cxnSp macro="">
      <xdr:nvCxnSpPr>
        <xdr:cNvPr id="928" name="直線コネクタ 927">
          <a:extLst>
            <a:ext uri="{FF2B5EF4-FFF2-40B4-BE49-F238E27FC236}">
              <a16:creationId xmlns:a16="http://schemas.microsoft.com/office/drawing/2014/main" id="{01245136-0B72-414F-A76A-664191BC6402}"/>
            </a:ext>
          </a:extLst>
        </xdr:cNvPr>
        <xdr:cNvCxnSpPr/>
      </xdr:nvCxnSpPr>
      <xdr:spPr>
        <a:xfrm>
          <a:off x="19204940" y="1817598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100837</xdr:rowOff>
    </xdr:from>
    <xdr:to>
      <xdr:col>107</xdr:col>
      <xdr:colOff>101600</xdr:colOff>
      <xdr:row>106</xdr:row>
      <xdr:rowOff>30987</xdr:rowOff>
    </xdr:to>
    <xdr:sp macro="" textlink="">
      <xdr:nvSpPr>
        <xdr:cNvPr id="929" name="楕円 928">
          <a:extLst>
            <a:ext uri="{FF2B5EF4-FFF2-40B4-BE49-F238E27FC236}">
              <a16:creationId xmlns:a16="http://schemas.microsoft.com/office/drawing/2014/main" id="{0188979A-DAA9-4FF7-ADFF-85F26550DA68}"/>
            </a:ext>
          </a:extLst>
        </xdr:cNvPr>
        <xdr:cNvSpPr/>
      </xdr:nvSpPr>
      <xdr:spPr>
        <a:xfrm>
          <a:off x="18345150" y="180992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151637</xdr:rowOff>
    </xdr:from>
    <xdr:to>
      <xdr:col>111</xdr:col>
      <xdr:colOff>177800</xdr:colOff>
      <xdr:row>105</xdr:row>
      <xdr:rowOff>169926</xdr:rowOff>
    </xdr:to>
    <xdr:cxnSp macro="">
      <xdr:nvCxnSpPr>
        <xdr:cNvPr id="930" name="直線コネクタ 929">
          <a:extLst>
            <a:ext uri="{FF2B5EF4-FFF2-40B4-BE49-F238E27FC236}">
              <a16:creationId xmlns:a16="http://schemas.microsoft.com/office/drawing/2014/main" id="{966185B0-C9CF-4790-90FC-4CC5354EE5EE}"/>
            </a:ext>
          </a:extLst>
        </xdr:cNvPr>
        <xdr:cNvCxnSpPr/>
      </xdr:nvCxnSpPr>
      <xdr:spPr>
        <a:xfrm>
          <a:off x="18399760" y="18153887"/>
          <a:ext cx="805180" cy="2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100837</xdr:rowOff>
    </xdr:from>
    <xdr:to>
      <xdr:col>102</xdr:col>
      <xdr:colOff>165100</xdr:colOff>
      <xdr:row>106</xdr:row>
      <xdr:rowOff>30987</xdr:rowOff>
    </xdr:to>
    <xdr:sp macro="" textlink="">
      <xdr:nvSpPr>
        <xdr:cNvPr id="931" name="楕円 930">
          <a:extLst>
            <a:ext uri="{FF2B5EF4-FFF2-40B4-BE49-F238E27FC236}">
              <a16:creationId xmlns:a16="http://schemas.microsoft.com/office/drawing/2014/main" id="{F8DBAF28-2403-4083-B80B-1AC5D4EEB85E}"/>
            </a:ext>
          </a:extLst>
        </xdr:cNvPr>
        <xdr:cNvSpPr/>
      </xdr:nvSpPr>
      <xdr:spPr>
        <a:xfrm>
          <a:off x="17547590" y="180992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151637</xdr:rowOff>
    </xdr:from>
    <xdr:to>
      <xdr:col>107</xdr:col>
      <xdr:colOff>50800</xdr:colOff>
      <xdr:row>105</xdr:row>
      <xdr:rowOff>151637</xdr:rowOff>
    </xdr:to>
    <xdr:cxnSp macro="">
      <xdr:nvCxnSpPr>
        <xdr:cNvPr id="932" name="直線コネクタ 931">
          <a:extLst>
            <a:ext uri="{FF2B5EF4-FFF2-40B4-BE49-F238E27FC236}">
              <a16:creationId xmlns:a16="http://schemas.microsoft.com/office/drawing/2014/main" id="{B1E1947C-7B39-45FA-8EB0-C48D8403CDC9}"/>
            </a:ext>
          </a:extLst>
        </xdr:cNvPr>
        <xdr:cNvCxnSpPr/>
      </xdr:nvCxnSpPr>
      <xdr:spPr>
        <a:xfrm>
          <a:off x="17602200" y="181538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100837</xdr:rowOff>
    </xdr:from>
    <xdr:to>
      <xdr:col>98</xdr:col>
      <xdr:colOff>38100</xdr:colOff>
      <xdr:row>106</xdr:row>
      <xdr:rowOff>30987</xdr:rowOff>
    </xdr:to>
    <xdr:sp macro="" textlink="">
      <xdr:nvSpPr>
        <xdr:cNvPr id="933" name="楕円 932">
          <a:extLst>
            <a:ext uri="{FF2B5EF4-FFF2-40B4-BE49-F238E27FC236}">
              <a16:creationId xmlns:a16="http://schemas.microsoft.com/office/drawing/2014/main" id="{CADA402A-0DA2-4614-B224-2D5FACFF5CCC}"/>
            </a:ext>
          </a:extLst>
        </xdr:cNvPr>
        <xdr:cNvSpPr/>
      </xdr:nvSpPr>
      <xdr:spPr>
        <a:xfrm>
          <a:off x="16761460" y="18099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151637</xdr:rowOff>
    </xdr:from>
    <xdr:to>
      <xdr:col>102</xdr:col>
      <xdr:colOff>114300</xdr:colOff>
      <xdr:row>105</xdr:row>
      <xdr:rowOff>151637</xdr:rowOff>
    </xdr:to>
    <xdr:cxnSp macro="">
      <xdr:nvCxnSpPr>
        <xdr:cNvPr id="934" name="直線コネクタ 933">
          <a:extLst>
            <a:ext uri="{FF2B5EF4-FFF2-40B4-BE49-F238E27FC236}">
              <a16:creationId xmlns:a16="http://schemas.microsoft.com/office/drawing/2014/main" id="{E5933C82-D6A5-4B70-B382-62D633848FBE}"/>
            </a:ext>
          </a:extLst>
        </xdr:cNvPr>
        <xdr:cNvCxnSpPr/>
      </xdr:nvCxnSpPr>
      <xdr:spPr>
        <a:xfrm>
          <a:off x="16804640" y="181538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113555</xdr:rowOff>
    </xdr:from>
    <xdr:ext cx="469744" cy="259045"/>
    <xdr:sp macro="" textlink="">
      <xdr:nvSpPr>
        <xdr:cNvPr id="935" name="n_1aveValue【公民館】&#10;一人当たり面積">
          <a:extLst>
            <a:ext uri="{FF2B5EF4-FFF2-40B4-BE49-F238E27FC236}">
              <a16:creationId xmlns:a16="http://schemas.microsoft.com/office/drawing/2014/main" id="{9A18F864-0B4D-41B3-96F8-863A4A383921}"/>
            </a:ext>
          </a:extLst>
        </xdr:cNvPr>
        <xdr:cNvSpPr txBox="1"/>
      </xdr:nvSpPr>
      <xdr:spPr>
        <a:xfrm>
          <a:off x="189821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936" name="n_2aveValue【公民館】&#10;一人当たり面積">
          <a:extLst>
            <a:ext uri="{FF2B5EF4-FFF2-40B4-BE49-F238E27FC236}">
              <a16:creationId xmlns:a16="http://schemas.microsoft.com/office/drawing/2014/main" id="{828073BD-9563-4C01-8A44-F44CF8771AC8}"/>
            </a:ext>
          </a:extLst>
        </xdr:cNvPr>
        <xdr:cNvSpPr txBox="1"/>
      </xdr:nvSpPr>
      <xdr:spPr>
        <a:xfrm>
          <a:off x="181820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937" name="n_3aveValue【公民館】&#10;一人当たり面積">
          <a:extLst>
            <a:ext uri="{FF2B5EF4-FFF2-40B4-BE49-F238E27FC236}">
              <a16:creationId xmlns:a16="http://schemas.microsoft.com/office/drawing/2014/main" id="{3B7E605F-52C8-43D3-95D4-9B28586CF00B}"/>
            </a:ext>
          </a:extLst>
        </xdr:cNvPr>
        <xdr:cNvSpPr txBox="1"/>
      </xdr:nvSpPr>
      <xdr:spPr>
        <a:xfrm>
          <a:off x="1738447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938" name="n_4aveValue【公民館】&#10;一人当たり面積">
          <a:extLst>
            <a:ext uri="{FF2B5EF4-FFF2-40B4-BE49-F238E27FC236}">
              <a16:creationId xmlns:a16="http://schemas.microsoft.com/office/drawing/2014/main" id="{129722A2-31BB-4E5C-9500-2C5CA4489FD3}"/>
            </a:ext>
          </a:extLst>
        </xdr:cNvPr>
        <xdr:cNvSpPr txBox="1"/>
      </xdr:nvSpPr>
      <xdr:spPr>
        <a:xfrm>
          <a:off x="16588817"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65803</xdr:rowOff>
    </xdr:from>
    <xdr:ext cx="469744" cy="259045"/>
    <xdr:sp macro="" textlink="">
      <xdr:nvSpPr>
        <xdr:cNvPr id="939" name="n_1mainValue【公民館】&#10;一人当たり面積">
          <a:extLst>
            <a:ext uri="{FF2B5EF4-FFF2-40B4-BE49-F238E27FC236}">
              <a16:creationId xmlns:a16="http://schemas.microsoft.com/office/drawing/2014/main" id="{B3F8C952-6CBD-4D4A-8365-8F379E58BF34}"/>
            </a:ext>
          </a:extLst>
        </xdr:cNvPr>
        <xdr:cNvSpPr txBox="1"/>
      </xdr:nvSpPr>
      <xdr:spPr>
        <a:xfrm>
          <a:off x="18982132" y="1789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940" name="n_2mainValue【公民館】&#10;一人当たり面積">
          <a:extLst>
            <a:ext uri="{FF2B5EF4-FFF2-40B4-BE49-F238E27FC236}">
              <a16:creationId xmlns:a16="http://schemas.microsoft.com/office/drawing/2014/main" id="{E13EC4E9-DDBD-4A31-91CB-1EB2D190B7F8}"/>
            </a:ext>
          </a:extLst>
        </xdr:cNvPr>
        <xdr:cNvSpPr txBox="1"/>
      </xdr:nvSpPr>
      <xdr:spPr>
        <a:xfrm>
          <a:off x="18182032" y="178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47514</xdr:rowOff>
    </xdr:from>
    <xdr:ext cx="469744" cy="259045"/>
    <xdr:sp macro="" textlink="">
      <xdr:nvSpPr>
        <xdr:cNvPr id="941" name="n_3mainValue【公民館】&#10;一人当たり面積">
          <a:extLst>
            <a:ext uri="{FF2B5EF4-FFF2-40B4-BE49-F238E27FC236}">
              <a16:creationId xmlns:a16="http://schemas.microsoft.com/office/drawing/2014/main" id="{47DF4D34-D5CD-4C60-BB73-3C9217162780}"/>
            </a:ext>
          </a:extLst>
        </xdr:cNvPr>
        <xdr:cNvSpPr txBox="1"/>
      </xdr:nvSpPr>
      <xdr:spPr>
        <a:xfrm>
          <a:off x="17384472" y="178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47514</xdr:rowOff>
    </xdr:from>
    <xdr:ext cx="469744" cy="259045"/>
    <xdr:sp macro="" textlink="">
      <xdr:nvSpPr>
        <xdr:cNvPr id="942" name="n_4mainValue【公民館】&#10;一人当たり面積">
          <a:extLst>
            <a:ext uri="{FF2B5EF4-FFF2-40B4-BE49-F238E27FC236}">
              <a16:creationId xmlns:a16="http://schemas.microsoft.com/office/drawing/2014/main" id="{BF6AC8E3-B5EB-4857-B83B-02DD62A96D0B}"/>
            </a:ext>
          </a:extLst>
        </xdr:cNvPr>
        <xdr:cNvSpPr txBox="1"/>
      </xdr:nvSpPr>
      <xdr:spPr>
        <a:xfrm>
          <a:off x="16588817" y="178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173DAA57-7117-4CDD-A58B-83BD25E7EAB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2EA00C57-0B5F-4848-A9D5-71932C5F97B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F1472CE4-A4ED-4402-B9AE-99E0E72363C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類似団体と比較して、道路及び港湾・漁港以外の有形固定資産減価償却率が高くなっている。道路については、統一的な基準の開始時において備忘価額</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円で評価されたものが一定程度あるため有形固定資産減価償却率が低くなっている。港湾・漁港については、水産庁及び千葉県の承認を得た市川漁港整備事業基本計画に基づく漁港施設整備が</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年度よりさらに進捗したことから、有形固定資産減価償却率が低くなっている。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その他の類型については、公共施設個別計画に基づいて令和</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年度までの再編・整備を進めている。保育所については、建替え時期にあわせて民営化または統廃合することとしている。学校施設については、築年数や資産価値を踏まえて、順番に建替えを行うとともに、将来の生徒数に応じた適正な施設規模となるように、減築・増床・統合などを行っている。公営住宅は、民間住宅など、民間資産を活用したほうが、需要に対して柔軟に供給を調整することが可能となることから、建替え時期にあわせて民間資産の活用を検討する。児童館および公民館については、人々が集うコミュニティの核となる施設であることから、築年数等に応じて計画的に建替え・改修を行い、施設の安全性向上を図るとともに、利用方法などを見直して、より使い易い施設としていく。</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6CD6943-C17B-4142-99E9-676FFC5FAAC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B1F83B-926A-427E-BCC9-74A873A2731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6B44550-778E-434F-A0DB-C450FD33E761}"/>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5AA33B-4E60-447D-B938-92879D385D5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B666BE9-01BE-46E9-987E-F1C3F677FB4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40C299-F6BD-48FC-B56A-50FA1B24360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9E42ED3-CA4B-4B7F-B5CA-1AC24C7E783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04C87C-69D0-46D3-A11A-C9D684CDE8F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8054B5-3BC7-45C4-B5B1-C65A270306F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4FEB5D-C601-4E17-8185-92CA3858083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492,895
473,367
57.44
177,336,668
172,384,526
4,118,548
96,941,066
52,500,026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654CBA-4FA3-45CD-AB72-4982D547214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C5F91B-EA53-48FE-A4E2-4ABE85B584A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F1A523E-256D-45E8-BFBB-5A440CF0DCA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86B52D-9380-4BC6-B5A6-95FE748ABB5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BDB53C-9D37-4D10-8999-1ABBF4164BD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488B3A8-6C73-414A-8AEE-A1C99C40CA9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3285AD-EFF7-48A5-8B23-6C3264148F1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F635F5-E7A6-44C5-99BF-EA61D125521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B58471-C29F-4BE7-9F90-E4C8EBA49E3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E945E0-CF1E-4F32-98E7-A65FFF8C0E0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10EA40-2A2B-4804-A06F-518CDE1D552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A0D499-F777-4764-B3A2-0065DD8E7A2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021015-C9F3-4F74-8C5C-ED2774C13DA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40B3B7-2BEF-498D-9779-9065CF906A9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8647F6-E7F6-4929-9032-E4674F134DF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9823A78-F53B-427E-B1BC-050F1E510B7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3374CD-0CB7-4AD6-AF32-E7A009481AC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55785A-0CCD-4AE5-B145-C2C4151CEBE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20F84D-7153-45FD-A844-8CCEEE926EE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0F06E0-14C8-43E1-884C-33D6DB7E7AB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4599FB-AF59-4A04-8F01-F4F67FE64BC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47E7D8-5E98-4DAE-9566-EF9548A05E0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FC09DF-13B6-4F6B-9FBA-26E84CDD740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F357D1-4E9F-4CBA-9ECA-510506CA62F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1AC47B-2D07-4247-BEF2-4F5A009F8C6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453CD2-ADEA-4D74-ABF2-5D6765A178E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A9B685-4494-4C0E-8E25-CEF2A93EEF06}"/>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FC4EDD-FA1F-45A0-8CD0-8F52966AEBE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216446-BCEB-4A21-8E3C-222A2A58948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65CAC1-B40C-460A-904C-A8CED38DD4E5}"/>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140A28D-321C-42D4-930D-23CDC3CADBC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FE4E81-52F2-42C6-8386-E9E20E85E73B}"/>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FF0D0DC-95F5-4AB8-9A91-DA737C7F7534}"/>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00D6846-F4D6-466A-898E-E0A9038C4099}"/>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2DA7799-C0F1-4E2F-84FA-65B7A59B578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DB24DF9-A54F-4401-8CC8-A5B3B76046AD}"/>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74E5A9C-FE52-427F-9EB3-64184555250B}"/>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6413E12-68A5-4AB8-BD05-27FEDD73891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F43188D-693C-43E8-9D52-E1427DEA192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B80C67F-B797-41E6-84E7-3132256E007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A8842A4-864C-45BF-B2AE-6E7B0DA288E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609EAC6-B8DB-44F5-A458-B1797D3133DC}"/>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47EC5F0-D486-40E6-B814-82CFCABB05A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3E9DD47-2F4A-4BF8-908E-EB3ED32C707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36BBFFD-221A-4BF0-969A-FF5019B8A95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43815</xdr:rowOff>
    </xdr:from>
    <xdr:to>
      <xdr:col>24</xdr:col>
      <xdr:colOff>62865</xdr:colOff>
      <xdr:row>40</xdr:row>
      <xdr:rowOff>169545</xdr:rowOff>
    </xdr:to>
    <xdr:cxnSp macro="">
      <xdr:nvCxnSpPr>
        <xdr:cNvPr id="57" name="直線コネクタ 56">
          <a:extLst>
            <a:ext uri="{FF2B5EF4-FFF2-40B4-BE49-F238E27FC236}">
              <a16:creationId xmlns:a16="http://schemas.microsoft.com/office/drawing/2014/main" id="{72CC7DB4-CBE7-48E2-B403-D6AD53C28A75}"/>
            </a:ext>
          </a:extLst>
        </xdr:cNvPr>
        <xdr:cNvCxnSpPr/>
      </xdr:nvCxnSpPr>
      <xdr:spPr>
        <a:xfrm flipV="1">
          <a:off x="4173855" y="5875020"/>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1922</xdr:rowOff>
    </xdr:from>
    <xdr:ext cx="405111" cy="259045"/>
    <xdr:sp macro="" textlink="">
      <xdr:nvSpPr>
        <xdr:cNvPr id="58" name="【図書館】&#10;有形固定資産減価償却率最小値テキスト">
          <a:extLst>
            <a:ext uri="{FF2B5EF4-FFF2-40B4-BE49-F238E27FC236}">
              <a16:creationId xmlns:a16="http://schemas.microsoft.com/office/drawing/2014/main" id="{5168D82B-86C6-4295-A5BC-F91C8A0DD33A}"/>
            </a:ext>
          </a:extLst>
        </xdr:cNvPr>
        <xdr:cNvSpPr txBox="1"/>
      </xdr:nvSpPr>
      <xdr:spPr>
        <a:xfrm>
          <a:off x="421259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169545</xdr:rowOff>
    </xdr:from>
    <xdr:to>
      <xdr:col>24</xdr:col>
      <xdr:colOff>152400</xdr:colOff>
      <xdr:row>40</xdr:row>
      <xdr:rowOff>169545</xdr:rowOff>
    </xdr:to>
    <xdr:cxnSp macro="">
      <xdr:nvCxnSpPr>
        <xdr:cNvPr id="59" name="直線コネクタ 58">
          <a:extLst>
            <a:ext uri="{FF2B5EF4-FFF2-40B4-BE49-F238E27FC236}">
              <a16:creationId xmlns:a16="http://schemas.microsoft.com/office/drawing/2014/main" id="{3D1A1D96-5981-43CF-872D-AA480241DC66}"/>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AF8D04A8-AEE9-4037-956C-8D5386ECE60A}"/>
            </a:ext>
          </a:extLst>
        </xdr:cNvPr>
        <xdr:cNvSpPr txBox="1"/>
      </xdr:nvSpPr>
      <xdr:spPr>
        <a:xfrm>
          <a:off x="421259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43815</xdr:rowOff>
    </xdr:from>
    <xdr:to>
      <xdr:col>24</xdr:col>
      <xdr:colOff>152400</xdr:colOff>
      <xdr:row>34</xdr:row>
      <xdr:rowOff>43815</xdr:rowOff>
    </xdr:to>
    <xdr:cxnSp macro="">
      <xdr:nvCxnSpPr>
        <xdr:cNvPr id="61" name="直線コネクタ 60">
          <a:extLst>
            <a:ext uri="{FF2B5EF4-FFF2-40B4-BE49-F238E27FC236}">
              <a16:creationId xmlns:a16="http://schemas.microsoft.com/office/drawing/2014/main" id="{833AD874-C02A-4B3E-81D9-2348254D250E}"/>
            </a:ext>
          </a:extLst>
        </xdr:cNvPr>
        <xdr:cNvCxnSpPr/>
      </xdr:nvCxnSpPr>
      <xdr:spPr>
        <a:xfrm>
          <a:off x="4112260" y="5875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124477</xdr:rowOff>
    </xdr:from>
    <xdr:ext cx="405111" cy="259045"/>
    <xdr:sp macro="" textlink="">
      <xdr:nvSpPr>
        <xdr:cNvPr id="62" name="【図書館】&#10;有形固定資産減価償却率平均値テキスト">
          <a:extLst>
            <a:ext uri="{FF2B5EF4-FFF2-40B4-BE49-F238E27FC236}">
              <a16:creationId xmlns:a16="http://schemas.microsoft.com/office/drawing/2014/main" id="{13C6ABC0-0480-4399-B1FF-581D02AAFA9E}"/>
            </a:ext>
          </a:extLst>
        </xdr:cNvPr>
        <xdr:cNvSpPr txBox="1"/>
      </xdr:nvSpPr>
      <xdr:spPr>
        <a:xfrm>
          <a:off x="4212590" y="612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63" name="フローチャート: 判断 62">
          <a:extLst>
            <a:ext uri="{FF2B5EF4-FFF2-40B4-BE49-F238E27FC236}">
              <a16:creationId xmlns:a16="http://schemas.microsoft.com/office/drawing/2014/main" id="{408E3346-4298-4741-B9AD-4843FB467EC6}"/>
            </a:ext>
          </a:extLst>
        </xdr:cNvPr>
        <xdr:cNvSpPr/>
      </xdr:nvSpPr>
      <xdr:spPr>
        <a:xfrm>
          <a:off x="413131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73025</xdr:rowOff>
    </xdr:from>
    <xdr:to>
      <xdr:col>20</xdr:col>
      <xdr:colOff>38100</xdr:colOff>
      <xdr:row>37</xdr:row>
      <xdr:rowOff>3175</xdr:rowOff>
    </xdr:to>
    <xdr:sp macro="" textlink="">
      <xdr:nvSpPr>
        <xdr:cNvPr id="64" name="フローチャート: 判断 63">
          <a:extLst>
            <a:ext uri="{FF2B5EF4-FFF2-40B4-BE49-F238E27FC236}">
              <a16:creationId xmlns:a16="http://schemas.microsoft.com/office/drawing/2014/main" id="{37752354-5568-401B-A545-8111F3DEE4A4}"/>
            </a:ext>
          </a:extLst>
        </xdr:cNvPr>
        <xdr:cNvSpPr/>
      </xdr:nvSpPr>
      <xdr:spPr>
        <a:xfrm>
          <a:off x="338836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80645</xdr:rowOff>
    </xdr:from>
    <xdr:to>
      <xdr:col>15</xdr:col>
      <xdr:colOff>101600</xdr:colOff>
      <xdr:row>37</xdr:row>
      <xdr:rowOff>10795</xdr:rowOff>
    </xdr:to>
    <xdr:sp macro="" textlink="">
      <xdr:nvSpPr>
        <xdr:cNvPr id="65" name="フローチャート: 判断 64">
          <a:extLst>
            <a:ext uri="{FF2B5EF4-FFF2-40B4-BE49-F238E27FC236}">
              <a16:creationId xmlns:a16="http://schemas.microsoft.com/office/drawing/2014/main" id="{F50401CC-6B54-4C8C-874A-F005FEC09528}"/>
            </a:ext>
          </a:extLst>
        </xdr:cNvPr>
        <xdr:cNvSpPr/>
      </xdr:nvSpPr>
      <xdr:spPr>
        <a:xfrm>
          <a:off x="2571750" y="62547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6" name="フローチャート: 判断 65">
          <a:extLst>
            <a:ext uri="{FF2B5EF4-FFF2-40B4-BE49-F238E27FC236}">
              <a16:creationId xmlns:a16="http://schemas.microsoft.com/office/drawing/2014/main" id="{343997AB-3427-4F3B-BAD3-A869AD597390}"/>
            </a:ext>
          </a:extLst>
        </xdr:cNvPr>
        <xdr:cNvSpPr/>
      </xdr:nvSpPr>
      <xdr:spPr>
        <a:xfrm>
          <a:off x="17741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99695</xdr:rowOff>
    </xdr:from>
    <xdr:to>
      <xdr:col>6</xdr:col>
      <xdr:colOff>38100</xdr:colOff>
      <xdr:row>37</xdr:row>
      <xdr:rowOff>29845</xdr:rowOff>
    </xdr:to>
    <xdr:sp macro="" textlink="">
      <xdr:nvSpPr>
        <xdr:cNvPr id="67" name="フローチャート: 判断 66">
          <a:extLst>
            <a:ext uri="{FF2B5EF4-FFF2-40B4-BE49-F238E27FC236}">
              <a16:creationId xmlns:a16="http://schemas.microsoft.com/office/drawing/2014/main" id="{B9CF4B2E-488C-44A3-A5F7-5D92DD7D84BC}"/>
            </a:ext>
          </a:extLst>
        </xdr:cNvPr>
        <xdr:cNvSpPr/>
      </xdr:nvSpPr>
      <xdr:spPr>
        <a:xfrm>
          <a:off x="988060" y="6268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CE878AC-9E8B-4326-9E47-1D3561DA81C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1183BA-8B30-4498-896C-CF138FFCB1E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93F1977-A7B4-45B3-9900-277BBB87479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B446B84-9309-4F1A-AE7F-31EBF0D6302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49FA255-220A-4340-A071-6ACE41D836F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168275</xdr:rowOff>
    </xdr:from>
    <xdr:to>
      <xdr:col>24</xdr:col>
      <xdr:colOff>114300</xdr:colOff>
      <xdr:row>39</xdr:row>
      <xdr:rowOff>98425</xdr:rowOff>
    </xdr:to>
    <xdr:sp macro="" textlink="">
      <xdr:nvSpPr>
        <xdr:cNvPr id="73" name="楕円 72">
          <a:extLst>
            <a:ext uri="{FF2B5EF4-FFF2-40B4-BE49-F238E27FC236}">
              <a16:creationId xmlns:a16="http://schemas.microsoft.com/office/drawing/2014/main" id="{D7C0E6A6-A552-4952-9D0C-F1E36DAACE4C}"/>
            </a:ext>
          </a:extLst>
        </xdr:cNvPr>
        <xdr:cNvSpPr/>
      </xdr:nvSpPr>
      <xdr:spPr>
        <a:xfrm>
          <a:off x="4131310" y="66871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146702</xdr:rowOff>
    </xdr:from>
    <xdr:ext cx="405111" cy="259045"/>
    <xdr:sp macro="" textlink="">
      <xdr:nvSpPr>
        <xdr:cNvPr id="74" name="【図書館】&#10;有形固定資産減価償却率該当値テキスト">
          <a:extLst>
            <a:ext uri="{FF2B5EF4-FFF2-40B4-BE49-F238E27FC236}">
              <a16:creationId xmlns:a16="http://schemas.microsoft.com/office/drawing/2014/main" id="{55302101-5C1E-4A26-B65A-53C8DC8D820A}"/>
            </a:ext>
          </a:extLst>
        </xdr:cNvPr>
        <xdr:cNvSpPr txBox="1"/>
      </xdr:nvSpPr>
      <xdr:spPr>
        <a:xfrm>
          <a:off x="4212590"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135890</xdr:rowOff>
    </xdr:from>
    <xdr:to>
      <xdr:col>20</xdr:col>
      <xdr:colOff>38100</xdr:colOff>
      <xdr:row>39</xdr:row>
      <xdr:rowOff>66040</xdr:rowOff>
    </xdr:to>
    <xdr:sp macro="" textlink="">
      <xdr:nvSpPr>
        <xdr:cNvPr id="75" name="楕円 74">
          <a:extLst>
            <a:ext uri="{FF2B5EF4-FFF2-40B4-BE49-F238E27FC236}">
              <a16:creationId xmlns:a16="http://schemas.microsoft.com/office/drawing/2014/main" id="{3F741CBF-519F-4B26-A017-DF139D600083}"/>
            </a:ext>
          </a:extLst>
        </xdr:cNvPr>
        <xdr:cNvSpPr/>
      </xdr:nvSpPr>
      <xdr:spPr>
        <a:xfrm>
          <a:off x="3388360" y="66471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15240</xdr:rowOff>
    </xdr:from>
    <xdr:to>
      <xdr:col>24</xdr:col>
      <xdr:colOff>63500</xdr:colOff>
      <xdr:row>39</xdr:row>
      <xdr:rowOff>47625</xdr:rowOff>
    </xdr:to>
    <xdr:cxnSp macro="">
      <xdr:nvCxnSpPr>
        <xdr:cNvPr id="76" name="直線コネクタ 75">
          <a:extLst>
            <a:ext uri="{FF2B5EF4-FFF2-40B4-BE49-F238E27FC236}">
              <a16:creationId xmlns:a16="http://schemas.microsoft.com/office/drawing/2014/main" id="{573062BF-43C9-4249-8387-A2B364F51DEA}"/>
            </a:ext>
          </a:extLst>
        </xdr:cNvPr>
        <xdr:cNvCxnSpPr/>
      </xdr:nvCxnSpPr>
      <xdr:spPr>
        <a:xfrm>
          <a:off x="3431540" y="6705600"/>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114935</xdr:rowOff>
    </xdr:from>
    <xdr:to>
      <xdr:col>15</xdr:col>
      <xdr:colOff>101600</xdr:colOff>
      <xdr:row>39</xdr:row>
      <xdr:rowOff>45085</xdr:rowOff>
    </xdr:to>
    <xdr:sp macro="" textlink="">
      <xdr:nvSpPr>
        <xdr:cNvPr id="77" name="楕円 76">
          <a:extLst>
            <a:ext uri="{FF2B5EF4-FFF2-40B4-BE49-F238E27FC236}">
              <a16:creationId xmlns:a16="http://schemas.microsoft.com/office/drawing/2014/main" id="{71B096C0-0E98-4288-A7EE-F35B0CFC0277}"/>
            </a:ext>
          </a:extLst>
        </xdr:cNvPr>
        <xdr:cNvSpPr/>
      </xdr:nvSpPr>
      <xdr:spPr>
        <a:xfrm>
          <a:off x="2571750" y="6630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165735</xdr:rowOff>
    </xdr:from>
    <xdr:to>
      <xdr:col>19</xdr:col>
      <xdr:colOff>177800</xdr:colOff>
      <xdr:row>39</xdr:row>
      <xdr:rowOff>15240</xdr:rowOff>
    </xdr:to>
    <xdr:cxnSp macro="">
      <xdr:nvCxnSpPr>
        <xdr:cNvPr id="78" name="直線コネクタ 77">
          <a:extLst>
            <a:ext uri="{FF2B5EF4-FFF2-40B4-BE49-F238E27FC236}">
              <a16:creationId xmlns:a16="http://schemas.microsoft.com/office/drawing/2014/main" id="{66FA3E1D-E6F4-44D0-9EC3-1B7F5FBE0539}"/>
            </a:ext>
          </a:extLst>
        </xdr:cNvPr>
        <xdr:cNvCxnSpPr/>
      </xdr:nvCxnSpPr>
      <xdr:spPr>
        <a:xfrm>
          <a:off x="2626360" y="6684645"/>
          <a:ext cx="8051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84455</xdr:rowOff>
    </xdr:from>
    <xdr:to>
      <xdr:col>10</xdr:col>
      <xdr:colOff>165100</xdr:colOff>
      <xdr:row>39</xdr:row>
      <xdr:rowOff>14605</xdr:rowOff>
    </xdr:to>
    <xdr:sp macro="" textlink="">
      <xdr:nvSpPr>
        <xdr:cNvPr id="79" name="楕円 78">
          <a:extLst>
            <a:ext uri="{FF2B5EF4-FFF2-40B4-BE49-F238E27FC236}">
              <a16:creationId xmlns:a16="http://schemas.microsoft.com/office/drawing/2014/main" id="{3BA9EC58-A184-4192-93C4-92E65B517736}"/>
            </a:ext>
          </a:extLst>
        </xdr:cNvPr>
        <xdr:cNvSpPr/>
      </xdr:nvSpPr>
      <xdr:spPr>
        <a:xfrm>
          <a:off x="1774190" y="66014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135255</xdr:rowOff>
    </xdr:from>
    <xdr:to>
      <xdr:col>15</xdr:col>
      <xdr:colOff>50800</xdr:colOff>
      <xdr:row>38</xdr:row>
      <xdr:rowOff>165735</xdr:rowOff>
    </xdr:to>
    <xdr:cxnSp macro="">
      <xdr:nvCxnSpPr>
        <xdr:cNvPr id="80" name="直線コネクタ 79">
          <a:extLst>
            <a:ext uri="{FF2B5EF4-FFF2-40B4-BE49-F238E27FC236}">
              <a16:creationId xmlns:a16="http://schemas.microsoft.com/office/drawing/2014/main" id="{5B1BAB67-3702-46D5-A749-F717B0CD5CE3}"/>
            </a:ext>
          </a:extLst>
        </xdr:cNvPr>
        <xdr:cNvCxnSpPr/>
      </xdr:nvCxnSpPr>
      <xdr:spPr>
        <a:xfrm>
          <a:off x="1828800" y="664654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50165</xdr:rowOff>
    </xdr:from>
    <xdr:to>
      <xdr:col>6</xdr:col>
      <xdr:colOff>38100</xdr:colOff>
      <xdr:row>38</xdr:row>
      <xdr:rowOff>151765</xdr:rowOff>
    </xdr:to>
    <xdr:sp macro="" textlink="">
      <xdr:nvSpPr>
        <xdr:cNvPr id="81" name="楕円 80">
          <a:extLst>
            <a:ext uri="{FF2B5EF4-FFF2-40B4-BE49-F238E27FC236}">
              <a16:creationId xmlns:a16="http://schemas.microsoft.com/office/drawing/2014/main" id="{2E95D827-98CD-4897-BDBC-2F45CE6B52B1}"/>
            </a:ext>
          </a:extLst>
        </xdr:cNvPr>
        <xdr:cNvSpPr/>
      </xdr:nvSpPr>
      <xdr:spPr>
        <a:xfrm>
          <a:off x="988060" y="6569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100965</xdr:rowOff>
    </xdr:from>
    <xdr:to>
      <xdr:col>10</xdr:col>
      <xdr:colOff>114300</xdr:colOff>
      <xdr:row>38</xdr:row>
      <xdr:rowOff>135255</xdr:rowOff>
    </xdr:to>
    <xdr:cxnSp macro="">
      <xdr:nvCxnSpPr>
        <xdr:cNvPr id="82" name="直線コネクタ 81">
          <a:extLst>
            <a:ext uri="{FF2B5EF4-FFF2-40B4-BE49-F238E27FC236}">
              <a16:creationId xmlns:a16="http://schemas.microsoft.com/office/drawing/2014/main" id="{393158EC-0471-4C0C-8E9C-3404B2C824EC}"/>
            </a:ext>
          </a:extLst>
        </xdr:cNvPr>
        <xdr:cNvCxnSpPr/>
      </xdr:nvCxnSpPr>
      <xdr:spPr>
        <a:xfrm>
          <a:off x="1031240" y="66122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19702</xdr:rowOff>
    </xdr:from>
    <xdr:ext cx="405111" cy="259045"/>
    <xdr:sp macro="" textlink="">
      <xdr:nvSpPr>
        <xdr:cNvPr id="83" name="n_1aveValue【図書館】&#10;有形固定資産減価償却率">
          <a:extLst>
            <a:ext uri="{FF2B5EF4-FFF2-40B4-BE49-F238E27FC236}">
              <a16:creationId xmlns:a16="http://schemas.microsoft.com/office/drawing/2014/main" id="{F2CC11CA-5BBA-42A0-9DDF-B5494DAF8DD0}"/>
            </a:ext>
          </a:extLst>
        </xdr:cNvPr>
        <xdr:cNvSpPr txBox="1"/>
      </xdr:nvSpPr>
      <xdr:spPr>
        <a:xfrm>
          <a:off x="32391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27322</xdr:rowOff>
    </xdr:from>
    <xdr:ext cx="405111" cy="259045"/>
    <xdr:sp macro="" textlink="">
      <xdr:nvSpPr>
        <xdr:cNvPr id="84" name="n_2aveValue【図書館】&#10;有形固定資産減価償却率">
          <a:extLst>
            <a:ext uri="{FF2B5EF4-FFF2-40B4-BE49-F238E27FC236}">
              <a16:creationId xmlns:a16="http://schemas.microsoft.com/office/drawing/2014/main" id="{433870DE-4498-4623-9B71-6EA0D357FD70}"/>
            </a:ext>
          </a:extLst>
        </xdr:cNvPr>
        <xdr:cNvSpPr txBox="1"/>
      </xdr:nvSpPr>
      <xdr:spPr>
        <a:xfrm>
          <a:off x="2439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5" name="n_3aveValue【図書館】&#10;有形固定資産減価償却率">
          <a:extLst>
            <a:ext uri="{FF2B5EF4-FFF2-40B4-BE49-F238E27FC236}">
              <a16:creationId xmlns:a16="http://schemas.microsoft.com/office/drawing/2014/main" id="{074168D9-80B0-44A1-8610-8BEF31D34855}"/>
            </a:ext>
          </a:extLst>
        </xdr:cNvPr>
        <xdr:cNvSpPr txBox="1"/>
      </xdr:nvSpPr>
      <xdr:spPr>
        <a:xfrm>
          <a:off x="16414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46372</xdr:rowOff>
    </xdr:from>
    <xdr:ext cx="405111" cy="259045"/>
    <xdr:sp macro="" textlink="">
      <xdr:nvSpPr>
        <xdr:cNvPr id="86" name="n_4aveValue【図書館】&#10;有形固定資産減価償却率">
          <a:extLst>
            <a:ext uri="{FF2B5EF4-FFF2-40B4-BE49-F238E27FC236}">
              <a16:creationId xmlns:a16="http://schemas.microsoft.com/office/drawing/2014/main" id="{08F6CE8E-36BA-4133-BF3D-089B41CE093D}"/>
            </a:ext>
          </a:extLst>
        </xdr:cNvPr>
        <xdr:cNvSpPr txBox="1"/>
      </xdr:nvSpPr>
      <xdr:spPr>
        <a:xfrm>
          <a:off x="85535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57167</xdr:rowOff>
    </xdr:from>
    <xdr:ext cx="405111" cy="259045"/>
    <xdr:sp macro="" textlink="">
      <xdr:nvSpPr>
        <xdr:cNvPr id="87" name="n_1mainValue【図書館】&#10;有形固定資産減価償却率">
          <a:extLst>
            <a:ext uri="{FF2B5EF4-FFF2-40B4-BE49-F238E27FC236}">
              <a16:creationId xmlns:a16="http://schemas.microsoft.com/office/drawing/2014/main" id="{B689E2E8-9242-47F0-BFD8-C555AE1B5D11}"/>
            </a:ext>
          </a:extLst>
        </xdr:cNvPr>
        <xdr:cNvSpPr txBox="1"/>
      </xdr:nvSpPr>
      <xdr:spPr>
        <a:xfrm>
          <a:off x="32391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36212</xdr:rowOff>
    </xdr:from>
    <xdr:ext cx="405111" cy="259045"/>
    <xdr:sp macro="" textlink="">
      <xdr:nvSpPr>
        <xdr:cNvPr id="88" name="n_2mainValue【図書館】&#10;有形固定資産減価償却率">
          <a:extLst>
            <a:ext uri="{FF2B5EF4-FFF2-40B4-BE49-F238E27FC236}">
              <a16:creationId xmlns:a16="http://schemas.microsoft.com/office/drawing/2014/main" id="{A9ED759C-E164-44B6-9C0D-65CFE1AC10AA}"/>
            </a:ext>
          </a:extLst>
        </xdr:cNvPr>
        <xdr:cNvSpPr txBox="1"/>
      </xdr:nvSpPr>
      <xdr:spPr>
        <a:xfrm>
          <a:off x="2439044" y="672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5732</xdr:rowOff>
    </xdr:from>
    <xdr:ext cx="405111" cy="259045"/>
    <xdr:sp macro="" textlink="">
      <xdr:nvSpPr>
        <xdr:cNvPr id="89" name="n_3mainValue【図書館】&#10;有形固定資産減価償却率">
          <a:extLst>
            <a:ext uri="{FF2B5EF4-FFF2-40B4-BE49-F238E27FC236}">
              <a16:creationId xmlns:a16="http://schemas.microsoft.com/office/drawing/2014/main" id="{8C22ADB5-9ACE-4CBE-9439-7B9833808918}"/>
            </a:ext>
          </a:extLst>
        </xdr:cNvPr>
        <xdr:cNvSpPr txBox="1"/>
      </xdr:nvSpPr>
      <xdr:spPr>
        <a:xfrm>
          <a:off x="1641484"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142892</xdr:rowOff>
    </xdr:from>
    <xdr:ext cx="405111" cy="259045"/>
    <xdr:sp macro="" textlink="">
      <xdr:nvSpPr>
        <xdr:cNvPr id="90" name="n_4mainValue【図書館】&#10;有形固定資産減価償却率">
          <a:extLst>
            <a:ext uri="{FF2B5EF4-FFF2-40B4-BE49-F238E27FC236}">
              <a16:creationId xmlns:a16="http://schemas.microsoft.com/office/drawing/2014/main" id="{1276BA62-EA99-48E3-A356-A821761ACEF3}"/>
            </a:ext>
          </a:extLst>
        </xdr:cNvPr>
        <xdr:cNvSpPr txBox="1"/>
      </xdr:nvSpPr>
      <xdr:spPr>
        <a:xfrm>
          <a:off x="85535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E9E498C-0C72-4964-8150-F133C574897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1233D27-98AC-438E-B116-2A23E657D8D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13FB1C7-D613-476C-AD1D-66708907DE8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49F7468-A82E-4682-8081-4D090D581EC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67D655-CA48-4ADD-8089-B68C9CD1375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43F4FAB-38A6-456C-BB1E-E6137D07BA8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8F1F2AF-202F-461E-AA4D-3E5A8FE1BA9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FC92DE6-0896-4024-A632-F61136EC411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3F71D65-E28D-4C61-8A2D-D8A577BE8A2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9B989FD-0AB1-46DC-BBA9-6215022FBB8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C5290B6-612B-4E36-B61B-9BDB967CD421}"/>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CEC284A-4A11-4F94-910F-56524C02676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709B371-5057-4004-BE62-A2E27830B0B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2C07507C-CD83-4A6A-A4CF-F8DE21D06D4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E482CFA-C158-44DA-AD7D-D6831B9C7D0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39DBCB1D-3D91-46F3-9D54-9426ADD64025}"/>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DBD8905-DE49-48ED-AF13-F7E03C7BDB2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B89E4C3B-87F9-4B25-B0AB-76CF56357168}"/>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4C806D8-5D83-4FC7-AAC9-149FD5AC118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2645D605-4724-48F2-8F30-3F618626BE59}"/>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33589EF-3116-4917-ADFB-B391A123BAA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EC419147-0FF9-4972-B79C-E41669022B67}"/>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67A8193-9D4D-413C-A5E8-140E1220F0F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8C90B30A-BD88-4214-80E2-9DB816D17154}"/>
            </a:ext>
          </a:extLst>
        </xdr:cNvPr>
        <xdr:cNvCxnSpPr/>
      </xdr:nvCxnSpPr>
      <xdr:spPr>
        <a:xfrm flipV="1">
          <a:off x="9429115" y="5600700"/>
          <a:ext cx="0" cy="1572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B8314A32-BFDF-4797-825C-6626497E0EBC}"/>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E8286AB2-6F23-42CB-B6D0-2A2E5C5FF542}"/>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7" name="【図書館】&#10;一人当たり面積最大値テキスト">
          <a:extLst>
            <a:ext uri="{FF2B5EF4-FFF2-40B4-BE49-F238E27FC236}">
              <a16:creationId xmlns:a16="http://schemas.microsoft.com/office/drawing/2014/main" id="{08789997-450B-47E5-9D05-FE7D8680E464}"/>
            </a:ext>
          </a:extLst>
        </xdr:cNvPr>
        <xdr:cNvSpPr txBox="1"/>
      </xdr:nvSpPr>
      <xdr:spPr>
        <a:xfrm>
          <a:off x="9467850" y="53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8" name="直線コネクタ 117">
          <a:extLst>
            <a:ext uri="{FF2B5EF4-FFF2-40B4-BE49-F238E27FC236}">
              <a16:creationId xmlns:a16="http://schemas.microsoft.com/office/drawing/2014/main" id="{0696C44D-15DC-4C1E-9711-58706702A0A7}"/>
            </a:ext>
          </a:extLst>
        </xdr:cNvPr>
        <xdr:cNvCxnSpPr/>
      </xdr:nvCxnSpPr>
      <xdr:spPr>
        <a:xfrm>
          <a:off x="9356090" y="5600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F4A2CEED-D207-4E90-B8F8-2443143D2F5A}"/>
            </a:ext>
          </a:extLst>
        </xdr:cNvPr>
        <xdr:cNvSpPr txBox="1"/>
      </xdr:nvSpPr>
      <xdr:spPr>
        <a:xfrm>
          <a:off x="9467850" y="665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90EAE126-9C82-421E-AB3D-29788FF973AE}"/>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CA12E03A-628C-49CC-818C-95CE29169E18}"/>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22" name="フローチャート: 判断 121">
          <a:extLst>
            <a:ext uri="{FF2B5EF4-FFF2-40B4-BE49-F238E27FC236}">
              <a16:creationId xmlns:a16="http://schemas.microsoft.com/office/drawing/2014/main" id="{9922A321-4299-41ED-98E8-AB85A07D838C}"/>
            </a:ext>
          </a:extLst>
        </xdr:cNvPr>
        <xdr:cNvSpPr/>
      </xdr:nvSpPr>
      <xdr:spPr>
        <a:xfrm>
          <a:off x="7846060" y="6816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D180FD21-295E-45F8-81BD-595FB789E3E4}"/>
            </a:ext>
          </a:extLst>
        </xdr:cNvPr>
        <xdr:cNvSpPr/>
      </xdr:nvSpPr>
      <xdr:spPr>
        <a:xfrm>
          <a:off x="7029450" y="6816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0</xdr:rowOff>
    </xdr:from>
    <xdr:to>
      <xdr:col>36</xdr:col>
      <xdr:colOff>165100</xdr:colOff>
      <xdr:row>40</xdr:row>
      <xdr:rowOff>101600</xdr:rowOff>
    </xdr:to>
    <xdr:sp macro="" textlink="">
      <xdr:nvSpPr>
        <xdr:cNvPr id="124" name="フローチャート: 判断 123">
          <a:extLst>
            <a:ext uri="{FF2B5EF4-FFF2-40B4-BE49-F238E27FC236}">
              <a16:creationId xmlns:a16="http://schemas.microsoft.com/office/drawing/2014/main" id="{9F435741-D599-4528-8754-AE5B5D883138}"/>
            </a:ext>
          </a:extLst>
        </xdr:cNvPr>
        <xdr:cNvSpPr/>
      </xdr:nvSpPr>
      <xdr:spPr>
        <a:xfrm>
          <a:off x="6231890" y="685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3406E41-D1C0-4BE1-AFCD-DC40DF1A8A0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1E9001-759F-4774-91E6-74C689EC09D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B1E3E0-AFAD-401C-A70F-BD0098EC956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2236F18-CD35-4535-A7A3-1A7E9F676BA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BA65867-401A-45F6-92D5-E45549329C3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50800</xdr:rowOff>
    </xdr:from>
    <xdr:to>
      <xdr:col>55</xdr:col>
      <xdr:colOff>50800</xdr:colOff>
      <xdr:row>40</xdr:row>
      <xdr:rowOff>152400</xdr:rowOff>
    </xdr:to>
    <xdr:sp macro="" textlink="">
      <xdr:nvSpPr>
        <xdr:cNvPr id="130" name="楕円 129">
          <a:extLst>
            <a:ext uri="{FF2B5EF4-FFF2-40B4-BE49-F238E27FC236}">
              <a16:creationId xmlns:a16="http://schemas.microsoft.com/office/drawing/2014/main" id="{CF7DD6F6-8664-4EB1-9493-AF5D6BB6EC1D}"/>
            </a:ext>
          </a:extLst>
        </xdr:cNvPr>
        <xdr:cNvSpPr/>
      </xdr:nvSpPr>
      <xdr:spPr>
        <a:xfrm>
          <a:off x="9394190" y="691261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29227</xdr:rowOff>
    </xdr:from>
    <xdr:ext cx="469744" cy="259045"/>
    <xdr:sp macro="" textlink="">
      <xdr:nvSpPr>
        <xdr:cNvPr id="131" name="【図書館】&#10;一人当たり面積該当値テキスト">
          <a:extLst>
            <a:ext uri="{FF2B5EF4-FFF2-40B4-BE49-F238E27FC236}">
              <a16:creationId xmlns:a16="http://schemas.microsoft.com/office/drawing/2014/main" id="{54D971E4-7567-4954-A64E-EDF92500ED18}"/>
            </a:ext>
          </a:extLst>
        </xdr:cNvPr>
        <xdr:cNvSpPr txBox="1"/>
      </xdr:nvSpPr>
      <xdr:spPr>
        <a:xfrm>
          <a:off x="9467850" y="68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50800</xdr:rowOff>
    </xdr:from>
    <xdr:to>
      <xdr:col>50</xdr:col>
      <xdr:colOff>165100</xdr:colOff>
      <xdr:row>40</xdr:row>
      <xdr:rowOff>152400</xdr:rowOff>
    </xdr:to>
    <xdr:sp macro="" textlink="">
      <xdr:nvSpPr>
        <xdr:cNvPr id="132" name="楕円 131">
          <a:extLst>
            <a:ext uri="{FF2B5EF4-FFF2-40B4-BE49-F238E27FC236}">
              <a16:creationId xmlns:a16="http://schemas.microsoft.com/office/drawing/2014/main" id="{F3EA9F9A-3698-4543-9757-FC583B06EC33}"/>
            </a:ext>
          </a:extLst>
        </xdr:cNvPr>
        <xdr:cNvSpPr/>
      </xdr:nvSpPr>
      <xdr:spPr>
        <a:xfrm>
          <a:off x="8632190" y="6912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101600</xdr:rowOff>
    </xdr:from>
    <xdr:to>
      <xdr:col>55</xdr:col>
      <xdr:colOff>0</xdr:colOff>
      <xdr:row>40</xdr:row>
      <xdr:rowOff>101600</xdr:rowOff>
    </xdr:to>
    <xdr:cxnSp macro="">
      <xdr:nvCxnSpPr>
        <xdr:cNvPr id="133" name="直線コネクタ 132">
          <a:extLst>
            <a:ext uri="{FF2B5EF4-FFF2-40B4-BE49-F238E27FC236}">
              <a16:creationId xmlns:a16="http://schemas.microsoft.com/office/drawing/2014/main" id="{33F2B872-CDF0-4054-B521-EEA4ECAF9067}"/>
            </a:ext>
          </a:extLst>
        </xdr:cNvPr>
        <xdr:cNvCxnSpPr/>
      </xdr:nvCxnSpPr>
      <xdr:spPr>
        <a:xfrm>
          <a:off x="8686800" y="69557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50800</xdr:rowOff>
    </xdr:from>
    <xdr:to>
      <xdr:col>46</xdr:col>
      <xdr:colOff>38100</xdr:colOff>
      <xdr:row>40</xdr:row>
      <xdr:rowOff>152400</xdr:rowOff>
    </xdr:to>
    <xdr:sp macro="" textlink="">
      <xdr:nvSpPr>
        <xdr:cNvPr id="134" name="楕円 133">
          <a:extLst>
            <a:ext uri="{FF2B5EF4-FFF2-40B4-BE49-F238E27FC236}">
              <a16:creationId xmlns:a16="http://schemas.microsoft.com/office/drawing/2014/main" id="{1D08C5BE-329A-4137-8E84-94BCCCD101C7}"/>
            </a:ext>
          </a:extLst>
        </xdr:cNvPr>
        <xdr:cNvSpPr/>
      </xdr:nvSpPr>
      <xdr:spPr>
        <a:xfrm>
          <a:off x="7846060" y="6912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101600</xdr:rowOff>
    </xdr:from>
    <xdr:to>
      <xdr:col>50</xdr:col>
      <xdr:colOff>114300</xdr:colOff>
      <xdr:row>40</xdr:row>
      <xdr:rowOff>101600</xdr:rowOff>
    </xdr:to>
    <xdr:cxnSp macro="">
      <xdr:nvCxnSpPr>
        <xdr:cNvPr id="135" name="直線コネクタ 134">
          <a:extLst>
            <a:ext uri="{FF2B5EF4-FFF2-40B4-BE49-F238E27FC236}">
              <a16:creationId xmlns:a16="http://schemas.microsoft.com/office/drawing/2014/main" id="{21B4409F-83D1-4812-9252-9559C2FC93E2}"/>
            </a:ext>
          </a:extLst>
        </xdr:cNvPr>
        <xdr:cNvCxnSpPr/>
      </xdr:nvCxnSpPr>
      <xdr:spPr>
        <a:xfrm>
          <a:off x="7889240" y="6955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50800</xdr:rowOff>
    </xdr:from>
    <xdr:to>
      <xdr:col>41</xdr:col>
      <xdr:colOff>101600</xdr:colOff>
      <xdr:row>40</xdr:row>
      <xdr:rowOff>152400</xdr:rowOff>
    </xdr:to>
    <xdr:sp macro="" textlink="">
      <xdr:nvSpPr>
        <xdr:cNvPr id="136" name="楕円 135">
          <a:extLst>
            <a:ext uri="{FF2B5EF4-FFF2-40B4-BE49-F238E27FC236}">
              <a16:creationId xmlns:a16="http://schemas.microsoft.com/office/drawing/2014/main" id="{29B18E0F-A6DB-42E4-A954-D7836428565C}"/>
            </a:ext>
          </a:extLst>
        </xdr:cNvPr>
        <xdr:cNvSpPr/>
      </xdr:nvSpPr>
      <xdr:spPr>
        <a:xfrm>
          <a:off x="7029450" y="6912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101600</xdr:rowOff>
    </xdr:from>
    <xdr:to>
      <xdr:col>45</xdr:col>
      <xdr:colOff>177800</xdr:colOff>
      <xdr:row>40</xdr:row>
      <xdr:rowOff>101600</xdr:rowOff>
    </xdr:to>
    <xdr:cxnSp macro="">
      <xdr:nvCxnSpPr>
        <xdr:cNvPr id="137" name="直線コネクタ 136">
          <a:extLst>
            <a:ext uri="{FF2B5EF4-FFF2-40B4-BE49-F238E27FC236}">
              <a16:creationId xmlns:a16="http://schemas.microsoft.com/office/drawing/2014/main" id="{2615D12A-D7C7-4E62-9C43-E0D3005038D4}"/>
            </a:ext>
          </a:extLst>
        </xdr:cNvPr>
        <xdr:cNvCxnSpPr/>
      </xdr:nvCxnSpPr>
      <xdr:spPr>
        <a:xfrm>
          <a:off x="7084060" y="6955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50800</xdr:rowOff>
    </xdr:from>
    <xdr:to>
      <xdr:col>36</xdr:col>
      <xdr:colOff>165100</xdr:colOff>
      <xdr:row>40</xdr:row>
      <xdr:rowOff>152400</xdr:rowOff>
    </xdr:to>
    <xdr:sp macro="" textlink="">
      <xdr:nvSpPr>
        <xdr:cNvPr id="138" name="楕円 137">
          <a:extLst>
            <a:ext uri="{FF2B5EF4-FFF2-40B4-BE49-F238E27FC236}">
              <a16:creationId xmlns:a16="http://schemas.microsoft.com/office/drawing/2014/main" id="{AE388CFD-5C52-488A-BE4F-EE0951CDE95B}"/>
            </a:ext>
          </a:extLst>
        </xdr:cNvPr>
        <xdr:cNvSpPr/>
      </xdr:nvSpPr>
      <xdr:spPr>
        <a:xfrm>
          <a:off x="6231890" y="6912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101600</xdr:rowOff>
    </xdr:from>
    <xdr:to>
      <xdr:col>41</xdr:col>
      <xdr:colOff>50800</xdr:colOff>
      <xdr:row>40</xdr:row>
      <xdr:rowOff>101600</xdr:rowOff>
    </xdr:to>
    <xdr:cxnSp macro="">
      <xdr:nvCxnSpPr>
        <xdr:cNvPr id="139" name="直線コネクタ 138">
          <a:extLst>
            <a:ext uri="{FF2B5EF4-FFF2-40B4-BE49-F238E27FC236}">
              <a16:creationId xmlns:a16="http://schemas.microsoft.com/office/drawing/2014/main" id="{EBC8EC8B-C6EE-4652-9E60-093DF9D03B86}"/>
            </a:ext>
          </a:extLst>
        </xdr:cNvPr>
        <xdr:cNvCxnSpPr/>
      </xdr:nvCxnSpPr>
      <xdr:spPr>
        <a:xfrm>
          <a:off x="6286500" y="6955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5C7D9112-5505-4AB1-930A-A684A78BA248}"/>
            </a:ext>
          </a:extLst>
        </xdr:cNvPr>
        <xdr:cNvSpPr txBox="1"/>
      </xdr:nvSpPr>
      <xdr:spPr>
        <a:xfrm>
          <a:off x="845446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80027</xdr:rowOff>
    </xdr:from>
    <xdr:ext cx="469744" cy="259045"/>
    <xdr:sp macro="" textlink="">
      <xdr:nvSpPr>
        <xdr:cNvPr id="141" name="n_2aveValue【図書館】&#10;一人当たり面積">
          <a:extLst>
            <a:ext uri="{FF2B5EF4-FFF2-40B4-BE49-F238E27FC236}">
              <a16:creationId xmlns:a16="http://schemas.microsoft.com/office/drawing/2014/main" id="{C8881AEE-8D0B-43E9-929A-8B648C32E07F}"/>
            </a:ext>
          </a:extLst>
        </xdr:cNvPr>
        <xdr:cNvSpPr txBox="1"/>
      </xdr:nvSpPr>
      <xdr:spPr>
        <a:xfrm>
          <a:off x="7673417"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CC3999E7-532F-4FC2-A180-E921067EFC4B}"/>
            </a:ext>
          </a:extLst>
        </xdr:cNvPr>
        <xdr:cNvSpPr txBox="1"/>
      </xdr:nvSpPr>
      <xdr:spPr>
        <a:xfrm>
          <a:off x="686633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118127</xdr:rowOff>
    </xdr:from>
    <xdr:ext cx="469744" cy="259045"/>
    <xdr:sp macro="" textlink="">
      <xdr:nvSpPr>
        <xdr:cNvPr id="143" name="n_4aveValue【図書館】&#10;一人当たり面積">
          <a:extLst>
            <a:ext uri="{FF2B5EF4-FFF2-40B4-BE49-F238E27FC236}">
              <a16:creationId xmlns:a16="http://schemas.microsoft.com/office/drawing/2014/main" id="{FDA2BE11-C52E-467F-BCF7-83BD7D2F12FF}"/>
            </a:ext>
          </a:extLst>
        </xdr:cNvPr>
        <xdr:cNvSpPr txBox="1"/>
      </xdr:nvSpPr>
      <xdr:spPr>
        <a:xfrm>
          <a:off x="6068772" y="663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143527</xdr:rowOff>
    </xdr:from>
    <xdr:ext cx="469744" cy="259045"/>
    <xdr:sp macro="" textlink="">
      <xdr:nvSpPr>
        <xdr:cNvPr id="144" name="n_1mainValue【図書館】&#10;一人当たり面積">
          <a:extLst>
            <a:ext uri="{FF2B5EF4-FFF2-40B4-BE49-F238E27FC236}">
              <a16:creationId xmlns:a16="http://schemas.microsoft.com/office/drawing/2014/main" id="{EE268F5E-C3CC-4F8B-B8B8-E9088B107EDE}"/>
            </a:ext>
          </a:extLst>
        </xdr:cNvPr>
        <xdr:cNvSpPr txBox="1"/>
      </xdr:nvSpPr>
      <xdr:spPr>
        <a:xfrm>
          <a:off x="8454467"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143527</xdr:rowOff>
    </xdr:from>
    <xdr:ext cx="469744" cy="259045"/>
    <xdr:sp macro="" textlink="">
      <xdr:nvSpPr>
        <xdr:cNvPr id="145" name="n_2mainValue【図書館】&#10;一人当たり面積">
          <a:extLst>
            <a:ext uri="{FF2B5EF4-FFF2-40B4-BE49-F238E27FC236}">
              <a16:creationId xmlns:a16="http://schemas.microsoft.com/office/drawing/2014/main" id="{6DA97D76-6E75-4D07-A771-BFAC9485DDE8}"/>
            </a:ext>
          </a:extLst>
        </xdr:cNvPr>
        <xdr:cNvSpPr txBox="1"/>
      </xdr:nvSpPr>
      <xdr:spPr>
        <a:xfrm>
          <a:off x="7673417"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143527</xdr:rowOff>
    </xdr:from>
    <xdr:ext cx="469744" cy="259045"/>
    <xdr:sp macro="" textlink="">
      <xdr:nvSpPr>
        <xdr:cNvPr id="146" name="n_3mainValue【図書館】&#10;一人当たり面積">
          <a:extLst>
            <a:ext uri="{FF2B5EF4-FFF2-40B4-BE49-F238E27FC236}">
              <a16:creationId xmlns:a16="http://schemas.microsoft.com/office/drawing/2014/main" id="{CDCABB86-C344-4A19-8A20-EE8A8EB61C03}"/>
            </a:ext>
          </a:extLst>
        </xdr:cNvPr>
        <xdr:cNvSpPr txBox="1"/>
      </xdr:nvSpPr>
      <xdr:spPr>
        <a:xfrm>
          <a:off x="6866332"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143527</xdr:rowOff>
    </xdr:from>
    <xdr:ext cx="469744" cy="259045"/>
    <xdr:sp macro="" textlink="">
      <xdr:nvSpPr>
        <xdr:cNvPr id="147" name="n_4mainValue【図書館】&#10;一人当たり面積">
          <a:extLst>
            <a:ext uri="{FF2B5EF4-FFF2-40B4-BE49-F238E27FC236}">
              <a16:creationId xmlns:a16="http://schemas.microsoft.com/office/drawing/2014/main" id="{E5DF696C-65E5-469F-9A92-A5E19FE293C3}"/>
            </a:ext>
          </a:extLst>
        </xdr:cNvPr>
        <xdr:cNvSpPr txBox="1"/>
      </xdr:nvSpPr>
      <xdr:spPr>
        <a:xfrm>
          <a:off x="6068772" y="699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B5AFE57-9B8F-4F7B-9DA4-8C856523D30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826063E-13DE-48FE-833B-BC4D649E239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CE5604A-A7F0-42C0-9D52-66C6BFE506F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9673117-8371-4BEE-BD25-8F6F5BA5C99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7716DC9-6659-4D75-94A3-E06F4493CA7C}"/>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6F840EA-C368-436B-9891-C75EF05A38E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484E15C-2108-40C4-9B90-BF9C6462C32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5A5E63E-0FEE-42D4-946F-7AAA122FA318}"/>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A33DE67-4510-4B9C-950D-082132B89AB5}"/>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395930E-B7C2-40F7-9807-29364F1B7A5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81CD5CF-50C4-42CC-8A0B-CAE91127938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EE0CD53-5B6A-4996-8EB5-E437E979C9C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DC84EEE-881B-4E1B-8735-88C648026D14}"/>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EAA4357-5233-44FE-A65D-636CBBAE0D9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54F0BDC-2CB1-4E0F-A3B7-83A71B64DC6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1AB242A8-602D-43B7-AC75-B65EAD46F40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FFD19BE0-E93D-40DB-A5CA-23C98628242F}"/>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ECF81270-CB46-406F-9EE0-3AAEE4B3D100}"/>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8A85589-07F3-4A47-843C-DEED28376ABF}"/>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0D3FBD1-1720-40BB-9412-707D8E6DA1CD}"/>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B76951FE-B281-4407-8285-C3D84A44198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DE84959-2780-4825-98C6-B08FB9C3904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8C5C8E6E-AA18-4F12-B60B-C7814E25B94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989EF2F8-7B64-41C2-806E-1173BC109F8B}"/>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DB8DAD0D-B8DC-4D4F-8958-F0092B93D7E1}"/>
            </a:ext>
          </a:extLst>
        </xdr:cNvPr>
        <xdr:cNvCxnSpPr/>
      </xdr:nvCxnSpPr>
      <xdr:spPr>
        <a:xfrm flipV="1">
          <a:off x="4173855" y="95783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585B1F4E-0F38-4891-9AEB-563369197CA4}"/>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16F013D9-2C59-43E4-B406-E0F5D76D2CC9}"/>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136883D8-FE4A-4E3B-B0F9-17E1D887881A}"/>
            </a:ext>
          </a:extLst>
        </xdr:cNvPr>
        <xdr:cNvSpPr txBox="1"/>
      </xdr:nvSpPr>
      <xdr:spPr>
        <a:xfrm>
          <a:off x="421259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76" name="直線コネクタ 175">
          <a:extLst>
            <a:ext uri="{FF2B5EF4-FFF2-40B4-BE49-F238E27FC236}">
              <a16:creationId xmlns:a16="http://schemas.microsoft.com/office/drawing/2014/main" id="{1F585D00-CBC6-4049-A487-25DC98949C37}"/>
            </a:ext>
          </a:extLst>
        </xdr:cNvPr>
        <xdr:cNvCxnSpPr/>
      </xdr:nvCxnSpPr>
      <xdr:spPr>
        <a:xfrm>
          <a:off x="411226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162577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A3186EF7-4E75-4CCC-8865-39A977C53B7C}"/>
            </a:ext>
          </a:extLst>
        </xdr:cNvPr>
        <xdr:cNvSpPr txBox="1"/>
      </xdr:nvSpPr>
      <xdr:spPr>
        <a:xfrm>
          <a:off x="4212590" y="1010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78" name="フローチャート: 判断 177">
          <a:extLst>
            <a:ext uri="{FF2B5EF4-FFF2-40B4-BE49-F238E27FC236}">
              <a16:creationId xmlns:a16="http://schemas.microsoft.com/office/drawing/2014/main" id="{54B303F8-20D5-4335-90C7-CD34B5F9C95A}"/>
            </a:ext>
          </a:extLst>
        </xdr:cNvPr>
        <xdr:cNvSpPr/>
      </xdr:nvSpPr>
      <xdr:spPr>
        <a:xfrm>
          <a:off x="413131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79" name="フローチャート: 判断 178">
          <a:extLst>
            <a:ext uri="{FF2B5EF4-FFF2-40B4-BE49-F238E27FC236}">
              <a16:creationId xmlns:a16="http://schemas.microsoft.com/office/drawing/2014/main" id="{B6EF5FA5-87CA-45B4-9721-43B99BB0CE89}"/>
            </a:ext>
          </a:extLst>
        </xdr:cNvPr>
        <xdr:cNvSpPr/>
      </xdr:nvSpPr>
      <xdr:spPr>
        <a:xfrm>
          <a:off x="33883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59690</xdr:rowOff>
    </xdr:from>
    <xdr:to>
      <xdr:col>15</xdr:col>
      <xdr:colOff>101600</xdr:colOff>
      <xdr:row>59</xdr:row>
      <xdr:rowOff>161290</xdr:rowOff>
    </xdr:to>
    <xdr:sp macro="" textlink="">
      <xdr:nvSpPr>
        <xdr:cNvPr id="180" name="フローチャート: 判断 179">
          <a:extLst>
            <a:ext uri="{FF2B5EF4-FFF2-40B4-BE49-F238E27FC236}">
              <a16:creationId xmlns:a16="http://schemas.microsoft.com/office/drawing/2014/main" id="{30A089C1-52C8-4AAF-8EA1-C40AEBE3C83B}"/>
            </a:ext>
          </a:extLst>
        </xdr:cNvPr>
        <xdr:cNvSpPr/>
      </xdr:nvSpPr>
      <xdr:spPr>
        <a:xfrm>
          <a:off x="25717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71120</xdr:rowOff>
    </xdr:from>
    <xdr:to>
      <xdr:col>10</xdr:col>
      <xdr:colOff>165100</xdr:colOff>
      <xdr:row>60</xdr:row>
      <xdr:rowOff>1270</xdr:rowOff>
    </xdr:to>
    <xdr:sp macro="" textlink="">
      <xdr:nvSpPr>
        <xdr:cNvPr id="181" name="フローチャート: 判断 180">
          <a:extLst>
            <a:ext uri="{FF2B5EF4-FFF2-40B4-BE49-F238E27FC236}">
              <a16:creationId xmlns:a16="http://schemas.microsoft.com/office/drawing/2014/main" id="{7D46457B-6735-4017-A8BF-91B3A53C5E3B}"/>
            </a:ext>
          </a:extLst>
        </xdr:cNvPr>
        <xdr:cNvSpPr/>
      </xdr:nvSpPr>
      <xdr:spPr>
        <a:xfrm>
          <a:off x="17741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2" name="フローチャート: 判断 181">
          <a:extLst>
            <a:ext uri="{FF2B5EF4-FFF2-40B4-BE49-F238E27FC236}">
              <a16:creationId xmlns:a16="http://schemas.microsoft.com/office/drawing/2014/main" id="{F8B7A2D2-62A7-438F-AC14-2DEF52C9DC24}"/>
            </a:ext>
          </a:extLst>
        </xdr:cNvPr>
        <xdr:cNvSpPr/>
      </xdr:nvSpPr>
      <xdr:spPr>
        <a:xfrm>
          <a:off x="988060" y="10232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DD9BFE-965A-4AD7-AEF5-A5E7B0E96A8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487906-9C6C-4A32-B91F-DFDE4492EEE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C3FD6B6-E808-4888-A90A-BCEF7B30DCC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371CD2-30C7-457B-AEBF-427A8E164BA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33BF399-E857-49AB-AEC5-0AC89D8D7EB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109220</xdr:rowOff>
    </xdr:from>
    <xdr:to>
      <xdr:col>24</xdr:col>
      <xdr:colOff>114300</xdr:colOff>
      <xdr:row>62</xdr:row>
      <xdr:rowOff>39370</xdr:rowOff>
    </xdr:to>
    <xdr:sp macro="" textlink="">
      <xdr:nvSpPr>
        <xdr:cNvPr id="188" name="楕円 187">
          <a:extLst>
            <a:ext uri="{FF2B5EF4-FFF2-40B4-BE49-F238E27FC236}">
              <a16:creationId xmlns:a16="http://schemas.microsoft.com/office/drawing/2014/main" id="{D403FCEE-5313-4E5F-A8F9-F1C058B87137}"/>
            </a:ext>
          </a:extLst>
        </xdr:cNvPr>
        <xdr:cNvSpPr/>
      </xdr:nvSpPr>
      <xdr:spPr>
        <a:xfrm>
          <a:off x="4131310" y="10565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87647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CD87B349-A7CD-41E9-80ED-C93C38D9365E}"/>
            </a:ext>
          </a:extLst>
        </xdr:cNvPr>
        <xdr:cNvSpPr txBox="1"/>
      </xdr:nvSpPr>
      <xdr:spPr>
        <a:xfrm>
          <a:off x="421259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92075</xdr:rowOff>
    </xdr:from>
    <xdr:to>
      <xdr:col>20</xdr:col>
      <xdr:colOff>38100</xdr:colOff>
      <xdr:row>62</xdr:row>
      <xdr:rowOff>22225</xdr:rowOff>
    </xdr:to>
    <xdr:sp macro="" textlink="">
      <xdr:nvSpPr>
        <xdr:cNvPr id="190" name="楕円 189">
          <a:extLst>
            <a:ext uri="{FF2B5EF4-FFF2-40B4-BE49-F238E27FC236}">
              <a16:creationId xmlns:a16="http://schemas.microsoft.com/office/drawing/2014/main" id="{C254CE58-C7EA-4C5C-BC32-8A2F53D0CB04}"/>
            </a:ext>
          </a:extLst>
        </xdr:cNvPr>
        <xdr:cNvSpPr/>
      </xdr:nvSpPr>
      <xdr:spPr>
        <a:xfrm>
          <a:off x="3388360" y="105543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142875</xdr:rowOff>
    </xdr:from>
    <xdr:to>
      <xdr:col>24</xdr:col>
      <xdr:colOff>63500</xdr:colOff>
      <xdr:row>61</xdr:row>
      <xdr:rowOff>160020</xdr:rowOff>
    </xdr:to>
    <xdr:cxnSp macro="">
      <xdr:nvCxnSpPr>
        <xdr:cNvPr id="191" name="直線コネクタ 190">
          <a:extLst>
            <a:ext uri="{FF2B5EF4-FFF2-40B4-BE49-F238E27FC236}">
              <a16:creationId xmlns:a16="http://schemas.microsoft.com/office/drawing/2014/main" id="{9E6C53CD-C7A1-4C3F-8ECF-6F37A86524EA}"/>
            </a:ext>
          </a:extLst>
        </xdr:cNvPr>
        <xdr:cNvCxnSpPr/>
      </xdr:nvCxnSpPr>
      <xdr:spPr>
        <a:xfrm>
          <a:off x="3431540" y="10599420"/>
          <a:ext cx="7429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57785</xdr:rowOff>
    </xdr:from>
    <xdr:to>
      <xdr:col>15</xdr:col>
      <xdr:colOff>101600</xdr:colOff>
      <xdr:row>61</xdr:row>
      <xdr:rowOff>159385</xdr:rowOff>
    </xdr:to>
    <xdr:sp macro="" textlink="">
      <xdr:nvSpPr>
        <xdr:cNvPr id="192" name="楕円 191">
          <a:extLst>
            <a:ext uri="{FF2B5EF4-FFF2-40B4-BE49-F238E27FC236}">
              <a16:creationId xmlns:a16="http://schemas.microsoft.com/office/drawing/2014/main" id="{6E66391A-41DD-4D6D-883B-B4337FAB8B8F}"/>
            </a:ext>
          </a:extLst>
        </xdr:cNvPr>
        <xdr:cNvSpPr/>
      </xdr:nvSpPr>
      <xdr:spPr>
        <a:xfrm>
          <a:off x="2571750" y="10512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108585</xdr:rowOff>
    </xdr:from>
    <xdr:to>
      <xdr:col>19</xdr:col>
      <xdr:colOff>177800</xdr:colOff>
      <xdr:row>61</xdr:row>
      <xdr:rowOff>142875</xdr:rowOff>
    </xdr:to>
    <xdr:cxnSp macro="">
      <xdr:nvCxnSpPr>
        <xdr:cNvPr id="193" name="直線コネクタ 192">
          <a:extLst>
            <a:ext uri="{FF2B5EF4-FFF2-40B4-BE49-F238E27FC236}">
              <a16:creationId xmlns:a16="http://schemas.microsoft.com/office/drawing/2014/main" id="{910890C4-73EF-468B-8FE2-6A707319D6C3}"/>
            </a:ext>
          </a:extLst>
        </xdr:cNvPr>
        <xdr:cNvCxnSpPr/>
      </xdr:nvCxnSpPr>
      <xdr:spPr>
        <a:xfrm>
          <a:off x="2626360" y="1056513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166370</xdr:rowOff>
    </xdr:from>
    <xdr:to>
      <xdr:col>10</xdr:col>
      <xdr:colOff>165100</xdr:colOff>
      <xdr:row>61</xdr:row>
      <xdr:rowOff>96520</xdr:rowOff>
    </xdr:to>
    <xdr:sp macro="" textlink="">
      <xdr:nvSpPr>
        <xdr:cNvPr id="194" name="楕円 193">
          <a:extLst>
            <a:ext uri="{FF2B5EF4-FFF2-40B4-BE49-F238E27FC236}">
              <a16:creationId xmlns:a16="http://schemas.microsoft.com/office/drawing/2014/main" id="{F580DA3E-5125-46ED-BA14-F828864B72E9}"/>
            </a:ext>
          </a:extLst>
        </xdr:cNvPr>
        <xdr:cNvSpPr/>
      </xdr:nvSpPr>
      <xdr:spPr>
        <a:xfrm>
          <a:off x="1774190" y="104571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108585</xdr:rowOff>
    </xdr:to>
    <xdr:cxnSp macro="">
      <xdr:nvCxnSpPr>
        <xdr:cNvPr id="195" name="直線コネクタ 194">
          <a:extLst>
            <a:ext uri="{FF2B5EF4-FFF2-40B4-BE49-F238E27FC236}">
              <a16:creationId xmlns:a16="http://schemas.microsoft.com/office/drawing/2014/main" id="{B0366774-3EDF-4106-8796-8AEB37C78A2C}"/>
            </a:ext>
          </a:extLst>
        </xdr:cNvPr>
        <xdr:cNvCxnSpPr/>
      </xdr:nvCxnSpPr>
      <xdr:spPr>
        <a:xfrm>
          <a:off x="1828800" y="10506075"/>
          <a:ext cx="7975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164465</xdr:rowOff>
    </xdr:from>
    <xdr:to>
      <xdr:col>6</xdr:col>
      <xdr:colOff>38100</xdr:colOff>
      <xdr:row>61</xdr:row>
      <xdr:rowOff>94615</xdr:rowOff>
    </xdr:to>
    <xdr:sp macro="" textlink="">
      <xdr:nvSpPr>
        <xdr:cNvPr id="196" name="楕円 195">
          <a:extLst>
            <a:ext uri="{FF2B5EF4-FFF2-40B4-BE49-F238E27FC236}">
              <a16:creationId xmlns:a16="http://schemas.microsoft.com/office/drawing/2014/main" id="{A0E17CD8-2838-4B1B-97DF-1130813F96DE}"/>
            </a:ext>
          </a:extLst>
        </xdr:cNvPr>
        <xdr:cNvSpPr/>
      </xdr:nvSpPr>
      <xdr:spPr>
        <a:xfrm>
          <a:off x="988060" y="1045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43815</xdr:rowOff>
    </xdr:from>
    <xdr:to>
      <xdr:col>10</xdr:col>
      <xdr:colOff>114300</xdr:colOff>
      <xdr:row>61</xdr:row>
      <xdr:rowOff>45720</xdr:rowOff>
    </xdr:to>
    <xdr:cxnSp macro="">
      <xdr:nvCxnSpPr>
        <xdr:cNvPr id="197" name="直線コネクタ 196">
          <a:extLst>
            <a:ext uri="{FF2B5EF4-FFF2-40B4-BE49-F238E27FC236}">
              <a16:creationId xmlns:a16="http://schemas.microsoft.com/office/drawing/2014/main" id="{45357313-805F-4AE1-97FE-8930D03E01CE}"/>
            </a:ext>
          </a:extLst>
        </xdr:cNvPr>
        <xdr:cNvCxnSpPr/>
      </xdr:nvCxnSpPr>
      <xdr:spPr>
        <a:xfrm>
          <a:off x="1031240" y="1050417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52087</xdr:rowOff>
    </xdr:from>
    <xdr:ext cx="405111" cy="259045"/>
    <xdr:sp macro="" textlink="">
      <xdr:nvSpPr>
        <xdr:cNvPr id="198" name="n_1aveValue【体育館・プール】&#10;有形固定資産減価償却率">
          <a:extLst>
            <a:ext uri="{FF2B5EF4-FFF2-40B4-BE49-F238E27FC236}">
              <a16:creationId xmlns:a16="http://schemas.microsoft.com/office/drawing/2014/main" id="{F3D34927-A37D-46A2-9534-E8ADE4583596}"/>
            </a:ext>
          </a:extLst>
        </xdr:cNvPr>
        <xdr:cNvSpPr txBox="1"/>
      </xdr:nvSpPr>
      <xdr:spPr>
        <a:xfrm>
          <a:off x="32391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6367</xdr:rowOff>
    </xdr:from>
    <xdr:ext cx="405111" cy="259045"/>
    <xdr:sp macro="" textlink="">
      <xdr:nvSpPr>
        <xdr:cNvPr id="199" name="n_2aveValue【体育館・プール】&#10;有形固定資産減価償却率">
          <a:extLst>
            <a:ext uri="{FF2B5EF4-FFF2-40B4-BE49-F238E27FC236}">
              <a16:creationId xmlns:a16="http://schemas.microsoft.com/office/drawing/2014/main" id="{A7EEF955-D229-4F75-8E30-70F4A93DC5D1}"/>
            </a:ext>
          </a:extLst>
        </xdr:cNvPr>
        <xdr:cNvSpPr txBox="1"/>
      </xdr:nvSpPr>
      <xdr:spPr>
        <a:xfrm>
          <a:off x="24390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17797</xdr:rowOff>
    </xdr:from>
    <xdr:ext cx="405111" cy="259045"/>
    <xdr:sp macro="" textlink="">
      <xdr:nvSpPr>
        <xdr:cNvPr id="200" name="n_3aveValue【体育館・プール】&#10;有形固定資産減価償却率">
          <a:extLst>
            <a:ext uri="{FF2B5EF4-FFF2-40B4-BE49-F238E27FC236}">
              <a16:creationId xmlns:a16="http://schemas.microsoft.com/office/drawing/2014/main" id="{7611496B-064F-4EEB-B80E-66401C20F4E9}"/>
            </a:ext>
          </a:extLst>
        </xdr:cNvPr>
        <xdr:cNvSpPr txBox="1"/>
      </xdr:nvSpPr>
      <xdr:spPr>
        <a:xfrm>
          <a:off x="164148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63517</xdr:rowOff>
    </xdr:from>
    <xdr:ext cx="405111" cy="259045"/>
    <xdr:sp macro="" textlink="">
      <xdr:nvSpPr>
        <xdr:cNvPr id="201" name="n_4aveValue【体育館・プール】&#10;有形固定資産減価償却率">
          <a:extLst>
            <a:ext uri="{FF2B5EF4-FFF2-40B4-BE49-F238E27FC236}">
              <a16:creationId xmlns:a16="http://schemas.microsoft.com/office/drawing/2014/main" id="{27176880-79C1-4D2D-9A45-33CA4220AC36}"/>
            </a:ext>
          </a:extLst>
        </xdr:cNvPr>
        <xdr:cNvSpPr txBox="1"/>
      </xdr:nvSpPr>
      <xdr:spPr>
        <a:xfrm>
          <a:off x="85535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13352</xdr:rowOff>
    </xdr:from>
    <xdr:ext cx="405111" cy="259045"/>
    <xdr:sp macro="" textlink="">
      <xdr:nvSpPr>
        <xdr:cNvPr id="202" name="n_1mainValue【体育館・プール】&#10;有形固定資産減価償却率">
          <a:extLst>
            <a:ext uri="{FF2B5EF4-FFF2-40B4-BE49-F238E27FC236}">
              <a16:creationId xmlns:a16="http://schemas.microsoft.com/office/drawing/2014/main" id="{F1B9EA4E-6081-4DF9-9431-975295EADCA3}"/>
            </a:ext>
          </a:extLst>
        </xdr:cNvPr>
        <xdr:cNvSpPr txBox="1"/>
      </xdr:nvSpPr>
      <xdr:spPr>
        <a:xfrm>
          <a:off x="32391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150512</xdr:rowOff>
    </xdr:from>
    <xdr:ext cx="405111" cy="259045"/>
    <xdr:sp macro="" textlink="">
      <xdr:nvSpPr>
        <xdr:cNvPr id="203" name="n_2mainValue【体育館・プール】&#10;有形固定資産減価償却率">
          <a:extLst>
            <a:ext uri="{FF2B5EF4-FFF2-40B4-BE49-F238E27FC236}">
              <a16:creationId xmlns:a16="http://schemas.microsoft.com/office/drawing/2014/main" id="{CAC0BE72-9795-4F28-BAEF-3D081C1191D1}"/>
            </a:ext>
          </a:extLst>
        </xdr:cNvPr>
        <xdr:cNvSpPr txBox="1"/>
      </xdr:nvSpPr>
      <xdr:spPr>
        <a:xfrm>
          <a:off x="24390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87647</xdr:rowOff>
    </xdr:from>
    <xdr:ext cx="405111" cy="259045"/>
    <xdr:sp macro="" textlink="">
      <xdr:nvSpPr>
        <xdr:cNvPr id="204" name="n_3mainValue【体育館・プール】&#10;有形固定資産減価償却率">
          <a:extLst>
            <a:ext uri="{FF2B5EF4-FFF2-40B4-BE49-F238E27FC236}">
              <a16:creationId xmlns:a16="http://schemas.microsoft.com/office/drawing/2014/main" id="{D3CA0DCE-AC9B-425F-AF34-DA3F21C88787}"/>
            </a:ext>
          </a:extLst>
        </xdr:cNvPr>
        <xdr:cNvSpPr txBox="1"/>
      </xdr:nvSpPr>
      <xdr:spPr>
        <a:xfrm>
          <a:off x="164148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85742</xdr:rowOff>
    </xdr:from>
    <xdr:ext cx="405111" cy="259045"/>
    <xdr:sp macro="" textlink="">
      <xdr:nvSpPr>
        <xdr:cNvPr id="205" name="n_4mainValue【体育館・プール】&#10;有形固定資産減価償却率">
          <a:extLst>
            <a:ext uri="{FF2B5EF4-FFF2-40B4-BE49-F238E27FC236}">
              <a16:creationId xmlns:a16="http://schemas.microsoft.com/office/drawing/2014/main" id="{743218DA-6EF0-414E-8546-AF50C1BCC1E9}"/>
            </a:ext>
          </a:extLst>
        </xdr:cNvPr>
        <xdr:cNvSpPr txBox="1"/>
      </xdr:nvSpPr>
      <xdr:spPr>
        <a:xfrm>
          <a:off x="85535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D0236E6-55D8-45A8-9F58-47BEFD86D4E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9F5CD24-D598-4FB6-B3AE-BCEB38F379D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ECB3647-27AB-4B76-AAC4-254063AA9E1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EF4C63E-8F14-49C8-90E1-27DE727C30E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E95AC3D-8A9A-4287-BC67-9D21553398A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D5CA0BF-57DE-448F-8CD6-E5EC5C2CA17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EA6CB7B-9D86-46A0-9B34-09828F4E8D1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825A611-6A78-43E1-B0BF-D24F10A5066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3FBDB14-AD53-48FB-9AFA-86235CBBA24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9208B56-5686-4721-A859-6605A13A86C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B41D50E-DDF3-40C5-8EDC-235548A50CF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5D90C9FB-0416-45A3-B5C1-664D4BC2E6E1}"/>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3A8A569A-82B5-47DE-8A26-FD3B4E26DD2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B2BEBCCE-346A-4E69-BF6E-7325C9B886E2}"/>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C72C4362-19D3-46E4-BC93-02080C7FC8C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54352D0E-48F6-4359-B536-BF02F79EB7DF}"/>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F0A25AE2-D321-4AE4-8D11-15D68E27FB6D}"/>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D8EE25F3-A041-48F2-828F-26796ACE2875}"/>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37BCC96B-288B-4308-B964-FEB670505FB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874A5D67-0F54-4F2E-959E-C37E101C110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7C7507CB-A8D1-4DEB-843A-97F9EE28D9D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92288B3F-19A5-479C-A0CE-CF8642755B1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D08A9951-C239-49A7-AF56-F5625D5B197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38100</xdr:rowOff>
    </xdr:from>
    <xdr:to>
      <xdr:col>54</xdr:col>
      <xdr:colOff>189865</xdr:colOff>
      <xdr:row>63</xdr:row>
      <xdr:rowOff>133350</xdr:rowOff>
    </xdr:to>
    <xdr:cxnSp macro="">
      <xdr:nvCxnSpPr>
        <xdr:cNvPr id="229" name="直線コネクタ 228">
          <a:extLst>
            <a:ext uri="{FF2B5EF4-FFF2-40B4-BE49-F238E27FC236}">
              <a16:creationId xmlns:a16="http://schemas.microsoft.com/office/drawing/2014/main" id="{A2CBEF6C-82A0-4470-81F4-8AF272909D3B}"/>
            </a:ext>
          </a:extLst>
        </xdr:cNvPr>
        <xdr:cNvCxnSpPr/>
      </xdr:nvCxnSpPr>
      <xdr:spPr>
        <a:xfrm flipV="1">
          <a:off x="9429115" y="963930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137177</xdr:rowOff>
    </xdr:from>
    <xdr:ext cx="469744" cy="259045"/>
    <xdr:sp macro="" textlink="">
      <xdr:nvSpPr>
        <xdr:cNvPr id="230" name="【体育館・プール】&#10;一人当たり面積最小値テキスト">
          <a:extLst>
            <a:ext uri="{FF2B5EF4-FFF2-40B4-BE49-F238E27FC236}">
              <a16:creationId xmlns:a16="http://schemas.microsoft.com/office/drawing/2014/main" id="{A22BB540-1507-494B-8241-3B8EC02B5A09}"/>
            </a:ext>
          </a:extLst>
        </xdr:cNvPr>
        <xdr:cNvSpPr txBox="1"/>
      </xdr:nvSpPr>
      <xdr:spPr>
        <a:xfrm>
          <a:off x="946785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133350</xdr:rowOff>
    </xdr:from>
    <xdr:to>
      <xdr:col>55</xdr:col>
      <xdr:colOff>88900</xdr:colOff>
      <xdr:row>63</xdr:row>
      <xdr:rowOff>133350</xdr:rowOff>
    </xdr:to>
    <xdr:cxnSp macro="">
      <xdr:nvCxnSpPr>
        <xdr:cNvPr id="231" name="直線コネクタ 230">
          <a:extLst>
            <a:ext uri="{FF2B5EF4-FFF2-40B4-BE49-F238E27FC236}">
              <a16:creationId xmlns:a16="http://schemas.microsoft.com/office/drawing/2014/main" id="{4DEEBF52-33C4-4B89-B922-1C0DA0A6A357}"/>
            </a:ext>
          </a:extLst>
        </xdr:cNvPr>
        <xdr:cNvCxnSpPr/>
      </xdr:nvCxnSpPr>
      <xdr:spPr>
        <a:xfrm>
          <a:off x="9356090" y="1093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156227</xdr:rowOff>
    </xdr:from>
    <xdr:ext cx="469744" cy="259045"/>
    <xdr:sp macro="" textlink="">
      <xdr:nvSpPr>
        <xdr:cNvPr id="232" name="【体育館・プール】&#10;一人当たり面積最大値テキスト">
          <a:extLst>
            <a:ext uri="{FF2B5EF4-FFF2-40B4-BE49-F238E27FC236}">
              <a16:creationId xmlns:a16="http://schemas.microsoft.com/office/drawing/2014/main" id="{F1BD9257-6293-4629-AEC8-AE7EBA213D37}"/>
            </a:ext>
          </a:extLst>
        </xdr:cNvPr>
        <xdr:cNvSpPr txBox="1"/>
      </xdr:nvSpPr>
      <xdr:spPr>
        <a:xfrm>
          <a:off x="946785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38100</xdr:rowOff>
    </xdr:from>
    <xdr:to>
      <xdr:col>55</xdr:col>
      <xdr:colOff>88900</xdr:colOff>
      <xdr:row>56</xdr:row>
      <xdr:rowOff>38100</xdr:rowOff>
    </xdr:to>
    <xdr:cxnSp macro="">
      <xdr:nvCxnSpPr>
        <xdr:cNvPr id="233" name="直線コネクタ 232">
          <a:extLst>
            <a:ext uri="{FF2B5EF4-FFF2-40B4-BE49-F238E27FC236}">
              <a16:creationId xmlns:a16="http://schemas.microsoft.com/office/drawing/2014/main" id="{EABAF0FB-DDA0-4ACD-B1F7-877047D8394B}"/>
            </a:ext>
          </a:extLst>
        </xdr:cNvPr>
        <xdr:cNvCxnSpPr/>
      </xdr:nvCxnSpPr>
      <xdr:spPr>
        <a:xfrm>
          <a:off x="9356090" y="963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44467</xdr:rowOff>
    </xdr:from>
    <xdr:ext cx="469744" cy="259045"/>
    <xdr:sp macro="" textlink="">
      <xdr:nvSpPr>
        <xdr:cNvPr id="234" name="【体育館・プール】&#10;一人当たり面積平均値テキスト">
          <a:extLst>
            <a:ext uri="{FF2B5EF4-FFF2-40B4-BE49-F238E27FC236}">
              <a16:creationId xmlns:a16="http://schemas.microsoft.com/office/drawing/2014/main" id="{4EE451E0-02C3-4376-9868-C0934A230D3B}"/>
            </a:ext>
          </a:extLst>
        </xdr:cNvPr>
        <xdr:cNvSpPr txBox="1"/>
      </xdr:nvSpPr>
      <xdr:spPr>
        <a:xfrm>
          <a:off x="9467850" y="1050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macro="" textlink="">
      <xdr:nvSpPr>
        <xdr:cNvPr id="235" name="フローチャート: 判断 234">
          <a:extLst>
            <a:ext uri="{FF2B5EF4-FFF2-40B4-BE49-F238E27FC236}">
              <a16:creationId xmlns:a16="http://schemas.microsoft.com/office/drawing/2014/main" id="{705B1B75-41EE-4964-8F2B-8847F67EAB9E}"/>
            </a:ext>
          </a:extLst>
        </xdr:cNvPr>
        <xdr:cNvSpPr/>
      </xdr:nvSpPr>
      <xdr:spPr>
        <a:xfrm>
          <a:off x="9394190" y="106476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36830</xdr:rowOff>
    </xdr:from>
    <xdr:to>
      <xdr:col>50</xdr:col>
      <xdr:colOff>165100</xdr:colOff>
      <xdr:row>62</xdr:row>
      <xdr:rowOff>138430</xdr:rowOff>
    </xdr:to>
    <xdr:sp macro="" textlink="">
      <xdr:nvSpPr>
        <xdr:cNvPr id="236" name="フローチャート: 判断 235">
          <a:extLst>
            <a:ext uri="{FF2B5EF4-FFF2-40B4-BE49-F238E27FC236}">
              <a16:creationId xmlns:a16="http://schemas.microsoft.com/office/drawing/2014/main" id="{F70BDD8D-7641-44FF-A502-87FAD3BFDFFB}"/>
            </a:ext>
          </a:extLst>
        </xdr:cNvPr>
        <xdr:cNvSpPr/>
      </xdr:nvSpPr>
      <xdr:spPr>
        <a:xfrm>
          <a:off x="8632190" y="10666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37" name="フローチャート: 判断 236">
          <a:extLst>
            <a:ext uri="{FF2B5EF4-FFF2-40B4-BE49-F238E27FC236}">
              <a16:creationId xmlns:a16="http://schemas.microsoft.com/office/drawing/2014/main" id="{05545889-1B8F-4144-9840-5EA0637C37E5}"/>
            </a:ext>
          </a:extLst>
        </xdr:cNvPr>
        <xdr:cNvSpPr/>
      </xdr:nvSpPr>
      <xdr:spPr>
        <a:xfrm>
          <a:off x="7846060" y="10647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8" name="フローチャート: 判断 237">
          <a:extLst>
            <a:ext uri="{FF2B5EF4-FFF2-40B4-BE49-F238E27FC236}">
              <a16:creationId xmlns:a16="http://schemas.microsoft.com/office/drawing/2014/main" id="{0A26D2CE-8F14-4A42-930E-5CFA211BC364}"/>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39" name="フローチャート: 判断 238">
          <a:extLst>
            <a:ext uri="{FF2B5EF4-FFF2-40B4-BE49-F238E27FC236}">
              <a16:creationId xmlns:a16="http://schemas.microsoft.com/office/drawing/2014/main" id="{5D2DA072-D8B5-40BE-8259-487B4CB6411C}"/>
            </a:ext>
          </a:extLst>
        </xdr:cNvPr>
        <xdr:cNvSpPr/>
      </xdr:nvSpPr>
      <xdr:spPr>
        <a:xfrm>
          <a:off x="6231890" y="10685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0889641-98AE-4440-B50C-7D33058D6E5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E802330-9D76-412D-91CB-920639BEF86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AC76566-F54D-4F59-8819-D09F11C4D7D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84AECAB-8963-4767-BE5E-69CABBD4AD2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E5D7C95-83BA-4A41-9277-C65625B5714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21590</xdr:rowOff>
    </xdr:from>
    <xdr:to>
      <xdr:col>55</xdr:col>
      <xdr:colOff>50800</xdr:colOff>
      <xdr:row>63</xdr:row>
      <xdr:rowOff>123190</xdr:rowOff>
    </xdr:to>
    <xdr:sp macro="" textlink="">
      <xdr:nvSpPr>
        <xdr:cNvPr id="245" name="楕円 244">
          <a:extLst>
            <a:ext uri="{FF2B5EF4-FFF2-40B4-BE49-F238E27FC236}">
              <a16:creationId xmlns:a16="http://schemas.microsoft.com/office/drawing/2014/main" id="{442846AB-9ED6-45AF-B4B7-BDFE513C0F64}"/>
            </a:ext>
          </a:extLst>
        </xdr:cNvPr>
        <xdr:cNvSpPr/>
      </xdr:nvSpPr>
      <xdr:spPr>
        <a:xfrm>
          <a:off x="9394190" y="1081913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107967</xdr:rowOff>
    </xdr:from>
    <xdr:ext cx="469744" cy="259045"/>
    <xdr:sp macro="" textlink="">
      <xdr:nvSpPr>
        <xdr:cNvPr id="246" name="【体育館・プール】&#10;一人当たり面積該当値テキスト">
          <a:extLst>
            <a:ext uri="{FF2B5EF4-FFF2-40B4-BE49-F238E27FC236}">
              <a16:creationId xmlns:a16="http://schemas.microsoft.com/office/drawing/2014/main" id="{8123CBE6-FB1C-4CCC-AA77-59757DE153AF}"/>
            </a:ext>
          </a:extLst>
        </xdr:cNvPr>
        <xdr:cNvSpPr txBox="1"/>
      </xdr:nvSpPr>
      <xdr:spPr>
        <a:xfrm>
          <a:off x="9467850" y="10735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21590</xdr:rowOff>
    </xdr:from>
    <xdr:to>
      <xdr:col>50</xdr:col>
      <xdr:colOff>165100</xdr:colOff>
      <xdr:row>63</xdr:row>
      <xdr:rowOff>123190</xdr:rowOff>
    </xdr:to>
    <xdr:sp macro="" textlink="">
      <xdr:nvSpPr>
        <xdr:cNvPr id="247" name="楕円 246">
          <a:extLst>
            <a:ext uri="{FF2B5EF4-FFF2-40B4-BE49-F238E27FC236}">
              <a16:creationId xmlns:a16="http://schemas.microsoft.com/office/drawing/2014/main" id="{062FD87B-C853-4D97-883B-F02AC9A55FDA}"/>
            </a:ext>
          </a:extLst>
        </xdr:cNvPr>
        <xdr:cNvSpPr/>
      </xdr:nvSpPr>
      <xdr:spPr>
        <a:xfrm>
          <a:off x="8632190" y="108191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72390</xdr:rowOff>
    </xdr:from>
    <xdr:to>
      <xdr:col>55</xdr:col>
      <xdr:colOff>0</xdr:colOff>
      <xdr:row>63</xdr:row>
      <xdr:rowOff>72390</xdr:rowOff>
    </xdr:to>
    <xdr:cxnSp macro="">
      <xdr:nvCxnSpPr>
        <xdr:cNvPr id="248" name="直線コネクタ 247">
          <a:extLst>
            <a:ext uri="{FF2B5EF4-FFF2-40B4-BE49-F238E27FC236}">
              <a16:creationId xmlns:a16="http://schemas.microsoft.com/office/drawing/2014/main" id="{011574C2-4B52-4460-A430-4E04735FE7E6}"/>
            </a:ext>
          </a:extLst>
        </xdr:cNvPr>
        <xdr:cNvCxnSpPr/>
      </xdr:nvCxnSpPr>
      <xdr:spPr>
        <a:xfrm>
          <a:off x="8686800" y="108737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21590</xdr:rowOff>
    </xdr:from>
    <xdr:to>
      <xdr:col>46</xdr:col>
      <xdr:colOff>38100</xdr:colOff>
      <xdr:row>63</xdr:row>
      <xdr:rowOff>123190</xdr:rowOff>
    </xdr:to>
    <xdr:sp macro="" textlink="">
      <xdr:nvSpPr>
        <xdr:cNvPr id="249" name="楕円 248">
          <a:extLst>
            <a:ext uri="{FF2B5EF4-FFF2-40B4-BE49-F238E27FC236}">
              <a16:creationId xmlns:a16="http://schemas.microsoft.com/office/drawing/2014/main" id="{696F1D5C-189D-4DC3-9695-82F4330CB4CC}"/>
            </a:ext>
          </a:extLst>
        </xdr:cNvPr>
        <xdr:cNvSpPr/>
      </xdr:nvSpPr>
      <xdr:spPr>
        <a:xfrm>
          <a:off x="7846060" y="108191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72390</xdr:rowOff>
    </xdr:from>
    <xdr:to>
      <xdr:col>50</xdr:col>
      <xdr:colOff>114300</xdr:colOff>
      <xdr:row>63</xdr:row>
      <xdr:rowOff>72390</xdr:rowOff>
    </xdr:to>
    <xdr:cxnSp macro="">
      <xdr:nvCxnSpPr>
        <xdr:cNvPr id="250" name="直線コネクタ 249">
          <a:extLst>
            <a:ext uri="{FF2B5EF4-FFF2-40B4-BE49-F238E27FC236}">
              <a16:creationId xmlns:a16="http://schemas.microsoft.com/office/drawing/2014/main" id="{F69981A0-CB22-4FD6-8978-4AB942BBF1C4}"/>
            </a:ext>
          </a:extLst>
        </xdr:cNvPr>
        <xdr:cNvCxnSpPr/>
      </xdr:nvCxnSpPr>
      <xdr:spPr>
        <a:xfrm>
          <a:off x="7889240" y="108737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21590</xdr:rowOff>
    </xdr:from>
    <xdr:to>
      <xdr:col>41</xdr:col>
      <xdr:colOff>101600</xdr:colOff>
      <xdr:row>63</xdr:row>
      <xdr:rowOff>123190</xdr:rowOff>
    </xdr:to>
    <xdr:sp macro="" textlink="">
      <xdr:nvSpPr>
        <xdr:cNvPr id="251" name="楕円 250">
          <a:extLst>
            <a:ext uri="{FF2B5EF4-FFF2-40B4-BE49-F238E27FC236}">
              <a16:creationId xmlns:a16="http://schemas.microsoft.com/office/drawing/2014/main" id="{D5C25804-521A-43D2-BC72-09A604F1E904}"/>
            </a:ext>
          </a:extLst>
        </xdr:cNvPr>
        <xdr:cNvSpPr/>
      </xdr:nvSpPr>
      <xdr:spPr>
        <a:xfrm>
          <a:off x="7029450" y="108191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72390</xdr:rowOff>
    </xdr:from>
    <xdr:to>
      <xdr:col>45</xdr:col>
      <xdr:colOff>177800</xdr:colOff>
      <xdr:row>63</xdr:row>
      <xdr:rowOff>72390</xdr:rowOff>
    </xdr:to>
    <xdr:cxnSp macro="">
      <xdr:nvCxnSpPr>
        <xdr:cNvPr id="252" name="直線コネクタ 251">
          <a:extLst>
            <a:ext uri="{FF2B5EF4-FFF2-40B4-BE49-F238E27FC236}">
              <a16:creationId xmlns:a16="http://schemas.microsoft.com/office/drawing/2014/main" id="{350B570C-22B5-474D-9EDF-F60E2BE52250}"/>
            </a:ext>
          </a:extLst>
        </xdr:cNvPr>
        <xdr:cNvCxnSpPr/>
      </xdr:nvCxnSpPr>
      <xdr:spPr>
        <a:xfrm>
          <a:off x="7084060" y="108737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21590</xdr:rowOff>
    </xdr:from>
    <xdr:to>
      <xdr:col>36</xdr:col>
      <xdr:colOff>165100</xdr:colOff>
      <xdr:row>63</xdr:row>
      <xdr:rowOff>123190</xdr:rowOff>
    </xdr:to>
    <xdr:sp macro="" textlink="">
      <xdr:nvSpPr>
        <xdr:cNvPr id="253" name="楕円 252">
          <a:extLst>
            <a:ext uri="{FF2B5EF4-FFF2-40B4-BE49-F238E27FC236}">
              <a16:creationId xmlns:a16="http://schemas.microsoft.com/office/drawing/2014/main" id="{D042AB55-52F1-4AF3-80AB-8A32047C23A9}"/>
            </a:ext>
          </a:extLst>
        </xdr:cNvPr>
        <xdr:cNvSpPr/>
      </xdr:nvSpPr>
      <xdr:spPr>
        <a:xfrm>
          <a:off x="6231890" y="108191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72390</xdr:rowOff>
    </xdr:from>
    <xdr:to>
      <xdr:col>41</xdr:col>
      <xdr:colOff>50800</xdr:colOff>
      <xdr:row>63</xdr:row>
      <xdr:rowOff>72390</xdr:rowOff>
    </xdr:to>
    <xdr:cxnSp macro="">
      <xdr:nvCxnSpPr>
        <xdr:cNvPr id="254" name="直線コネクタ 253">
          <a:extLst>
            <a:ext uri="{FF2B5EF4-FFF2-40B4-BE49-F238E27FC236}">
              <a16:creationId xmlns:a16="http://schemas.microsoft.com/office/drawing/2014/main" id="{1BE3CEE6-A1B1-44AC-A496-5099AAFCE8F4}"/>
            </a:ext>
          </a:extLst>
        </xdr:cNvPr>
        <xdr:cNvCxnSpPr/>
      </xdr:nvCxnSpPr>
      <xdr:spPr>
        <a:xfrm>
          <a:off x="6286500" y="108737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154957</xdr:rowOff>
    </xdr:from>
    <xdr:ext cx="469744" cy="259045"/>
    <xdr:sp macro="" textlink="">
      <xdr:nvSpPr>
        <xdr:cNvPr id="255" name="n_1aveValue【体育館・プール】&#10;一人当たり面積">
          <a:extLst>
            <a:ext uri="{FF2B5EF4-FFF2-40B4-BE49-F238E27FC236}">
              <a16:creationId xmlns:a16="http://schemas.microsoft.com/office/drawing/2014/main" id="{374C2911-F459-4233-92B3-9DDA350FBAC4}"/>
            </a:ext>
          </a:extLst>
        </xdr:cNvPr>
        <xdr:cNvSpPr txBox="1"/>
      </xdr:nvSpPr>
      <xdr:spPr>
        <a:xfrm>
          <a:off x="845446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132097</xdr:rowOff>
    </xdr:from>
    <xdr:ext cx="469744" cy="259045"/>
    <xdr:sp macro="" textlink="">
      <xdr:nvSpPr>
        <xdr:cNvPr id="256" name="n_2aveValue【体育館・プール】&#10;一人当たり面積">
          <a:extLst>
            <a:ext uri="{FF2B5EF4-FFF2-40B4-BE49-F238E27FC236}">
              <a16:creationId xmlns:a16="http://schemas.microsoft.com/office/drawing/2014/main" id="{38B37D4C-6688-4E80-9EBA-D9602F9699EF}"/>
            </a:ext>
          </a:extLst>
        </xdr:cNvPr>
        <xdr:cNvSpPr txBox="1"/>
      </xdr:nvSpPr>
      <xdr:spPr>
        <a:xfrm>
          <a:off x="767341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7" name="n_3aveValue【体育館・プール】&#10;一人当たり面積">
          <a:extLst>
            <a:ext uri="{FF2B5EF4-FFF2-40B4-BE49-F238E27FC236}">
              <a16:creationId xmlns:a16="http://schemas.microsoft.com/office/drawing/2014/main" id="{8D7CA089-2E8D-4913-8782-B733E0D64788}"/>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170197</xdr:rowOff>
    </xdr:from>
    <xdr:ext cx="469744" cy="259045"/>
    <xdr:sp macro="" textlink="">
      <xdr:nvSpPr>
        <xdr:cNvPr id="258" name="n_4aveValue【体育館・プール】&#10;一人当たり面積">
          <a:extLst>
            <a:ext uri="{FF2B5EF4-FFF2-40B4-BE49-F238E27FC236}">
              <a16:creationId xmlns:a16="http://schemas.microsoft.com/office/drawing/2014/main" id="{B0016359-CF22-495D-8D32-1BA93D287BDB}"/>
            </a:ext>
          </a:extLst>
        </xdr:cNvPr>
        <xdr:cNvSpPr txBox="1"/>
      </xdr:nvSpPr>
      <xdr:spPr>
        <a:xfrm>
          <a:off x="6068772"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114317</xdr:rowOff>
    </xdr:from>
    <xdr:ext cx="469744" cy="259045"/>
    <xdr:sp macro="" textlink="">
      <xdr:nvSpPr>
        <xdr:cNvPr id="259" name="n_1mainValue【体育館・プール】&#10;一人当たり面積">
          <a:extLst>
            <a:ext uri="{FF2B5EF4-FFF2-40B4-BE49-F238E27FC236}">
              <a16:creationId xmlns:a16="http://schemas.microsoft.com/office/drawing/2014/main" id="{0B3CEC9E-59EE-4FE4-AD8C-9E9B02A9EB04}"/>
            </a:ext>
          </a:extLst>
        </xdr:cNvPr>
        <xdr:cNvSpPr txBox="1"/>
      </xdr:nvSpPr>
      <xdr:spPr>
        <a:xfrm>
          <a:off x="845446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114317</xdr:rowOff>
    </xdr:from>
    <xdr:ext cx="469744" cy="259045"/>
    <xdr:sp macro="" textlink="">
      <xdr:nvSpPr>
        <xdr:cNvPr id="260" name="n_2mainValue【体育館・プール】&#10;一人当たり面積">
          <a:extLst>
            <a:ext uri="{FF2B5EF4-FFF2-40B4-BE49-F238E27FC236}">
              <a16:creationId xmlns:a16="http://schemas.microsoft.com/office/drawing/2014/main" id="{07BBCB6C-488C-45CB-BD9F-C88941B87ECD}"/>
            </a:ext>
          </a:extLst>
        </xdr:cNvPr>
        <xdr:cNvSpPr txBox="1"/>
      </xdr:nvSpPr>
      <xdr:spPr>
        <a:xfrm>
          <a:off x="767341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114317</xdr:rowOff>
    </xdr:from>
    <xdr:ext cx="469744" cy="259045"/>
    <xdr:sp macro="" textlink="">
      <xdr:nvSpPr>
        <xdr:cNvPr id="261" name="n_3mainValue【体育館・プール】&#10;一人当たり面積">
          <a:extLst>
            <a:ext uri="{FF2B5EF4-FFF2-40B4-BE49-F238E27FC236}">
              <a16:creationId xmlns:a16="http://schemas.microsoft.com/office/drawing/2014/main" id="{9ACEC320-C1A6-42BB-B5E9-955B77EAE7C9}"/>
            </a:ext>
          </a:extLst>
        </xdr:cNvPr>
        <xdr:cNvSpPr txBox="1"/>
      </xdr:nvSpPr>
      <xdr:spPr>
        <a:xfrm>
          <a:off x="6866332"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114317</xdr:rowOff>
    </xdr:from>
    <xdr:ext cx="469744" cy="259045"/>
    <xdr:sp macro="" textlink="">
      <xdr:nvSpPr>
        <xdr:cNvPr id="262" name="n_4mainValue【体育館・プール】&#10;一人当たり面積">
          <a:extLst>
            <a:ext uri="{FF2B5EF4-FFF2-40B4-BE49-F238E27FC236}">
              <a16:creationId xmlns:a16="http://schemas.microsoft.com/office/drawing/2014/main" id="{F14191E4-B1CC-43CB-9413-1ECB6FCD20E5}"/>
            </a:ext>
          </a:extLst>
        </xdr:cNvPr>
        <xdr:cNvSpPr txBox="1"/>
      </xdr:nvSpPr>
      <xdr:spPr>
        <a:xfrm>
          <a:off x="6068772"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262DD882-8852-46A5-8D28-F06BF35B446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DC417AA0-1384-4400-9FF0-8D02A2054B9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8CDC4A1-2D58-41D8-8C17-6FF2A2573DB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94B64AB-731D-4461-A390-FBAC3CCA3FC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1F1758F-BCEE-4D27-A679-DCFE2001695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5EC157EB-9505-4918-89E3-321C36F771C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A0E2636-52D0-4F10-B6FF-B55AC406E34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BFDFAAAA-EA0A-4E4D-BF62-5E8AD3E8560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2CF6964-AA6A-4792-B343-D87BD3798C7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73116FD5-28DF-4FCF-9CA2-2575B55E600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192A5291-74D2-4CBF-A4E3-7646D63FFD4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0B57922B-FC1B-49B7-A11A-299EA6D51867}"/>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CBE68DCB-2422-4477-8EB2-14CEFE31B9F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D6113F53-C9A2-4FF0-9785-5F868E0B303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2FFF0B9E-A0E4-4EB0-9C2E-13143DFFA3E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7161EDBD-3396-4794-AA41-E490E8F0DC95}"/>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716E114A-ADCC-448D-A998-EDD215E9F9D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ACFE1B9B-A03C-4266-834A-04373296F8E3}"/>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65647DE0-867B-494C-8448-B7B9D238B80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D47FBDDD-C1CA-47FB-96A8-ED1FAF50A9C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F8429816-7DB9-4649-AFDB-036B95C199F8}"/>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FADB924-684C-443F-B185-138ACBDFFC99}"/>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AA7AFFD7-10F7-4045-803D-692C1192F95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61EB52B4-366F-4FE1-81BA-F4997C9DF876}"/>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91439</xdr:rowOff>
    </xdr:from>
    <xdr:to>
      <xdr:col>24</xdr:col>
      <xdr:colOff>62865</xdr:colOff>
      <xdr:row>85</xdr:row>
      <xdr:rowOff>83820</xdr:rowOff>
    </xdr:to>
    <xdr:cxnSp macro="">
      <xdr:nvCxnSpPr>
        <xdr:cNvPr id="287" name="直線コネクタ 286">
          <a:extLst>
            <a:ext uri="{FF2B5EF4-FFF2-40B4-BE49-F238E27FC236}">
              <a16:creationId xmlns:a16="http://schemas.microsoft.com/office/drawing/2014/main" id="{642CF68A-F6B4-4E07-9F81-4FE541B28D70}"/>
            </a:ext>
          </a:extLst>
        </xdr:cNvPr>
        <xdr:cNvCxnSpPr/>
      </xdr:nvCxnSpPr>
      <xdr:spPr>
        <a:xfrm flipV="1">
          <a:off x="4173855" y="13296899"/>
          <a:ext cx="0" cy="1362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87647</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767ABB54-0AF5-4A88-A91B-FAFF26E55589}"/>
            </a:ext>
          </a:extLst>
        </xdr:cNvPr>
        <xdr:cNvSpPr txBox="1"/>
      </xdr:nvSpPr>
      <xdr:spPr>
        <a:xfrm>
          <a:off x="4212590"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83820</xdr:rowOff>
    </xdr:from>
    <xdr:to>
      <xdr:col>24</xdr:col>
      <xdr:colOff>152400</xdr:colOff>
      <xdr:row>85</xdr:row>
      <xdr:rowOff>83820</xdr:rowOff>
    </xdr:to>
    <xdr:cxnSp macro="">
      <xdr:nvCxnSpPr>
        <xdr:cNvPr id="289" name="直線コネクタ 288">
          <a:extLst>
            <a:ext uri="{FF2B5EF4-FFF2-40B4-BE49-F238E27FC236}">
              <a16:creationId xmlns:a16="http://schemas.microsoft.com/office/drawing/2014/main" id="{C23F96FC-5E4C-4234-AC2A-514411C8C2DC}"/>
            </a:ext>
          </a:extLst>
        </xdr:cNvPr>
        <xdr:cNvCxnSpPr/>
      </xdr:nvCxnSpPr>
      <xdr:spPr>
        <a:xfrm>
          <a:off x="4112260" y="1465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38116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AC764458-BC96-47D3-930D-AFB325344AE9}"/>
            </a:ext>
          </a:extLst>
        </xdr:cNvPr>
        <xdr:cNvSpPr txBox="1"/>
      </xdr:nvSpPr>
      <xdr:spPr>
        <a:xfrm>
          <a:off x="4212590" y="1306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91439</xdr:rowOff>
    </xdr:from>
    <xdr:to>
      <xdr:col>24</xdr:col>
      <xdr:colOff>152400</xdr:colOff>
      <xdr:row>77</xdr:row>
      <xdr:rowOff>91439</xdr:rowOff>
    </xdr:to>
    <xdr:cxnSp macro="">
      <xdr:nvCxnSpPr>
        <xdr:cNvPr id="291" name="直線コネクタ 290">
          <a:extLst>
            <a:ext uri="{FF2B5EF4-FFF2-40B4-BE49-F238E27FC236}">
              <a16:creationId xmlns:a16="http://schemas.microsoft.com/office/drawing/2014/main" id="{92EF7B5C-2DC8-4619-A083-25D489538689}"/>
            </a:ext>
          </a:extLst>
        </xdr:cNvPr>
        <xdr:cNvCxnSpPr/>
      </xdr:nvCxnSpPr>
      <xdr:spPr>
        <a:xfrm>
          <a:off x="4112260" y="13296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154957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CDB91228-14FF-4D4D-92E7-E55F7ABCD64E}"/>
            </a:ext>
          </a:extLst>
        </xdr:cNvPr>
        <xdr:cNvSpPr txBox="1"/>
      </xdr:nvSpPr>
      <xdr:spPr>
        <a:xfrm>
          <a:off x="4212590" y="1387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293" name="フローチャート: 判断 292">
          <a:extLst>
            <a:ext uri="{FF2B5EF4-FFF2-40B4-BE49-F238E27FC236}">
              <a16:creationId xmlns:a16="http://schemas.microsoft.com/office/drawing/2014/main" id="{F8356205-08DC-4CF5-9407-BB90AB1871C4}"/>
            </a:ext>
          </a:extLst>
        </xdr:cNvPr>
        <xdr:cNvSpPr/>
      </xdr:nvSpPr>
      <xdr:spPr>
        <a:xfrm>
          <a:off x="4131310" y="1402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4" name="フローチャート: 判断 293">
          <a:extLst>
            <a:ext uri="{FF2B5EF4-FFF2-40B4-BE49-F238E27FC236}">
              <a16:creationId xmlns:a16="http://schemas.microsoft.com/office/drawing/2014/main" id="{8BF8C30C-3281-4CC2-9DC8-FDC0D268209A}"/>
            </a:ext>
          </a:extLst>
        </xdr:cNvPr>
        <xdr:cNvSpPr/>
      </xdr:nvSpPr>
      <xdr:spPr>
        <a:xfrm>
          <a:off x="3388360" y="1400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5" name="フローチャート: 判断 294">
          <a:extLst>
            <a:ext uri="{FF2B5EF4-FFF2-40B4-BE49-F238E27FC236}">
              <a16:creationId xmlns:a16="http://schemas.microsoft.com/office/drawing/2014/main" id="{C48D4765-4C50-446F-9424-75F00CEFCF58}"/>
            </a:ext>
          </a:extLst>
        </xdr:cNvPr>
        <xdr:cNvSpPr/>
      </xdr:nvSpPr>
      <xdr:spPr>
        <a:xfrm>
          <a:off x="2571750" y="13989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107314</xdr:rowOff>
    </xdr:from>
    <xdr:to>
      <xdr:col>10</xdr:col>
      <xdr:colOff>165100</xdr:colOff>
      <xdr:row>82</xdr:row>
      <xdr:rowOff>37464</xdr:rowOff>
    </xdr:to>
    <xdr:sp macro="" textlink="">
      <xdr:nvSpPr>
        <xdr:cNvPr id="296" name="フローチャート: 判断 295">
          <a:extLst>
            <a:ext uri="{FF2B5EF4-FFF2-40B4-BE49-F238E27FC236}">
              <a16:creationId xmlns:a16="http://schemas.microsoft.com/office/drawing/2014/main" id="{95CE2323-E049-4210-9663-2837ECB49824}"/>
            </a:ext>
          </a:extLst>
        </xdr:cNvPr>
        <xdr:cNvSpPr/>
      </xdr:nvSpPr>
      <xdr:spPr>
        <a:xfrm>
          <a:off x="1774190" y="139928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74930</xdr:rowOff>
    </xdr:from>
    <xdr:to>
      <xdr:col>6</xdr:col>
      <xdr:colOff>38100</xdr:colOff>
      <xdr:row>82</xdr:row>
      <xdr:rowOff>5080</xdr:rowOff>
    </xdr:to>
    <xdr:sp macro="" textlink="">
      <xdr:nvSpPr>
        <xdr:cNvPr id="297" name="フローチャート: 判断 296">
          <a:extLst>
            <a:ext uri="{FF2B5EF4-FFF2-40B4-BE49-F238E27FC236}">
              <a16:creationId xmlns:a16="http://schemas.microsoft.com/office/drawing/2014/main" id="{90D6E4B7-8ACF-44FF-8B56-0AF7B584E893}"/>
            </a:ext>
          </a:extLst>
        </xdr:cNvPr>
        <xdr:cNvSpPr/>
      </xdr:nvSpPr>
      <xdr:spPr>
        <a:xfrm>
          <a:off x="988060" y="13962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8F345DA-35C5-446C-B0D2-B43B002A499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FA5B994-7E28-433D-B93B-2B50E6DFF58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EF220D-90F7-41F8-88FA-5791E1C91A4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2BAACA2-060D-487C-93AA-571DB9A6E94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CAF4371-96A5-4541-830B-D2C6EAAD346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303" name="楕円 302">
          <a:extLst>
            <a:ext uri="{FF2B5EF4-FFF2-40B4-BE49-F238E27FC236}">
              <a16:creationId xmlns:a16="http://schemas.microsoft.com/office/drawing/2014/main" id="{E358AA3B-22FC-4F11-9C7E-6A73FB72DC46}"/>
            </a:ext>
          </a:extLst>
        </xdr:cNvPr>
        <xdr:cNvSpPr/>
      </xdr:nvSpPr>
      <xdr:spPr>
        <a:xfrm>
          <a:off x="4131310" y="14069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158132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872C2B4E-779F-4077-8E7F-8F48D0AE9A58}"/>
            </a:ext>
          </a:extLst>
        </xdr:cNvPr>
        <xdr:cNvSpPr txBox="1"/>
      </xdr:nvSpPr>
      <xdr:spPr>
        <a:xfrm>
          <a:off x="4212590" y="1404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61595</xdr:rowOff>
    </xdr:from>
    <xdr:to>
      <xdr:col>20</xdr:col>
      <xdr:colOff>38100</xdr:colOff>
      <xdr:row>82</xdr:row>
      <xdr:rowOff>163195</xdr:rowOff>
    </xdr:to>
    <xdr:sp macro="" textlink="">
      <xdr:nvSpPr>
        <xdr:cNvPr id="305" name="楕円 304">
          <a:extLst>
            <a:ext uri="{FF2B5EF4-FFF2-40B4-BE49-F238E27FC236}">
              <a16:creationId xmlns:a16="http://schemas.microsoft.com/office/drawing/2014/main" id="{6B24BC1E-6C70-4CEC-8B38-3A62E1A613EC}"/>
            </a:ext>
          </a:extLst>
        </xdr:cNvPr>
        <xdr:cNvSpPr/>
      </xdr:nvSpPr>
      <xdr:spPr>
        <a:xfrm>
          <a:off x="3388360" y="141166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59055</xdr:rowOff>
    </xdr:from>
    <xdr:to>
      <xdr:col>24</xdr:col>
      <xdr:colOff>63500</xdr:colOff>
      <xdr:row>82</xdr:row>
      <xdr:rowOff>112395</xdr:rowOff>
    </xdr:to>
    <xdr:cxnSp macro="">
      <xdr:nvCxnSpPr>
        <xdr:cNvPr id="306" name="直線コネクタ 305">
          <a:extLst>
            <a:ext uri="{FF2B5EF4-FFF2-40B4-BE49-F238E27FC236}">
              <a16:creationId xmlns:a16="http://schemas.microsoft.com/office/drawing/2014/main" id="{B16D0028-E22E-4401-9543-262E4AC92336}"/>
            </a:ext>
          </a:extLst>
        </xdr:cNvPr>
        <xdr:cNvCxnSpPr/>
      </xdr:nvCxnSpPr>
      <xdr:spPr>
        <a:xfrm flipV="1">
          <a:off x="3431540" y="14114145"/>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21589</xdr:rowOff>
    </xdr:from>
    <xdr:to>
      <xdr:col>15</xdr:col>
      <xdr:colOff>101600</xdr:colOff>
      <xdr:row>82</xdr:row>
      <xdr:rowOff>123189</xdr:rowOff>
    </xdr:to>
    <xdr:sp macro="" textlink="">
      <xdr:nvSpPr>
        <xdr:cNvPr id="307" name="楕円 306">
          <a:extLst>
            <a:ext uri="{FF2B5EF4-FFF2-40B4-BE49-F238E27FC236}">
              <a16:creationId xmlns:a16="http://schemas.microsoft.com/office/drawing/2014/main" id="{BA47550A-1A3A-4FF1-9917-2762BB1F2E01}"/>
            </a:ext>
          </a:extLst>
        </xdr:cNvPr>
        <xdr:cNvSpPr/>
      </xdr:nvSpPr>
      <xdr:spPr>
        <a:xfrm>
          <a:off x="2571750" y="1407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72389</xdr:rowOff>
    </xdr:from>
    <xdr:to>
      <xdr:col>19</xdr:col>
      <xdr:colOff>177800</xdr:colOff>
      <xdr:row>82</xdr:row>
      <xdr:rowOff>112395</xdr:rowOff>
    </xdr:to>
    <xdr:cxnSp macro="">
      <xdr:nvCxnSpPr>
        <xdr:cNvPr id="308" name="直線コネクタ 307">
          <a:extLst>
            <a:ext uri="{FF2B5EF4-FFF2-40B4-BE49-F238E27FC236}">
              <a16:creationId xmlns:a16="http://schemas.microsoft.com/office/drawing/2014/main" id="{DCD98534-380D-4E04-979F-97D6458A3947}"/>
            </a:ext>
          </a:extLst>
        </xdr:cNvPr>
        <xdr:cNvCxnSpPr/>
      </xdr:nvCxnSpPr>
      <xdr:spPr>
        <a:xfrm>
          <a:off x="2626360" y="14129384"/>
          <a:ext cx="80518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309" name="楕円 308">
          <a:extLst>
            <a:ext uri="{FF2B5EF4-FFF2-40B4-BE49-F238E27FC236}">
              <a16:creationId xmlns:a16="http://schemas.microsoft.com/office/drawing/2014/main" id="{C7FA0C52-0DE1-473A-A42E-E6E041B43B03}"/>
            </a:ext>
          </a:extLst>
        </xdr:cNvPr>
        <xdr:cNvSpPr/>
      </xdr:nvSpPr>
      <xdr:spPr>
        <a:xfrm>
          <a:off x="1774190" y="140614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72389</xdr:rowOff>
    </xdr:to>
    <xdr:cxnSp macro="">
      <xdr:nvCxnSpPr>
        <xdr:cNvPr id="310" name="直線コネクタ 309">
          <a:extLst>
            <a:ext uri="{FF2B5EF4-FFF2-40B4-BE49-F238E27FC236}">
              <a16:creationId xmlns:a16="http://schemas.microsoft.com/office/drawing/2014/main" id="{326A0898-DC84-4855-AF9D-8AE223924FB2}"/>
            </a:ext>
          </a:extLst>
        </xdr:cNvPr>
        <xdr:cNvCxnSpPr/>
      </xdr:nvCxnSpPr>
      <xdr:spPr>
        <a:xfrm>
          <a:off x="1828800" y="14112240"/>
          <a:ext cx="79756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135889</xdr:rowOff>
    </xdr:from>
    <xdr:to>
      <xdr:col>6</xdr:col>
      <xdr:colOff>38100</xdr:colOff>
      <xdr:row>82</xdr:row>
      <xdr:rowOff>66039</xdr:rowOff>
    </xdr:to>
    <xdr:sp macro="" textlink="">
      <xdr:nvSpPr>
        <xdr:cNvPr id="311" name="楕円 310">
          <a:extLst>
            <a:ext uri="{FF2B5EF4-FFF2-40B4-BE49-F238E27FC236}">
              <a16:creationId xmlns:a16="http://schemas.microsoft.com/office/drawing/2014/main" id="{41CC3FC7-95B1-4FFA-A634-25AF5C4A1A44}"/>
            </a:ext>
          </a:extLst>
        </xdr:cNvPr>
        <xdr:cNvSpPr/>
      </xdr:nvSpPr>
      <xdr:spPr>
        <a:xfrm>
          <a:off x="988060" y="140195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15239</xdr:rowOff>
    </xdr:from>
    <xdr:to>
      <xdr:col>10</xdr:col>
      <xdr:colOff>114300</xdr:colOff>
      <xdr:row>82</xdr:row>
      <xdr:rowOff>49530</xdr:rowOff>
    </xdr:to>
    <xdr:cxnSp macro="">
      <xdr:nvCxnSpPr>
        <xdr:cNvPr id="312" name="直線コネクタ 311">
          <a:extLst>
            <a:ext uri="{FF2B5EF4-FFF2-40B4-BE49-F238E27FC236}">
              <a16:creationId xmlns:a16="http://schemas.microsoft.com/office/drawing/2014/main" id="{4D5AE65B-6A22-458D-9932-9BC15F6BFC82}"/>
            </a:ext>
          </a:extLst>
        </xdr:cNvPr>
        <xdr:cNvCxnSpPr/>
      </xdr:nvCxnSpPr>
      <xdr:spPr>
        <a:xfrm>
          <a:off x="1031240" y="14077949"/>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3" name="n_1aveValue【福祉施設】&#10;有形固定資産減価償却率">
          <a:extLst>
            <a:ext uri="{FF2B5EF4-FFF2-40B4-BE49-F238E27FC236}">
              <a16:creationId xmlns:a16="http://schemas.microsoft.com/office/drawing/2014/main" id="{FD878E57-EE78-4E3F-934E-7DFF5AA2EFBB}"/>
            </a:ext>
          </a:extLst>
        </xdr:cNvPr>
        <xdr:cNvSpPr txBox="1"/>
      </xdr:nvSpPr>
      <xdr:spPr>
        <a:xfrm>
          <a:off x="32391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4" name="n_2aveValue【福祉施設】&#10;有形固定資産減価償却率">
          <a:extLst>
            <a:ext uri="{FF2B5EF4-FFF2-40B4-BE49-F238E27FC236}">
              <a16:creationId xmlns:a16="http://schemas.microsoft.com/office/drawing/2014/main" id="{1DD48266-A5F2-4463-AAC4-6FF832185697}"/>
            </a:ext>
          </a:extLst>
        </xdr:cNvPr>
        <xdr:cNvSpPr txBox="1"/>
      </xdr:nvSpPr>
      <xdr:spPr>
        <a:xfrm>
          <a:off x="24390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53991</xdr:rowOff>
    </xdr:from>
    <xdr:ext cx="405111" cy="259045"/>
    <xdr:sp macro="" textlink="">
      <xdr:nvSpPr>
        <xdr:cNvPr id="315" name="n_3aveValue【福祉施設】&#10;有形固定資産減価償却率">
          <a:extLst>
            <a:ext uri="{FF2B5EF4-FFF2-40B4-BE49-F238E27FC236}">
              <a16:creationId xmlns:a16="http://schemas.microsoft.com/office/drawing/2014/main" id="{216DA7F7-CB01-4A1C-8481-BFCEE3B3962D}"/>
            </a:ext>
          </a:extLst>
        </xdr:cNvPr>
        <xdr:cNvSpPr txBox="1"/>
      </xdr:nvSpPr>
      <xdr:spPr>
        <a:xfrm>
          <a:off x="164148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21607</xdr:rowOff>
    </xdr:from>
    <xdr:ext cx="405111" cy="259045"/>
    <xdr:sp macro="" textlink="">
      <xdr:nvSpPr>
        <xdr:cNvPr id="316" name="n_4aveValue【福祉施設】&#10;有形固定資産減価償却率">
          <a:extLst>
            <a:ext uri="{FF2B5EF4-FFF2-40B4-BE49-F238E27FC236}">
              <a16:creationId xmlns:a16="http://schemas.microsoft.com/office/drawing/2014/main" id="{4F1EC24B-C741-4BEF-B261-A3C9428DDD90}"/>
            </a:ext>
          </a:extLst>
        </xdr:cNvPr>
        <xdr:cNvSpPr txBox="1"/>
      </xdr:nvSpPr>
      <xdr:spPr>
        <a:xfrm>
          <a:off x="85535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154322</xdr:rowOff>
    </xdr:from>
    <xdr:ext cx="405111" cy="259045"/>
    <xdr:sp macro="" textlink="">
      <xdr:nvSpPr>
        <xdr:cNvPr id="317" name="n_1mainValue【福祉施設】&#10;有形固定資産減価償却率">
          <a:extLst>
            <a:ext uri="{FF2B5EF4-FFF2-40B4-BE49-F238E27FC236}">
              <a16:creationId xmlns:a16="http://schemas.microsoft.com/office/drawing/2014/main" id="{B88E8C0E-51F7-4284-94F4-D1EA6DA8E52B}"/>
            </a:ext>
          </a:extLst>
        </xdr:cNvPr>
        <xdr:cNvSpPr txBox="1"/>
      </xdr:nvSpPr>
      <xdr:spPr>
        <a:xfrm>
          <a:off x="32391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114316</xdr:rowOff>
    </xdr:from>
    <xdr:ext cx="405111" cy="259045"/>
    <xdr:sp macro="" textlink="">
      <xdr:nvSpPr>
        <xdr:cNvPr id="318" name="n_2mainValue【福祉施設】&#10;有形固定資産減価償却率">
          <a:extLst>
            <a:ext uri="{FF2B5EF4-FFF2-40B4-BE49-F238E27FC236}">
              <a16:creationId xmlns:a16="http://schemas.microsoft.com/office/drawing/2014/main" id="{417B3D7E-93B0-46B2-AA21-EB7C9BD82687}"/>
            </a:ext>
          </a:extLst>
        </xdr:cNvPr>
        <xdr:cNvSpPr txBox="1"/>
      </xdr:nvSpPr>
      <xdr:spPr>
        <a:xfrm>
          <a:off x="2439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91457</xdr:rowOff>
    </xdr:from>
    <xdr:ext cx="405111" cy="259045"/>
    <xdr:sp macro="" textlink="">
      <xdr:nvSpPr>
        <xdr:cNvPr id="319" name="n_3mainValue【福祉施設】&#10;有形固定資産減価償却率">
          <a:extLst>
            <a:ext uri="{FF2B5EF4-FFF2-40B4-BE49-F238E27FC236}">
              <a16:creationId xmlns:a16="http://schemas.microsoft.com/office/drawing/2014/main" id="{45160F21-CEB9-4D9B-9518-640A440A39F7}"/>
            </a:ext>
          </a:extLst>
        </xdr:cNvPr>
        <xdr:cNvSpPr txBox="1"/>
      </xdr:nvSpPr>
      <xdr:spPr>
        <a:xfrm>
          <a:off x="1641484"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57166</xdr:rowOff>
    </xdr:from>
    <xdr:ext cx="405111" cy="259045"/>
    <xdr:sp macro="" textlink="">
      <xdr:nvSpPr>
        <xdr:cNvPr id="320" name="n_4mainValue【福祉施設】&#10;有形固定資産減価償却率">
          <a:extLst>
            <a:ext uri="{FF2B5EF4-FFF2-40B4-BE49-F238E27FC236}">
              <a16:creationId xmlns:a16="http://schemas.microsoft.com/office/drawing/2014/main" id="{4D0E2A32-1488-442C-BC7D-49B545D2145F}"/>
            </a:ext>
          </a:extLst>
        </xdr:cNvPr>
        <xdr:cNvSpPr txBox="1"/>
      </xdr:nvSpPr>
      <xdr:spPr>
        <a:xfrm>
          <a:off x="855354" y="1411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438AC97-4EB8-4DF9-ABB3-62D50661E1A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9F60B7B-DBF7-400B-8A4F-7B9BE8A2407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1C4D591-997A-4242-8D45-C1881C3EF24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EDDB851-D2E7-4476-9C73-4F2FB21FA20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64F9BA8-C150-45EA-A06C-FB50AEFED57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D063729-9B10-462D-9C6C-8D120E504BB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7EE2034-E501-405D-B012-C41C37E4E5C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E8E1047-FB48-4907-AE65-1644ABAB82A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6EEBEE0-40C8-4E24-AF66-2A66B442D58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C1FE335-4134-42E5-9F0F-900E3408E97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0B224993-08EC-4154-9FAF-922F89E4A443}"/>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ED916E7C-EB1A-4C4D-9BED-209EE3DADA3B}"/>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E3D31C9A-6A61-40E7-A1B4-5BEF39285511}"/>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C2CA7101-AE62-4506-ABBD-C126D035D681}"/>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921E4F3F-0776-4DE7-9231-9A5812EC0F45}"/>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A20D8175-833B-4E12-88F9-51599D9BF30F}"/>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0C00FC0B-AE0B-4479-879A-0879A4AEE9C2}"/>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4D4B0833-3716-47AA-8480-6FED2C89487C}"/>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E6892A71-AD61-4E7A-B501-DE2A97ADCBFA}"/>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6CB43B45-F63C-435F-A070-E9C5D1904689}"/>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951482B8-CF42-41CD-A89F-2F94A1D0ED9C}"/>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72DAAD6A-6033-472A-A2FC-0ADBE20BD3E0}"/>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5C42281C-4CB5-4175-826F-6D3ABB229DA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123660B4-E11E-4257-9E5C-02E537C69F2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639429F5-8080-4F64-9D2B-AB9008A037E8}"/>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81643</xdr:rowOff>
    </xdr:from>
    <xdr:to>
      <xdr:col>54</xdr:col>
      <xdr:colOff>189865</xdr:colOff>
      <xdr:row>86</xdr:row>
      <xdr:rowOff>125186</xdr:rowOff>
    </xdr:to>
    <xdr:cxnSp macro="">
      <xdr:nvCxnSpPr>
        <xdr:cNvPr id="346" name="直線コネクタ 345">
          <a:extLst>
            <a:ext uri="{FF2B5EF4-FFF2-40B4-BE49-F238E27FC236}">
              <a16:creationId xmlns:a16="http://schemas.microsoft.com/office/drawing/2014/main" id="{E1713917-D464-4007-ADB0-34DA7B8FF020}"/>
            </a:ext>
          </a:extLst>
        </xdr:cNvPr>
        <xdr:cNvCxnSpPr/>
      </xdr:nvCxnSpPr>
      <xdr:spPr>
        <a:xfrm flipV="1">
          <a:off x="9429115" y="13456648"/>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7" name="【福祉施設】&#10;一人当たり面積最小値テキスト">
          <a:extLst>
            <a:ext uri="{FF2B5EF4-FFF2-40B4-BE49-F238E27FC236}">
              <a16:creationId xmlns:a16="http://schemas.microsoft.com/office/drawing/2014/main" id="{B45710A8-B248-4855-A68E-2F15F7697601}"/>
            </a:ext>
          </a:extLst>
        </xdr:cNvPr>
        <xdr:cNvSpPr txBox="1"/>
      </xdr:nvSpPr>
      <xdr:spPr>
        <a:xfrm>
          <a:off x="9467850"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8" name="直線コネクタ 347">
          <a:extLst>
            <a:ext uri="{FF2B5EF4-FFF2-40B4-BE49-F238E27FC236}">
              <a16:creationId xmlns:a16="http://schemas.microsoft.com/office/drawing/2014/main" id="{2C69077A-083F-4223-844E-581D4D742210}"/>
            </a:ext>
          </a:extLst>
        </xdr:cNvPr>
        <xdr:cNvCxnSpPr/>
      </xdr:nvCxnSpPr>
      <xdr:spPr>
        <a:xfrm>
          <a:off x="9356090" y="14871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28320</xdr:rowOff>
    </xdr:from>
    <xdr:ext cx="469744" cy="259045"/>
    <xdr:sp macro="" textlink="">
      <xdr:nvSpPr>
        <xdr:cNvPr id="349" name="【福祉施設】&#10;一人当たり面積最大値テキスト">
          <a:extLst>
            <a:ext uri="{FF2B5EF4-FFF2-40B4-BE49-F238E27FC236}">
              <a16:creationId xmlns:a16="http://schemas.microsoft.com/office/drawing/2014/main" id="{06B24DF4-C5F8-44D6-93B8-CE0E3CC2D69B}"/>
            </a:ext>
          </a:extLst>
        </xdr:cNvPr>
        <xdr:cNvSpPr txBox="1"/>
      </xdr:nvSpPr>
      <xdr:spPr>
        <a:xfrm>
          <a:off x="9467850" y="132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81643</xdr:rowOff>
    </xdr:from>
    <xdr:to>
      <xdr:col>55</xdr:col>
      <xdr:colOff>88900</xdr:colOff>
      <xdr:row>78</xdr:row>
      <xdr:rowOff>81643</xdr:rowOff>
    </xdr:to>
    <xdr:cxnSp macro="">
      <xdr:nvCxnSpPr>
        <xdr:cNvPr id="350" name="直線コネクタ 349">
          <a:extLst>
            <a:ext uri="{FF2B5EF4-FFF2-40B4-BE49-F238E27FC236}">
              <a16:creationId xmlns:a16="http://schemas.microsoft.com/office/drawing/2014/main" id="{44A56E2F-B0A3-444E-AD99-397312E0489B}"/>
            </a:ext>
          </a:extLst>
        </xdr:cNvPr>
        <xdr:cNvCxnSpPr/>
      </xdr:nvCxnSpPr>
      <xdr:spPr>
        <a:xfrm>
          <a:off x="9356090" y="13456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132641</xdr:rowOff>
    </xdr:from>
    <xdr:ext cx="469744" cy="259045"/>
    <xdr:sp macro="" textlink="">
      <xdr:nvSpPr>
        <xdr:cNvPr id="351" name="【福祉施設】&#10;一人当たり面積平均値テキスト">
          <a:extLst>
            <a:ext uri="{FF2B5EF4-FFF2-40B4-BE49-F238E27FC236}">
              <a16:creationId xmlns:a16="http://schemas.microsoft.com/office/drawing/2014/main" id="{2D3D1D20-D8D2-49DD-BE80-B74D56CFE16A}"/>
            </a:ext>
          </a:extLst>
        </xdr:cNvPr>
        <xdr:cNvSpPr txBox="1"/>
      </xdr:nvSpPr>
      <xdr:spPr>
        <a:xfrm>
          <a:off x="9467850" y="14195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109764</xdr:rowOff>
    </xdr:from>
    <xdr:to>
      <xdr:col>55</xdr:col>
      <xdr:colOff>50800</xdr:colOff>
      <xdr:row>84</xdr:row>
      <xdr:rowOff>39914</xdr:rowOff>
    </xdr:to>
    <xdr:sp macro="" textlink="">
      <xdr:nvSpPr>
        <xdr:cNvPr id="352" name="フローチャート: 判断 351">
          <a:extLst>
            <a:ext uri="{FF2B5EF4-FFF2-40B4-BE49-F238E27FC236}">
              <a16:creationId xmlns:a16="http://schemas.microsoft.com/office/drawing/2014/main" id="{1EE4F3AB-5385-4E8E-BEBB-A1301095C027}"/>
            </a:ext>
          </a:extLst>
        </xdr:cNvPr>
        <xdr:cNvSpPr/>
      </xdr:nvSpPr>
      <xdr:spPr>
        <a:xfrm>
          <a:off x="9394190" y="143382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3" name="フローチャート: 判断 352">
          <a:extLst>
            <a:ext uri="{FF2B5EF4-FFF2-40B4-BE49-F238E27FC236}">
              <a16:creationId xmlns:a16="http://schemas.microsoft.com/office/drawing/2014/main" id="{55859FBE-9F9C-4119-BEBA-F188AA09F4A7}"/>
            </a:ext>
          </a:extLst>
        </xdr:cNvPr>
        <xdr:cNvSpPr/>
      </xdr:nvSpPr>
      <xdr:spPr>
        <a:xfrm>
          <a:off x="8632190" y="14338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4" name="フローチャート: 判断 353">
          <a:extLst>
            <a:ext uri="{FF2B5EF4-FFF2-40B4-BE49-F238E27FC236}">
              <a16:creationId xmlns:a16="http://schemas.microsoft.com/office/drawing/2014/main" id="{6DEF06F9-628E-4A84-AF2F-E613F27BFD46}"/>
            </a:ext>
          </a:extLst>
        </xdr:cNvPr>
        <xdr:cNvSpPr/>
      </xdr:nvSpPr>
      <xdr:spPr>
        <a:xfrm>
          <a:off x="78460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153307</xdr:rowOff>
    </xdr:from>
    <xdr:to>
      <xdr:col>41</xdr:col>
      <xdr:colOff>101600</xdr:colOff>
      <xdr:row>84</xdr:row>
      <xdr:rowOff>83457</xdr:rowOff>
    </xdr:to>
    <xdr:sp macro="" textlink="">
      <xdr:nvSpPr>
        <xdr:cNvPr id="355" name="フローチャート: 判断 354">
          <a:extLst>
            <a:ext uri="{FF2B5EF4-FFF2-40B4-BE49-F238E27FC236}">
              <a16:creationId xmlns:a16="http://schemas.microsoft.com/office/drawing/2014/main" id="{5AED9901-E587-448F-AEDA-2C2D43890098}"/>
            </a:ext>
          </a:extLst>
        </xdr:cNvPr>
        <xdr:cNvSpPr/>
      </xdr:nvSpPr>
      <xdr:spPr>
        <a:xfrm>
          <a:off x="7029450" y="143836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6" name="フローチャート: 判断 355">
          <a:extLst>
            <a:ext uri="{FF2B5EF4-FFF2-40B4-BE49-F238E27FC236}">
              <a16:creationId xmlns:a16="http://schemas.microsoft.com/office/drawing/2014/main" id="{CB24EA50-8584-4BD8-AA6F-C17D796433E9}"/>
            </a:ext>
          </a:extLst>
        </xdr:cNvPr>
        <xdr:cNvSpPr/>
      </xdr:nvSpPr>
      <xdr:spPr>
        <a:xfrm>
          <a:off x="6231890" y="143836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F47406D-5F76-4062-9162-2B043C6CE6D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1231D99-B1FD-4BBF-9A97-E4F7DA546F2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62F5AD6-BB4D-4688-8B32-D2EEA1C4E8E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28DBEE2-F9E2-44B0-91E0-403C50BA397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B01E3E4-685A-4447-9F60-E0C7E9222B9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71664</xdr:rowOff>
    </xdr:from>
    <xdr:to>
      <xdr:col>55</xdr:col>
      <xdr:colOff>50800</xdr:colOff>
      <xdr:row>86</xdr:row>
      <xdr:rowOff>1814</xdr:rowOff>
    </xdr:to>
    <xdr:sp macro="" textlink="">
      <xdr:nvSpPr>
        <xdr:cNvPr id="362" name="楕円 361">
          <a:extLst>
            <a:ext uri="{FF2B5EF4-FFF2-40B4-BE49-F238E27FC236}">
              <a16:creationId xmlns:a16="http://schemas.microsoft.com/office/drawing/2014/main" id="{1B59D691-E1BE-4E10-945F-6752E5BC3601}"/>
            </a:ext>
          </a:extLst>
        </xdr:cNvPr>
        <xdr:cNvSpPr/>
      </xdr:nvSpPr>
      <xdr:spPr>
        <a:xfrm>
          <a:off x="9394190" y="1464300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50091</xdr:rowOff>
    </xdr:from>
    <xdr:ext cx="469744" cy="259045"/>
    <xdr:sp macro="" textlink="">
      <xdr:nvSpPr>
        <xdr:cNvPr id="363" name="【福祉施設】&#10;一人当たり面積該当値テキスト">
          <a:extLst>
            <a:ext uri="{FF2B5EF4-FFF2-40B4-BE49-F238E27FC236}">
              <a16:creationId xmlns:a16="http://schemas.microsoft.com/office/drawing/2014/main" id="{DE29DCC9-D19A-4950-9ED1-9BF229B2E4CA}"/>
            </a:ext>
          </a:extLst>
        </xdr:cNvPr>
        <xdr:cNvSpPr txBox="1"/>
      </xdr:nvSpPr>
      <xdr:spPr>
        <a:xfrm>
          <a:off x="9467850" y="1462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71664</xdr:rowOff>
    </xdr:from>
    <xdr:to>
      <xdr:col>50</xdr:col>
      <xdr:colOff>165100</xdr:colOff>
      <xdr:row>86</xdr:row>
      <xdr:rowOff>1814</xdr:rowOff>
    </xdr:to>
    <xdr:sp macro="" textlink="">
      <xdr:nvSpPr>
        <xdr:cNvPr id="364" name="楕円 363">
          <a:extLst>
            <a:ext uri="{FF2B5EF4-FFF2-40B4-BE49-F238E27FC236}">
              <a16:creationId xmlns:a16="http://schemas.microsoft.com/office/drawing/2014/main" id="{66D8C224-1E62-4336-89BE-7DF47985BEA0}"/>
            </a:ext>
          </a:extLst>
        </xdr:cNvPr>
        <xdr:cNvSpPr/>
      </xdr:nvSpPr>
      <xdr:spPr>
        <a:xfrm>
          <a:off x="8632190" y="146430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122464</xdr:rowOff>
    </xdr:from>
    <xdr:to>
      <xdr:col>55</xdr:col>
      <xdr:colOff>0</xdr:colOff>
      <xdr:row>85</xdr:row>
      <xdr:rowOff>122464</xdr:rowOff>
    </xdr:to>
    <xdr:cxnSp macro="">
      <xdr:nvCxnSpPr>
        <xdr:cNvPr id="365" name="直線コネクタ 364">
          <a:extLst>
            <a:ext uri="{FF2B5EF4-FFF2-40B4-BE49-F238E27FC236}">
              <a16:creationId xmlns:a16="http://schemas.microsoft.com/office/drawing/2014/main" id="{6DB855C2-CCC7-460E-8C49-1D14642DF52A}"/>
            </a:ext>
          </a:extLst>
        </xdr:cNvPr>
        <xdr:cNvCxnSpPr/>
      </xdr:nvCxnSpPr>
      <xdr:spPr>
        <a:xfrm>
          <a:off x="8686800" y="1469761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123371</xdr:rowOff>
    </xdr:from>
    <xdr:to>
      <xdr:col>46</xdr:col>
      <xdr:colOff>38100</xdr:colOff>
      <xdr:row>85</xdr:row>
      <xdr:rowOff>53521</xdr:rowOff>
    </xdr:to>
    <xdr:sp macro="" textlink="">
      <xdr:nvSpPr>
        <xdr:cNvPr id="366" name="楕円 365">
          <a:extLst>
            <a:ext uri="{FF2B5EF4-FFF2-40B4-BE49-F238E27FC236}">
              <a16:creationId xmlns:a16="http://schemas.microsoft.com/office/drawing/2014/main" id="{7D887AD2-BA33-4E77-8ACE-2BAB7D8D55EB}"/>
            </a:ext>
          </a:extLst>
        </xdr:cNvPr>
        <xdr:cNvSpPr/>
      </xdr:nvSpPr>
      <xdr:spPr>
        <a:xfrm>
          <a:off x="7846060" y="145270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2721</xdr:rowOff>
    </xdr:from>
    <xdr:to>
      <xdr:col>50</xdr:col>
      <xdr:colOff>114300</xdr:colOff>
      <xdr:row>85</xdr:row>
      <xdr:rowOff>122464</xdr:rowOff>
    </xdr:to>
    <xdr:cxnSp macro="">
      <xdr:nvCxnSpPr>
        <xdr:cNvPr id="367" name="直線コネクタ 366">
          <a:extLst>
            <a:ext uri="{FF2B5EF4-FFF2-40B4-BE49-F238E27FC236}">
              <a16:creationId xmlns:a16="http://schemas.microsoft.com/office/drawing/2014/main" id="{5D27C67F-DE5B-42C5-80FD-33E9270FD281}"/>
            </a:ext>
          </a:extLst>
        </xdr:cNvPr>
        <xdr:cNvCxnSpPr/>
      </xdr:nvCxnSpPr>
      <xdr:spPr>
        <a:xfrm>
          <a:off x="7889240" y="14575971"/>
          <a:ext cx="797560" cy="12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134257</xdr:rowOff>
    </xdr:from>
    <xdr:to>
      <xdr:col>41</xdr:col>
      <xdr:colOff>101600</xdr:colOff>
      <xdr:row>85</xdr:row>
      <xdr:rowOff>64407</xdr:rowOff>
    </xdr:to>
    <xdr:sp macro="" textlink="">
      <xdr:nvSpPr>
        <xdr:cNvPr id="368" name="楕円 367">
          <a:extLst>
            <a:ext uri="{FF2B5EF4-FFF2-40B4-BE49-F238E27FC236}">
              <a16:creationId xmlns:a16="http://schemas.microsoft.com/office/drawing/2014/main" id="{3EF3F4CF-4994-43BF-A341-DA2EFFEBFC28}"/>
            </a:ext>
          </a:extLst>
        </xdr:cNvPr>
        <xdr:cNvSpPr/>
      </xdr:nvSpPr>
      <xdr:spPr>
        <a:xfrm>
          <a:off x="7029450" y="145322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2721</xdr:rowOff>
    </xdr:from>
    <xdr:to>
      <xdr:col>45</xdr:col>
      <xdr:colOff>177800</xdr:colOff>
      <xdr:row>85</xdr:row>
      <xdr:rowOff>13607</xdr:rowOff>
    </xdr:to>
    <xdr:cxnSp macro="">
      <xdr:nvCxnSpPr>
        <xdr:cNvPr id="369" name="直線コネクタ 368">
          <a:extLst>
            <a:ext uri="{FF2B5EF4-FFF2-40B4-BE49-F238E27FC236}">
              <a16:creationId xmlns:a16="http://schemas.microsoft.com/office/drawing/2014/main" id="{721D6B00-65C4-4A66-8969-6129ED7EC9C3}"/>
            </a:ext>
          </a:extLst>
        </xdr:cNvPr>
        <xdr:cNvCxnSpPr/>
      </xdr:nvCxnSpPr>
      <xdr:spPr>
        <a:xfrm flipV="1">
          <a:off x="7084060" y="14575971"/>
          <a:ext cx="80518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134257</xdr:rowOff>
    </xdr:from>
    <xdr:to>
      <xdr:col>36</xdr:col>
      <xdr:colOff>165100</xdr:colOff>
      <xdr:row>85</xdr:row>
      <xdr:rowOff>64407</xdr:rowOff>
    </xdr:to>
    <xdr:sp macro="" textlink="">
      <xdr:nvSpPr>
        <xdr:cNvPr id="370" name="楕円 369">
          <a:extLst>
            <a:ext uri="{FF2B5EF4-FFF2-40B4-BE49-F238E27FC236}">
              <a16:creationId xmlns:a16="http://schemas.microsoft.com/office/drawing/2014/main" id="{625BC090-EA4B-45EB-A436-DEF34A0F508B}"/>
            </a:ext>
          </a:extLst>
        </xdr:cNvPr>
        <xdr:cNvSpPr/>
      </xdr:nvSpPr>
      <xdr:spPr>
        <a:xfrm>
          <a:off x="6231890" y="145322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13607</xdr:rowOff>
    </xdr:from>
    <xdr:to>
      <xdr:col>41</xdr:col>
      <xdr:colOff>50800</xdr:colOff>
      <xdr:row>85</xdr:row>
      <xdr:rowOff>13607</xdr:rowOff>
    </xdr:to>
    <xdr:cxnSp macro="">
      <xdr:nvCxnSpPr>
        <xdr:cNvPr id="371" name="直線コネクタ 370">
          <a:extLst>
            <a:ext uri="{FF2B5EF4-FFF2-40B4-BE49-F238E27FC236}">
              <a16:creationId xmlns:a16="http://schemas.microsoft.com/office/drawing/2014/main" id="{B48CDA99-4A7B-4436-B6D6-9C5E38AA0FCF}"/>
            </a:ext>
          </a:extLst>
        </xdr:cNvPr>
        <xdr:cNvCxnSpPr/>
      </xdr:nvCxnSpPr>
      <xdr:spPr>
        <a:xfrm>
          <a:off x="6286500" y="145906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2" name="n_1aveValue【福祉施設】&#10;一人当たり面積">
          <a:extLst>
            <a:ext uri="{FF2B5EF4-FFF2-40B4-BE49-F238E27FC236}">
              <a16:creationId xmlns:a16="http://schemas.microsoft.com/office/drawing/2014/main" id="{6E92058C-677F-4344-942B-69FBCB22A795}"/>
            </a:ext>
          </a:extLst>
        </xdr:cNvPr>
        <xdr:cNvSpPr txBox="1"/>
      </xdr:nvSpPr>
      <xdr:spPr>
        <a:xfrm>
          <a:off x="8454467"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3" name="n_2aveValue【福祉施設】&#10;一人当たり面積">
          <a:extLst>
            <a:ext uri="{FF2B5EF4-FFF2-40B4-BE49-F238E27FC236}">
              <a16:creationId xmlns:a16="http://schemas.microsoft.com/office/drawing/2014/main" id="{A0E7E0B4-2431-49D5-8F20-C8A53EA5E566}"/>
            </a:ext>
          </a:extLst>
        </xdr:cNvPr>
        <xdr:cNvSpPr txBox="1"/>
      </xdr:nvSpPr>
      <xdr:spPr>
        <a:xfrm>
          <a:off x="7673417"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99984</xdr:rowOff>
    </xdr:from>
    <xdr:ext cx="469744" cy="259045"/>
    <xdr:sp macro="" textlink="">
      <xdr:nvSpPr>
        <xdr:cNvPr id="374" name="n_3aveValue【福祉施設】&#10;一人当たり面積">
          <a:extLst>
            <a:ext uri="{FF2B5EF4-FFF2-40B4-BE49-F238E27FC236}">
              <a16:creationId xmlns:a16="http://schemas.microsoft.com/office/drawing/2014/main" id="{3D8A6A02-F0F9-480D-B8D0-FAF4D26286CF}"/>
            </a:ext>
          </a:extLst>
        </xdr:cNvPr>
        <xdr:cNvSpPr txBox="1"/>
      </xdr:nvSpPr>
      <xdr:spPr>
        <a:xfrm>
          <a:off x="6866332" y="1415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5" name="n_4aveValue【福祉施設】&#10;一人当たり面積">
          <a:extLst>
            <a:ext uri="{FF2B5EF4-FFF2-40B4-BE49-F238E27FC236}">
              <a16:creationId xmlns:a16="http://schemas.microsoft.com/office/drawing/2014/main" id="{2524B80E-9947-4C0B-86EB-583A58A24FF9}"/>
            </a:ext>
          </a:extLst>
        </xdr:cNvPr>
        <xdr:cNvSpPr txBox="1"/>
      </xdr:nvSpPr>
      <xdr:spPr>
        <a:xfrm>
          <a:off x="6068772" y="1415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164391</xdr:rowOff>
    </xdr:from>
    <xdr:ext cx="469744" cy="259045"/>
    <xdr:sp macro="" textlink="">
      <xdr:nvSpPr>
        <xdr:cNvPr id="376" name="n_1mainValue【福祉施設】&#10;一人当たり面積">
          <a:extLst>
            <a:ext uri="{FF2B5EF4-FFF2-40B4-BE49-F238E27FC236}">
              <a16:creationId xmlns:a16="http://schemas.microsoft.com/office/drawing/2014/main" id="{976CE2FB-2CFF-4200-A880-24D59CC20609}"/>
            </a:ext>
          </a:extLst>
        </xdr:cNvPr>
        <xdr:cNvSpPr txBox="1"/>
      </xdr:nvSpPr>
      <xdr:spPr>
        <a:xfrm>
          <a:off x="8454467" y="1474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44648</xdr:rowOff>
    </xdr:from>
    <xdr:ext cx="469744" cy="259045"/>
    <xdr:sp macro="" textlink="">
      <xdr:nvSpPr>
        <xdr:cNvPr id="377" name="n_2mainValue【福祉施設】&#10;一人当たり面積">
          <a:extLst>
            <a:ext uri="{FF2B5EF4-FFF2-40B4-BE49-F238E27FC236}">
              <a16:creationId xmlns:a16="http://schemas.microsoft.com/office/drawing/2014/main" id="{9DA92D20-EA8E-45F5-A39C-74B3750861BA}"/>
            </a:ext>
          </a:extLst>
        </xdr:cNvPr>
        <xdr:cNvSpPr txBox="1"/>
      </xdr:nvSpPr>
      <xdr:spPr>
        <a:xfrm>
          <a:off x="7673417"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55534</xdr:rowOff>
    </xdr:from>
    <xdr:ext cx="469744" cy="259045"/>
    <xdr:sp macro="" textlink="">
      <xdr:nvSpPr>
        <xdr:cNvPr id="378" name="n_3mainValue【福祉施設】&#10;一人当たり面積">
          <a:extLst>
            <a:ext uri="{FF2B5EF4-FFF2-40B4-BE49-F238E27FC236}">
              <a16:creationId xmlns:a16="http://schemas.microsoft.com/office/drawing/2014/main" id="{C027A2AF-B629-49BE-8DC4-3D8ECCCF80CE}"/>
            </a:ext>
          </a:extLst>
        </xdr:cNvPr>
        <xdr:cNvSpPr txBox="1"/>
      </xdr:nvSpPr>
      <xdr:spPr>
        <a:xfrm>
          <a:off x="6866332" y="1463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55534</xdr:rowOff>
    </xdr:from>
    <xdr:ext cx="469744" cy="259045"/>
    <xdr:sp macro="" textlink="">
      <xdr:nvSpPr>
        <xdr:cNvPr id="379" name="n_4mainValue【福祉施設】&#10;一人当たり面積">
          <a:extLst>
            <a:ext uri="{FF2B5EF4-FFF2-40B4-BE49-F238E27FC236}">
              <a16:creationId xmlns:a16="http://schemas.microsoft.com/office/drawing/2014/main" id="{0D5DE9E4-AD94-4A80-96F2-CE6B1B377E76}"/>
            </a:ext>
          </a:extLst>
        </xdr:cNvPr>
        <xdr:cNvSpPr txBox="1"/>
      </xdr:nvSpPr>
      <xdr:spPr>
        <a:xfrm>
          <a:off x="6068772" y="1463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56C902BE-1434-4DC6-BB1D-2809A2764C2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614BD6F7-E68F-4D73-B578-0F727334A1A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3D0FD3C3-56A6-4950-ABCE-6C98196A551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F3B90264-7D3D-4DD3-AFC2-04BE72CB3C5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43B039D7-1942-46E9-B637-A5DE306E0E6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47D9E5C3-B42B-4F9B-A08B-15CA29DEAC0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66AB4AF-ACBE-4FFD-B9E7-3A031901D79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D254FF7C-D6B1-4F04-BBD4-697801EFD05D}"/>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2BE599B2-5339-4B0F-92FE-1086FB66E6A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C14E4667-F717-4441-B77B-22D7AFF4EF2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A36907C1-AA10-4D34-9339-325FBD8C382C}"/>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AB7609A9-47A2-4BED-99AD-6ECF99B69117}"/>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BE7B8D96-021F-4F52-82D1-CE2CF6A0467C}"/>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49792093-16DE-449F-BF79-261CDF930C7C}"/>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78FD2C10-7A79-43D0-BCC6-933E839F4E54}"/>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DD491E28-366C-4F33-87AD-01493848A127}"/>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B9AD4725-41BB-4E08-B7EC-B10350235005}"/>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5C722F6F-B6A3-4C4A-97F4-EF597B43F877}"/>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2E7AD474-72B0-475A-BCFE-E1A84269285D}"/>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FBBC4CF3-C471-492E-B414-961DE872B3C7}"/>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60B3935C-BF9C-4C75-B620-C097939AF7F8}"/>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FD2B58B8-6811-4C94-9653-3D04ABE0F4EC}"/>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3D0462CC-C25F-4312-81FA-EAA7E20BD13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8FF82BA8-0FF4-4872-9E32-A38FE580FA4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24764</xdr:rowOff>
    </xdr:from>
    <xdr:to>
      <xdr:col>24</xdr:col>
      <xdr:colOff>62865</xdr:colOff>
      <xdr:row>108</xdr:row>
      <xdr:rowOff>91439</xdr:rowOff>
    </xdr:to>
    <xdr:cxnSp macro="">
      <xdr:nvCxnSpPr>
        <xdr:cNvPr id="404" name="直線コネクタ 403">
          <a:extLst>
            <a:ext uri="{FF2B5EF4-FFF2-40B4-BE49-F238E27FC236}">
              <a16:creationId xmlns:a16="http://schemas.microsoft.com/office/drawing/2014/main" id="{36ED421D-B9BE-4B11-8DE5-29BD5FF1B6B5}"/>
            </a:ext>
          </a:extLst>
        </xdr:cNvPr>
        <xdr:cNvCxnSpPr/>
      </xdr:nvCxnSpPr>
      <xdr:spPr>
        <a:xfrm flipV="1">
          <a:off x="4173855" y="17337404"/>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95266</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815892C9-6A3D-46F2-A854-4D2908051228}"/>
            </a:ext>
          </a:extLst>
        </xdr:cNvPr>
        <xdr:cNvSpPr txBox="1"/>
      </xdr:nvSpPr>
      <xdr:spPr>
        <a:xfrm>
          <a:off x="4212590" y="186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91439</xdr:rowOff>
    </xdr:from>
    <xdr:to>
      <xdr:col>24</xdr:col>
      <xdr:colOff>152400</xdr:colOff>
      <xdr:row>108</xdr:row>
      <xdr:rowOff>91439</xdr:rowOff>
    </xdr:to>
    <xdr:cxnSp macro="">
      <xdr:nvCxnSpPr>
        <xdr:cNvPr id="406" name="直線コネクタ 405">
          <a:extLst>
            <a:ext uri="{FF2B5EF4-FFF2-40B4-BE49-F238E27FC236}">
              <a16:creationId xmlns:a16="http://schemas.microsoft.com/office/drawing/2014/main" id="{CBC43D2F-257F-4DCD-A45C-8D35C31B0BCC}"/>
            </a:ext>
          </a:extLst>
        </xdr:cNvPr>
        <xdr:cNvCxnSpPr/>
      </xdr:nvCxnSpPr>
      <xdr:spPr>
        <a:xfrm>
          <a:off x="4112260" y="18611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142891</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1E24D64E-997A-4DB4-9CB6-85809E5FE319}"/>
            </a:ext>
          </a:extLst>
        </xdr:cNvPr>
        <xdr:cNvSpPr txBox="1"/>
      </xdr:nvSpPr>
      <xdr:spPr>
        <a:xfrm>
          <a:off x="4212590" y="17114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24764</xdr:rowOff>
    </xdr:from>
    <xdr:to>
      <xdr:col>24</xdr:col>
      <xdr:colOff>152400</xdr:colOff>
      <xdr:row>101</xdr:row>
      <xdr:rowOff>24764</xdr:rowOff>
    </xdr:to>
    <xdr:cxnSp macro="">
      <xdr:nvCxnSpPr>
        <xdr:cNvPr id="408" name="直線コネクタ 407">
          <a:extLst>
            <a:ext uri="{FF2B5EF4-FFF2-40B4-BE49-F238E27FC236}">
              <a16:creationId xmlns:a16="http://schemas.microsoft.com/office/drawing/2014/main" id="{7B1C621C-A212-404A-9732-DB2F5003B903}"/>
            </a:ext>
          </a:extLst>
        </xdr:cNvPr>
        <xdr:cNvCxnSpPr/>
      </xdr:nvCxnSpPr>
      <xdr:spPr>
        <a:xfrm>
          <a:off x="4112260" y="17337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80027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28454F66-4546-4F5C-A4C6-01C9E2F98CAB}"/>
            </a:ext>
          </a:extLst>
        </xdr:cNvPr>
        <xdr:cNvSpPr txBox="1"/>
      </xdr:nvSpPr>
      <xdr:spPr>
        <a:xfrm>
          <a:off x="4212590" y="1774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410" name="フローチャート: 判断 409">
          <a:extLst>
            <a:ext uri="{FF2B5EF4-FFF2-40B4-BE49-F238E27FC236}">
              <a16:creationId xmlns:a16="http://schemas.microsoft.com/office/drawing/2014/main" id="{396F9E53-7304-4CE4-872B-CE9D136A5777}"/>
            </a:ext>
          </a:extLst>
        </xdr:cNvPr>
        <xdr:cNvSpPr/>
      </xdr:nvSpPr>
      <xdr:spPr>
        <a:xfrm>
          <a:off x="413131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411" name="フローチャート: 判断 410">
          <a:extLst>
            <a:ext uri="{FF2B5EF4-FFF2-40B4-BE49-F238E27FC236}">
              <a16:creationId xmlns:a16="http://schemas.microsoft.com/office/drawing/2014/main" id="{B33F9487-3C84-4FED-A6BF-D7DB3E6FABE9}"/>
            </a:ext>
          </a:extLst>
        </xdr:cNvPr>
        <xdr:cNvSpPr/>
      </xdr:nvSpPr>
      <xdr:spPr>
        <a:xfrm>
          <a:off x="3388360" y="177247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55880</xdr:rowOff>
    </xdr:from>
    <xdr:to>
      <xdr:col>15</xdr:col>
      <xdr:colOff>101600</xdr:colOff>
      <xdr:row>103</xdr:row>
      <xdr:rowOff>157480</xdr:rowOff>
    </xdr:to>
    <xdr:sp macro="" textlink="">
      <xdr:nvSpPr>
        <xdr:cNvPr id="412" name="フローチャート: 判断 411">
          <a:extLst>
            <a:ext uri="{FF2B5EF4-FFF2-40B4-BE49-F238E27FC236}">
              <a16:creationId xmlns:a16="http://schemas.microsoft.com/office/drawing/2014/main" id="{B1774DAC-D034-4511-996D-53861089DB96}"/>
            </a:ext>
          </a:extLst>
        </xdr:cNvPr>
        <xdr:cNvSpPr/>
      </xdr:nvSpPr>
      <xdr:spPr>
        <a:xfrm>
          <a:off x="2571750" y="17719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3" name="フローチャート: 判断 412">
          <a:extLst>
            <a:ext uri="{FF2B5EF4-FFF2-40B4-BE49-F238E27FC236}">
              <a16:creationId xmlns:a16="http://schemas.microsoft.com/office/drawing/2014/main" id="{22628392-FC3D-494F-A992-4B1F2487B969}"/>
            </a:ext>
          </a:extLst>
        </xdr:cNvPr>
        <xdr:cNvSpPr/>
      </xdr:nvSpPr>
      <xdr:spPr>
        <a:xfrm>
          <a:off x="1774190" y="177095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4" name="フローチャート: 判断 413">
          <a:extLst>
            <a:ext uri="{FF2B5EF4-FFF2-40B4-BE49-F238E27FC236}">
              <a16:creationId xmlns:a16="http://schemas.microsoft.com/office/drawing/2014/main" id="{72AD4AFF-106C-4D8D-A6A6-B1757872CA2F}"/>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C02E0A3-762B-4B72-A300-719628EF6A3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05755EA-B7AE-4F21-9176-C821C4D69DC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4AF0E7E-7710-4D40-AEDC-891A8DAE9E3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166C8EE-9430-4A33-B194-CB803B50DF1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D901088-0531-4184-8518-57F603E345B2}"/>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61595</xdr:rowOff>
    </xdr:from>
    <xdr:to>
      <xdr:col>24</xdr:col>
      <xdr:colOff>114300</xdr:colOff>
      <xdr:row>102</xdr:row>
      <xdr:rowOff>163195</xdr:rowOff>
    </xdr:to>
    <xdr:sp macro="" textlink="">
      <xdr:nvSpPr>
        <xdr:cNvPr id="420" name="楕円 419">
          <a:extLst>
            <a:ext uri="{FF2B5EF4-FFF2-40B4-BE49-F238E27FC236}">
              <a16:creationId xmlns:a16="http://schemas.microsoft.com/office/drawing/2014/main" id="{DB124F28-1129-4E90-9CC3-7DB6E7FF1058}"/>
            </a:ext>
          </a:extLst>
        </xdr:cNvPr>
        <xdr:cNvSpPr/>
      </xdr:nvSpPr>
      <xdr:spPr>
        <a:xfrm>
          <a:off x="4131310" y="175456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84472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30A91493-B791-4838-B2E1-00C22CBE2329}"/>
            </a:ext>
          </a:extLst>
        </xdr:cNvPr>
        <xdr:cNvSpPr txBox="1"/>
      </xdr:nvSpPr>
      <xdr:spPr>
        <a:xfrm>
          <a:off x="4212590"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166370</xdr:rowOff>
    </xdr:from>
    <xdr:to>
      <xdr:col>20</xdr:col>
      <xdr:colOff>38100</xdr:colOff>
      <xdr:row>102</xdr:row>
      <xdr:rowOff>96520</xdr:rowOff>
    </xdr:to>
    <xdr:sp macro="" textlink="">
      <xdr:nvSpPr>
        <xdr:cNvPr id="422" name="楕円 421">
          <a:extLst>
            <a:ext uri="{FF2B5EF4-FFF2-40B4-BE49-F238E27FC236}">
              <a16:creationId xmlns:a16="http://schemas.microsoft.com/office/drawing/2014/main" id="{299D4D93-6541-420A-81A1-0A76800F544D}"/>
            </a:ext>
          </a:extLst>
        </xdr:cNvPr>
        <xdr:cNvSpPr/>
      </xdr:nvSpPr>
      <xdr:spPr>
        <a:xfrm>
          <a:off x="3388360" y="17486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45720</xdr:rowOff>
    </xdr:from>
    <xdr:to>
      <xdr:col>24</xdr:col>
      <xdr:colOff>63500</xdr:colOff>
      <xdr:row>102</xdr:row>
      <xdr:rowOff>112395</xdr:rowOff>
    </xdr:to>
    <xdr:cxnSp macro="">
      <xdr:nvCxnSpPr>
        <xdr:cNvPr id="423" name="直線コネクタ 422">
          <a:extLst>
            <a:ext uri="{FF2B5EF4-FFF2-40B4-BE49-F238E27FC236}">
              <a16:creationId xmlns:a16="http://schemas.microsoft.com/office/drawing/2014/main" id="{45F1378E-E610-4CDF-8BD2-4403E2C9B4D2}"/>
            </a:ext>
          </a:extLst>
        </xdr:cNvPr>
        <xdr:cNvCxnSpPr/>
      </xdr:nvCxnSpPr>
      <xdr:spPr>
        <a:xfrm>
          <a:off x="3431540" y="17535525"/>
          <a:ext cx="7429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133986</xdr:rowOff>
    </xdr:from>
    <xdr:to>
      <xdr:col>15</xdr:col>
      <xdr:colOff>101600</xdr:colOff>
      <xdr:row>105</xdr:row>
      <xdr:rowOff>64136</xdr:rowOff>
    </xdr:to>
    <xdr:sp macro="" textlink="">
      <xdr:nvSpPr>
        <xdr:cNvPr id="424" name="楕円 423">
          <a:extLst>
            <a:ext uri="{FF2B5EF4-FFF2-40B4-BE49-F238E27FC236}">
              <a16:creationId xmlns:a16="http://schemas.microsoft.com/office/drawing/2014/main" id="{CA88D7C2-8336-46DD-8A92-A646839AC875}"/>
            </a:ext>
          </a:extLst>
        </xdr:cNvPr>
        <xdr:cNvSpPr/>
      </xdr:nvSpPr>
      <xdr:spPr>
        <a:xfrm>
          <a:off x="2571750" y="179609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45720</xdr:rowOff>
    </xdr:from>
    <xdr:to>
      <xdr:col>19</xdr:col>
      <xdr:colOff>177800</xdr:colOff>
      <xdr:row>105</xdr:row>
      <xdr:rowOff>13336</xdr:rowOff>
    </xdr:to>
    <xdr:cxnSp macro="">
      <xdr:nvCxnSpPr>
        <xdr:cNvPr id="425" name="直線コネクタ 424">
          <a:extLst>
            <a:ext uri="{FF2B5EF4-FFF2-40B4-BE49-F238E27FC236}">
              <a16:creationId xmlns:a16="http://schemas.microsoft.com/office/drawing/2014/main" id="{A6C5775F-39CD-40AF-A735-0FDF9E7597C4}"/>
            </a:ext>
          </a:extLst>
        </xdr:cNvPr>
        <xdr:cNvCxnSpPr/>
      </xdr:nvCxnSpPr>
      <xdr:spPr>
        <a:xfrm flipV="1">
          <a:off x="2626360" y="17535525"/>
          <a:ext cx="805180" cy="48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158750</xdr:rowOff>
    </xdr:from>
    <xdr:to>
      <xdr:col>10</xdr:col>
      <xdr:colOff>165100</xdr:colOff>
      <xdr:row>105</xdr:row>
      <xdr:rowOff>88900</xdr:rowOff>
    </xdr:to>
    <xdr:sp macro="" textlink="">
      <xdr:nvSpPr>
        <xdr:cNvPr id="426" name="楕円 425">
          <a:extLst>
            <a:ext uri="{FF2B5EF4-FFF2-40B4-BE49-F238E27FC236}">
              <a16:creationId xmlns:a16="http://schemas.microsoft.com/office/drawing/2014/main" id="{F789E126-C352-46F4-8942-3697564D70B2}"/>
            </a:ext>
          </a:extLst>
        </xdr:cNvPr>
        <xdr:cNvSpPr/>
      </xdr:nvSpPr>
      <xdr:spPr>
        <a:xfrm>
          <a:off x="1774190" y="179914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13336</xdr:rowOff>
    </xdr:from>
    <xdr:to>
      <xdr:col>15</xdr:col>
      <xdr:colOff>50800</xdr:colOff>
      <xdr:row>105</xdr:row>
      <xdr:rowOff>38100</xdr:rowOff>
    </xdr:to>
    <xdr:cxnSp macro="">
      <xdr:nvCxnSpPr>
        <xdr:cNvPr id="427" name="直線コネクタ 426">
          <a:extLst>
            <a:ext uri="{FF2B5EF4-FFF2-40B4-BE49-F238E27FC236}">
              <a16:creationId xmlns:a16="http://schemas.microsoft.com/office/drawing/2014/main" id="{DA4A8B89-23F2-47DE-86F4-ADADA676640E}"/>
            </a:ext>
          </a:extLst>
        </xdr:cNvPr>
        <xdr:cNvCxnSpPr/>
      </xdr:nvCxnSpPr>
      <xdr:spPr>
        <a:xfrm flipV="1">
          <a:off x="1828800" y="18019396"/>
          <a:ext cx="79756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113030</xdr:rowOff>
    </xdr:from>
    <xdr:to>
      <xdr:col>6</xdr:col>
      <xdr:colOff>38100</xdr:colOff>
      <xdr:row>105</xdr:row>
      <xdr:rowOff>43180</xdr:rowOff>
    </xdr:to>
    <xdr:sp macro="" textlink="">
      <xdr:nvSpPr>
        <xdr:cNvPr id="428" name="楕円 427">
          <a:extLst>
            <a:ext uri="{FF2B5EF4-FFF2-40B4-BE49-F238E27FC236}">
              <a16:creationId xmlns:a16="http://schemas.microsoft.com/office/drawing/2014/main" id="{9162AEBA-E71A-430A-A2E3-7028A771EB54}"/>
            </a:ext>
          </a:extLst>
        </xdr:cNvPr>
        <xdr:cNvSpPr/>
      </xdr:nvSpPr>
      <xdr:spPr>
        <a:xfrm>
          <a:off x="988060" y="17943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163830</xdr:rowOff>
    </xdr:from>
    <xdr:to>
      <xdr:col>10</xdr:col>
      <xdr:colOff>114300</xdr:colOff>
      <xdr:row>105</xdr:row>
      <xdr:rowOff>38100</xdr:rowOff>
    </xdr:to>
    <xdr:cxnSp macro="">
      <xdr:nvCxnSpPr>
        <xdr:cNvPr id="429" name="直線コネクタ 428">
          <a:extLst>
            <a:ext uri="{FF2B5EF4-FFF2-40B4-BE49-F238E27FC236}">
              <a16:creationId xmlns:a16="http://schemas.microsoft.com/office/drawing/2014/main" id="{7C12620C-89EF-4B72-B741-5558FD16B012}"/>
            </a:ext>
          </a:extLst>
        </xdr:cNvPr>
        <xdr:cNvCxnSpPr/>
      </xdr:nvCxnSpPr>
      <xdr:spPr>
        <a:xfrm>
          <a:off x="1031240" y="179984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160038</xdr:rowOff>
    </xdr:from>
    <xdr:ext cx="405111" cy="259045"/>
    <xdr:sp macro="" textlink="">
      <xdr:nvSpPr>
        <xdr:cNvPr id="430" name="n_1aveValue【市民会館】&#10;有形固定資産減価償却率">
          <a:extLst>
            <a:ext uri="{FF2B5EF4-FFF2-40B4-BE49-F238E27FC236}">
              <a16:creationId xmlns:a16="http://schemas.microsoft.com/office/drawing/2014/main" id="{56478C12-D676-409F-A7E5-37D7C1C409C2}"/>
            </a:ext>
          </a:extLst>
        </xdr:cNvPr>
        <xdr:cNvSpPr txBox="1"/>
      </xdr:nvSpPr>
      <xdr:spPr>
        <a:xfrm>
          <a:off x="3239144" y="1782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2557</xdr:rowOff>
    </xdr:from>
    <xdr:ext cx="405111" cy="259045"/>
    <xdr:sp macro="" textlink="">
      <xdr:nvSpPr>
        <xdr:cNvPr id="431" name="n_2aveValue【市民会館】&#10;有形固定資産減価償却率">
          <a:extLst>
            <a:ext uri="{FF2B5EF4-FFF2-40B4-BE49-F238E27FC236}">
              <a16:creationId xmlns:a16="http://schemas.microsoft.com/office/drawing/2014/main" id="{FEBD19CE-2F34-4EE1-9600-9DCDBFA23CDF}"/>
            </a:ext>
          </a:extLst>
        </xdr:cNvPr>
        <xdr:cNvSpPr txBox="1"/>
      </xdr:nvSpPr>
      <xdr:spPr>
        <a:xfrm>
          <a:off x="2439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432" name="n_3aveValue【市民会館】&#10;有形固定資産減価償却率">
          <a:extLst>
            <a:ext uri="{FF2B5EF4-FFF2-40B4-BE49-F238E27FC236}">
              <a16:creationId xmlns:a16="http://schemas.microsoft.com/office/drawing/2014/main" id="{270DFC79-BB51-42B2-9091-09480D434710}"/>
            </a:ext>
          </a:extLst>
        </xdr:cNvPr>
        <xdr:cNvSpPr txBox="1"/>
      </xdr:nvSpPr>
      <xdr:spPr>
        <a:xfrm>
          <a:off x="164148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3" name="n_4aveValue【市民会館】&#10;有形固定資産減価償却率">
          <a:extLst>
            <a:ext uri="{FF2B5EF4-FFF2-40B4-BE49-F238E27FC236}">
              <a16:creationId xmlns:a16="http://schemas.microsoft.com/office/drawing/2014/main" id="{47CA207C-51A3-43D4-9058-72FD1209B9CF}"/>
            </a:ext>
          </a:extLst>
        </xdr:cNvPr>
        <xdr:cNvSpPr txBox="1"/>
      </xdr:nvSpPr>
      <xdr:spPr>
        <a:xfrm>
          <a:off x="85535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113047</xdr:rowOff>
    </xdr:from>
    <xdr:ext cx="405111" cy="259045"/>
    <xdr:sp macro="" textlink="">
      <xdr:nvSpPr>
        <xdr:cNvPr id="434" name="n_1mainValue【市民会館】&#10;有形固定資産減価償却率">
          <a:extLst>
            <a:ext uri="{FF2B5EF4-FFF2-40B4-BE49-F238E27FC236}">
              <a16:creationId xmlns:a16="http://schemas.microsoft.com/office/drawing/2014/main" id="{FAC1DC67-B511-45B5-AD02-4316766864FE}"/>
            </a:ext>
          </a:extLst>
        </xdr:cNvPr>
        <xdr:cNvSpPr txBox="1"/>
      </xdr:nvSpPr>
      <xdr:spPr>
        <a:xfrm>
          <a:off x="32391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55263</xdr:rowOff>
    </xdr:from>
    <xdr:ext cx="405111" cy="259045"/>
    <xdr:sp macro="" textlink="">
      <xdr:nvSpPr>
        <xdr:cNvPr id="435" name="n_2mainValue【市民会館】&#10;有形固定資産減価償却率">
          <a:extLst>
            <a:ext uri="{FF2B5EF4-FFF2-40B4-BE49-F238E27FC236}">
              <a16:creationId xmlns:a16="http://schemas.microsoft.com/office/drawing/2014/main" id="{EF983FEE-8521-48C8-9A8E-1E5CDF5EFD54}"/>
            </a:ext>
          </a:extLst>
        </xdr:cNvPr>
        <xdr:cNvSpPr txBox="1"/>
      </xdr:nvSpPr>
      <xdr:spPr>
        <a:xfrm>
          <a:off x="2439044" y="1806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80027</xdr:rowOff>
    </xdr:from>
    <xdr:ext cx="405111" cy="259045"/>
    <xdr:sp macro="" textlink="">
      <xdr:nvSpPr>
        <xdr:cNvPr id="436" name="n_3mainValue【市民会館】&#10;有形固定資産減価償却率">
          <a:extLst>
            <a:ext uri="{FF2B5EF4-FFF2-40B4-BE49-F238E27FC236}">
              <a16:creationId xmlns:a16="http://schemas.microsoft.com/office/drawing/2014/main" id="{721EE4CF-5AF5-45FE-887B-32EA2BD109E3}"/>
            </a:ext>
          </a:extLst>
        </xdr:cNvPr>
        <xdr:cNvSpPr txBox="1"/>
      </xdr:nvSpPr>
      <xdr:spPr>
        <a:xfrm>
          <a:off x="164148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34307</xdr:rowOff>
    </xdr:from>
    <xdr:ext cx="405111" cy="259045"/>
    <xdr:sp macro="" textlink="">
      <xdr:nvSpPr>
        <xdr:cNvPr id="437" name="n_4mainValue【市民会館】&#10;有形固定資産減価償却率">
          <a:extLst>
            <a:ext uri="{FF2B5EF4-FFF2-40B4-BE49-F238E27FC236}">
              <a16:creationId xmlns:a16="http://schemas.microsoft.com/office/drawing/2014/main" id="{670B9F7E-B1F4-4064-A4CB-31F5CE4B8173}"/>
            </a:ext>
          </a:extLst>
        </xdr:cNvPr>
        <xdr:cNvSpPr txBox="1"/>
      </xdr:nvSpPr>
      <xdr:spPr>
        <a:xfrm>
          <a:off x="85535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DEBCE510-DF70-434C-9A13-0FDFDA4F23D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DC77C60A-DACB-46B9-A731-612253A6CFE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64B5BCC2-DB66-4084-AB40-648CB7006D4A}"/>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33B7766C-426B-402B-AAE4-B983FF6DC8F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DBE2D5AB-4B75-4990-B85D-129D0A585CA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8249A52F-C76F-451D-AAA4-3F739CF1FDC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E4C3C2A9-FE9E-4160-ADAD-0807861C005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569F4593-70F0-4E8F-8E7C-64EBCF0D222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A8BB2FF7-3563-4E10-8B50-B09294C0DF2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C938CDF3-FAF7-445B-87CC-18C14F0470F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D6BF998-DE08-4254-B2C2-BA5CE60B7B21}"/>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BEC69AC7-390C-4502-8555-8DEB615983FF}"/>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A1FCA272-776B-4A58-8C82-F7B50CB5C0F0}"/>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7551FC70-5334-48BE-B2F2-2B67912C6B3E}"/>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734FCAF7-E0D9-4244-A461-77595E41CCD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9757AF12-90FA-4DE4-B7C5-D768B41CD44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E622712A-B82B-419F-AA87-C2629291FA1A}"/>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78809C86-F9EB-4941-8FFD-8669A868754F}"/>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BD1FDE81-1DD8-4A06-8542-90160ED80EA8}"/>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F55206E5-1FF2-4B1D-BEDE-A5A022032713}"/>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774CB5AC-A5E5-40AA-8ADB-C5FA11FADFA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14C022A4-8936-4A48-8BA3-48B364611F05}"/>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A8B87079-3FB4-421F-9D5E-E00E6A9F88D5}"/>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30480</xdr:rowOff>
    </xdr:to>
    <xdr:cxnSp macro="">
      <xdr:nvCxnSpPr>
        <xdr:cNvPr id="461" name="直線コネクタ 460">
          <a:extLst>
            <a:ext uri="{FF2B5EF4-FFF2-40B4-BE49-F238E27FC236}">
              <a16:creationId xmlns:a16="http://schemas.microsoft.com/office/drawing/2014/main" id="{BB320D71-2107-4BED-A270-91634F80A76D}"/>
            </a:ext>
          </a:extLst>
        </xdr:cNvPr>
        <xdr:cNvCxnSpPr/>
      </xdr:nvCxnSpPr>
      <xdr:spPr>
        <a:xfrm flipV="1">
          <a:off x="9429115" y="17240251"/>
          <a:ext cx="0" cy="1304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2" name="【市民会館】&#10;一人当たり面積最小値テキスト">
          <a:extLst>
            <a:ext uri="{FF2B5EF4-FFF2-40B4-BE49-F238E27FC236}">
              <a16:creationId xmlns:a16="http://schemas.microsoft.com/office/drawing/2014/main" id="{B3ED2838-FDF6-4DD3-BBDF-97322DB2095A}"/>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3" name="直線コネクタ 462">
          <a:extLst>
            <a:ext uri="{FF2B5EF4-FFF2-40B4-BE49-F238E27FC236}">
              <a16:creationId xmlns:a16="http://schemas.microsoft.com/office/drawing/2014/main" id="{AD215E0C-633F-4124-822C-5BA34194AEA1}"/>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464" name="【市民会館】&#10;一人当たり面積最大値テキスト">
          <a:extLst>
            <a:ext uri="{FF2B5EF4-FFF2-40B4-BE49-F238E27FC236}">
              <a16:creationId xmlns:a16="http://schemas.microsoft.com/office/drawing/2014/main" id="{7671762C-CBC7-4F4D-B53E-BFC9FCDC35B0}"/>
            </a:ext>
          </a:extLst>
        </xdr:cNvPr>
        <xdr:cNvSpPr txBox="1"/>
      </xdr:nvSpPr>
      <xdr:spPr>
        <a:xfrm>
          <a:off x="9467850" y="1702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465" name="直線コネクタ 464">
          <a:extLst>
            <a:ext uri="{FF2B5EF4-FFF2-40B4-BE49-F238E27FC236}">
              <a16:creationId xmlns:a16="http://schemas.microsoft.com/office/drawing/2014/main" id="{C5DD100F-678A-4958-9788-F42F66AB3851}"/>
            </a:ext>
          </a:extLst>
        </xdr:cNvPr>
        <xdr:cNvCxnSpPr/>
      </xdr:nvCxnSpPr>
      <xdr:spPr>
        <a:xfrm>
          <a:off x="9356090" y="1724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59707</xdr:rowOff>
    </xdr:from>
    <xdr:ext cx="469744" cy="259045"/>
    <xdr:sp macro="" textlink="">
      <xdr:nvSpPr>
        <xdr:cNvPr id="466" name="【市民会館】&#10;一人当たり面積平均値テキスト">
          <a:extLst>
            <a:ext uri="{FF2B5EF4-FFF2-40B4-BE49-F238E27FC236}">
              <a16:creationId xmlns:a16="http://schemas.microsoft.com/office/drawing/2014/main" id="{34CB2271-9E47-434D-8F3A-A327849A39CF}"/>
            </a:ext>
          </a:extLst>
        </xdr:cNvPr>
        <xdr:cNvSpPr txBox="1"/>
      </xdr:nvSpPr>
      <xdr:spPr>
        <a:xfrm>
          <a:off x="946785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36830</xdr:rowOff>
    </xdr:from>
    <xdr:to>
      <xdr:col>55</xdr:col>
      <xdr:colOff>50800</xdr:colOff>
      <xdr:row>105</xdr:row>
      <xdr:rowOff>138430</xdr:rowOff>
    </xdr:to>
    <xdr:sp macro="" textlink="">
      <xdr:nvSpPr>
        <xdr:cNvPr id="467" name="フローチャート: 判断 466">
          <a:extLst>
            <a:ext uri="{FF2B5EF4-FFF2-40B4-BE49-F238E27FC236}">
              <a16:creationId xmlns:a16="http://schemas.microsoft.com/office/drawing/2014/main" id="{23AE42EF-7EAE-440F-ACEA-D7AE40163F1A}"/>
            </a:ext>
          </a:extLst>
        </xdr:cNvPr>
        <xdr:cNvSpPr/>
      </xdr:nvSpPr>
      <xdr:spPr>
        <a:xfrm>
          <a:off x="9394190" y="1803908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8" name="フローチャート: 判断 467">
          <a:extLst>
            <a:ext uri="{FF2B5EF4-FFF2-40B4-BE49-F238E27FC236}">
              <a16:creationId xmlns:a16="http://schemas.microsoft.com/office/drawing/2014/main" id="{3085CF2E-764C-4D15-98DC-94264E292620}"/>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9" name="フローチャート: 判断 468">
          <a:extLst>
            <a:ext uri="{FF2B5EF4-FFF2-40B4-BE49-F238E27FC236}">
              <a16:creationId xmlns:a16="http://schemas.microsoft.com/office/drawing/2014/main" id="{49D44201-CD7A-4FDE-B5DC-C2A257DD77BC}"/>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70" name="フローチャート: 判断 469">
          <a:extLst>
            <a:ext uri="{FF2B5EF4-FFF2-40B4-BE49-F238E27FC236}">
              <a16:creationId xmlns:a16="http://schemas.microsoft.com/office/drawing/2014/main" id="{6ABE8C73-3A06-49BC-AA06-4D95395D3F4A}"/>
            </a:ext>
          </a:extLst>
        </xdr:cNvPr>
        <xdr:cNvSpPr/>
      </xdr:nvSpPr>
      <xdr:spPr>
        <a:xfrm>
          <a:off x="702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71" name="フローチャート: 判断 470">
          <a:extLst>
            <a:ext uri="{FF2B5EF4-FFF2-40B4-BE49-F238E27FC236}">
              <a16:creationId xmlns:a16="http://schemas.microsoft.com/office/drawing/2014/main" id="{2243F35E-EBF9-48C4-A992-BC31D89F8582}"/>
            </a:ext>
          </a:extLst>
        </xdr:cNvPr>
        <xdr:cNvSpPr/>
      </xdr:nvSpPr>
      <xdr:spPr>
        <a:xfrm>
          <a:off x="6231890" y="181057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089332C-6C28-4DA3-B5ED-6F0FDF9006F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BB8BFF6-1CA6-4A44-9BA8-F2BB9DCAF802}"/>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3A23571-7649-4C76-BC5C-23D3FF1C01A6}"/>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BF092A0-9A3A-4033-8878-2541A3A0F22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9075441B-9A16-4544-AA33-706D92C4DCCD}"/>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48261</xdr:rowOff>
    </xdr:from>
    <xdr:to>
      <xdr:col>55</xdr:col>
      <xdr:colOff>50800</xdr:colOff>
      <xdr:row>106</xdr:row>
      <xdr:rowOff>149861</xdr:rowOff>
    </xdr:to>
    <xdr:sp macro="" textlink="">
      <xdr:nvSpPr>
        <xdr:cNvPr id="477" name="楕円 476">
          <a:extLst>
            <a:ext uri="{FF2B5EF4-FFF2-40B4-BE49-F238E27FC236}">
              <a16:creationId xmlns:a16="http://schemas.microsoft.com/office/drawing/2014/main" id="{256DD547-D948-4ADF-8736-23EC8A4C059E}"/>
            </a:ext>
          </a:extLst>
        </xdr:cNvPr>
        <xdr:cNvSpPr/>
      </xdr:nvSpPr>
      <xdr:spPr>
        <a:xfrm>
          <a:off x="9394190" y="1822386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26688</xdr:rowOff>
    </xdr:from>
    <xdr:ext cx="469744" cy="259045"/>
    <xdr:sp macro="" textlink="">
      <xdr:nvSpPr>
        <xdr:cNvPr id="478" name="【市民会館】&#10;一人当たり面積該当値テキスト">
          <a:extLst>
            <a:ext uri="{FF2B5EF4-FFF2-40B4-BE49-F238E27FC236}">
              <a16:creationId xmlns:a16="http://schemas.microsoft.com/office/drawing/2014/main" id="{32AA564C-A521-47E1-8A15-97FB4A180784}"/>
            </a:ext>
          </a:extLst>
        </xdr:cNvPr>
        <xdr:cNvSpPr txBox="1"/>
      </xdr:nvSpPr>
      <xdr:spPr>
        <a:xfrm>
          <a:off x="946785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479" name="楕円 478">
          <a:extLst>
            <a:ext uri="{FF2B5EF4-FFF2-40B4-BE49-F238E27FC236}">
              <a16:creationId xmlns:a16="http://schemas.microsoft.com/office/drawing/2014/main" id="{DD622669-3BD4-454A-A631-F527898D43C3}"/>
            </a:ext>
          </a:extLst>
        </xdr:cNvPr>
        <xdr:cNvSpPr/>
      </xdr:nvSpPr>
      <xdr:spPr>
        <a:xfrm>
          <a:off x="8632190" y="182238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99061</xdr:rowOff>
    </xdr:from>
    <xdr:to>
      <xdr:col>55</xdr:col>
      <xdr:colOff>0</xdr:colOff>
      <xdr:row>106</xdr:row>
      <xdr:rowOff>99061</xdr:rowOff>
    </xdr:to>
    <xdr:cxnSp macro="">
      <xdr:nvCxnSpPr>
        <xdr:cNvPr id="480" name="直線コネクタ 479">
          <a:extLst>
            <a:ext uri="{FF2B5EF4-FFF2-40B4-BE49-F238E27FC236}">
              <a16:creationId xmlns:a16="http://schemas.microsoft.com/office/drawing/2014/main" id="{2B919989-0EA9-468B-9006-C11E8F4B8C85}"/>
            </a:ext>
          </a:extLst>
        </xdr:cNvPr>
        <xdr:cNvCxnSpPr/>
      </xdr:nvCxnSpPr>
      <xdr:spPr>
        <a:xfrm>
          <a:off x="8686800" y="182689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81" name="楕円 480">
          <a:extLst>
            <a:ext uri="{FF2B5EF4-FFF2-40B4-BE49-F238E27FC236}">
              <a16:creationId xmlns:a16="http://schemas.microsoft.com/office/drawing/2014/main" id="{52C27BF3-8A4E-469E-A9A6-476BBE141042}"/>
            </a:ext>
          </a:extLst>
        </xdr:cNvPr>
        <xdr:cNvSpPr/>
      </xdr:nvSpPr>
      <xdr:spPr>
        <a:xfrm>
          <a:off x="7846060" y="182238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99061</xdr:rowOff>
    </xdr:to>
    <xdr:cxnSp macro="">
      <xdr:nvCxnSpPr>
        <xdr:cNvPr id="482" name="直線コネクタ 481">
          <a:extLst>
            <a:ext uri="{FF2B5EF4-FFF2-40B4-BE49-F238E27FC236}">
              <a16:creationId xmlns:a16="http://schemas.microsoft.com/office/drawing/2014/main" id="{DB948C48-F9B2-4CB5-B3B9-5B27571CB92B}"/>
            </a:ext>
          </a:extLst>
        </xdr:cNvPr>
        <xdr:cNvCxnSpPr/>
      </xdr:nvCxnSpPr>
      <xdr:spPr>
        <a:xfrm>
          <a:off x="7889240" y="18268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48261</xdr:rowOff>
    </xdr:from>
    <xdr:to>
      <xdr:col>41</xdr:col>
      <xdr:colOff>101600</xdr:colOff>
      <xdr:row>106</xdr:row>
      <xdr:rowOff>149861</xdr:rowOff>
    </xdr:to>
    <xdr:sp macro="" textlink="">
      <xdr:nvSpPr>
        <xdr:cNvPr id="483" name="楕円 482">
          <a:extLst>
            <a:ext uri="{FF2B5EF4-FFF2-40B4-BE49-F238E27FC236}">
              <a16:creationId xmlns:a16="http://schemas.microsoft.com/office/drawing/2014/main" id="{82CC0721-E1A4-42CF-9005-E49C4A119A4A}"/>
            </a:ext>
          </a:extLst>
        </xdr:cNvPr>
        <xdr:cNvSpPr/>
      </xdr:nvSpPr>
      <xdr:spPr>
        <a:xfrm>
          <a:off x="70294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99061</xdr:rowOff>
    </xdr:to>
    <xdr:cxnSp macro="">
      <xdr:nvCxnSpPr>
        <xdr:cNvPr id="484" name="直線コネクタ 483">
          <a:extLst>
            <a:ext uri="{FF2B5EF4-FFF2-40B4-BE49-F238E27FC236}">
              <a16:creationId xmlns:a16="http://schemas.microsoft.com/office/drawing/2014/main" id="{06EA3697-174A-4510-B1E4-BC29C57286D1}"/>
            </a:ext>
          </a:extLst>
        </xdr:cNvPr>
        <xdr:cNvCxnSpPr/>
      </xdr:nvCxnSpPr>
      <xdr:spPr>
        <a:xfrm>
          <a:off x="7084060" y="182689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485" name="楕円 484">
          <a:extLst>
            <a:ext uri="{FF2B5EF4-FFF2-40B4-BE49-F238E27FC236}">
              <a16:creationId xmlns:a16="http://schemas.microsoft.com/office/drawing/2014/main" id="{CB9D73BB-849A-4954-BB9F-6DA5349BF37C}"/>
            </a:ext>
          </a:extLst>
        </xdr:cNvPr>
        <xdr:cNvSpPr/>
      </xdr:nvSpPr>
      <xdr:spPr>
        <a:xfrm>
          <a:off x="6231890" y="182238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99061</xdr:rowOff>
    </xdr:from>
    <xdr:to>
      <xdr:col>41</xdr:col>
      <xdr:colOff>50800</xdr:colOff>
      <xdr:row>106</xdr:row>
      <xdr:rowOff>99061</xdr:rowOff>
    </xdr:to>
    <xdr:cxnSp macro="">
      <xdr:nvCxnSpPr>
        <xdr:cNvPr id="486" name="直線コネクタ 485">
          <a:extLst>
            <a:ext uri="{FF2B5EF4-FFF2-40B4-BE49-F238E27FC236}">
              <a16:creationId xmlns:a16="http://schemas.microsoft.com/office/drawing/2014/main" id="{6CB94409-E733-4BF1-AA2F-C37260CC90FE}"/>
            </a:ext>
          </a:extLst>
        </xdr:cNvPr>
        <xdr:cNvCxnSpPr/>
      </xdr:nvCxnSpPr>
      <xdr:spPr>
        <a:xfrm>
          <a:off x="6286500" y="18268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7" name="n_1aveValue【市民会館】&#10;一人当たり面積">
          <a:extLst>
            <a:ext uri="{FF2B5EF4-FFF2-40B4-BE49-F238E27FC236}">
              <a16:creationId xmlns:a16="http://schemas.microsoft.com/office/drawing/2014/main" id="{0498710C-4421-4528-8FD1-E6C85379BCC2}"/>
            </a:ext>
          </a:extLst>
        </xdr:cNvPr>
        <xdr:cNvSpPr txBox="1"/>
      </xdr:nvSpPr>
      <xdr:spPr>
        <a:xfrm>
          <a:off x="845446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8" name="n_2aveValue【市民会館】&#10;一人当たり面積">
          <a:extLst>
            <a:ext uri="{FF2B5EF4-FFF2-40B4-BE49-F238E27FC236}">
              <a16:creationId xmlns:a16="http://schemas.microsoft.com/office/drawing/2014/main" id="{45AEEC5A-4C60-43BE-9DD3-C6A92F7ED117}"/>
            </a:ext>
          </a:extLst>
        </xdr:cNvPr>
        <xdr:cNvSpPr txBox="1"/>
      </xdr:nvSpPr>
      <xdr:spPr>
        <a:xfrm>
          <a:off x="767341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489" name="n_3aveValue【市民会館】&#10;一人当たり面積">
          <a:extLst>
            <a:ext uri="{FF2B5EF4-FFF2-40B4-BE49-F238E27FC236}">
              <a16:creationId xmlns:a16="http://schemas.microsoft.com/office/drawing/2014/main" id="{566AC297-9F9B-4DEA-85C5-C3E7A0F2AF26}"/>
            </a:ext>
          </a:extLst>
        </xdr:cNvPr>
        <xdr:cNvSpPr txBox="1"/>
      </xdr:nvSpPr>
      <xdr:spPr>
        <a:xfrm>
          <a:off x="686633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490" name="n_4aveValue【市民会館】&#10;一人当たり面積">
          <a:extLst>
            <a:ext uri="{FF2B5EF4-FFF2-40B4-BE49-F238E27FC236}">
              <a16:creationId xmlns:a16="http://schemas.microsoft.com/office/drawing/2014/main" id="{8B207D87-7F5B-4EF8-9432-321FDA103134}"/>
            </a:ext>
          </a:extLst>
        </xdr:cNvPr>
        <xdr:cNvSpPr txBox="1"/>
      </xdr:nvSpPr>
      <xdr:spPr>
        <a:xfrm>
          <a:off x="6068772" y="178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140988</xdr:rowOff>
    </xdr:from>
    <xdr:ext cx="469744" cy="259045"/>
    <xdr:sp macro="" textlink="">
      <xdr:nvSpPr>
        <xdr:cNvPr id="491" name="n_1mainValue【市民会館】&#10;一人当たり面積">
          <a:extLst>
            <a:ext uri="{FF2B5EF4-FFF2-40B4-BE49-F238E27FC236}">
              <a16:creationId xmlns:a16="http://schemas.microsoft.com/office/drawing/2014/main" id="{F999E068-C537-4752-8E19-0CC6A5808741}"/>
            </a:ext>
          </a:extLst>
        </xdr:cNvPr>
        <xdr:cNvSpPr txBox="1"/>
      </xdr:nvSpPr>
      <xdr:spPr>
        <a:xfrm>
          <a:off x="8454467"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140988</xdr:rowOff>
    </xdr:from>
    <xdr:ext cx="469744" cy="259045"/>
    <xdr:sp macro="" textlink="">
      <xdr:nvSpPr>
        <xdr:cNvPr id="492" name="n_2mainValue【市民会館】&#10;一人当たり面積">
          <a:extLst>
            <a:ext uri="{FF2B5EF4-FFF2-40B4-BE49-F238E27FC236}">
              <a16:creationId xmlns:a16="http://schemas.microsoft.com/office/drawing/2014/main" id="{9263DE9C-C56C-4F92-8C19-3D91FC5CAEEF}"/>
            </a:ext>
          </a:extLst>
        </xdr:cNvPr>
        <xdr:cNvSpPr txBox="1"/>
      </xdr:nvSpPr>
      <xdr:spPr>
        <a:xfrm>
          <a:off x="7673417"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140988</xdr:rowOff>
    </xdr:from>
    <xdr:ext cx="469744" cy="259045"/>
    <xdr:sp macro="" textlink="">
      <xdr:nvSpPr>
        <xdr:cNvPr id="493" name="n_3mainValue【市民会館】&#10;一人当たり面積">
          <a:extLst>
            <a:ext uri="{FF2B5EF4-FFF2-40B4-BE49-F238E27FC236}">
              <a16:creationId xmlns:a16="http://schemas.microsoft.com/office/drawing/2014/main" id="{106F0A5A-E4CB-49C0-9BF3-F93F1FFE9ECF}"/>
            </a:ext>
          </a:extLst>
        </xdr:cNvPr>
        <xdr:cNvSpPr txBox="1"/>
      </xdr:nvSpPr>
      <xdr:spPr>
        <a:xfrm>
          <a:off x="686633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140988</xdr:rowOff>
    </xdr:from>
    <xdr:ext cx="469744" cy="259045"/>
    <xdr:sp macro="" textlink="">
      <xdr:nvSpPr>
        <xdr:cNvPr id="494" name="n_4mainValue【市民会館】&#10;一人当たり面積">
          <a:extLst>
            <a:ext uri="{FF2B5EF4-FFF2-40B4-BE49-F238E27FC236}">
              <a16:creationId xmlns:a16="http://schemas.microsoft.com/office/drawing/2014/main" id="{51715B44-8880-49AA-B51F-B75A69E12E2C}"/>
            </a:ext>
          </a:extLst>
        </xdr:cNvPr>
        <xdr:cNvSpPr txBox="1"/>
      </xdr:nvSpPr>
      <xdr:spPr>
        <a:xfrm>
          <a:off x="6068772"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DB9EEEBE-49F5-48FE-B90F-442E4246234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CE0D4B47-4DBA-45ED-8E8F-53FF81390A71}"/>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C51B7856-BFFD-4DC2-94D2-0B9CF318E3F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07067705-3039-4EF8-8054-C89DAA7E335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9F7C5C76-7031-4E9A-B654-7A0FD19228E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42770452-0992-4AB1-B85E-58D2D2298F4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51F7BF06-9745-483F-803E-020D0A73CA5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7440B7A0-7DCF-41A4-A15E-BC263D90378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2EC5323C-5A0A-478D-85C2-862F2C0B1B6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C06EBB5B-C10C-4B4A-84CB-1770137A8CB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0953E505-2D08-45B2-9355-B31485B51F4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C7D3C16F-A6D3-4946-8C1E-EDFE4C0538FC}"/>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D7D96418-7DA3-489C-94E1-CB2DEE4C1ED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0DA88FBC-760D-4435-BC34-3F30EA2B776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FE273637-9091-4A6F-B081-6EE1D796C591}"/>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D62C0E77-1F24-460D-AC86-6B22787765A2}"/>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EF1F071C-DA04-48D9-9551-E9A33253D0D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CE4C852B-87E0-4952-8B7B-7BE916B50A85}"/>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D7911AA0-C97F-447D-98B9-CFAC6EC5F8C5}"/>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A3F98B92-C71C-4E9F-A5E5-FB0B965E8AD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CBE2DE2E-634C-43C5-8BC0-D66405761A1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669933AE-86A6-4BCE-AADB-D4A5156C8AF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594144E7-E425-4B7B-B97E-259FC18F6D7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FDFA1E4-9E6C-407E-B443-32E79AE9225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152400</xdr:rowOff>
    </xdr:from>
    <xdr:to>
      <xdr:col>85</xdr:col>
      <xdr:colOff>126364</xdr:colOff>
      <xdr:row>42</xdr:row>
      <xdr:rowOff>17145</xdr:rowOff>
    </xdr:to>
    <xdr:cxnSp macro="">
      <xdr:nvCxnSpPr>
        <xdr:cNvPr id="519" name="直線コネクタ 518">
          <a:extLst>
            <a:ext uri="{FF2B5EF4-FFF2-40B4-BE49-F238E27FC236}">
              <a16:creationId xmlns:a16="http://schemas.microsoft.com/office/drawing/2014/main" id="{F9E518B0-7BC8-4475-9B13-34C4B114BF97}"/>
            </a:ext>
          </a:extLst>
        </xdr:cNvPr>
        <xdr:cNvCxnSpPr/>
      </xdr:nvCxnSpPr>
      <xdr:spPr>
        <a:xfrm flipV="1">
          <a:off x="14703424" y="581025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20972</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ED3F6709-8D67-4137-AF5B-32E63420C4A1}"/>
            </a:ext>
          </a:extLst>
        </xdr:cNvPr>
        <xdr:cNvSpPr txBox="1"/>
      </xdr:nvSpPr>
      <xdr:spPr>
        <a:xfrm>
          <a:off x="1474216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17145</xdr:rowOff>
    </xdr:from>
    <xdr:to>
      <xdr:col>86</xdr:col>
      <xdr:colOff>25400</xdr:colOff>
      <xdr:row>42</xdr:row>
      <xdr:rowOff>17145</xdr:rowOff>
    </xdr:to>
    <xdr:cxnSp macro="">
      <xdr:nvCxnSpPr>
        <xdr:cNvPr id="521" name="直線コネクタ 520">
          <a:extLst>
            <a:ext uri="{FF2B5EF4-FFF2-40B4-BE49-F238E27FC236}">
              <a16:creationId xmlns:a16="http://schemas.microsoft.com/office/drawing/2014/main" id="{5CE15E6E-36A0-4B27-B6D9-6DA237D34A49}"/>
            </a:ext>
          </a:extLst>
        </xdr:cNvPr>
        <xdr:cNvCxnSpPr/>
      </xdr:nvCxnSpPr>
      <xdr:spPr>
        <a:xfrm>
          <a:off x="14611350" y="722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99077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973F8198-1452-4BF9-AACC-B19ED799BBE4}"/>
            </a:ext>
          </a:extLst>
        </xdr:cNvPr>
        <xdr:cNvSpPr txBox="1"/>
      </xdr:nvSpPr>
      <xdr:spPr>
        <a:xfrm>
          <a:off x="1474216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152400</xdr:rowOff>
    </xdr:from>
    <xdr:to>
      <xdr:col>86</xdr:col>
      <xdr:colOff>25400</xdr:colOff>
      <xdr:row>33</xdr:row>
      <xdr:rowOff>152400</xdr:rowOff>
    </xdr:to>
    <xdr:cxnSp macro="">
      <xdr:nvCxnSpPr>
        <xdr:cNvPr id="523" name="直線コネクタ 522">
          <a:extLst>
            <a:ext uri="{FF2B5EF4-FFF2-40B4-BE49-F238E27FC236}">
              <a16:creationId xmlns:a16="http://schemas.microsoft.com/office/drawing/2014/main" id="{B9CACBC7-63B3-4406-B4A3-9A7CBD0D6F98}"/>
            </a:ext>
          </a:extLst>
        </xdr:cNvPr>
        <xdr:cNvCxnSpPr/>
      </xdr:nvCxnSpPr>
      <xdr:spPr>
        <a:xfrm>
          <a:off x="1461135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27322</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159E7377-99E5-435C-8534-1BBFDA3F439D}"/>
            </a:ext>
          </a:extLst>
        </xdr:cNvPr>
        <xdr:cNvSpPr txBox="1"/>
      </xdr:nvSpPr>
      <xdr:spPr>
        <a:xfrm>
          <a:off x="1474216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525" name="フローチャート: 判断 524">
          <a:extLst>
            <a:ext uri="{FF2B5EF4-FFF2-40B4-BE49-F238E27FC236}">
              <a16:creationId xmlns:a16="http://schemas.microsoft.com/office/drawing/2014/main" id="{536BD90C-3CA8-41E6-97C6-E7D7FD52B18F}"/>
            </a:ext>
          </a:extLst>
        </xdr:cNvPr>
        <xdr:cNvSpPr/>
      </xdr:nvSpPr>
      <xdr:spPr>
        <a:xfrm>
          <a:off x="14649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26" name="フローチャート: 判断 525">
          <a:extLst>
            <a:ext uri="{FF2B5EF4-FFF2-40B4-BE49-F238E27FC236}">
              <a16:creationId xmlns:a16="http://schemas.microsoft.com/office/drawing/2014/main" id="{9297CB17-2BA1-4056-A160-072B221A0CE8}"/>
            </a:ext>
          </a:extLst>
        </xdr:cNvPr>
        <xdr:cNvSpPr/>
      </xdr:nvSpPr>
      <xdr:spPr>
        <a:xfrm>
          <a:off x="138874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7" name="フローチャート: 判断 526">
          <a:extLst>
            <a:ext uri="{FF2B5EF4-FFF2-40B4-BE49-F238E27FC236}">
              <a16:creationId xmlns:a16="http://schemas.microsoft.com/office/drawing/2014/main" id="{DE41BB07-241E-471C-A0E3-04384131CE4F}"/>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33020</xdr:rowOff>
    </xdr:from>
    <xdr:to>
      <xdr:col>72</xdr:col>
      <xdr:colOff>38100</xdr:colOff>
      <xdr:row>38</xdr:row>
      <xdr:rowOff>134620</xdr:rowOff>
    </xdr:to>
    <xdr:sp macro="" textlink="">
      <xdr:nvSpPr>
        <xdr:cNvPr id="528" name="フローチャート: 判断 527">
          <a:extLst>
            <a:ext uri="{FF2B5EF4-FFF2-40B4-BE49-F238E27FC236}">
              <a16:creationId xmlns:a16="http://schemas.microsoft.com/office/drawing/2014/main" id="{0E61AAE9-3BC3-443F-998B-AE1941CD23FB}"/>
            </a:ext>
          </a:extLst>
        </xdr:cNvPr>
        <xdr:cNvSpPr/>
      </xdr:nvSpPr>
      <xdr:spPr>
        <a:xfrm>
          <a:off x="12303760" y="65462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48260</xdr:rowOff>
    </xdr:from>
    <xdr:to>
      <xdr:col>67</xdr:col>
      <xdr:colOff>101600</xdr:colOff>
      <xdr:row>38</xdr:row>
      <xdr:rowOff>149860</xdr:rowOff>
    </xdr:to>
    <xdr:sp macro="" textlink="">
      <xdr:nvSpPr>
        <xdr:cNvPr id="529" name="フローチャート: 判断 528">
          <a:extLst>
            <a:ext uri="{FF2B5EF4-FFF2-40B4-BE49-F238E27FC236}">
              <a16:creationId xmlns:a16="http://schemas.microsoft.com/office/drawing/2014/main" id="{8A50101D-EFAA-43EF-A1DE-6A243488F1B4}"/>
            </a:ext>
          </a:extLst>
        </xdr:cNvPr>
        <xdr:cNvSpPr/>
      </xdr:nvSpPr>
      <xdr:spPr>
        <a:xfrm>
          <a:off x="114871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702D9D3-CD5B-4751-97EB-54275F72E76B}"/>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4DE155E-9284-4F8F-8A42-B08A8F9E467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6B84C41-EAFC-45E4-87A9-24D87536C4C0}"/>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24D3B77-4AC3-4C94-991B-78D96119E27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3409054-3816-4C34-AF31-7D570E51567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82550</xdr:rowOff>
    </xdr:from>
    <xdr:to>
      <xdr:col>85</xdr:col>
      <xdr:colOff>177800</xdr:colOff>
      <xdr:row>40</xdr:row>
      <xdr:rowOff>12700</xdr:rowOff>
    </xdr:to>
    <xdr:sp macro="" textlink="">
      <xdr:nvSpPr>
        <xdr:cNvPr id="535" name="楕円 534">
          <a:extLst>
            <a:ext uri="{FF2B5EF4-FFF2-40B4-BE49-F238E27FC236}">
              <a16:creationId xmlns:a16="http://schemas.microsoft.com/office/drawing/2014/main" id="{CA289E6D-1566-46AD-B915-B7BBE78A7C66}"/>
            </a:ext>
          </a:extLst>
        </xdr:cNvPr>
        <xdr:cNvSpPr/>
      </xdr:nvSpPr>
      <xdr:spPr>
        <a:xfrm>
          <a:off x="14649450" y="677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60977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3198D42B-A6FD-40EC-8175-0C6869EC260A}"/>
            </a:ext>
          </a:extLst>
        </xdr:cNvPr>
        <xdr:cNvSpPr txBox="1"/>
      </xdr:nvSpPr>
      <xdr:spPr>
        <a:xfrm>
          <a:off x="14742160"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55880</xdr:rowOff>
    </xdr:from>
    <xdr:to>
      <xdr:col>81</xdr:col>
      <xdr:colOff>101600</xdr:colOff>
      <xdr:row>39</xdr:row>
      <xdr:rowOff>157480</xdr:rowOff>
    </xdr:to>
    <xdr:sp macro="" textlink="">
      <xdr:nvSpPr>
        <xdr:cNvPr id="537" name="楕円 536">
          <a:extLst>
            <a:ext uri="{FF2B5EF4-FFF2-40B4-BE49-F238E27FC236}">
              <a16:creationId xmlns:a16="http://schemas.microsoft.com/office/drawing/2014/main" id="{90704933-D6C0-415F-B5D4-823661DD3A49}"/>
            </a:ext>
          </a:extLst>
        </xdr:cNvPr>
        <xdr:cNvSpPr/>
      </xdr:nvSpPr>
      <xdr:spPr>
        <a:xfrm>
          <a:off x="13887450" y="6746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106680</xdr:rowOff>
    </xdr:from>
    <xdr:to>
      <xdr:col>85</xdr:col>
      <xdr:colOff>127000</xdr:colOff>
      <xdr:row>39</xdr:row>
      <xdr:rowOff>133350</xdr:rowOff>
    </xdr:to>
    <xdr:cxnSp macro="">
      <xdr:nvCxnSpPr>
        <xdr:cNvPr id="538" name="直線コネクタ 537">
          <a:extLst>
            <a:ext uri="{FF2B5EF4-FFF2-40B4-BE49-F238E27FC236}">
              <a16:creationId xmlns:a16="http://schemas.microsoft.com/office/drawing/2014/main" id="{3F1CB053-CD01-4BAC-B079-58E367E6B234}"/>
            </a:ext>
          </a:extLst>
        </xdr:cNvPr>
        <xdr:cNvCxnSpPr/>
      </xdr:nvCxnSpPr>
      <xdr:spPr>
        <a:xfrm>
          <a:off x="13942060" y="6791325"/>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27305</xdr:rowOff>
    </xdr:from>
    <xdr:to>
      <xdr:col>76</xdr:col>
      <xdr:colOff>165100</xdr:colOff>
      <xdr:row>39</xdr:row>
      <xdr:rowOff>128905</xdr:rowOff>
    </xdr:to>
    <xdr:sp macro="" textlink="">
      <xdr:nvSpPr>
        <xdr:cNvPr id="539" name="楕円 538">
          <a:extLst>
            <a:ext uri="{FF2B5EF4-FFF2-40B4-BE49-F238E27FC236}">
              <a16:creationId xmlns:a16="http://schemas.microsoft.com/office/drawing/2014/main" id="{6B3CB94D-4BB5-432C-93AA-F18B41BB6A6F}"/>
            </a:ext>
          </a:extLst>
        </xdr:cNvPr>
        <xdr:cNvSpPr/>
      </xdr:nvSpPr>
      <xdr:spPr>
        <a:xfrm>
          <a:off x="13089890" y="671195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78105</xdr:rowOff>
    </xdr:from>
    <xdr:to>
      <xdr:col>81</xdr:col>
      <xdr:colOff>50800</xdr:colOff>
      <xdr:row>39</xdr:row>
      <xdr:rowOff>106680</xdr:rowOff>
    </xdr:to>
    <xdr:cxnSp macro="">
      <xdr:nvCxnSpPr>
        <xdr:cNvPr id="540" name="直線コネクタ 539">
          <a:extLst>
            <a:ext uri="{FF2B5EF4-FFF2-40B4-BE49-F238E27FC236}">
              <a16:creationId xmlns:a16="http://schemas.microsoft.com/office/drawing/2014/main" id="{4B04A7A4-3841-40D5-8B3E-6B23AE155DA9}"/>
            </a:ext>
          </a:extLst>
        </xdr:cNvPr>
        <xdr:cNvCxnSpPr/>
      </xdr:nvCxnSpPr>
      <xdr:spPr>
        <a:xfrm>
          <a:off x="13144500" y="676465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73025</xdr:rowOff>
    </xdr:from>
    <xdr:to>
      <xdr:col>72</xdr:col>
      <xdr:colOff>38100</xdr:colOff>
      <xdr:row>41</xdr:row>
      <xdr:rowOff>3175</xdr:rowOff>
    </xdr:to>
    <xdr:sp macro="" textlink="">
      <xdr:nvSpPr>
        <xdr:cNvPr id="541" name="楕円 540">
          <a:extLst>
            <a:ext uri="{FF2B5EF4-FFF2-40B4-BE49-F238E27FC236}">
              <a16:creationId xmlns:a16="http://schemas.microsoft.com/office/drawing/2014/main" id="{F3EB54A7-FE90-4076-A67C-48B1D1A9900B}"/>
            </a:ext>
          </a:extLst>
        </xdr:cNvPr>
        <xdr:cNvSpPr/>
      </xdr:nvSpPr>
      <xdr:spPr>
        <a:xfrm>
          <a:off x="12303760" y="6931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78105</xdr:rowOff>
    </xdr:from>
    <xdr:to>
      <xdr:col>76</xdr:col>
      <xdr:colOff>114300</xdr:colOff>
      <xdr:row>40</xdr:row>
      <xdr:rowOff>123825</xdr:rowOff>
    </xdr:to>
    <xdr:cxnSp macro="">
      <xdr:nvCxnSpPr>
        <xdr:cNvPr id="542" name="直線コネクタ 541">
          <a:extLst>
            <a:ext uri="{FF2B5EF4-FFF2-40B4-BE49-F238E27FC236}">
              <a16:creationId xmlns:a16="http://schemas.microsoft.com/office/drawing/2014/main" id="{932DC15F-4278-4684-82E7-2E337361FCF1}"/>
            </a:ext>
          </a:extLst>
        </xdr:cNvPr>
        <xdr:cNvCxnSpPr/>
      </xdr:nvCxnSpPr>
      <xdr:spPr>
        <a:xfrm flipV="1">
          <a:off x="12346940" y="6764655"/>
          <a:ext cx="79756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53975</xdr:rowOff>
    </xdr:from>
    <xdr:to>
      <xdr:col>67</xdr:col>
      <xdr:colOff>101600</xdr:colOff>
      <xdr:row>40</xdr:row>
      <xdr:rowOff>155575</xdr:rowOff>
    </xdr:to>
    <xdr:sp macro="" textlink="">
      <xdr:nvSpPr>
        <xdr:cNvPr id="543" name="楕円 542">
          <a:extLst>
            <a:ext uri="{FF2B5EF4-FFF2-40B4-BE49-F238E27FC236}">
              <a16:creationId xmlns:a16="http://schemas.microsoft.com/office/drawing/2014/main" id="{DEE33F70-2D82-4CEA-AA89-3B0EAF6289EB}"/>
            </a:ext>
          </a:extLst>
        </xdr:cNvPr>
        <xdr:cNvSpPr/>
      </xdr:nvSpPr>
      <xdr:spPr>
        <a:xfrm>
          <a:off x="11487150" y="6915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104775</xdr:rowOff>
    </xdr:from>
    <xdr:to>
      <xdr:col>71</xdr:col>
      <xdr:colOff>177800</xdr:colOff>
      <xdr:row>40</xdr:row>
      <xdr:rowOff>123825</xdr:rowOff>
    </xdr:to>
    <xdr:cxnSp macro="">
      <xdr:nvCxnSpPr>
        <xdr:cNvPr id="544" name="直線コネクタ 543">
          <a:extLst>
            <a:ext uri="{FF2B5EF4-FFF2-40B4-BE49-F238E27FC236}">
              <a16:creationId xmlns:a16="http://schemas.microsoft.com/office/drawing/2014/main" id="{FB5E08F9-F1A4-44EE-8B21-5894812A9A80}"/>
            </a:ext>
          </a:extLst>
        </xdr:cNvPr>
        <xdr:cNvCxnSpPr/>
      </xdr:nvCxnSpPr>
      <xdr:spPr>
        <a:xfrm>
          <a:off x="11541760" y="6960870"/>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E0FF223D-1B5B-4CAC-B3FA-EBC30A71B56E}"/>
            </a:ext>
          </a:extLst>
        </xdr:cNvPr>
        <xdr:cNvSpPr txBox="1"/>
      </xdr:nvSpPr>
      <xdr:spPr>
        <a:xfrm>
          <a:off x="1373823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13B5BB79-9918-4A1E-BA9F-C81609837567}"/>
            </a:ext>
          </a:extLst>
        </xdr:cNvPr>
        <xdr:cNvSpPr txBox="1"/>
      </xdr:nvSpPr>
      <xdr:spPr>
        <a:xfrm>
          <a:off x="129571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151147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666B4533-148C-4EC7-926B-091A364AE58E}"/>
            </a:ext>
          </a:extLst>
        </xdr:cNvPr>
        <xdr:cNvSpPr txBox="1"/>
      </xdr:nvSpPr>
      <xdr:spPr>
        <a:xfrm>
          <a:off x="1217105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166387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7F5781B4-F1BA-43B8-B8E4-953C97133F6B}"/>
            </a:ext>
          </a:extLst>
        </xdr:cNvPr>
        <xdr:cNvSpPr txBox="1"/>
      </xdr:nvSpPr>
      <xdr:spPr>
        <a:xfrm>
          <a:off x="113544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148607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606D2BB-F4FA-4597-90D9-9B8C78AC6133}"/>
            </a:ext>
          </a:extLst>
        </xdr:cNvPr>
        <xdr:cNvSpPr txBox="1"/>
      </xdr:nvSpPr>
      <xdr:spPr>
        <a:xfrm>
          <a:off x="1373823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120032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8C1FA2F-C33D-494A-9164-68602A0A7F49}"/>
            </a:ext>
          </a:extLst>
        </xdr:cNvPr>
        <xdr:cNvSpPr txBox="1"/>
      </xdr:nvSpPr>
      <xdr:spPr>
        <a:xfrm>
          <a:off x="1295718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165752</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2D19D3D-9D11-4F0A-A686-A57515C0B1A6}"/>
            </a:ext>
          </a:extLst>
        </xdr:cNvPr>
        <xdr:cNvSpPr txBox="1"/>
      </xdr:nvSpPr>
      <xdr:spPr>
        <a:xfrm>
          <a:off x="12171054"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146702</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CDE66F88-A59A-4F3A-893A-3EAECBCB6814}"/>
            </a:ext>
          </a:extLst>
        </xdr:cNvPr>
        <xdr:cNvSpPr txBox="1"/>
      </xdr:nvSpPr>
      <xdr:spPr>
        <a:xfrm>
          <a:off x="11354444" y="700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E465302-59D1-451F-AE30-BD081157B8E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6BB4B7-280B-452D-A8A0-CA693BE0C43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3BDB1D3-A4D8-44E5-BEFE-C84971CA8537}"/>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54E1C305-20DF-43A1-833F-EB9716B02BA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9F4C6CB4-49DE-4006-A964-126EC8B9508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5AD0C6AD-84ED-40FE-B6B2-96F3D290235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C82DF87A-630B-49D5-9C1C-01DD411C001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2ED2B3FA-A159-422A-9AFD-51298D8D02A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C5E2E57C-C1C3-4933-BD48-CF9F2634709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72E877B3-9D66-40B4-AFC4-B0520B307C2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a:extLst>
            <a:ext uri="{FF2B5EF4-FFF2-40B4-BE49-F238E27FC236}">
              <a16:creationId xmlns:a16="http://schemas.microsoft.com/office/drawing/2014/main" id="{884356CA-1911-4708-8294-C88613C00C15}"/>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a:extLst>
            <a:ext uri="{FF2B5EF4-FFF2-40B4-BE49-F238E27FC236}">
              <a16:creationId xmlns:a16="http://schemas.microsoft.com/office/drawing/2014/main" id="{A311AF93-3324-42BF-B438-9827885A7259}"/>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a:extLst>
            <a:ext uri="{FF2B5EF4-FFF2-40B4-BE49-F238E27FC236}">
              <a16:creationId xmlns:a16="http://schemas.microsoft.com/office/drawing/2014/main" id="{7DCAB0A3-76CC-4544-B681-F74E54959375}"/>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a:extLst>
            <a:ext uri="{FF2B5EF4-FFF2-40B4-BE49-F238E27FC236}">
              <a16:creationId xmlns:a16="http://schemas.microsoft.com/office/drawing/2014/main" id="{F0F014DC-6E62-4DE4-BADC-BAFA7433DB7F}"/>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a:extLst>
            <a:ext uri="{FF2B5EF4-FFF2-40B4-BE49-F238E27FC236}">
              <a16:creationId xmlns:a16="http://schemas.microsoft.com/office/drawing/2014/main" id="{6FC3923B-5672-4D8D-B51B-C6EF573264FD}"/>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a:extLst>
            <a:ext uri="{FF2B5EF4-FFF2-40B4-BE49-F238E27FC236}">
              <a16:creationId xmlns:a16="http://schemas.microsoft.com/office/drawing/2014/main" id="{D9AC1A12-B602-4931-A5D8-970E31CD03E7}"/>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a:extLst>
            <a:ext uri="{FF2B5EF4-FFF2-40B4-BE49-F238E27FC236}">
              <a16:creationId xmlns:a16="http://schemas.microsoft.com/office/drawing/2014/main" id="{9322199A-30B3-4E5E-9FEC-AD1141B9C9A0}"/>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a:extLst>
            <a:ext uri="{FF2B5EF4-FFF2-40B4-BE49-F238E27FC236}">
              <a16:creationId xmlns:a16="http://schemas.microsoft.com/office/drawing/2014/main" id="{4FA3155F-232A-4C97-A69E-4E2DC3903F1F}"/>
            </a:ext>
          </a:extLst>
        </xdr:cNvPr>
        <xdr:cNvSpPr txBox="1"/>
      </xdr:nvSpPr>
      <xdr:spPr>
        <a:xfrm>
          <a:off x="1598505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a:extLst>
            <a:ext uri="{FF2B5EF4-FFF2-40B4-BE49-F238E27FC236}">
              <a16:creationId xmlns:a16="http://schemas.microsoft.com/office/drawing/2014/main" id="{74C980A7-CC21-4273-9EC1-F622CFA0DC60}"/>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a:extLst>
            <a:ext uri="{FF2B5EF4-FFF2-40B4-BE49-F238E27FC236}">
              <a16:creationId xmlns:a16="http://schemas.microsoft.com/office/drawing/2014/main" id="{D92A47BF-B697-4FAC-82EF-B0D9675FC12A}"/>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a:extLst>
            <a:ext uri="{FF2B5EF4-FFF2-40B4-BE49-F238E27FC236}">
              <a16:creationId xmlns:a16="http://schemas.microsoft.com/office/drawing/2014/main" id="{A35DABCF-A12A-460A-B7A2-1FC3D0494122}"/>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a:extLst>
            <a:ext uri="{FF2B5EF4-FFF2-40B4-BE49-F238E27FC236}">
              <a16:creationId xmlns:a16="http://schemas.microsoft.com/office/drawing/2014/main" id="{78391CF2-3B96-4234-A897-EE71CA9786DE}"/>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FCFBB155-B62D-4380-8232-EA7851A930C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4268149B-01C7-4965-AFE1-FB33B2D94194}"/>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C81CB2E7-BC3B-47E5-8F11-A86176C23AF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4637</xdr:rowOff>
    </xdr:from>
    <xdr:to>
      <xdr:col>116</xdr:col>
      <xdr:colOff>62864</xdr:colOff>
      <xdr:row>42</xdr:row>
      <xdr:rowOff>35738</xdr:rowOff>
    </xdr:to>
    <xdr:cxnSp macro="">
      <xdr:nvCxnSpPr>
        <xdr:cNvPr id="578" name="直線コネクタ 577">
          <a:extLst>
            <a:ext uri="{FF2B5EF4-FFF2-40B4-BE49-F238E27FC236}">
              <a16:creationId xmlns:a16="http://schemas.microsoft.com/office/drawing/2014/main" id="{E7FB834E-66C1-43D5-A938-6227B775FDC3}"/>
            </a:ext>
          </a:extLst>
        </xdr:cNvPr>
        <xdr:cNvCxnSpPr/>
      </xdr:nvCxnSpPr>
      <xdr:spPr>
        <a:xfrm flipV="1">
          <a:off x="19947254" y="5664392"/>
          <a:ext cx="0" cy="1572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39565</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9158C196-3A17-41E2-926E-B4EF39708F3E}"/>
            </a:ext>
          </a:extLst>
        </xdr:cNvPr>
        <xdr:cNvSpPr txBox="1"/>
      </xdr:nvSpPr>
      <xdr:spPr>
        <a:xfrm>
          <a:off x="19985990" y="724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35738</xdr:rowOff>
    </xdr:from>
    <xdr:to>
      <xdr:col>116</xdr:col>
      <xdr:colOff>152400</xdr:colOff>
      <xdr:row>42</xdr:row>
      <xdr:rowOff>35738</xdr:rowOff>
    </xdr:to>
    <xdr:cxnSp macro="">
      <xdr:nvCxnSpPr>
        <xdr:cNvPr id="580" name="直線コネクタ 579">
          <a:extLst>
            <a:ext uri="{FF2B5EF4-FFF2-40B4-BE49-F238E27FC236}">
              <a16:creationId xmlns:a16="http://schemas.microsoft.com/office/drawing/2014/main" id="{FB910438-6FE9-4D8B-9F7F-ACFDF29B84D9}"/>
            </a:ext>
          </a:extLst>
        </xdr:cNvPr>
        <xdr:cNvCxnSpPr/>
      </xdr:nvCxnSpPr>
      <xdr:spPr>
        <a:xfrm>
          <a:off x="19885660" y="723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122764</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BD32CA15-2AB8-47CC-AE27-1AF351E9BB92}"/>
            </a:ext>
          </a:extLst>
        </xdr:cNvPr>
        <xdr:cNvSpPr txBox="1"/>
      </xdr:nvSpPr>
      <xdr:spPr>
        <a:xfrm>
          <a:off x="19985990" y="5439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4637</xdr:rowOff>
    </xdr:from>
    <xdr:to>
      <xdr:col>116</xdr:col>
      <xdr:colOff>152400</xdr:colOff>
      <xdr:row>33</xdr:row>
      <xdr:rowOff>4637</xdr:rowOff>
    </xdr:to>
    <xdr:cxnSp macro="">
      <xdr:nvCxnSpPr>
        <xdr:cNvPr id="582" name="直線コネクタ 581">
          <a:extLst>
            <a:ext uri="{FF2B5EF4-FFF2-40B4-BE49-F238E27FC236}">
              <a16:creationId xmlns:a16="http://schemas.microsoft.com/office/drawing/2014/main" id="{BC230EE8-4DFA-42A2-BB1E-EC8AE353376F}"/>
            </a:ext>
          </a:extLst>
        </xdr:cNvPr>
        <xdr:cNvCxnSpPr/>
      </xdr:nvCxnSpPr>
      <xdr:spPr>
        <a:xfrm>
          <a:off x="19885660" y="56643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63546</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AB827D46-5457-4B71-8D43-61C933CCA9CB}"/>
            </a:ext>
          </a:extLst>
        </xdr:cNvPr>
        <xdr:cNvSpPr txBox="1"/>
      </xdr:nvSpPr>
      <xdr:spPr>
        <a:xfrm>
          <a:off x="19985990" y="6574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85119</xdr:rowOff>
    </xdr:from>
    <xdr:to>
      <xdr:col>116</xdr:col>
      <xdr:colOff>114300</xdr:colOff>
      <xdr:row>39</xdr:row>
      <xdr:rowOff>15269</xdr:rowOff>
    </xdr:to>
    <xdr:sp macro="" textlink="">
      <xdr:nvSpPr>
        <xdr:cNvPr id="584" name="フローチャート: 判断 583">
          <a:extLst>
            <a:ext uri="{FF2B5EF4-FFF2-40B4-BE49-F238E27FC236}">
              <a16:creationId xmlns:a16="http://schemas.microsoft.com/office/drawing/2014/main" id="{B4A244C5-13D5-4034-A029-F5830D716146}"/>
            </a:ext>
          </a:extLst>
        </xdr:cNvPr>
        <xdr:cNvSpPr/>
      </xdr:nvSpPr>
      <xdr:spPr>
        <a:xfrm>
          <a:off x="19904710" y="66021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96538</xdr:rowOff>
    </xdr:from>
    <xdr:to>
      <xdr:col>112</xdr:col>
      <xdr:colOff>38100</xdr:colOff>
      <xdr:row>39</xdr:row>
      <xdr:rowOff>26688</xdr:rowOff>
    </xdr:to>
    <xdr:sp macro="" textlink="">
      <xdr:nvSpPr>
        <xdr:cNvPr id="585" name="フローチャート: 判断 584">
          <a:extLst>
            <a:ext uri="{FF2B5EF4-FFF2-40B4-BE49-F238E27FC236}">
              <a16:creationId xmlns:a16="http://schemas.microsoft.com/office/drawing/2014/main" id="{A2DB3A55-07B2-449D-81C7-4BA1E0EC7309}"/>
            </a:ext>
          </a:extLst>
        </xdr:cNvPr>
        <xdr:cNvSpPr/>
      </xdr:nvSpPr>
      <xdr:spPr>
        <a:xfrm>
          <a:off x="19161760" y="66078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128956</xdr:rowOff>
    </xdr:from>
    <xdr:to>
      <xdr:col>107</xdr:col>
      <xdr:colOff>101600</xdr:colOff>
      <xdr:row>39</xdr:row>
      <xdr:rowOff>59106</xdr:rowOff>
    </xdr:to>
    <xdr:sp macro="" textlink="">
      <xdr:nvSpPr>
        <xdr:cNvPr id="586" name="フローチャート: 判断 585">
          <a:extLst>
            <a:ext uri="{FF2B5EF4-FFF2-40B4-BE49-F238E27FC236}">
              <a16:creationId xmlns:a16="http://schemas.microsoft.com/office/drawing/2014/main" id="{E94CE56C-8583-4AB5-B73D-934F0D72BBB4}"/>
            </a:ext>
          </a:extLst>
        </xdr:cNvPr>
        <xdr:cNvSpPr/>
      </xdr:nvSpPr>
      <xdr:spPr>
        <a:xfrm>
          <a:off x="18345150" y="66478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156007</xdr:rowOff>
    </xdr:from>
    <xdr:to>
      <xdr:col>102</xdr:col>
      <xdr:colOff>165100</xdr:colOff>
      <xdr:row>39</xdr:row>
      <xdr:rowOff>86157</xdr:rowOff>
    </xdr:to>
    <xdr:sp macro="" textlink="">
      <xdr:nvSpPr>
        <xdr:cNvPr id="587" name="フローチャート: 判断 586">
          <a:extLst>
            <a:ext uri="{FF2B5EF4-FFF2-40B4-BE49-F238E27FC236}">
              <a16:creationId xmlns:a16="http://schemas.microsoft.com/office/drawing/2014/main" id="{2BEE2357-86C5-4168-B36D-CDE37D2D0BE8}"/>
            </a:ext>
          </a:extLst>
        </xdr:cNvPr>
        <xdr:cNvSpPr/>
      </xdr:nvSpPr>
      <xdr:spPr>
        <a:xfrm>
          <a:off x="17547590" y="667110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131699</xdr:rowOff>
    </xdr:from>
    <xdr:to>
      <xdr:col>98</xdr:col>
      <xdr:colOff>38100</xdr:colOff>
      <xdr:row>39</xdr:row>
      <xdr:rowOff>61849</xdr:rowOff>
    </xdr:to>
    <xdr:sp macro="" textlink="">
      <xdr:nvSpPr>
        <xdr:cNvPr id="588" name="フローチャート: 判断 587">
          <a:extLst>
            <a:ext uri="{FF2B5EF4-FFF2-40B4-BE49-F238E27FC236}">
              <a16:creationId xmlns:a16="http://schemas.microsoft.com/office/drawing/2014/main" id="{16B72D33-E9E2-4C54-BB7D-C32083D4D2ED}"/>
            </a:ext>
          </a:extLst>
        </xdr:cNvPr>
        <xdr:cNvSpPr/>
      </xdr:nvSpPr>
      <xdr:spPr>
        <a:xfrm>
          <a:off x="16761460" y="66506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C8513382-988D-4B69-9B93-0BD66C3799EE}"/>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ACAA818-B9AF-4257-9666-EA1435EB91D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F9FDD20-041E-4B7F-A9CE-39A56E7EBB1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E6B70BEE-A487-45A3-935A-ACF2216387A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6F9B7EDB-727B-44DE-A94A-DA60A6F27C8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118887</xdr:rowOff>
    </xdr:from>
    <xdr:to>
      <xdr:col>116</xdr:col>
      <xdr:colOff>114300</xdr:colOff>
      <xdr:row>38</xdr:row>
      <xdr:rowOff>49037</xdr:rowOff>
    </xdr:to>
    <xdr:sp macro="" textlink="">
      <xdr:nvSpPr>
        <xdr:cNvPr id="594" name="楕円 593">
          <a:extLst>
            <a:ext uri="{FF2B5EF4-FFF2-40B4-BE49-F238E27FC236}">
              <a16:creationId xmlns:a16="http://schemas.microsoft.com/office/drawing/2014/main" id="{89BC3BF2-8FA5-49EC-AA14-EA7BFDE05811}"/>
            </a:ext>
          </a:extLst>
        </xdr:cNvPr>
        <xdr:cNvSpPr/>
      </xdr:nvSpPr>
      <xdr:spPr>
        <a:xfrm>
          <a:off x="19904710" y="646444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141764</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96FECB44-787C-498C-9943-3942E28D6827}"/>
            </a:ext>
          </a:extLst>
        </xdr:cNvPr>
        <xdr:cNvSpPr txBox="1"/>
      </xdr:nvSpPr>
      <xdr:spPr>
        <a:xfrm>
          <a:off x="19985990" y="631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116796</xdr:rowOff>
    </xdr:from>
    <xdr:to>
      <xdr:col>112</xdr:col>
      <xdr:colOff>38100</xdr:colOff>
      <xdr:row>38</xdr:row>
      <xdr:rowOff>46946</xdr:rowOff>
    </xdr:to>
    <xdr:sp macro="" textlink="">
      <xdr:nvSpPr>
        <xdr:cNvPr id="596" name="楕円 595">
          <a:extLst>
            <a:ext uri="{FF2B5EF4-FFF2-40B4-BE49-F238E27FC236}">
              <a16:creationId xmlns:a16="http://schemas.microsoft.com/office/drawing/2014/main" id="{400E47EF-2F7D-46AF-BC97-1CFA6173EFD2}"/>
            </a:ext>
          </a:extLst>
        </xdr:cNvPr>
        <xdr:cNvSpPr/>
      </xdr:nvSpPr>
      <xdr:spPr>
        <a:xfrm>
          <a:off x="19161760" y="64604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167597</xdr:rowOff>
    </xdr:from>
    <xdr:to>
      <xdr:col>116</xdr:col>
      <xdr:colOff>63500</xdr:colOff>
      <xdr:row>37</xdr:row>
      <xdr:rowOff>169687</xdr:rowOff>
    </xdr:to>
    <xdr:cxnSp macro="">
      <xdr:nvCxnSpPr>
        <xdr:cNvPr id="597" name="直線コネクタ 596">
          <a:extLst>
            <a:ext uri="{FF2B5EF4-FFF2-40B4-BE49-F238E27FC236}">
              <a16:creationId xmlns:a16="http://schemas.microsoft.com/office/drawing/2014/main" id="{064FCCED-9F04-4030-919D-CEAB96955F8E}"/>
            </a:ext>
          </a:extLst>
        </xdr:cNvPr>
        <xdr:cNvCxnSpPr/>
      </xdr:nvCxnSpPr>
      <xdr:spPr>
        <a:xfrm>
          <a:off x="19204940" y="6515057"/>
          <a:ext cx="742950" cy="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115621</xdr:rowOff>
    </xdr:from>
    <xdr:to>
      <xdr:col>107</xdr:col>
      <xdr:colOff>101600</xdr:colOff>
      <xdr:row>38</xdr:row>
      <xdr:rowOff>45771</xdr:rowOff>
    </xdr:to>
    <xdr:sp macro="" textlink="">
      <xdr:nvSpPr>
        <xdr:cNvPr id="598" name="楕円 597">
          <a:extLst>
            <a:ext uri="{FF2B5EF4-FFF2-40B4-BE49-F238E27FC236}">
              <a16:creationId xmlns:a16="http://schemas.microsoft.com/office/drawing/2014/main" id="{0BCE6356-0F81-4504-80F0-A6479BA50947}"/>
            </a:ext>
          </a:extLst>
        </xdr:cNvPr>
        <xdr:cNvSpPr/>
      </xdr:nvSpPr>
      <xdr:spPr>
        <a:xfrm>
          <a:off x="18345150" y="64592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166421</xdr:rowOff>
    </xdr:from>
    <xdr:to>
      <xdr:col>111</xdr:col>
      <xdr:colOff>177800</xdr:colOff>
      <xdr:row>37</xdr:row>
      <xdr:rowOff>167597</xdr:rowOff>
    </xdr:to>
    <xdr:cxnSp macro="">
      <xdr:nvCxnSpPr>
        <xdr:cNvPr id="599" name="直線コネクタ 598">
          <a:extLst>
            <a:ext uri="{FF2B5EF4-FFF2-40B4-BE49-F238E27FC236}">
              <a16:creationId xmlns:a16="http://schemas.microsoft.com/office/drawing/2014/main" id="{1A946472-E764-4649-9FE9-912F1B92BECA}"/>
            </a:ext>
          </a:extLst>
        </xdr:cNvPr>
        <xdr:cNvCxnSpPr/>
      </xdr:nvCxnSpPr>
      <xdr:spPr>
        <a:xfrm>
          <a:off x="18399760" y="6513881"/>
          <a:ext cx="80518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107946</xdr:rowOff>
    </xdr:from>
    <xdr:to>
      <xdr:col>102</xdr:col>
      <xdr:colOff>165100</xdr:colOff>
      <xdr:row>39</xdr:row>
      <xdr:rowOff>38096</xdr:rowOff>
    </xdr:to>
    <xdr:sp macro="" textlink="">
      <xdr:nvSpPr>
        <xdr:cNvPr id="600" name="楕円 599">
          <a:extLst>
            <a:ext uri="{FF2B5EF4-FFF2-40B4-BE49-F238E27FC236}">
              <a16:creationId xmlns:a16="http://schemas.microsoft.com/office/drawing/2014/main" id="{522363B6-8265-4CD4-B2EB-CEA8C2E1593B}"/>
            </a:ext>
          </a:extLst>
        </xdr:cNvPr>
        <xdr:cNvSpPr/>
      </xdr:nvSpPr>
      <xdr:spPr>
        <a:xfrm>
          <a:off x="17547590" y="66211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166421</xdr:rowOff>
    </xdr:from>
    <xdr:to>
      <xdr:col>107</xdr:col>
      <xdr:colOff>50800</xdr:colOff>
      <xdr:row>38</xdr:row>
      <xdr:rowOff>158746</xdr:rowOff>
    </xdr:to>
    <xdr:cxnSp macro="">
      <xdr:nvCxnSpPr>
        <xdr:cNvPr id="601" name="直線コネクタ 600">
          <a:extLst>
            <a:ext uri="{FF2B5EF4-FFF2-40B4-BE49-F238E27FC236}">
              <a16:creationId xmlns:a16="http://schemas.microsoft.com/office/drawing/2014/main" id="{BE0B49D0-D04B-43FA-B6D4-63E64730DDEB}"/>
            </a:ext>
          </a:extLst>
        </xdr:cNvPr>
        <xdr:cNvCxnSpPr/>
      </xdr:nvCxnSpPr>
      <xdr:spPr>
        <a:xfrm flipV="1">
          <a:off x="17602200" y="6513881"/>
          <a:ext cx="797560" cy="16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107097</xdr:rowOff>
    </xdr:from>
    <xdr:to>
      <xdr:col>98</xdr:col>
      <xdr:colOff>38100</xdr:colOff>
      <xdr:row>39</xdr:row>
      <xdr:rowOff>37247</xdr:rowOff>
    </xdr:to>
    <xdr:sp macro="" textlink="">
      <xdr:nvSpPr>
        <xdr:cNvPr id="602" name="楕円 601">
          <a:extLst>
            <a:ext uri="{FF2B5EF4-FFF2-40B4-BE49-F238E27FC236}">
              <a16:creationId xmlns:a16="http://schemas.microsoft.com/office/drawing/2014/main" id="{DB8A1B08-77B6-4ED6-86EA-F5A04DE21CFC}"/>
            </a:ext>
          </a:extLst>
        </xdr:cNvPr>
        <xdr:cNvSpPr/>
      </xdr:nvSpPr>
      <xdr:spPr>
        <a:xfrm>
          <a:off x="16761460" y="66202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157897</xdr:rowOff>
    </xdr:from>
    <xdr:to>
      <xdr:col>102</xdr:col>
      <xdr:colOff>114300</xdr:colOff>
      <xdr:row>38</xdr:row>
      <xdr:rowOff>158746</xdr:rowOff>
    </xdr:to>
    <xdr:cxnSp macro="">
      <xdr:nvCxnSpPr>
        <xdr:cNvPr id="603" name="直線コネクタ 602">
          <a:extLst>
            <a:ext uri="{FF2B5EF4-FFF2-40B4-BE49-F238E27FC236}">
              <a16:creationId xmlns:a16="http://schemas.microsoft.com/office/drawing/2014/main" id="{381F8974-5DA8-4D0F-9B53-E18B0BA86834}"/>
            </a:ext>
          </a:extLst>
        </xdr:cNvPr>
        <xdr:cNvCxnSpPr/>
      </xdr:nvCxnSpPr>
      <xdr:spPr>
        <a:xfrm>
          <a:off x="16804640" y="6674902"/>
          <a:ext cx="79756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17815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B8EA93D6-B6F2-4CCA-A332-234A485A3369}"/>
            </a:ext>
          </a:extLst>
        </xdr:cNvPr>
        <xdr:cNvSpPr txBox="1"/>
      </xdr:nvSpPr>
      <xdr:spPr>
        <a:xfrm>
          <a:off x="18951721" y="67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50233</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0812083F-26AA-4665-B5F6-23BAA1B4FC46}"/>
            </a:ext>
          </a:extLst>
        </xdr:cNvPr>
        <xdr:cNvSpPr txBox="1"/>
      </xdr:nvSpPr>
      <xdr:spPr>
        <a:xfrm>
          <a:off x="18170671" y="674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77284</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1FB86143-4D27-4337-9050-AA3EAA273430}"/>
            </a:ext>
          </a:extLst>
        </xdr:cNvPr>
        <xdr:cNvSpPr txBox="1"/>
      </xdr:nvSpPr>
      <xdr:spPr>
        <a:xfrm>
          <a:off x="17354061" y="676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52976</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708CCDF1-748B-4A04-8BBB-27F129008963}"/>
            </a:ext>
          </a:extLst>
        </xdr:cNvPr>
        <xdr:cNvSpPr txBox="1"/>
      </xdr:nvSpPr>
      <xdr:spPr>
        <a:xfrm>
          <a:off x="16556501" y="674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63473</xdr:rowOff>
    </xdr:from>
    <xdr:ext cx="534377" cy="259045"/>
    <xdr:sp macro="" textlink="">
      <xdr:nvSpPr>
        <xdr:cNvPr id="608" name="n_1mainValue【一般廃棄物処理施設】&#10;一人当たり有形固定資産（償却資産）額">
          <a:extLst>
            <a:ext uri="{FF2B5EF4-FFF2-40B4-BE49-F238E27FC236}">
              <a16:creationId xmlns:a16="http://schemas.microsoft.com/office/drawing/2014/main" id="{588EF864-146A-470D-B187-46646792BB2E}"/>
            </a:ext>
          </a:extLst>
        </xdr:cNvPr>
        <xdr:cNvSpPr txBox="1"/>
      </xdr:nvSpPr>
      <xdr:spPr>
        <a:xfrm>
          <a:off x="18951721" y="623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62298</xdr:rowOff>
    </xdr:from>
    <xdr:ext cx="534377" cy="259045"/>
    <xdr:sp macro="" textlink="">
      <xdr:nvSpPr>
        <xdr:cNvPr id="609" name="n_2mainValue【一般廃棄物処理施設】&#10;一人当たり有形固定資産（償却資産）額">
          <a:extLst>
            <a:ext uri="{FF2B5EF4-FFF2-40B4-BE49-F238E27FC236}">
              <a16:creationId xmlns:a16="http://schemas.microsoft.com/office/drawing/2014/main" id="{AF835E22-28A4-4D16-AA7E-E49F04685D3A}"/>
            </a:ext>
          </a:extLst>
        </xdr:cNvPr>
        <xdr:cNvSpPr txBox="1"/>
      </xdr:nvSpPr>
      <xdr:spPr>
        <a:xfrm>
          <a:off x="18170671" y="623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54624</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F6CADC80-ADD3-4160-8C3A-6D76B66A907C}"/>
            </a:ext>
          </a:extLst>
        </xdr:cNvPr>
        <xdr:cNvSpPr txBox="1"/>
      </xdr:nvSpPr>
      <xdr:spPr>
        <a:xfrm>
          <a:off x="17354061" y="640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53774</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63961C96-7BE4-4920-A2F5-9245B7D78E31}"/>
            </a:ext>
          </a:extLst>
        </xdr:cNvPr>
        <xdr:cNvSpPr txBox="1"/>
      </xdr:nvSpPr>
      <xdr:spPr>
        <a:xfrm>
          <a:off x="16556501" y="64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CF47CC94-1C8C-4FD4-A0AE-9E006BAC015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CD093AF5-548C-47FC-B366-EDFFC01CFC2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26073100-9813-4212-8698-ACE6ADD44C7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1D94F688-8784-4E80-A608-0FC3D99CB2C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B6E82E06-2C9C-4E5F-89C1-47988A0A3BA0}"/>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1C3BCEAD-F430-41EC-94C0-70BA69B0CA8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53214404-5259-4DBF-B03D-F523FD4018F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89B8FF42-2B77-4B1A-A66F-DE1A64B3E1B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11E27ECE-B902-4FEB-86E6-7357CC9FC06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AF775FD8-3774-493E-A601-CC592FD6C6E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ED8D930C-5630-4176-8FDC-4553D9397F0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2298AE34-26D5-4995-B112-2E3438DFA527}"/>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a:extLst>
            <a:ext uri="{FF2B5EF4-FFF2-40B4-BE49-F238E27FC236}">
              <a16:creationId xmlns:a16="http://schemas.microsoft.com/office/drawing/2014/main" id="{0C29FE4E-FE76-4602-A560-0036C03F93FE}"/>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1D3004F3-931B-4D68-96A0-49913F2CB32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1721A073-B48C-4FDE-BBA9-3BB829A51CFD}"/>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4679BF2D-9685-4697-ADDE-E8A861AE58C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04773504-4BB9-44A5-95DF-8AF783B52BDC}"/>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C16051E9-12D5-4AD8-A610-33AB0508D43E}"/>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9EA25B45-5C18-4EA9-AA75-1649FE5CA96E}"/>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BCCDD29B-8DDA-40B1-B8D2-14A3960C0392}"/>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BC7D9538-C7DA-4F01-806D-62C46BCD86E7}"/>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E48EF5CB-E627-4EAE-8769-A6934DF4B76B}"/>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4" name="テキスト ボックス 633">
          <a:extLst>
            <a:ext uri="{FF2B5EF4-FFF2-40B4-BE49-F238E27FC236}">
              <a16:creationId xmlns:a16="http://schemas.microsoft.com/office/drawing/2014/main" id="{7EA7B587-D01B-4991-A495-121C432CA6EF}"/>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DFCA2648-FEC4-4459-A9C7-C5B223B6F36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94EE8CE7-963A-4957-93DA-EA19106324A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96338</xdr:rowOff>
    </xdr:from>
    <xdr:to>
      <xdr:col>85</xdr:col>
      <xdr:colOff>126364</xdr:colOff>
      <xdr:row>64</xdr:row>
      <xdr:rowOff>35923</xdr:rowOff>
    </xdr:to>
    <xdr:cxnSp macro="">
      <xdr:nvCxnSpPr>
        <xdr:cNvPr id="637" name="直線コネクタ 636">
          <a:extLst>
            <a:ext uri="{FF2B5EF4-FFF2-40B4-BE49-F238E27FC236}">
              <a16:creationId xmlns:a16="http://schemas.microsoft.com/office/drawing/2014/main" id="{E917F4D2-14AF-4860-BE9F-AC240ED5492F}"/>
            </a:ext>
          </a:extLst>
        </xdr:cNvPr>
        <xdr:cNvCxnSpPr/>
      </xdr:nvCxnSpPr>
      <xdr:spPr>
        <a:xfrm flipV="1">
          <a:off x="14703424" y="9522278"/>
          <a:ext cx="0" cy="1486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39750</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D6B90FBF-BE02-4FE1-A8B9-E920B360BB52}"/>
            </a:ext>
          </a:extLst>
        </xdr:cNvPr>
        <xdr:cNvSpPr txBox="1"/>
      </xdr:nvSpPr>
      <xdr:spPr>
        <a:xfrm>
          <a:off x="1474216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35923</xdr:rowOff>
    </xdr:from>
    <xdr:to>
      <xdr:col>86</xdr:col>
      <xdr:colOff>25400</xdr:colOff>
      <xdr:row>64</xdr:row>
      <xdr:rowOff>35923</xdr:rowOff>
    </xdr:to>
    <xdr:cxnSp macro="">
      <xdr:nvCxnSpPr>
        <xdr:cNvPr id="639" name="直線コネクタ 638">
          <a:extLst>
            <a:ext uri="{FF2B5EF4-FFF2-40B4-BE49-F238E27FC236}">
              <a16:creationId xmlns:a16="http://schemas.microsoft.com/office/drawing/2014/main" id="{75663211-75B9-4385-97B0-43D78E3D1482}"/>
            </a:ext>
          </a:extLst>
        </xdr:cNvPr>
        <xdr:cNvCxnSpPr/>
      </xdr:nvCxnSpPr>
      <xdr:spPr>
        <a:xfrm>
          <a:off x="1461135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43015</xdr:rowOff>
    </xdr:from>
    <xdr:ext cx="340478" cy="259045"/>
    <xdr:sp macro="" textlink="">
      <xdr:nvSpPr>
        <xdr:cNvPr id="640" name="【保健センター・保健所】&#10;有形固定資産減価償却率最大値テキスト">
          <a:extLst>
            <a:ext uri="{FF2B5EF4-FFF2-40B4-BE49-F238E27FC236}">
              <a16:creationId xmlns:a16="http://schemas.microsoft.com/office/drawing/2014/main" id="{5D15CA00-EA89-4805-83D1-4276394C7FDB}"/>
            </a:ext>
          </a:extLst>
        </xdr:cNvPr>
        <xdr:cNvSpPr txBox="1"/>
      </xdr:nvSpPr>
      <xdr:spPr>
        <a:xfrm>
          <a:off x="1474216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96338</xdr:rowOff>
    </xdr:from>
    <xdr:to>
      <xdr:col>86</xdr:col>
      <xdr:colOff>25400</xdr:colOff>
      <xdr:row>55</xdr:row>
      <xdr:rowOff>96338</xdr:rowOff>
    </xdr:to>
    <xdr:cxnSp macro="">
      <xdr:nvCxnSpPr>
        <xdr:cNvPr id="641" name="直線コネクタ 640">
          <a:extLst>
            <a:ext uri="{FF2B5EF4-FFF2-40B4-BE49-F238E27FC236}">
              <a16:creationId xmlns:a16="http://schemas.microsoft.com/office/drawing/2014/main" id="{D9AEF10E-6B49-4DF6-BA52-9ED37DF34111}"/>
            </a:ext>
          </a:extLst>
        </xdr:cNvPr>
        <xdr:cNvCxnSpPr/>
      </xdr:nvCxnSpPr>
      <xdr:spPr>
        <a:xfrm>
          <a:off x="1461135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84744</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C9EF22F8-7DA9-46BF-91D9-B2FC59774795}"/>
            </a:ext>
          </a:extLst>
        </xdr:cNvPr>
        <xdr:cNvSpPr txBox="1"/>
      </xdr:nvSpPr>
      <xdr:spPr>
        <a:xfrm>
          <a:off x="14742160" y="102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61867</xdr:rowOff>
    </xdr:from>
    <xdr:to>
      <xdr:col>85</xdr:col>
      <xdr:colOff>177800</xdr:colOff>
      <xdr:row>60</xdr:row>
      <xdr:rowOff>163467</xdr:rowOff>
    </xdr:to>
    <xdr:sp macro="" textlink="">
      <xdr:nvSpPr>
        <xdr:cNvPr id="643" name="フローチャート: 判断 642">
          <a:extLst>
            <a:ext uri="{FF2B5EF4-FFF2-40B4-BE49-F238E27FC236}">
              <a16:creationId xmlns:a16="http://schemas.microsoft.com/office/drawing/2014/main" id="{58A84E15-5893-4B71-915F-9D5285FE100F}"/>
            </a:ext>
          </a:extLst>
        </xdr:cNvPr>
        <xdr:cNvSpPr/>
      </xdr:nvSpPr>
      <xdr:spPr>
        <a:xfrm>
          <a:off x="14649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644" name="フローチャート: 判断 643">
          <a:extLst>
            <a:ext uri="{FF2B5EF4-FFF2-40B4-BE49-F238E27FC236}">
              <a16:creationId xmlns:a16="http://schemas.microsoft.com/office/drawing/2014/main" id="{E1B814FB-EE18-49AB-8D2A-03038EE9751E}"/>
            </a:ext>
          </a:extLst>
        </xdr:cNvPr>
        <xdr:cNvSpPr/>
      </xdr:nvSpPr>
      <xdr:spPr>
        <a:xfrm>
          <a:off x="13887450" y="103260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30843</xdr:rowOff>
    </xdr:from>
    <xdr:to>
      <xdr:col>76</xdr:col>
      <xdr:colOff>165100</xdr:colOff>
      <xdr:row>60</xdr:row>
      <xdr:rowOff>132443</xdr:rowOff>
    </xdr:to>
    <xdr:sp macro="" textlink="">
      <xdr:nvSpPr>
        <xdr:cNvPr id="645" name="フローチャート: 判断 644">
          <a:extLst>
            <a:ext uri="{FF2B5EF4-FFF2-40B4-BE49-F238E27FC236}">
              <a16:creationId xmlns:a16="http://schemas.microsoft.com/office/drawing/2014/main" id="{875D66F4-30CF-4003-BA03-878ED711E2C8}"/>
            </a:ext>
          </a:extLst>
        </xdr:cNvPr>
        <xdr:cNvSpPr/>
      </xdr:nvSpPr>
      <xdr:spPr>
        <a:xfrm>
          <a:off x="13089890" y="103159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646" name="フローチャート: 判断 645">
          <a:extLst>
            <a:ext uri="{FF2B5EF4-FFF2-40B4-BE49-F238E27FC236}">
              <a16:creationId xmlns:a16="http://schemas.microsoft.com/office/drawing/2014/main" id="{678707B6-FC2C-4FFC-AB13-8648ABF986F1}"/>
            </a:ext>
          </a:extLst>
        </xdr:cNvPr>
        <xdr:cNvSpPr/>
      </xdr:nvSpPr>
      <xdr:spPr>
        <a:xfrm>
          <a:off x="12303760" y="102840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127181</xdr:rowOff>
    </xdr:from>
    <xdr:to>
      <xdr:col>67</xdr:col>
      <xdr:colOff>101600</xdr:colOff>
      <xdr:row>60</xdr:row>
      <xdr:rowOff>57331</xdr:rowOff>
    </xdr:to>
    <xdr:sp macro="" textlink="">
      <xdr:nvSpPr>
        <xdr:cNvPr id="647" name="フローチャート: 判断 646">
          <a:extLst>
            <a:ext uri="{FF2B5EF4-FFF2-40B4-BE49-F238E27FC236}">
              <a16:creationId xmlns:a16="http://schemas.microsoft.com/office/drawing/2014/main" id="{AE4A6522-8BE8-474C-ABE6-C66A40146AD0}"/>
            </a:ext>
          </a:extLst>
        </xdr:cNvPr>
        <xdr:cNvSpPr/>
      </xdr:nvSpPr>
      <xdr:spPr>
        <a:xfrm>
          <a:off x="11487150" y="102465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FAF840D2-C819-48EF-AA17-0F539870DA7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296234E-1399-44C3-9112-E83F5B20D6E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6E60943F-AF64-4287-AC45-7F69B098E0C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68C0A584-F4FC-4D7A-AD31-1E47631F102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E80D69A4-8560-4FF1-BE84-11FA06F0F0B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73297</xdr:rowOff>
    </xdr:from>
    <xdr:to>
      <xdr:col>85</xdr:col>
      <xdr:colOff>177800</xdr:colOff>
      <xdr:row>62</xdr:row>
      <xdr:rowOff>3447</xdr:rowOff>
    </xdr:to>
    <xdr:sp macro="" textlink="">
      <xdr:nvSpPr>
        <xdr:cNvPr id="653" name="楕円 652">
          <a:extLst>
            <a:ext uri="{FF2B5EF4-FFF2-40B4-BE49-F238E27FC236}">
              <a16:creationId xmlns:a16="http://schemas.microsoft.com/office/drawing/2014/main" id="{5F7E1D13-F292-43EA-AB3D-6EB5E076A42A}"/>
            </a:ext>
          </a:extLst>
        </xdr:cNvPr>
        <xdr:cNvSpPr/>
      </xdr:nvSpPr>
      <xdr:spPr>
        <a:xfrm>
          <a:off x="14649450" y="105317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51724</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33AEE8B0-0258-4B2D-93F9-07408F00DA17}"/>
            </a:ext>
          </a:extLst>
        </xdr:cNvPr>
        <xdr:cNvSpPr txBox="1"/>
      </xdr:nvSpPr>
      <xdr:spPr>
        <a:xfrm>
          <a:off x="14742160"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39007</xdr:rowOff>
    </xdr:from>
    <xdr:to>
      <xdr:col>81</xdr:col>
      <xdr:colOff>101600</xdr:colOff>
      <xdr:row>61</xdr:row>
      <xdr:rowOff>140607</xdr:rowOff>
    </xdr:to>
    <xdr:sp macro="" textlink="">
      <xdr:nvSpPr>
        <xdr:cNvPr id="655" name="楕円 654">
          <a:extLst>
            <a:ext uri="{FF2B5EF4-FFF2-40B4-BE49-F238E27FC236}">
              <a16:creationId xmlns:a16="http://schemas.microsoft.com/office/drawing/2014/main" id="{673F89AB-67B8-4CDC-A622-7C048423B827}"/>
            </a:ext>
          </a:extLst>
        </xdr:cNvPr>
        <xdr:cNvSpPr/>
      </xdr:nvSpPr>
      <xdr:spPr>
        <a:xfrm>
          <a:off x="13887450" y="104974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89807</xdr:rowOff>
    </xdr:from>
    <xdr:to>
      <xdr:col>85</xdr:col>
      <xdr:colOff>127000</xdr:colOff>
      <xdr:row>61</xdr:row>
      <xdr:rowOff>124097</xdr:rowOff>
    </xdr:to>
    <xdr:cxnSp macro="">
      <xdr:nvCxnSpPr>
        <xdr:cNvPr id="656" name="直線コネクタ 655">
          <a:extLst>
            <a:ext uri="{FF2B5EF4-FFF2-40B4-BE49-F238E27FC236}">
              <a16:creationId xmlns:a16="http://schemas.microsoft.com/office/drawing/2014/main" id="{B510426F-4A72-4024-8B6A-88301B7FAEEC}"/>
            </a:ext>
          </a:extLst>
        </xdr:cNvPr>
        <xdr:cNvCxnSpPr/>
      </xdr:nvCxnSpPr>
      <xdr:spPr>
        <a:xfrm>
          <a:off x="13942060" y="10552067"/>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657" name="楕円 656">
          <a:extLst>
            <a:ext uri="{FF2B5EF4-FFF2-40B4-BE49-F238E27FC236}">
              <a16:creationId xmlns:a16="http://schemas.microsoft.com/office/drawing/2014/main" id="{51258C6E-87A6-40CB-9CD9-52986488F831}"/>
            </a:ext>
          </a:extLst>
        </xdr:cNvPr>
        <xdr:cNvSpPr/>
      </xdr:nvSpPr>
      <xdr:spPr>
        <a:xfrm>
          <a:off x="13089890" y="10466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89807</xdr:rowOff>
    </xdr:to>
    <xdr:cxnSp macro="">
      <xdr:nvCxnSpPr>
        <xdr:cNvPr id="658" name="直線コネクタ 657">
          <a:extLst>
            <a:ext uri="{FF2B5EF4-FFF2-40B4-BE49-F238E27FC236}">
              <a16:creationId xmlns:a16="http://schemas.microsoft.com/office/drawing/2014/main" id="{27B9D65C-E416-46A0-8AA9-9472441B2BD7}"/>
            </a:ext>
          </a:extLst>
        </xdr:cNvPr>
        <xdr:cNvCxnSpPr/>
      </xdr:nvCxnSpPr>
      <xdr:spPr>
        <a:xfrm>
          <a:off x="13144500" y="10511790"/>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143510</xdr:rowOff>
    </xdr:from>
    <xdr:to>
      <xdr:col>72</xdr:col>
      <xdr:colOff>38100</xdr:colOff>
      <xdr:row>61</xdr:row>
      <xdr:rowOff>73660</xdr:rowOff>
    </xdr:to>
    <xdr:sp macro="" textlink="">
      <xdr:nvSpPr>
        <xdr:cNvPr id="659" name="楕円 658">
          <a:extLst>
            <a:ext uri="{FF2B5EF4-FFF2-40B4-BE49-F238E27FC236}">
              <a16:creationId xmlns:a16="http://schemas.microsoft.com/office/drawing/2014/main" id="{68DDF61F-A864-4CF5-A474-8FD613530AEC}"/>
            </a:ext>
          </a:extLst>
        </xdr:cNvPr>
        <xdr:cNvSpPr/>
      </xdr:nvSpPr>
      <xdr:spPr>
        <a:xfrm>
          <a:off x="12303760" y="10428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22860</xdr:rowOff>
    </xdr:from>
    <xdr:to>
      <xdr:col>76</xdr:col>
      <xdr:colOff>114300</xdr:colOff>
      <xdr:row>61</xdr:row>
      <xdr:rowOff>57150</xdr:rowOff>
    </xdr:to>
    <xdr:cxnSp macro="">
      <xdr:nvCxnSpPr>
        <xdr:cNvPr id="660" name="直線コネクタ 659">
          <a:extLst>
            <a:ext uri="{FF2B5EF4-FFF2-40B4-BE49-F238E27FC236}">
              <a16:creationId xmlns:a16="http://schemas.microsoft.com/office/drawing/2014/main" id="{AEBB8FB1-CD15-4EA7-8E8D-749A82CCD40A}"/>
            </a:ext>
          </a:extLst>
        </xdr:cNvPr>
        <xdr:cNvCxnSpPr/>
      </xdr:nvCxnSpPr>
      <xdr:spPr>
        <a:xfrm>
          <a:off x="12346940" y="104775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107587</xdr:rowOff>
    </xdr:from>
    <xdr:to>
      <xdr:col>67</xdr:col>
      <xdr:colOff>101600</xdr:colOff>
      <xdr:row>61</xdr:row>
      <xdr:rowOff>37737</xdr:rowOff>
    </xdr:to>
    <xdr:sp macro="" textlink="">
      <xdr:nvSpPr>
        <xdr:cNvPr id="661" name="楕円 660">
          <a:extLst>
            <a:ext uri="{FF2B5EF4-FFF2-40B4-BE49-F238E27FC236}">
              <a16:creationId xmlns:a16="http://schemas.microsoft.com/office/drawing/2014/main" id="{AD2072CA-9FBD-4C15-BFB5-5EF6036129BA}"/>
            </a:ext>
          </a:extLst>
        </xdr:cNvPr>
        <xdr:cNvSpPr/>
      </xdr:nvSpPr>
      <xdr:spPr>
        <a:xfrm>
          <a:off x="11487150" y="103926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158387</xdr:rowOff>
    </xdr:from>
    <xdr:to>
      <xdr:col>71</xdr:col>
      <xdr:colOff>177800</xdr:colOff>
      <xdr:row>61</xdr:row>
      <xdr:rowOff>22860</xdr:rowOff>
    </xdr:to>
    <xdr:cxnSp macro="">
      <xdr:nvCxnSpPr>
        <xdr:cNvPr id="662" name="直線コネクタ 661">
          <a:extLst>
            <a:ext uri="{FF2B5EF4-FFF2-40B4-BE49-F238E27FC236}">
              <a16:creationId xmlns:a16="http://schemas.microsoft.com/office/drawing/2014/main" id="{F1B657F8-10D3-4CB7-8BF8-C4B24EBF9EEA}"/>
            </a:ext>
          </a:extLst>
        </xdr:cNvPr>
        <xdr:cNvCxnSpPr/>
      </xdr:nvCxnSpPr>
      <xdr:spPr>
        <a:xfrm>
          <a:off x="11541760" y="10447292"/>
          <a:ext cx="80518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157134</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7E8A5464-F2C6-4D21-9795-504628451CA2}"/>
            </a:ext>
          </a:extLst>
        </xdr:cNvPr>
        <xdr:cNvSpPr txBox="1"/>
      </xdr:nvSpPr>
      <xdr:spPr>
        <a:xfrm>
          <a:off x="1373823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99D7ECA6-AF97-45B3-8A81-E365AA83F055}"/>
            </a:ext>
          </a:extLst>
        </xdr:cNvPr>
        <xdr:cNvSpPr txBox="1"/>
      </xdr:nvSpPr>
      <xdr:spPr>
        <a:xfrm>
          <a:off x="1295718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111414</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2D679B66-3BBD-499F-A60A-71D281443A71}"/>
            </a:ext>
          </a:extLst>
        </xdr:cNvPr>
        <xdr:cNvSpPr txBox="1"/>
      </xdr:nvSpPr>
      <xdr:spPr>
        <a:xfrm>
          <a:off x="1217105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73858</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41C5A4BE-C544-49D4-933C-06C82930B1C8}"/>
            </a:ext>
          </a:extLst>
        </xdr:cNvPr>
        <xdr:cNvSpPr txBox="1"/>
      </xdr:nvSpPr>
      <xdr:spPr>
        <a:xfrm>
          <a:off x="113544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131734</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6685181E-F25B-45B1-8034-42F47B44D1BA}"/>
            </a:ext>
          </a:extLst>
        </xdr:cNvPr>
        <xdr:cNvSpPr txBox="1"/>
      </xdr:nvSpPr>
      <xdr:spPr>
        <a:xfrm>
          <a:off x="13738234" y="1059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DE83B13C-4723-466B-9295-AC7D60DEE947}"/>
            </a:ext>
          </a:extLst>
        </xdr:cNvPr>
        <xdr:cNvSpPr txBox="1"/>
      </xdr:nvSpPr>
      <xdr:spPr>
        <a:xfrm>
          <a:off x="1295718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64787</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EDA29FB2-32F3-46CC-8175-5BABFC0004B6}"/>
            </a:ext>
          </a:extLst>
        </xdr:cNvPr>
        <xdr:cNvSpPr txBox="1"/>
      </xdr:nvSpPr>
      <xdr:spPr>
        <a:xfrm>
          <a:off x="1217105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070BE29A-300B-4E52-ABF2-117490839CF3}"/>
            </a:ext>
          </a:extLst>
        </xdr:cNvPr>
        <xdr:cNvSpPr txBox="1"/>
      </xdr:nvSpPr>
      <xdr:spPr>
        <a:xfrm>
          <a:off x="11354444" y="1048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1FD609FC-9001-4E08-9A50-8DA57DF4B10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60CEA08C-D3D3-4B2D-8E8F-5B00A15CE58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517F5059-6DE4-4A4B-AD1F-491E9A9D4C1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72A106A8-729D-4740-B387-4A97857D590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B5A84A31-80AF-45AC-A4A7-6B906A6E5088}"/>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44434CAE-0FF1-4773-93B8-E70804857B02}"/>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6F11C3B9-BEB1-4380-BCA3-273026C49E1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2C19D2E4-0ACA-4D56-A959-4011557018A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F2EB0194-CCFF-439A-9B8D-3598B37F879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9BC07603-8CCA-40EF-ACC2-DDC2B4D608D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1" name="直線コネクタ 680">
          <a:extLst>
            <a:ext uri="{FF2B5EF4-FFF2-40B4-BE49-F238E27FC236}">
              <a16:creationId xmlns:a16="http://schemas.microsoft.com/office/drawing/2014/main" id="{01F9677E-9570-4C5E-AF01-AB9500A7D294}"/>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2" name="テキスト ボックス 681">
          <a:extLst>
            <a:ext uri="{FF2B5EF4-FFF2-40B4-BE49-F238E27FC236}">
              <a16:creationId xmlns:a16="http://schemas.microsoft.com/office/drawing/2014/main" id="{03B76DE6-9274-4733-A6DA-989EAA6CB90A}"/>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3" name="直線コネクタ 682">
          <a:extLst>
            <a:ext uri="{FF2B5EF4-FFF2-40B4-BE49-F238E27FC236}">
              <a16:creationId xmlns:a16="http://schemas.microsoft.com/office/drawing/2014/main" id="{E23C0A75-8BAF-4E58-9FA4-E047BDF112D5}"/>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4" name="テキスト ボックス 683">
          <a:extLst>
            <a:ext uri="{FF2B5EF4-FFF2-40B4-BE49-F238E27FC236}">
              <a16:creationId xmlns:a16="http://schemas.microsoft.com/office/drawing/2014/main" id="{25FAD920-B4C6-4A55-89AE-F06AE0972D6F}"/>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5" name="直線コネクタ 684">
          <a:extLst>
            <a:ext uri="{FF2B5EF4-FFF2-40B4-BE49-F238E27FC236}">
              <a16:creationId xmlns:a16="http://schemas.microsoft.com/office/drawing/2014/main" id="{DD06A106-019D-4257-AB84-83AE5E3453E8}"/>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6" name="テキスト ボックス 685">
          <a:extLst>
            <a:ext uri="{FF2B5EF4-FFF2-40B4-BE49-F238E27FC236}">
              <a16:creationId xmlns:a16="http://schemas.microsoft.com/office/drawing/2014/main" id="{0FD0D163-C7CF-4A7C-8395-AF62F756ED5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7" name="直線コネクタ 686">
          <a:extLst>
            <a:ext uri="{FF2B5EF4-FFF2-40B4-BE49-F238E27FC236}">
              <a16:creationId xmlns:a16="http://schemas.microsoft.com/office/drawing/2014/main" id="{54223CFC-5759-4829-A2F4-0BCF8F1246A9}"/>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8" name="テキスト ボックス 687">
          <a:extLst>
            <a:ext uri="{FF2B5EF4-FFF2-40B4-BE49-F238E27FC236}">
              <a16:creationId xmlns:a16="http://schemas.microsoft.com/office/drawing/2014/main" id="{2DEB5DDD-6A21-420B-9E6D-A19ED43EAF0A}"/>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45F0A358-19D1-454C-ABA2-5606A3F3F3E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45E2DD94-E737-480D-9393-68878D48812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0FBD4565-B189-423B-8C92-A4FDF80B62B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137160</xdr:rowOff>
    </xdr:from>
    <xdr:to>
      <xdr:col>116</xdr:col>
      <xdr:colOff>62864</xdr:colOff>
      <xdr:row>63</xdr:row>
      <xdr:rowOff>125730</xdr:rowOff>
    </xdr:to>
    <xdr:cxnSp macro="">
      <xdr:nvCxnSpPr>
        <xdr:cNvPr id="692" name="直線コネクタ 691">
          <a:extLst>
            <a:ext uri="{FF2B5EF4-FFF2-40B4-BE49-F238E27FC236}">
              <a16:creationId xmlns:a16="http://schemas.microsoft.com/office/drawing/2014/main" id="{FD3FF12B-2443-499E-99E6-5065B17678CF}"/>
            </a:ext>
          </a:extLst>
        </xdr:cNvPr>
        <xdr:cNvCxnSpPr/>
      </xdr:nvCxnSpPr>
      <xdr:spPr>
        <a:xfrm flipV="1">
          <a:off x="19947254" y="973455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7644E2EA-5CAF-4195-BB73-BBECFD53D5B6}"/>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94" name="直線コネクタ 693">
          <a:extLst>
            <a:ext uri="{FF2B5EF4-FFF2-40B4-BE49-F238E27FC236}">
              <a16:creationId xmlns:a16="http://schemas.microsoft.com/office/drawing/2014/main" id="{EF3DFFC5-3832-47F9-B7D6-CBCFB5B933FF}"/>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83837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F0C325E1-41F6-4591-AA82-97A76B105CEB}"/>
            </a:ext>
          </a:extLst>
        </xdr:cNvPr>
        <xdr:cNvSpPr txBox="1"/>
      </xdr:nvSpPr>
      <xdr:spPr>
        <a:xfrm>
          <a:off x="19985990" y="951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137160</xdr:rowOff>
    </xdr:from>
    <xdr:to>
      <xdr:col>116</xdr:col>
      <xdr:colOff>152400</xdr:colOff>
      <xdr:row>56</xdr:row>
      <xdr:rowOff>137160</xdr:rowOff>
    </xdr:to>
    <xdr:cxnSp macro="">
      <xdr:nvCxnSpPr>
        <xdr:cNvPr id="696" name="直線コネクタ 695">
          <a:extLst>
            <a:ext uri="{FF2B5EF4-FFF2-40B4-BE49-F238E27FC236}">
              <a16:creationId xmlns:a16="http://schemas.microsoft.com/office/drawing/2014/main" id="{9852F40A-800B-413C-90E3-1A4F92CB460A}"/>
            </a:ext>
          </a:extLst>
        </xdr:cNvPr>
        <xdr:cNvCxnSpPr/>
      </xdr:nvCxnSpPr>
      <xdr:spPr>
        <a:xfrm>
          <a:off x="19885660" y="973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CB8F62B8-AFFC-4D3D-92EA-598D222DA1CE}"/>
            </a:ext>
          </a:extLst>
        </xdr:cNvPr>
        <xdr:cNvSpPr txBox="1"/>
      </xdr:nvSpPr>
      <xdr:spPr>
        <a:xfrm>
          <a:off x="19985990" y="10409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8" name="フローチャート: 判断 697">
          <a:extLst>
            <a:ext uri="{FF2B5EF4-FFF2-40B4-BE49-F238E27FC236}">
              <a16:creationId xmlns:a16="http://schemas.microsoft.com/office/drawing/2014/main" id="{C75F3F6D-6402-4845-BB71-69337B03DD76}"/>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9" name="フローチャート: 判断 698">
          <a:extLst>
            <a:ext uri="{FF2B5EF4-FFF2-40B4-BE49-F238E27FC236}">
              <a16:creationId xmlns:a16="http://schemas.microsoft.com/office/drawing/2014/main" id="{4CAB95D7-CE1A-4AA3-AD81-9028828E265C}"/>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700" name="フローチャート: 判断 699">
          <a:extLst>
            <a:ext uri="{FF2B5EF4-FFF2-40B4-BE49-F238E27FC236}">
              <a16:creationId xmlns:a16="http://schemas.microsoft.com/office/drawing/2014/main" id="{E63FB6D1-E95A-4DDF-9A99-E84D2C43928C}"/>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701" name="フローチャート: 判断 700">
          <a:extLst>
            <a:ext uri="{FF2B5EF4-FFF2-40B4-BE49-F238E27FC236}">
              <a16:creationId xmlns:a16="http://schemas.microsoft.com/office/drawing/2014/main" id="{5FDB6941-3360-447C-818E-64408DFE8545}"/>
            </a:ext>
          </a:extLst>
        </xdr:cNvPr>
        <xdr:cNvSpPr/>
      </xdr:nvSpPr>
      <xdr:spPr>
        <a:xfrm>
          <a:off x="175475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702" name="フローチャート: 判断 701">
          <a:extLst>
            <a:ext uri="{FF2B5EF4-FFF2-40B4-BE49-F238E27FC236}">
              <a16:creationId xmlns:a16="http://schemas.microsoft.com/office/drawing/2014/main" id="{D24DA978-A481-4E6E-923D-87E909D4E642}"/>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3404489-BFCD-47DC-99BF-F610277206F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989766D-E028-4561-AD87-D81FBA20B8F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9C5624B-D985-4B1B-937E-C542C1B3E54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D77FEB1-AF9F-4A71-B68E-E5E5C86C25A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9DAC1D3-D785-4AF6-8B33-69EC0125C9E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708" name="楕円 707">
          <a:extLst>
            <a:ext uri="{FF2B5EF4-FFF2-40B4-BE49-F238E27FC236}">
              <a16:creationId xmlns:a16="http://schemas.microsoft.com/office/drawing/2014/main" id="{D2354B25-A52C-4B94-8D8B-78EB2E2ACCCC}"/>
            </a:ext>
          </a:extLst>
        </xdr:cNvPr>
        <xdr:cNvSpPr/>
      </xdr:nvSpPr>
      <xdr:spPr>
        <a:xfrm>
          <a:off x="19904710" y="1071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64787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F3E80DA4-E109-42D6-9808-8FA45FBFEF28}"/>
            </a:ext>
          </a:extLst>
        </xdr:cNvPr>
        <xdr:cNvSpPr txBox="1"/>
      </xdr:nvSpPr>
      <xdr:spPr>
        <a:xfrm>
          <a:off x="19985990"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86360</xdr:rowOff>
    </xdr:from>
    <xdr:to>
      <xdr:col>112</xdr:col>
      <xdr:colOff>38100</xdr:colOff>
      <xdr:row>63</xdr:row>
      <xdr:rowOff>16510</xdr:rowOff>
    </xdr:to>
    <xdr:sp macro="" textlink="">
      <xdr:nvSpPr>
        <xdr:cNvPr id="710" name="楕円 709">
          <a:extLst>
            <a:ext uri="{FF2B5EF4-FFF2-40B4-BE49-F238E27FC236}">
              <a16:creationId xmlns:a16="http://schemas.microsoft.com/office/drawing/2014/main" id="{C35EA49C-B3B8-41B9-B9C0-7BD26A8DC791}"/>
            </a:ext>
          </a:extLst>
        </xdr:cNvPr>
        <xdr:cNvSpPr/>
      </xdr:nvSpPr>
      <xdr:spPr>
        <a:xfrm>
          <a:off x="19161760" y="10718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137160</xdr:rowOff>
    </xdr:to>
    <xdr:cxnSp macro="">
      <xdr:nvCxnSpPr>
        <xdr:cNvPr id="711" name="直線コネクタ 710">
          <a:extLst>
            <a:ext uri="{FF2B5EF4-FFF2-40B4-BE49-F238E27FC236}">
              <a16:creationId xmlns:a16="http://schemas.microsoft.com/office/drawing/2014/main" id="{9AEE3940-D609-4439-BD27-BB0706114F2F}"/>
            </a:ext>
          </a:extLst>
        </xdr:cNvPr>
        <xdr:cNvCxnSpPr/>
      </xdr:nvCxnSpPr>
      <xdr:spPr>
        <a:xfrm>
          <a:off x="19204940" y="10763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712" name="楕円 711">
          <a:extLst>
            <a:ext uri="{FF2B5EF4-FFF2-40B4-BE49-F238E27FC236}">
              <a16:creationId xmlns:a16="http://schemas.microsoft.com/office/drawing/2014/main" id="{1A7AE8A4-8DDE-459C-A767-DF2007038BFE}"/>
            </a:ext>
          </a:extLst>
        </xdr:cNvPr>
        <xdr:cNvSpPr/>
      </xdr:nvSpPr>
      <xdr:spPr>
        <a:xfrm>
          <a:off x="18345150" y="1071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137160</xdr:rowOff>
    </xdr:from>
    <xdr:to>
      <xdr:col>111</xdr:col>
      <xdr:colOff>177800</xdr:colOff>
      <xdr:row>62</xdr:row>
      <xdr:rowOff>137160</xdr:rowOff>
    </xdr:to>
    <xdr:cxnSp macro="">
      <xdr:nvCxnSpPr>
        <xdr:cNvPr id="713" name="直線コネクタ 712">
          <a:extLst>
            <a:ext uri="{FF2B5EF4-FFF2-40B4-BE49-F238E27FC236}">
              <a16:creationId xmlns:a16="http://schemas.microsoft.com/office/drawing/2014/main" id="{1098D184-0A96-4DFB-89CC-0A50335CC154}"/>
            </a:ext>
          </a:extLst>
        </xdr:cNvPr>
        <xdr:cNvCxnSpPr/>
      </xdr:nvCxnSpPr>
      <xdr:spPr>
        <a:xfrm>
          <a:off x="18399760" y="10763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714" name="楕円 713">
          <a:extLst>
            <a:ext uri="{FF2B5EF4-FFF2-40B4-BE49-F238E27FC236}">
              <a16:creationId xmlns:a16="http://schemas.microsoft.com/office/drawing/2014/main" id="{8567C930-2ED2-49CC-A247-BD5DEB72B0F9}"/>
            </a:ext>
          </a:extLst>
        </xdr:cNvPr>
        <xdr:cNvSpPr/>
      </xdr:nvSpPr>
      <xdr:spPr>
        <a:xfrm>
          <a:off x="17547590" y="107181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137160</xdr:rowOff>
    </xdr:to>
    <xdr:cxnSp macro="">
      <xdr:nvCxnSpPr>
        <xdr:cNvPr id="715" name="直線コネクタ 714">
          <a:extLst>
            <a:ext uri="{FF2B5EF4-FFF2-40B4-BE49-F238E27FC236}">
              <a16:creationId xmlns:a16="http://schemas.microsoft.com/office/drawing/2014/main" id="{C7C4E5FC-0DF9-4BFF-8609-10E79764E0E4}"/>
            </a:ext>
          </a:extLst>
        </xdr:cNvPr>
        <xdr:cNvCxnSpPr/>
      </xdr:nvCxnSpPr>
      <xdr:spPr>
        <a:xfrm>
          <a:off x="17602200" y="1076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86360</xdr:rowOff>
    </xdr:from>
    <xdr:to>
      <xdr:col>98</xdr:col>
      <xdr:colOff>38100</xdr:colOff>
      <xdr:row>63</xdr:row>
      <xdr:rowOff>16510</xdr:rowOff>
    </xdr:to>
    <xdr:sp macro="" textlink="">
      <xdr:nvSpPr>
        <xdr:cNvPr id="716" name="楕円 715">
          <a:extLst>
            <a:ext uri="{FF2B5EF4-FFF2-40B4-BE49-F238E27FC236}">
              <a16:creationId xmlns:a16="http://schemas.microsoft.com/office/drawing/2014/main" id="{36FDE4D9-0C44-4413-B771-C3AD4DCAD439}"/>
            </a:ext>
          </a:extLst>
        </xdr:cNvPr>
        <xdr:cNvSpPr/>
      </xdr:nvSpPr>
      <xdr:spPr>
        <a:xfrm>
          <a:off x="16761460" y="10718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137160</xdr:rowOff>
    </xdr:to>
    <xdr:cxnSp macro="">
      <xdr:nvCxnSpPr>
        <xdr:cNvPr id="717" name="直線コネクタ 716">
          <a:extLst>
            <a:ext uri="{FF2B5EF4-FFF2-40B4-BE49-F238E27FC236}">
              <a16:creationId xmlns:a16="http://schemas.microsoft.com/office/drawing/2014/main" id="{BDF6AAF2-AA00-4063-88B0-27960340EC2D}"/>
            </a:ext>
          </a:extLst>
        </xdr:cNvPr>
        <xdr:cNvCxnSpPr/>
      </xdr:nvCxnSpPr>
      <xdr:spPr>
        <a:xfrm>
          <a:off x="16804640" y="1076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8" name="n_1aveValue【保健センター・保健所】&#10;一人当たり面積">
          <a:extLst>
            <a:ext uri="{FF2B5EF4-FFF2-40B4-BE49-F238E27FC236}">
              <a16:creationId xmlns:a16="http://schemas.microsoft.com/office/drawing/2014/main" id="{9D9D1913-0900-41C1-B01E-B3FD42383140}"/>
            </a:ext>
          </a:extLst>
        </xdr:cNvPr>
        <xdr:cNvSpPr txBox="1"/>
      </xdr:nvSpPr>
      <xdr:spPr>
        <a:xfrm>
          <a:off x="1898213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9" name="n_2aveValue【保健センター・保健所】&#10;一人当たり面積">
          <a:extLst>
            <a:ext uri="{FF2B5EF4-FFF2-40B4-BE49-F238E27FC236}">
              <a16:creationId xmlns:a16="http://schemas.microsoft.com/office/drawing/2014/main" id="{3635EFB2-A002-43FB-BD60-C5D1C2572A61}"/>
            </a:ext>
          </a:extLst>
        </xdr:cNvPr>
        <xdr:cNvSpPr txBox="1"/>
      </xdr:nvSpPr>
      <xdr:spPr>
        <a:xfrm>
          <a:off x="1818203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20" name="n_3aveValue【保健センター・保健所】&#10;一人当たり面積">
          <a:extLst>
            <a:ext uri="{FF2B5EF4-FFF2-40B4-BE49-F238E27FC236}">
              <a16:creationId xmlns:a16="http://schemas.microsoft.com/office/drawing/2014/main" id="{67720D0A-E22E-437C-922E-54D09EF17D4D}"/>
            </a:ext>
          </a:extLst>
        </xdr:cNvPr>
        <xdr:cNvSpPr txBox="1"/>
      </xdr:nvSpPr>
      <xdr:spPr>
        <a:xfrm>
          <a:off x="17384472"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21" name="n_4aveValue【保健センター・保健所】&#10;一人当たり面積">
          <a:extLst>
            <a:ext uri="{FF2B5EF4-FFF2-40B4-BE49-F238E27FC236}">
              <a16:creationId xmlns:a16="http://schemas.microsoft.com/office/drawing/2014/main" id="{B244D964-033E-4689-A98F-0D76D92B47EF}"/>
            </a:ext>
          </a:extLst>
        </xdr:cNvPr>
        <xdr:cNvSpPr txBox="1"/>
      </xdr:nvSpPr>
      <xdr:spPr>
        <a:xfrm>
          <a:off x="1658881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7637</xdr:rowOff>
    </xdr:from>
    <xdr:ext cx="469744" cy="259045"/>
    <xdr:sp macro="" textlink="">
      <xdr:nvSpPr>
        <xdr:cNvPr id="722" name="n_1mainValue【保健センター・保健所】&#10;一人当たり面積">
          <a:extLst>
            <a:ext uri="{FF2B5EF4-FFF2-40B4-BE49-F238E27FC236}">
              <a16:creationId xmlns:a16="http://schemas.microsoft.com/office/drawing/2014/main" id="{8BDDDB3E-D675-4F40-A868-1996AC1E6A7D}"/>
            </a:ext>
          </a:extLst>
        </xdr:cNvPr>
        <xdr:cNvSpPr txBox="1"/>
      </xdr:nvSpPr>
      <xdr:spPr>
        <a:xfrm>
          <a:off x="189821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7637</xdr:rowOff>
    </xdr:from>
    <xdr:ext cx="469744" cy="259045"/>
    <xdr:sp macro="" textlink="">
      <xdr:nvSpPr>
        <xdr:cNvPr id="723" name="n_2mainValue【保健センター・保健所】&#10;一人当たり面積">
          <a:extLst>
            <a:ext uri="{FF2B5EF4-FFF2-40B4-BE49-F238E27FC236}">
              <a16:creationId xmlns:a16="http://schemas.microsoft.com/office/drawing/2014/main" id="{06A8F18C-6C37-4C60-AF09-A9EF088D48B1}"/>
            </a:ext>
          </a:extLst>
        </xdr:cNvPr>
        <xdr:cNvSpPr txBox="1"/>
      </xdr:nvSpPr>
      <xdr:spPr>
        <a:xfrm>
          <a:off x="181820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7637</xdr:rowOff>
    </xdr:from>
    <xdr:ext cx="469744" cy="259045"/>
    <xdr:sp macro="" textlink="">
      <xdr:nvSpPr>
        <xdr:cNvPr id="724" name="n_3mainValue【保健センター・保健所】&#10;一人当たり面積">
          <a:extLst>
            <a:ext uri="{FF2B5EF4-FFF2-40B4-BE49-F238E27FC236}">
              <a16:creationId xmlns:a16="http://schemas.microsoft.com/office/drawing/2014/main" id="{2FE79DE4-5885-430B-95BB-DE33BA499E5D}"/>
            </a:ext>
          </a:extLst>
        </xdr:cNvPr>
        <xdr:cNvSpPr txBox="1"/>
      </xdr:nvSpPr>
      <xdr:spPr>
        <a:xfrm>
          <a:off x="1738447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7637</xdr:rowOff>
    </xdr:from>
    <xdr:ext cx="469744" cy="259045"/>
    <xdr:sp macro="" textlink="">
      <xdr:nvSpPr>
        <xdr:cNvPr id="725" name="n_4mainValue【保健センター・保健所】&#10;一人当たり面積">
          <a:extLst>
            <a:ext uri="{FF2B5EF4-FFF2-40B4-BE49-F238E27FC236}">
              <a16:creationId xmlns:a16="http://schemas.microsoft.com/office/drawing/2014/main" id="{F31BC735-80CC-480E-81F9-4D34E419CF35}"/>
            </a:ext>
          </a:extLst>
        </xdr:cNvPr>
        <xdr:cNvSpPr txBox="1"/>
      </xdr:nvSpPr>
      <xdr:spPr>
        <a:xfrm>
          <a:off x="1658881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C6A12B5C-D219-4F93-B09B-AFB3A6E3DCC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326D0C4A-071D-4AC1-9EDC-3BA43A55D48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F3A0695D-CE6D-414A-975E-AED1F9D842B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E33C1BCA-DCFD-4494-9C73-244F2FA1F64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45CD4908-3BFD-41FA-97B4-51178A91CBB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14F2A1D2-437B-467C-BF57-4474FF00B99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E131FF0A-F609-43F1-905F-EEB560EB3B9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CCCCB594-35F5-47B0-8826-A6EE5BED63C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823B15DF-F9B7-4A90-8EB1-905F84ED86CF}"/>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F1E152D3-BF7B-450D-B67C-E70897C5399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a:extLst>
            <a:ext uri="{FF2B5EF4-FFF2-40B4-BE49-F238E27FC236}">
              <a16:creationId xmlns:a16="http://schemas.microsoft.com/office/drawing/2014/main" id="{CFE1FC0C-A349-4C33-8F70-8D7D7B4A174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7" name="直線コネクタ 736">
          <a:extLst>
            <a:ext uri="{FF2B5EF4-FFF2-40B4-BE49-F238E27FC236}">
              <a16:creationId xmlns:a16="http://schemas.microsoft.com/office/drawing/2014/main" id="{7DA9B946-4149-44BD-8DEA-73B8CEA2707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8" name="テキスト ボックス 737">
          <a:extLst>
            <a:ext uri="{FF2B5EF4-FFF2-40B4-BE49-F238E27FC236}">
              <a16:creationId xmlns:a16="http://schemas.microsoft.com/office/drawing/2014/main" id="{CA0EAE4B-8352-4340-80E2-636F13DBE07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9" name="直線コネクタ 738">
          <a:extLst>
            <a:ext uri="{FF2B5EF4-FFF2-40B4-BE49-F238E27FC236}">
              <a16:creationId xmlns:a16="http://schemas.microsoft.com/office/drawing/2014/main" id="{8B25A488-1A89-46CA-A642-B72222D5466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0" name="テキスト ボックス 739">
          <a:extLst>
            <a:ext uri="{FF2B5EF4-FFF2-40B4-BE49-F238E27FC236}">
              <a16:creationId xmlns:a16="http://schemas.microsoft.com/office/drawing/2014/main" id="{C96C99EA-C0D2-4593-B413-B53493880325}"/>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1" name="直線コネクタ 740">
          <a:extLst>
            <a:ext uri="{FF2B5EF4-FFF2-40B4-BE49-F238E27FC236}">
              <a16:creationId xmlns:a16="http://schemas.microsoft.com/office/drawing/2014/main" id="{A3ED3C1F-4AC6-47F8-BF5D-D9262BC4A80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2" name="テキスト ボックス 741">
          <a:extLst>
            <a:ext uri="{FF2B5EF4-FFF2-40B4-BE49-F238E27FC236}">
              <a16:creationId xmlns:a16="http://schemas.microsoft.com/office/drawing/2014/main" id="{EE8ABE40-A32F-4947-9BA0-84CCDF67DAD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3" name="直線コネクタ 742">
          <a:extLst>
            <a:ext uri="{FF2B5EF4-FFF2-40B4-BE49-F238E27FC236}">
              <a16:creationId xmlns:a16="http://schemas.microsoft.com/office/drawing/2014/main" id="{78424A5A-60EC-4716-8173-19F0DB9E0787}"/>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4" name="テキスト ボックス 743">
          <a:extLst>
            <a:ext uri="{FF2B5EF4-FFF2-40B4-BE49-F238E27FC236}">
              <a16:creationId xmlns:a16="http://schemas.microsoft.com/office/drawing/2014/main" id="{210FEF0D-8AB9-4629-8C11-1FE144767A1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5" name="直線コネクタ 744">
          <a:extLst>
            <a:ext uri="{FF2B5EF4-FFF2-40B4-BE49-F238E27FC236}">
              <a16:creationId xmlns:a16="http://schemas.microsoft.com/office/drawing/2014/main" id="{520FD96D-0C69-4C38-BA64-9FDA7999F2A7}"/>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6" name="テキスト ボックス 745">
          <a:extLst>
            <a:ext uri="{FF2B5EF4-FFF2-40B4-BE49-F238E27FC236}">
              <a16:creationId xmlns:a16="http://schemas.microsoft.com/office/drawing/2014/main" id="{E7CA9F05-23DE-4D6C-AD9F-B6424E22086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CE32E255-B3E0-41B2-A78B-79B068E7FC0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a:extLst>
            <a:ext uri="{FF2B5EF4-FFF2-40B4-BE49-F238E27FC236}">
              <a16:creationId xmlns:a16="http://schemas.microsoft.com/office/drawing/2014/main" id="{DD0D4E1D-365C-4EE9-ADFF-4E4AB6EFE8C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FFB951E9-144F-4E98-86D3-23F8596B9B3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85</xdr:row>
      <xdr:rowOff>60961</xdr:rowOff>
    </xdr:to>
    <xdr:cxnSp macro="">
      <xdr:nvCxnSpPr>
        <xdr:cNvPr id="750" name="直線コネクタ 749">
          <a:extLst>
            <a:ext uri="{FF2B5EF4-FFF2-40B4-BE49-F238E27FC236}">
              <a16:creationId xmlns:a16="http://schemas.microsoft.com/office/drawing/2014/main" id="{F0B500D6-EB34-4874-97A0-4CBAC588AD6C}"/>
            </a:ext>
          </a:extLst>
        </xdr:cNvPr>
        <xdr:cNvCxnSpPr/>
      </xdr:nvCxnSpPr>
      <xdr:spPr>
        <a:xfrm flipV="1">
          <a:off x="14703424" y="13496925"/>
          <a:ext cx="0" cy="1133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64788</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DF4D9869-E5C4-4807-BF29-F14D6FBBF746}"/>
            </a:ext>
          </a:extLst>
        </xdr:cNvPr>
        <xdr:cNvSpPr txBox="1"/>
      </xdr:nvSpPr>
      <xdr:spPr>
        <a:xfrm>
          <a:off x="1474216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60961</xdr:rowOff>
    </xdr:from>
    <xdr:to>
      <xdr:col>86</xdr:col>
      <xdr:colOff>25400</xdr:colOff>
      <xdr:row>85</xdr:row>
      <xdr:rowOff>60961</xdr:rowOff>
    </xdr:to>
    <xdr:cxnSp macro="">
      <xdr:nvCxnSpPr>
        <xdr:cNvPr id="752" name="直線コネクタ 751">
          <a:extLst>
            <a:ext uri="{FF2B5EF4-FFF2-40B4-BE49-F238E27FC236}">
              <a16:creationId xmlns:a16="http://schemas.microsoft.com/office/drawing/2014/main" id="{C09A2BAD-29FB-46CD-B1B6-3DA0727C9184}"/>
            </a:ext>
          </a:extLst>
        </xdr:cNvPr>
        <xdr:cNvCxnSpPr/>
      </xdr:nvCxnSpPr>
      <xdr:spPr>
        <a:xfrm>
          <a:off x="1461135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7842B844-8404-45DE-AC0E-3BFA23EAECDB}"/>
            </a:ext>
          </a:extLst>
        </xdr:cNvPr>
        <xdr:cNvSpPr txBox="1"/>
      </xdr:nvSpPr>
      <xdr:spPr>
        <a:xfrm>
          <a:off x="14742160" y="1326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754" name="直線コネクタ 753">
          <a:extLst>
            <a:ext uri="{FF2B5EF4-FFF2-40B4-BE49-F238E27FC236}">
              <a16:creationId xmlns:a16="http://schemas.microsoft.com/office/drawing/2014/main" id="{E1893AE6-173B-4CBA-BC16-FC5146A5C9D1}"/>
            </a:ext>
          </a:extLst>
        </xdr:cNvPr>
        <xdr:cNvCxnSpPr/>
      </xdr:nvCxnSpPr>
      <xdr:spPr>
        <a:xfrm>
          <a:off x="14611350" y="1349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599E4CFB-D24D-4395-8112-F21D55ED9C06}"/>
            </a:ext>
          </a:extLst>
        </xdr:cNvPr>
        <xdr:cNvSpPr txBox="1"/>
      </xdr:nvSpPr>
      <xdr:spPr>
        <a:xfrm>
          <a:off x="1474216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56" name="フローチャート: 判断 755">
          <a:extLst>
            <a:ext uri="{FF2B5EF4-FFF2-40B4-BE49-F238E27FC236}">
              <a16:creationId xmlns:a16="http://schemas.microsoft.com/office/drawing/2014/main" id="{9AA84AE1-1384-4EDA-9201-11C09BCF6D36}"/>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166370</xdr:rowOff>
    </xdr:from>
    <xdr:to>
      <xdr:col>81</xdr:col>
      <xdr:colOff>101600</xdr:colOff>
      <xdr:row>82</xdr:row>
      <xdr:rowOff>96520</xdr:rowOff>
    </xdr:to>
    <xdr:sp macro="" textlink="">
      <xdr:nvSpPr>
        <xdr:cNvPr id="757" name="フローチャート: 判断 756">
          <a:extLst>
            <a:ext uri="{FF2B5EF4-FFF2-40B4-BE49-F238E27FC236}">
              <a16:creationId xmlns:a16="http://schemas.microsoft.com/office/drawing/2014/main" id="{403B1B05-2B50-4244-A521-991594531E34}"/>
            </a:ext>
          </a:extLst>
        </xdr:cNvPr>
        <xdr:cNvSpPr/>
      </xdr:nvSpPr>
      <xdr:spPr>
        <a:xfrm>
          <a:off x="138874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758" name="フローチャート: 判断 757">
          <a:extLst>
            <a:ext uri="{FF2B5EF4-FFF2-40B4-BE49-F238E27FC236}">
              <a16:creationId xmlns:a16="http://schemas.microsoft.com/office/drawing/2014/main" id="{4BFDBAA7-9937-46D3-98C6-044EBFAB843B}"/>
            </a:ext>
          </a:extLst>
        </xdr:cNvPr>
        <xdr:cNvSpPr/>
      </xdr:nvSpPr>
      <xdr:spPr>
        <a:xfrm>
          <a:off x="13089890" y="140176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105411</xdr:rowOff>
    </xdr:from>
    <xdr:to>
      <xdr:col>72</xdr:col>
      <xdr:colOff>38100</xdr:colOff>
      <xdr:row>82</xdr:row>
      <xdr:rowOff>35561</xdr:rowOff>
    </xdr:to>
    <xdr:sp macro="" textlink="">
      <xdr:nvSpPr>
        <xdr:cNvPr id="759" name="フローチャート: 判断 758">
          <a:extLst>
            <a:ext uri="{FF2B5EF4-FFF2-40B4-BE49-F238E27FC236}">
              <a16:creationId xmlns:a16="http://schemas.microsoft.com/office/drawing/2014/main" id="{B5B6444D-B0BA-4108-86B5-9C1A01461DF5}"/>
            </a:ext>
          </a:extLst>
        </xdr:cNvPr>
        <xdr:cNvSpPr/>
      </xdr:nvSpPr>
      <xdr:spPr>
        <a:xfrm>
          <a:off x="12303760" y="139909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60" name="フローチャート: 判断 759">
          <a:extLst>
            <a:ext uri="{FF2B5EF4-FFF2-40B4-BE49-F238E27FC236}">
              <a16:creationId xmlns:a16="http://schemas.microsoft.com/office/drawing/2014/main" id="{501AB9BE-7F5B-4D4C-8D00-FC2757CB4A63}"/>
            </a:ext>
          </a:extLst>
        </xdr:cNvPr>
        <xdr:cNvSpPr/>
      </xdr:nvSpPr>
      <xdr:spPr>
        <a:xfrm>
          <a:off x="11487150" y="1400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57F1337-BF22-4964-9F81-B44A52F43A8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3EF616C3-1FC6-4B5A-9C54-7BDAE97CF10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4E7AAA6-30C8-4F50-A814-A943503E1C7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0A87CB0-3A6E-4124-A593-9195B1B63F7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D6CC5DC-731C-4927-827E-3DF9F3F07AA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52070</xdr:rowOff>
    </xdr:from>
    <xdr:to>
      <xdr:col>85</xdr:col>
      <xdr:colOff>177800</xdr:colOff>
      <xdr:row>82</xdr:row>
      <xdr:rowOff>153670</xdr:rowOff>
    </xdr:to>
    <xdr:sp macro="" textlink="">
      <xdr:nvSpPr>
        <xdr:cNvPr id="766" name="楕円 765">
          <a:extLst>
            <a:ext uri="{FF2B5EF4-FFF2-40B4-BE49-F238E27FC236}">
              <a16:creationId xmlns:a16="http://schemas.microsoft.com/office/drawing/2014/main" id="{7076B059-133F-4EAD-BBB8-AE82F1EB7FCC}"/>
            </a:ext>
          </a:extLst>
        </xdr:cNvPr>
        <xdr:cNvSpPr/>
      </xdr:nvSpPr>
      <xdr:spPr>
        <a:xfrm>
          <a:off x="14649450" y="14114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30497</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666746D0-53E7-49C2-8168-2E85F4671FF6}"/>
            </a:ext>
          </a:extLst>
        </xdr:cNvPr>
        <xdr:cNvSpPr txBox="1"/>
      </xdr:nvSpPr>
      <xdr:spPr>
        <a:xfrm>
          <a:off x="14742160" y="1408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17780</xdr:rowOff>
    </xdr:from>
    <xdr:to>
      <xdr:col>81</xdr:col>
      <xdr:colOff>101600</xdr:colOff>
      <xdr:row>82</xdr:row>
      <xdr:rowOff>119380</xdr:rowOff>
    </xdr:to>
    <xdr:sp macro="" textlink="">
      <xdr:nvSpPr>
        <xdr:cNvPr id="768" name="楕円 767">
          <a:extLst>
            <a:ext uri="{FF2B5EF4-FFF2-40B4-BE49-F238E27FC236}">
              <a16:creationId xmlns:a16="http://schemas.microsoft.com/office/drawing/2014/main" id="{FADF4098-6013-4A98-B88A-A247BCA1145B}"/>
            </a:ext>
          </a:extLst>
        </xdr:cNvPr>
        <xdr:cNvSpPr/>
      </xdr:nvSpPr>
      <xdr:spPr>
        <a:xfrm>
          <a:off x="13887450" y="14080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68580</xdr:rowOff>
    </xdr:from>
    <xdr:to>
      <xdr:col>85</xdr:col>
      <xdr:colOff>127000</xdr:colOff>
      <xdr:row>82</xdr:row>
      <xdr:rowOff>102870</xdr:rowOff>
    </xdr:to>
    <xdr:cxnSp macro="">
      <xdr:nvCxnSpPr>
        <xdr:cNvPr id="769" name="直線コネクタ 768">
          <a:extLst>
            <a:ext uri="{FF2B5EF4-FFF2-40B4-BE49-F238E27FC236}">
              <a16:creationId xmlns:a16="http://schemas.microsoft.com/office/drawing/2014/main" id="{B6121195-0DA3-4B00-8476-57A27B01CDE6}"/>
            </a:ext>
          </a:extLst>
        </xdr:cNvPr>
        <xdr:cNvCxnSpPr/>
      </xdr:nvCxnSpPr>
      <xdr:spPr>
        <a:xfrm>
          <a:off x="13942060" y="1412557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156845</xdr:rowOff>
    </xdr:from>
    <xdr:to>
      <xdr:col>76</xdr:col>
      <xdr:colOff>165100</xdr:colOff>
      <xdr:row>82</xdr:row>
      <xdr:rowOff>86995</xdr:rowOff>
    </xdr:to>
    <xdr:sp macro="" textlink="">
      <xdr:nvSpPr>
        <xdr:cNvPr id="770" name="楕円 769">
          <a:extLst>
            <a:ext uri="{FF2B5EF4-FFF2-40B4-BE49-F238E27FC236}">
              <a16:creationId xmlns:a16="http://schemas.microsoft.com/office/drawing/2014/main" id="{F46A7FC7-46A5-4626-96AE-7B7B39FCE1A7}"/>
            </a:ext>
          </a:extLst>
        </xdr:cNvPr>
        <xdr:cNvSpPr/>
      </xdr:nvSpPr>
      <xdr:spPr>
        <a:xfrm>
          <a:off x="13089890" y="140462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36195</xdr:rowOff>
    </xdr:from>
    <xdr:to>
      <xdr:col>81</xdr:col>
      <xdr:colOff>50800</xdr:colOff>
      <xdr:row>82</xdr:row>
      <xdr:rowOff>68580</xdr:rowOff>
    </xdr:to>
    <xdr:cxnSp macro="">
      <xdr:nvCxnSpPr>
        <xdr:cNvPr id="771" name="直線コネクタ 770">
          <a:extLst>
            <a:ext uri="{FF2B5EF4-FFF2-40B4-BE49-F238E27FC236}">
              <a16:creationId xmlns:a16="http://schemas.microsoft.com/office/drawing/2014/main" id="{4A867BB8-EA7F-4DDD-BB2F-C10ADD78FA27}"/>
            </a:ext>
          </a:extLst>
        </xdr:cNvPr>
        <xdr:cNvCxnSpPr/>
      </xdr:nvCxnSpPr>
      <xdr:spPr>
        <a:xfrm>
          <a:off x="13144500" y="1409509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72" name="楕円 771">
          <a:extLst>
            <a:ext uri="{FF2B5EF4-FFF2-40B4-BE49-F238E27FC236}">
              <a16:creationId xmlns:a16="http://schemas.microsoft.com/office/drawing/2014/main" id="{9EFF1692-41CE-4418-A845-1644F2F5CFA0}"/>
            </a:ext>
          </a:extLst>
        </xdr:cNvPr>
        <xdr:cNvSpPr/>
      </xdr:nvSpPr>
      <xdr:spPr>
        <a:xfrm>
          <a:off x="12303760" y="140804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36195</xdr:rowOff>
    </xdr:from>
    <xdr:to>
      <xdr:col>76</xdr:col>
      <xdr:colOff>114300</xdr:colOff>
      <xdr:row>82</xdr:row>
      <xdr:rowOff>76200</xdr:rowOff>
    </xdr:to>
    <xdr:cxnSp macro="">
      <xdr:nvCxnSpPr>
        <xdr:cNvPr id="773" name="直線コネクタ 772">
          <a:extLst>
            <a:ext uri="{FF2B5EF4-FFF2-40B4-BE49-F238E27FC236}">
              <a16:creationId xmlns:a16="http://schemas.microsoft.com/office/drawing/2014/main" id="{BDCCB940-744A-46EB-A6A6-668972B88EEC}"/>
            </a:ext>
          </a:extLst>
        </xdr:cNvPr>
        <xdr:cNvCxnSpPr/>
      </xdr:nvCxnSpPr>
      <xdr:spPr>
        <a:xfrm flipV="1">
          <a:off x="12346940" y="1409509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2539</xdr:rowOff>
    </xdr:from>
    <xdr:to>
      <xdr:col>67</xdr:col>
      <xdr:colOff>101600</xdr:colOff>
      <xdr:row>82</xdr:row>
      <xdr:rowOff>104139</xdr:rowOff>
    </xdr:to>
    <xdr:sp macro="" textlink="">
      <xdr:nvSpPr>
        <xdr:cNvPr id="774" name="楕円 773">
          <a:extLst>
            <a:ext uri="{FF2B5EF4-FFF2-40B4-BE49-F238E27FC236}">
              <a16:creationId xmlns:a16="http://schemas.microsoft.com/office/drawing/2014/main" id="{C77A427D-674D-4A52-B628-7CF593156605}"/>
            </a:ext>
          </a:extLst>
        </xdr:cNvPr>
        <xdr:cNvSpPr/>
      </xdr:nvSpPr>
      <xdr:spPr>
        <a:xfrm>
          <a:off x="11487150" y="140614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53339</xdr:rowOff>
    </xdr:from>
    <xdr:to>
      <xdr:col>71</xdr:col>
      <xdr:colOff>177800</xdr:colOff>
      <xdr:row>82</xdr:row>
      <xdr:rowOff>76200</xdr:rowOff>
    </xdr:to>
    <xdr:cxnSp macro="">
      <xdr:nvCxnSpPr>
        <xdr:cNvPr id="775" name="直線コネクタ 774">
          <a:extLst>
            <a:ext uri="{FF2B5EF4-FFF2-40B4-BE49-F238E27FC236}">
              <a16:creationId xmlns:a16="http://schemas.microsoft.com/office/drawing/2014/main" id="{28317AF2-1749-4444-B8BD-3F1966BCD30D}"/>
            </a:ext>
          </a:extLst>
        </xdr:cNvPr>
        <xdr:cNvCxnSpPr/>
      </xdr:nvCxnSpPr>
      <xdr:spPr>
        <a:xfrm>
          <a:off x="11541760" y="14116049"/>
          <a:ext cx="80518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113047</xdr:rowOff>
    </xdr:from>
    <xdr:ext cx="405111" cy="259045"/>
    <xdr:sp macro="" textlink="">
      <xdr:nvSpPr>
        <xdr:cNvPr id="776" name="n_1aveValue【消防施設】&#10;有形固定資産減価償却率">
          <a:extLst>
            <a:ext uri="{FF2B5EF4-FFF2-40B4-BE49-F238E27FC236}">
              <a16:creationId xmlns:a16="http://schemas.microsoft.com/office/drawing/2014/main" id="{21AC526C-7B65-4C23-8F99-10485C2EFD71}"/>
            </a:ext>
          </a:extLst>
        </xdr:cNvPr>
        <xdr:cNvSpPr txBox="1"/>
      </xdr:nvSpPr>
      <xdr:spPr>
        <a:xfrm>
          <a:off x="1373823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73041</xdr:rowOff>
    </xdr:from>
    <xdr:ext cx="405111" cy="259045"/>
    <xdr:sp macro="" textlink="">
      <xdr:nvSpPr>
        <xdr:cNvPr id="777" name="n_2aveValue【消防施設】&#10;有形固定資産減価償却率">
          <a:extLst>
            <a:ext uri="{FF2B5EF4-FFF2-40B4-BE49-F238E27FC236}">
              <a16:creationId xmlns:a16="http://schemas.microsoft.com/office/drawing/2014/main" id="{0A86E233-EC16-48A9-8DBF-1BB258B15310}"/>
            </a:ext>
          </a:extLst>
        </xdr:cNvPr>
        <xdr:cNvSpPr txBox="1"/>
      </xdr:nvSpPr>
      <xdr:spPr>
        <a:xfrm>
          <a:off x="1295718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52088</xdr:rowOff>
    </xdr:from>
    <xdr:ext cx="405111" cy="259045"/>
    <xdr:sp macro="" textlink="">
      <xdr:nvSpPr>
        <xdr:cNvPr id="778" name="n_3aveValue【消防施設】&#10;有形固定資産減価償却率">
          <a:extLst>
            <a:ext uri="{FF2B5EF4-FFF2-40B4-BE49-F238E27FC236}">
              <a16:creationId xmlns:a16="http://schemas.microsoft.com/office/drawing/2014/main" id="{8BEB538C-D91D-45EB-BBF1-0A4B730A131D}"/>
            </a:ext>
          </a:extLst>
        </xdr:cNvPr>
        <xdr:cNvSpPr txBox="1"/>
      </xdr:nvSpPr>
      <xdr:spPr>
        <a:xfrm>
          <a:off x="12171054" y="13771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79" name="n_4aveValue【消防施設】&#10;有形固定資産減価償却率">
          <a:extLst>
            <a:ext uri="{FF2B5EF4-FFF2-40B4-BE49-F238E27FC236}">
              <a16:creationId xmlns:a16="http://schemas.microsoft.com/office/drawing/2014/main" id="{1DF7C42A-31E2-48D3-87C2-05465FF7223D}"/>
            </a:ext>
          </a:extLst>
        </xdr:cNvPr>
        <xdr:cNvSpPr txBox="1"/>
      </xdr:nvSpPr>
      <xdr:spPr>
        <a:xfrm>
          <a:off x="1135444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110507</xdr:rowOff>
    </xdr:from>
    <xdr:ext cx="405111" cy="259045"/>
    <xdr:sp macro="" textlink="">
      <xdr:nvSpPr>
        <xdr:cNvPr id="780" name="n_1mainValue【消防施設】&#10;有形固定資産減価償却率">
          <a:extLst>
            <a:ext uri="{FF2B5EF4-FFF2-40B4-BE49-F238E27FC236}">
              <a16:creationId xmlns:a16="http://schemas.microsoft.com/office/drawing/2014/main" id="{90550B3E-EE9F-460E-B279-1D3B70BC6FCA}"/>
            </a:ext>
          </a:extLst>
        </xdr:cNvPr>
        <xdr:cNvSpPr txBox="1"/>
      </xdr:nvSpPr>
      <xdr:spPr>
        <a:xfrm>
          <a:off x="1373823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78122</xdr:rowOff>
    </xdr:from>
    <xdr:ext cx="405111" cy="259045"/>
    <xdr:sp macro="" textlink="">
      <xdr:nvSpPr>
        <xdr:cNvPr id="781" name="n_2mainValue【消防施設】&#10;有形固定資産減価償却率">
          <a:extLst>
            <a:ext uri="{FF2B5EF4-FFF2-40B4-BE49-F238E27FC236}">
              <a16:creationId xmlns:a16="http://schemas.microsoft.com/office/drawing/2014/main" id="{DDC3FBF8-CD00-4064-80A1-1220BD9C5418}"/>
            </a:ext>
          </a:extLst>
        </xdr:cNvPr>
        <xdr:cNvSpPr txBox="1"/>
      </xdr:nvSpPr>
      <xdr:spPr>
        <a:xfrm>
          <a:off x="1295718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82" name="n_3mainValue【消防施設】&#10;有形固定資産減価償却率">
          <a:extLst>
            <a:ext uri="{FF2B5EF4-FFF2-40B4-BE49-F238E27FC236}">
              <a16:creationId xmlns:a16="http://schemas.microsoft.com/office/drawing/2014/main" id="{4BDA1F85-04B7-490A-A1E2-139759ADCCD5}"/>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95266</xdr:rowOff>
    </xdr:from>
    <xdr:ext cx="405111" cy="259045"/>
    <xdr:sp macro="" textlink="">
      <xdr:nvSpPr>
        <xdr:cNvPr id="783" name="n_4mainValue【消防施設】&#10;有形固定資産減価償却率">
          <a:extLst>
            <a:ext uri="{FF2B5EF4-FFF2-40B4-BE49-F238E27FC236}">
              <a16:creationId xmlns:a16="http://schemas.microsoft.com/office/drawing/2014/main" id="{D3569C1B-E99C-420E-A887-C985D77AD727}"/>
            </a:ext>
          </a:extLst>
        </xdr:cNvPr>
        <xdr:cNvSpPr txBox="1"/>
      </xdr:nvSpPr>
      <xdr:spPr>
        <a:xfrm>
          <a:off x="11354444" y="1415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775B306E-9321-472B-9EAA-B92C4128033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13B7B074-B0CC-48E3-8F11-AC91F8DACA3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9C1AA3FB-8503-422B-985F-CD33A259BAA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77B4F503-0760-4129-87AC-0FDC63B2814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71D145A1-FFFE-4740-8247-3C0ACCE5821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EC6E40C4-D5E6-42D5-9121-7499E4A9CD1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252132C4-832F-49EE-8A5F-BBFBFE2D70A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409B1439-815D-4373-A9B7-7938ACC42DD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CA54E5B9-57B5-4F0A-9593-64BD91A7A05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711B11EF-8B28-4046-92AA-B14C520F30B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1A9168F2-5823-4079-A7A8-AF911693EC2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270C15DC-310A-4BF4-B1E1-537CAC635E8F}"/>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320D5F30-2207-41A7-A999-B0B5A6BD382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143AFAB4-5545-479A-BB7C-0BB0C0339DB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CEE2B644-DE15-45F5-B7A8-467D6D6E7EB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B8D2BAFF-6E5F-4B16-B7BB-042A0ED6566D}"/>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00646C50-F935-45F1-8941-DD2E5ADF643F}"/>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6A05EB74-17ED-4B36-B9EF-E26E55ECFDF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FB2BE95D-D3E7-4725-9091-0485CBC5A36E}"/>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675AAD99-5038-42C1-8C69-E49143764758}"/>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27B8153-DCCA-4434-B304-339CA58E0BB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3369C3AA-F2F9-492C-999E-BD99F143F1D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9D8E2B2F-0F7C-4453-9DE9-7A1D3094FE7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120650</xdr:rowOff>
    </xdr:from>
    <xdr:to>
      <xdr:col>116</xdr:col>
      <xdr:colOff>62864</xdr:colOff>
      <xdr:row>86</xdr:row>
      <xdr:rowOff>63500</xdr:rowOff>
    </xdr:to>
    <xdr:cxnSp macro="">
      <xdr:nvCxnSpPr>
        <xdr:cNvPr id="807" name="直線コネクタ 806">
          <a:extLst>
            <a:ext uri="{FF2B5EF4-FFF2-40B4-BE49-F238E27FC236}">
              <a16:creationId xmlns:a16="http://schemas.microsoft.com/office/drawing/2014/main" id="{1CA50F53-BE9B-49A0-B59A-E76E9A9BE927}"/>
            </a:ext>
          </a:extLst>
        </xdr:cNvPr>
        <xdr:cNvCxnSpPr/>
      </xdr:nvCxnSpPr>
      <xdr:spPr>
        <a:xfrm flipV="1">
          <a:off x="19947254" y="1332420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8" name="【消防施設】&#10;一人当たり面積最小値テキスト">
          <a:extLst>
            <a:ext uri="{FF2B5EF4-FFF2-40B4-BE49-F238E27FC236}">
              <a16:creationId xmlns:a16="http://schemas.microsoft.com/office/drawing/2014/main" id="{9D3D9291-7829-4C6C-B7A4-9F761E291AD0}"/>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9" name="直線コネクタ 808">
          <a:extLst>
            <a:ext uri="{FF2B5EF4-FFF2-40B4-BE49-F238E27FC236}">
              <a16:creationId xmlns:a16="http://schemas.microsoft.com/office/drawing/2014/main" id="{484FD3E0-2981-47C6-A86D-1E05DB759E41}"/>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67327</xdr:rowOff>
    </xdr:from>
    <xdr:ext cx="469744" cy="259045"/>
    <xdr:sp macro="" textlink="">
      <xdr:nvSpPr>
        <xdr:cNvPr id="810" name="【消防施設】&#10;一人当たり面積最大値テキスト">
          <a:extLst>
            <a:ext uri="{FF2B5EF4-FFF2-40B4-BE49-F238E27FC236}">
              <a16:creationId xmlns:a16="http://schemas.microsoft.com/office/drawing/2014/main" id="{31B3EA87-9906-4715-9BA7-D069AA5BF15B}"/>
            </a:ext>
          </a:extLst>
        </xdr:cNvPr>
        <xdr:cNvSpPr txBox="1"/>
      </xdr:nvSpPr>
      <xdr:spPr>
        <a:xfrm>
          <a:off x="19985990" y="130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120650</xdr:rowOff>
    </xdr:from>
    <xdr:to>
      <xdr:col>116</xdr:col>
      <xdr:colOff>152400</xdr:colOff>
      <xdr:row>77</xdr:row>
      <xdr:rowOff>120650</xdr:rowOff>
    </xdr:to>
    <xdr:cxnSp macro="">
      <xdr:nvCxnSpPr>
        <xdr:cNvPr id="811" name="直線コネクタ 810">
          <a:extLst>
            <a:ext uri="{FF2B5EF4-FFF2-40B4-BE49-F238E27FC236}">
              <a16:creationId xmlns:a16="http://schemas.microsoft.com/office/drawing/2014/main" id="{8CCED050-34B9-4328-81BD-18270A0674AC}"/>
            </a:ext>
          </a:extLst>
        </xdr:cNvPr>
        <xdr:cNvCxnSpPr/>
      </xdr:nvCxnSpPr>
      <xdr:spPr>
        <a:xfrm>
          <a:off x="19885660" y="1332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2" name="【消防施設】&#10;一人当たり面積平均値テキスト">
          <a:extLst>
            <a:ext uri="{FF2B5EF4-FFF2-40B4-BE49-F238E27FC236}">
              <a16:creationId xmlns:a16="http://schemas.microsoft.com/office/drawing/2014/main" id="{2E185333-0A7B-4B05-9438-95E0D7E93E2F}"/>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3" name="フローチャート: 判断 812">
          <a:extLst>
            <a:ext uri="{FF2B5EF4-FFF2-40B4-BE49-F238E27FC236}">
              <a16:creationId xmlns:a16="http://schemas.microsoft.com/office/drawing/2014/main" id="{43845CAB-2406-4C3A-B56B-7F20C5545CE0}"/>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814" name="フローチャート: 判断 813">
          <a:extLst>
            <a:ext uri="{FF2B5EF4-FFF2-40B4-BE49-F238E27FC236}">
              <a16:creationId xmlns:a16="http://schemas.microsoft.com/office/drawing/2014/main" id="{E05D2DEB-350B-4A6A-9AD6-3285A4938CD3}"/>
            </a:ext>
          </a:extLst>
        </xdr:cNvPr>
        <xdr:cNvSpPr/>
      </xdr:nvSpPr>
      <xdr:spPr>
        <a:xfrm>
          <a:off x="19161760" y="1435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15" name="フローチャート: 判断 814">
          <a:extLst>
            <a:ext uri="{FF2B5EF4-FFF2-40B4-BE49-F238E27FC236}">
              <a16:creationId xmlns:a16="http://schemas.microsoft.com/office/drawing/2014/main" id="{36606E2E-A700-42AF-99E1-A52A5EF33E0B}"/>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6" name="フローチャート: 判断 815">
          <a:extLst>
            <a:ext uri="{FF2B5EF4-FFF2-40B4-BE49-F238E27FC236}">
              <a16:creationId xmlns:a16="http://schemas.microsoft.com/office/drawing/2014/main" id="{997E0018-580B-4C16-B51F-775E28701FD6}"/>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17" name="フローチャート: 判断 816">
          <a:extLst>
            <a:ext uri="{FF2B5EF4-FFF2-40B4-BE49-F238E27FC236}">
              <a16:creationId xmlns:a16="http://schemas.microsoft.com/office/drawing/2014/main" id="{32519CCE-6A33-4021-AF4D-05222BB1EA38}"/>
            </a:ext>
          </a:extLst>
        </xdr:cNvPr>
        <xdr:cNvSpPr/>
      </xdr:nvSpPr>
      <xdr:spPr>
        <a:xfrm>
          <a:off x="16761460" y="142836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43FAE58-5E1D-48D5-AFEE-E944D5296B6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0BBFEFC-237A-4C2C-AA64-9D1D398C5B9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765C0BE-FCF1-487D-8D72-85018623EB2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B7D4A67-7FCE-488E-9EC9-4DEA14D53D7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E1AFDF4-334D-42F5-B05F-6DCFB8667D0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12700</xdr:rowOff>
    </xdr:from>
    <xdr:to>
      <xdr:col>116</xdr:col>
      <xdr:colOff>114300</xdr:colOff>
      <xdr:row>84</xdr:row>
      <xdr:rowOff>114300</xdr:rowOff>
    </xdr:to>
    <xdr:sp macro="" textlink="">
      <xdr:nvSpPr>
        <xdr:cNvPr id="823" name="楕円 822">
          <a:extLst>
            <a:ext uri="{FF2B5EF4-FFF2-40B4-BE49-F238E27FC236}">
              <a16:creationId xmlns:a16="http://schemas.microsoft.com/office/drawing/2014/main" id="{B3FAE3D3-529C-4FC4-BC34-CCF143C4678E}"/>
            </a:ext>
          </a:extLst>
        </xdr:cNvPr>
        <xdr:cNvSpPr/>
      </xdr:nvSpPr>
      <xdr:spPr>
        <a:xfrm>
          <a:off x="19904710" y="144183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162577</xdr:rowOff>
    </xdr:from>
    <xdr:ext cx="469744" cy="259045"/>
    <xdr:sp macro="" textlink="">
      <xdr:nvSpPr>
        <xdr:cNvPr id="824" name="【消防施設】&#10;一人当たり面積該当値テキスト">
          <a:extLst>
            <a:ext uri="{FF2B5EF4-FFF2-40B4-BE49-F238E27FC236}">
              <a16:creationId xmlns:a16="http://schemas.microsoft.com/office/drawing/2014/main" id="{EAE5764C-C382-4AF8-8CC9-52CB5944AE43}"/>
            </a:ext>
          </a:extLst>
        </xdr:cNvPr>
        <xdr:cNvSpPr txBox="1"/>
      </xdr:nvSpPr>
      <xdr:spPr>
        <a:xfrm>
          <a:off x="19985990"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12700</xdr:rowOff>
    </xdr:from>
    <xdr:to>
      <xdr:col>112</xdr:col>
      <xdr:colOff>38100</xdr:colOff>
      <xdr:row>84</xdr:row>
      <xdr:rowOff>114300</xdr:rowOff>
    </xdr:to>
    <xdr:sp macro="" textlink="">
      <xdr:nvSpPr>
        <xdr:cNvPr id="825" name="楕円 824">
          <a:extLst>
            <a:ext uri="{FF2B5EF4-FFF2-40B4-BE49-F238E27FC236}">
              <a16:creationId xmlns:a16="http://schemas.microsoft.com/office/drawing/2014/main" id="{1A63ABC0-6FC3-4701-A9B8-EF0DD7C44F23}"/>
            </a:ext>
          </a:extLst>
        </xdr:cNvPr>
        <xdr:cNvSpPr/>
      </xdr:nvSpPr>
      <xdr:spPr>
        <a:xfrm>
          <a:off x="19161760" y="14418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63500</xdr:rowOff>
    </xdr:from>
    <xdr:to>
      <xdr:col>116</xdr:col>
      <xdr:colOff>63500</xdr:colOff>
      <xdr:row>84</xdr:row>
      <xdr:rowOff>63500</xdr:rowOff>
    </xdr:to>
    <xdr:cxnSp macro="">
      <xdr:nvCxnSpPr>
        <xdr:cNvPr id="826" name="直線コネクタ 825">
          <a:extLst>
            <a:ext uri="{FF2B5EF4-FFF2-40B4-BE49-F238E27FC236}">
              <a16:creationId xmlns:a16="http://schemas.microsoft.com/office/drawing/2014/main" id="{D4A420F4-84C8-4833-B926-8C64C936576D}"/>
            </a:ext>
          </a:extLst>
        </xdr:cNvPr>
        <xdr:cNvCxnSpPr/>
      </xdr:nvCxnSpPr>
      <xdr:spPr>
        <a:xfrm>
          <a:off x="19204940" y="144614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12700</xdr:rowOff>
    </xdr:from>
    <xdr:to>
      <xdr:col>107</xdr:col>
      <xdr:colOff>101600</xdr:colOff>
      <xdr:row>84</xdr:row>
      <xdr:rowOff>114300</xdr:rowOff>
    </xdr:to>
    <xdr:sp macro="" textlink="">
      <xdr:nvSpPr>
        <xdr:cNvPr id="827" name="楕円 826">
          <a:extLst>
            <a:ext uri="{FF2B5EF4-FFF2-40B4-BE49-F238E27FC236}">
              <a16:creationId xmlns:a16="http://schemas.microsoft.com/office/drawing/2014/main" id="{AFB84A8D-FF14-4C8F-A155-35E2EFCE21C9}"/>
            </a:ext>
          </a:extLst>
        </xdr:cNvPr>
        <xdr:cNvSpPr/>
      </xdr:nvSpPr>
      <xdr:spPr>
        <a:xfrm>
          <a:off x="18345150" y="144183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63500</xdr:rowOff>
    </xdr:from>
    <xdr:to>
      <xdr:col>111</xdr:col>
      <xdr:colOff>177800</xdr:colOff>
      <xdr:row>84</xdr:row>
      <xdr:rowOff>63500</xdr:rowOff>
    </xdr:to>
    <xdr:cxnSp macro="">
      <xdr:nvCxnSpPr>
        <xdr:cNvPr id="828" name="直線コネクタ 827">
          <a:extLst>
            <a:ext uri="{FF2B5EF4-FFF2-40B4-BE49-F238E27FC236}">
              <a16:creationId xmlns:a16="http://schemas.microsoft.com/office/drawing/2014/main" id="{6F14235C-1313-4F96-9AA8-54981B2E8EA2}"/>
            </a:ext>
          </a:extLst>
        </xdr:cNvPr>
        <xdr:cNvCxnSpPr/>
      </xdr:nvCxnSpPr>
      <xdr:spPr>
        <a:xfrm>
          <a:off x="18399760" y="144614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xdr:rowOff>
    </xdr:from>
    <xdr:to>
      <xdr:col>102</xdr:col>
      <xdr:colOff>165100</xdr:colOff>
      <xdr:row>84</xdr:row>
      <xdr:rowOff>114300</xdr:rowOff>
    </xdr:to>
    <xdr:sp macro="" textlink="">
      <xdr:nvSpPr>
        <xdr:cNvPr id="829" name="楕円 828">
          <a:extLst>
            <a:ext uri="{FF2B5EF4-FFF2-40B4-BE49-F238E27FC236}">
              <a16:creationId xmlns:a16="http://schemas.microsoft.com/office/drawing/2014/main" id="{32DA96A3-0BE2-4208-95B3-A70525D27C38}"/>
            </a:ext>
          </a:extLst>
        </xdr:cNvPr>
        <xdr:cNvSpPr/>
      </xdr:nvSpPr>
      <xdr:spPr>
        <a:xfrm>
          <a:off x="17547590" y="144183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63500</xdr:rowOff>
    </xdr:from>
    <xdr:to>
      <xdr:col>107</xdr:col>
      <xdr:colOff>50800</xdr:colOff>
      <xdr:row>84</xdr:row>
      <xdr:rowOff>63500</xdr:rowOff>
    </xdr:to>
    <xdr:cxnSp macro="">
      <xdr:nvCxnSpPr>
        <xdr:cNvPr id="830" name="直線コネクタ 829">
          <a:extLst>
            <a:ext uri="{FF2B5EF4-FFF2-40B4-BE49-F238E27FC236}">
              <a16:creationId xmlns:a16="http://schemas.microsoft.com/office/drawing/2014/main" id="{F01FA506-2ECC-4C4F-B652-45E27094227A}"/>
            </a:ext>
          </a:extLst>
        </xdr:cNvPr>
        <xdr:cNvCxnSpPr/>
      </xdr:nvCxnSpPr>
      <xdr:spPr>
        <a:xfrm>
          <a:off x="17602200" y="14461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12700</xdr:rowOff>
    </xdr:from>
    <xdr:to>
      <xdr:col>98</xdr:col>
      <xdr:colOff>38100</xdr:colOff>
      <xdr:row>84</xdr:row>
      <xdr:rowOff>114300</xdr:rowOff>
    </xdr:to>
    <xdr:sp macro="" textlink="">
      <xdr:nvSpPr>
        <xdr:cNvPr id="831" name="楕円 830">
          <a:extLst>
            <a:ext uri="{FF2B5EF4-FFF2-40B4-BE49-F238E27FC236}">
              <a16:creationId xmlns:a16="http://schemas.microsoft.com/office/drawing/2014/main" id="{2D25BF8F-EED9-4704-A981-4A047F9AD47C}"/>
            </a:ext>
          </a:extLst>
        </xdr:cNvPr>
        <xdr:cNvSpPr/>
      </xdr:nvSpPr>
      <xdr:spPr>
        <a:xfrm>
          <a:off x="16761460" y="14418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63500</xdr:rowOff>
    </xdr:from>
    <xdr:to>
      <xdr:col>102</xdr:col>
      <xdr:colOff>114300</xdr:colOff>
      <xdr:row>84</xdr:row>
      <xdr:rowOff>63500</xdr:rowOff>
    </xdr:to>
    <xdr:cxnSp macro="">
      <xdr:nvCxnSpPr>
        <xdr:cNvPr id="832" name="直線コネクタ 831">
          <a:extLst>
            <a:ext uri="{FF2B5EF4-FFF2-40B4-BE49-F238E27FC236}">
              <a16:creationId xmlns:a16="http://schemas.microsoft.com/office/drawing/2014/main" id="{4D33DFB0-A5F3-4A9D-BCE4-B3FA2FF8E3BB}"/>
            </a:ext>
          </a:extLst>
        </xdr:cNvPr>
        <xdr:cNvCxnSpPr/>
      </xdr:nvCxnSpPr>
      <xdr:spPr>
        <a:xfrm>
          <a:off x="16804640" y="14461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833" name="n_1aveValue【消防施設】&#10;一人当たり面積">
          <a:extLst>
            <a:ext uri="{FF2B5EF4-FFF2-40B4-BE49-F238E27FC236}">
              <a16:creationId xmlns:a16="http://schemas.microsoft.com/office/drawing/2014/main" id="{AC3A83B8-F5A6-4D95-B510-121125DB376C}"/>
            </a:ext>
          </a:extLst>
        </xdr:cNvPr>
        <xdr:cNvSpPr txBox="1"/>
      </xdr:nvSpPr>
      <xdr:spPr>
        <a:xfrm>
          <a:off x="189821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34" name="n_2aveValue【消防施設】&#10;一人当たり面積">
          <a:extLst>
            <a:ext uri="{FF2B5EF4-FFF2-40B4-BE49-F238E27FC236}">
              <a16:creationId xmlns:a16="http://schemas.microsoft.com/office/drawing/2014/main" id="{AC66491A-7E12-4444-9838-F89F7608FD47}"/>
            </a:ext>
          </a:extLst>
        </xdr:cNvPr>
        <xdr:cNvSpPr txBox="1"/>
      </xdr:nvSpPr>
      <xdr:spPr>
        <a:xfrm>
          <a:off x="181820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35" name="n_3aveValue【消防施設】&#10;一人当たり面積">
          <a:extLst>
            <a:ext uri="{FF2B5EF4-FFF2-40B4-BE49-F238E27FC236}">
              <a16:creationId xmlns:a16="http://schemas.microsoft.com/office/drawing/2014/main" id="{3FB7BFAE-42D2-4644-9B8F-16E8D995A0F6}"/>
            </a:ext>
          </a:extLst>
        </xdr:cNvPr>
        <xdr:cNvSpPr txBox="1"/>
      </xdr:nvSpPr>
      <xdr:spPr>
        <a:xfrm>
          <a:off x="1738447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3827</xdr:rowOff>
    </xdr:from>
    <xdr:ext cx="469744" cy="259045"/>
    <xdr:sp macro="" textlink="">
      <xdr:nvSpPr>
        <xdr:cNvPr id="836" name="n_4aveValue【消防施設】&#10;一人当たり面積">
          <a:extLst>
            <a:ext uri="{FF2B5EF4-FFF2-40B4-BE49-F238E27FC236}">
              <a16:creationId xmlns:a16="http://schemas.microsoft.com/office/drawing/2014/main" id="{15873770-1955-4FC7-827A-D29076BD4045}"/>
            </a:ext>
          </a:extLst>
        </xdr:cNvPr>
        <xdr:cNvSpPr txBox="1"/>
      </xdr:nvSpPr>
      <xdr:spPr>
        <a:xfrm>
          <a:off x="16588817" y="1406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105427</xdr:rowOff>
    </xdr:from>
    <xdr:ext cx="469744" cy="259045"/>
    <xdr:sp macro="" textlink="">
      <xdr:nvSpPr>
        <xdr:cNvPr id="837" name="n_1mainValue【消防施設】&#10;一人当たり面積">
          <a:extLst>
            <a:ext uri="{FF2B5EF4-FFF2-40B4-BE49-F238E27FC236}">
              <a16:creationId xmlns:a16="http://schemas.microsoft.com/office/drawing/2014/main" id="{95428962-FAEE-4C29-B35F-3FB8DA1C5A97}"/>
            </a:ext>
          </a:extLst>
        </xdr:cNvPr>
        <xdr:cNvSpPr txBox="1"/>
      </xdr:nvSpPr>
      <xdr:spPr>
        <a:xfrm>
          <a:off x="18982132" y="1450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838" name="n_2mainValue【消防施設】&#10;一人当たり面積">
          <a:extLst>
            <a:ext uri="{FF2B5EF4-FFF2-40B4-BE49-F238E27FC236}">
              <a16:creationId xmlns:a16="http://schemas.microsoft.com/office/drawing/2014/main" id="{15E346AC-9F72-4D03-9A3C-B44A0424B838}"/>
            </a:ext>
          </a:extLst>
        </xdr:cNvPr>
        <xdr:cNvSpPr txBox="1"/>
      </xdr:nvSpPr>
      <xdr:spPr>
        <a:xfrm>
          <a:off x="18182032" y="1450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105427</xdr:rowOff>
    </xdr:from>
    <xdr:ext cx="469744" cy="259045"/>
    <xdr:sp macro="" textlink="">
      <xdr:nvSpPr>
        <xdr:cNvPr id="839" name="n_3mainValue【消防施設】&#10;一人当たり面積">
          <a:extLst>
            <a:ext uri="{FF2B5EF4-FFF2-40B4-BE49-F238E27FC236}">
              <a16:creationId xmlns:a16="http://schemas.microsoft.com/office/drawing/2014/main" id="{EB645CAF-70B0-47A4-A8B2-9FABA1535FEB}"/>
            </a:ext>
          </a:extLst>
        </xdr:cNvPr>
        <xdr:cNvSpPr txBox="1"/>
      </xdr:nvSpPr>
      <xdr:spPr>
        <a:xfrm>
          <a:off x="17384472" y="1450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105427</xdr:rowOff>
    </xdr:from>
    <xdr:ext cx="469744" cy="259045"/>
    <xdr:sp macro="" textlink="">
      <xdr:nvSpPr>
        <xdr:cNvPr id="840" name="n_4mainValue【消防施設】&#10;一人当たり面積">
          <a:extLst>
            <a:ext uri="{FF2B5EF4-FFF2-40B4-BE49-F238E27FC236}">
              <a16:creationId xmlns:a16="http://schemas.microsoft.com/office/drawing/2014/main" id="{F2B2BAD7-31B9-43DF-921A-DBEBC66553D1}"/>
            </a:ext>
          </a:extLst>
        </xdr:cNvPr>
        <xdr:cNvSpPr txBox="1"/>
      </xdr:nvSpPr>
      <xdr:spPr>
        <a:xfrm>
          <a:off x="16588817" y="1450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11608138-835B-4029-A224-E2E8C8785CC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47EE34A-CFCD-4C37-A131-605C5056242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DBBDB8DA-2D99-4DB6-B16E-7C1FBCC392F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2287326-23ED-46F9-9B51-E7C2EEEA84C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883FE30-BBF5-48AE-A424-C54A5FC67DB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97134A7-2E00-4967-AA64-950C6A11B55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CCEBEA4-A0B7-4820-AF6C-3294CD41B43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3853296-9CEB-43DB-8187-CDEAAEA9D1B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4917F1A3-84DA-4672-9239-2B170C90012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58091663-FE37-40D3-B8A9-C770FE89E51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7CAEE1D-D55B-43C0-A9A3-5CBBE1DFCDD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2" name="直線コネクタ 851">
          <a:extLst>
            <a:ext uri="{FF2B5EF4-FFF2-40B4-BE49-F238E27FC236}">
              <a16:creationId xmlns:a16="http://schemas.microsoft.com/office/drawing/2014/main" id="{3D6EDE76-60FC-40A8-877A-1786C12D5396}"/>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3" name="テキスト ボックス 852">
          <a:extLst>
            <a:ext uri="{FF2B5EF4-FFF2-40B4-BE49-F238E27FC236}">
              <a16:creationId xmlns:a16="http://schemas.microsoft.com/office/drawing/2014/main" id="{F8A29817-171E-4E3B-B2DB-BF29E52C3891}"/>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4" name="直線コネクタ 853">
          <a:extLst>
            <a:ext uri="{FF2B5EF4-FFF2-40B4-BE49-F238E27FC236}">
              <a16:creationId xmlns:a16="http://schemas.microsoft.com/office/drawing/2014/main" id="{4170BC1E-3CC4-49A1-94ED-06769D5C015E}"/>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5" name="テキスト ボックス 854">
          <a:extLst>
            <a:ext uri="{FF2B5EF4-FFF2-40B4-BE49-F238E27FC236}">
              <a16:creationId xmlns:a16="http://schemas.microsoft.com/office/drawing/2014/main" id="{77F34E4D-21EE-4748-91AF-4DF89DA6DDD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6" name="直線コネクタ 855">
          <a:extLst>
            <a:ext uri="{FF2B5EF4-FFF2-40B4-BE49-F238E27FC236}">
              <a16:creationId xmlns:a16="http://schemas.microsoft.com/office/drawing/2014/main" id="{7605F41E-2427-4D84-A719-9D070C426ED1}"/>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7" name="テキスト ボックス 856">
          <a:extLst>
            <a:ext uri="{FF2B5EF4-FFF2-40B4-BE49-F238E27FC236}">
              <a16:creationId xmlns:a16="http://schemas.microsoft.com/office/drawing/2014/main" id="{23CCBC4E-DB0C-4FF3-A4F0-32ACB9D9DB5B}"/>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8" name="直線コネクタ 857">
          <a:extLst>
            <a:ext uri="{FF2B5EF4-FFF2-40B4-BE49-F238E27FC236}">
              <a16:creationId xmlns:a16="http://schemas.microsoft.com/office/drawing/2014/main" id="{B20747CE-6FF0-4D21-9371-77A4FA33B1C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9" name="テキスト ボックス 858">
          <a:extLst>
            <a:ext uri="{FF2B5EF4-FFF2-40B4-BE49-F238E27FC236}">
              <a16:creationId xmlns:a16="http://schemas.microsoft.com/office/drawing/2014/main" id="{4F6AD4C4-6C3C-4B83-AE5D-5F4414AC9ADA}"/>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0" name="直線コネクタ 859">
          <a:extLst>
            <a:ext uri="{FF2B5EF4-FFF2-40B4-BE49-F238E27FC236}">
              <a16:creationId xmlns:a16="http://schemas.microsoft.com/office/drawing/2014/main" id="{A6DA3465-1601-4CF2-853A-5755963AC6B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1" name="テキスト ボックス 860">
          <a:extLst>
            <a:ext uri="{FF2B5EF4-FFF2-40B4-BE49-F238E27FC236}">
              <a16:creationId xmlns:a16="http://schemas.microsoft.com/office/drawing/2014/main" id="{37D6EA0E-539C-4F30-B2A1-438863EA97C9}"/>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E7D8D73D-A943-4B92-AD4F-9C3052AE748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B2E72666-5043-428E-9449-B296BCF088A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109</xdr:row>
      <xdr:rowOff>70486</xdr:rowOff>
    </xdr:to>
    <xdr:cxnSp macro="">
      <xdr:nvCxnSpPr>
        <xdr:cNvPr id="864" name="直線コネクタ 863">
          <a:extLst>
            <a:ext uri="{FF2B5EF4-FFF2-40B4-BE49-F238E27FC236}">
              <a16:creationId xmlns:a16="http://schemas.microsoft.com/office/drawing/2014/main" id="{B14EA022-003F-4C15-A3BC-01C39B42B645}"/>
            </a:ext>
          </a:extLst>
        </xdr:cNvPr>
        <xdr:cNvCxnSpPr/>
      </xdr:nvCxnSpPr>
      <xdr:spPr>
        <a:xfrm flipV="1">
          <a:off x="14703424" y="17379315"/>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74313</xdr:rowOff>
    </xdr:from>
    <xdr:ext cx="405111" cy="259045"/>
    <xdr:sp macro="" textlink="">
      <xdr:nvSpPr>
        <xdr:cNvPr id="865" name="【庁舎】&#10;有形固定資産減価償却率最小値テキスト">
          <a:extLst>
            <a:ext uri="{FF2B5EF4-FFF2-40B4-BE49-F238E27FC236}">
              <a16:creationId xmlns:a16="http://schemas.microsoft.com/office/drawing/2014/main" id="{79F6D0A6-1063-4AE8-A160-563B5D26E9E5}"/>
            </a:ext>
          </a:extLst>
        </xdr:cNvPr>
        <xdr:cNvSpPr txBox="1"/>
      </xdr:nvSpPr>
      <xdr:spPr>
        <a:xfrm>
          <a:off x="14742160" y="1876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70486</xdr:rowOff>
    </xdr:from>
    <xdr:to>
      <xdr:col>86</xdr:col>
      <xdr:colOff>25400</xdr:colOff>
      <xdr:row>109</xdr:row>
      <xdr:rowOff>70486</xdr:rowOff>
    </xdr:to>
    <xdr:cxnSp macro="">
      <xdr:nvCxnSpPr>
        <xdr:cNvPr id="866" name="直線コネクタ 865">
          <a:extLst>
            <a:ext uri="{FF2B5EF4-FFF2-40B4-BE49-F238E27FC236}">
              <a16:creationId xmlns:a16="http://schemas.microsoft.com/office/drawing/2014/main" id="{626A6260-A451-4E7A-A4E5-DBC9D0C221EE}"/>
            </a:ext>
          </a:extLst>
        </xdr:cNvPr>
        <xdr:cNvCxnSpPr/>
      </xdr:nvCxnSpPr>
      <xdr:spPr>
        <a:xfrm>
          <a:off x="14611350" y="18756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867" name="【庁舎】&#10;有形固定資産減価償却率最大値テキスト">
          <a:extLst>
            <a:ext uri="{FF2B5EF4-FFF2-40B4-BE49-F238E27FC236}">
              <a16:creationId xmlns:a16="http://schemas.microsoft.com/office/drawing/2014/main" id="{E9FBC7CE-AB78-4CCF-AE2C-D29FBADA44CF}"/>
            </a:ext>
          </a:extLst>
        </xdr:cNvPr>
        <xdr:cNvSpPr txBox="1"/>
      </xdr:nvSpPr>
      <xdr:spPr>
        <a:xfrm>
          <a:off x="14742160"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868" name="直線コネクタ 867">
          <a:extLst>
            <a:ext uri="{FF2B5EF4-FFF2-40B4-BE49-F238E27FC236}">
              <a16:creationId xmlns:a16="http://schemas.microsoft.com/office/drawing/2014/main" id="{6BC0B72B-41A0-47F0-9916-AB8BD09E5DB4}"/>
            </a:ext>
          </a:extLst>
        </xdr:cNvPr>
        <xdr:cNvCxnSpPr/>
      </xdr:nvCxnSpPr>
      <xdr:spPr>
        <a:xfrm>
          <a:off x="14611350" y="17379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83838</xdr:rowOff>
    </xdr:from>
    <xdr:ext cx="405111" cy="259045"/>
    <xdr:sp macro="" textlink="">
      <xdr:nvSpPr>
        <xdr:cNvPr id="869" name="【庁舎】&#10;有形固定資産減価償却率平均値テキスト">
          <a:extLst>
            <a:ext uri="{FF2B5EF4-FFF2-40B4-BE49-F238E27FC236}">
              <a16:creationId xmlns:a16="http://schemas.microsoft.com/office/drawing/2014/main" id="{64359CD1-BAD2-4D75-8BFD-92530B3D258C}"/>
            </a:ext>
          </a:extLst>
        </xdr:cNvPr>
        <xdr:cNvSpPr txBox="1"/>
      </xdr:nvSpPr>
      <xdr:spPr>
        <a:xfrm>
          <a:off x="14742160" y="1791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870" name="フローチャート: 判断 869">
          <a:extLst>
            <a:ext uri="{FF2B5EF4-FFF2-40B4-BE49-F238E27FC236}">
              <a16:creationId xmlns:a16="http://schemas.microsoft.com/office/drawing/2014/main" id="{645A88B0-C504-48E1-9B9C-2452DDD09778}"/>
            </a:ext>
          </a:extLst>
        </xdr:cNvPr>
        <xdr:cNvSpPr/>
      </xdr:nvSpPr>
      <xdr:spPr>
        <a:xfrm>
          <a:off x="14649450" y="179343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97789</xdr:rowOff>
    </xdr:from>
    <xdr:to>
      <xdr:col>81</xdr:col>
      <xdr:colOff>101600</xdr:colOff>
      <xdr:row>105</xdr:row>
      <xdr:rowOff>27939</xdr:rowOff>
    </xdr:to>
    <xdr:sp macro="" textlink="">
      <xdr:nvSpPr>
        <xdr:cNvPr id="871" name="フローチャート: 判断 870">
          <a:extLst>
            <a:ext uri="{FF2B5EF4-FFF2-40B4-BE49-F238E27FC236}">
              <a16:creationId xmlns:a16="http://schemas.microsoft.com/office/drawing/2014/main" id="{E2409D34-1A81-4AE7-8FDC-8D600D76E096}"/>
            </a:ext>
          </a:extLst>
        </xdr:cNvPr>
        <xdr:cNvSpPr/>
      </xdr:nvSpPr>
      <xdr:spPr>
        <a:xfrm>
          <a:off x="13887450" y="179247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872" name="フローチャート: 判断 871">
          <a:extLst>
            <a:ext uri="{FF2B5EF4-FFF2-40B4-BE49-F238E27FC236}">
              <a16:creationId xmlns:a16="http://schemas.microsoft.com/office/drawing/2014/main" id="{A915A083-F4D0-4C98-BD43-7DF6F895AC6A}"/>
            </a:ext>
          </a:extLst>
        </xdr:cNvPr>
        <xdr:cNvSpPr/>
      </xdr:nvSpPr>
      <xdr:spPr>
        <a:xfrm>
          <a:off x="13089890" y="17955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873" name="フローチャート: 判断 872">
          <a:extLst>
            <a:ext uri="{FF2B5EF4-FFF2-40B4-BE49-F238E27FC236}">
              <a16:creationId xmlns:a16="http://schemas.microsoft.com/office/drawing/2014/main" id="{B58460FD-9FC0-4852-8DE5-ED94778E5FF9}"/>
            </a:ext>
          </a:extLst>
        </xdr:cNvPr>
        <xdr:cNvSpPr/>
      </xdr:nvSpPr>
      <xdr:spPr>
        <a:xfrm>
          <a:off x="12303760" y="1796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21589</xdr:rowOff>
    </xdr:from>
    <xdr:to>
      <xdr:col>67</xdr:col>
      <xdr:colOff>101600</xdr:colOff>
      <xdr:row>105</xdr:row>
      <xdr:rowOff>123189</xdr:rowOff>
    </xdr:to>
    <xdr:sp macro="" textlink="">
      <xdr:nvSpPr>
        <xdr:cNvPr id="874" name="フローチャート: 判断 873">
          <a:extLst>
            <a:ext uri="{FF2B5EF4-FFF2-40B4-BE49-F238E27FC236}">
              <a16:creationId xmlns:a16="http://schemas.microsoft.com/office/drawing/2014/main" id="{ECA1A3EE-A207-4D53-8CDD-C6FC3473ADB0}"/>
            </a:ext>
          </a:extLst>
        </xdr:cNvPr>
        <xdr:cNvSpPr/>
      </xdr:nvSpPr>
      <xdr:spPr>
        <a:xfrm>
          <a:off x="1148715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37CB9D3-AE12-43B7-B99F-0B9CB9E17D5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89DB956-344C-4268-A898-CF61CCC3F34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6A1C2D4-C61C-4BE6-9AC7-7A929E0DEA2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1F08AF2-3E28-451D-905A-8C9AFAA7CB9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7A30E5F-3FCB-4E6D-A877-C12000D6EBF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40639</xdr:rowOff>
    </xdr:from>
    <xdr:to>
      <xdr:col>85</xdr:col>
      <xdr:colOff>177800</xdr:colOff>
      <xdr:row>101</xdr:row>
      <xdr:rowOff>142239</xdr:rowOff>
    </xdr:to>
    <xdr:sp macro="" textlink="">
      <xdr:nvSpPr>
        <xdr:cNvPr id="880" name="楕円 879">
          <a:extLst>
            <a:ext uri="{FF2B5EF4-FFF2-40B4-BE49-F238E27FC236}">
              <a16:creationId xmlns:a16="http://schemas.microsoft.com/office/drawing/2014/main" id="{B120B38C-122C-4CBA-A090-721E3F5B888A}"/>
            </a:ext>
          </a:extLst>
        </xdr:cNvPr>
        <xdr:cNvSpPr/>
      </xdr:nvSpPr>
      <xdr:spPr>
        <a:xfrm>
          <a:off x="14649450" y="173570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138446</xdr:rowOff>
    </xdr:from>
    <xdr:ext cx="405111" cy="259045"/>
    <xdr:sp macro="" textlink="">
      <xdr:nvSpPr>
        <xdr:cNvPr id="881" name="【庁舎】&#10;有形固定資産減価償却率該当値テキスト">
          <a:extLst>
            <a:ext uri="{FF2B5EF4-FFF2-40B4-BE49-F238E27FC236}">
              <a16:creationId xmlns:a16="http://schemas.microsoft.com/office/drawing/2014/main" id="{F5172A15-79D0-4AD1-90EA-EF812857E649}"/>
            </a:ext>
          </a:extLst>
        </xdr:cNvPr>
        <xdr:cNvSpPr txBox="1"/>
      </xdr:nvSpPr>
      <xdr:spPr>
        <a:xfrm>
          <a:off x="14742160" y="17279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160655</xdr:rowOff>
    </xdr:from>
    <xdr:to>
      <xdr:col>81</xdr:col>
      <xdr:colOff>101600</xdr:colOff>
      <xdr:row>101</xdr:row>
      <xdr:rowOff>90805</xdr:rowOff>
    </xdr:to>
    <xdr:sp macro="" textlink="">
      <xdr:nvSpPr>
        <xdr:cNvPr id="882" name="楕円 881">
          <a:extLst>
            <a:ext uri="{FF2B5EF4-FFF2-40B4-BE49-F238E27FC236}">
              <a16:creationId xmlns:a16="http://schemas.microsoft.com/office/drawing/2014/main" id="{917B9422-06C2-491A-BF3D-75FFDA98BD92}"/>
            </a:ext>
          </a:extLst>
        </xdr:cNvPr>
        <xdr:cNvSpPr/>
      </xdr:nvSpPr>
      <xdr:spPr>
        <a:xfrm>
          <a:off x="13887450" y="17307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40005</xdr:rowOff>
    </xdr:from>
    <xdr:to>
      <xdr:col>85</xdr:col>
      <xdr:colOff>127000</xdr:colOff>
      <xdr:row>101</xdr:row>
      <xdr:rowOff>91439</xdr:rowOff>
    </xdr:to>
    <xdr:cxnSp macro="">
      <xdr:nvCxnSpPr>
        <xdr:cNvPr id="883" name="直線コネクタ 882">
          <a:extLst>
            <a:ext uri="{FF2B5EF4-FFF2-40B4-BE49-F238E27FC236}">
              <a16:creationId xmlns:a16="http://schemas.microsoft.com/office/drawing/2014/main" id="{1CE0683D-BB28-4B9B-BB85-7472EDD1E753}"/>
            </a:ext>
          </a:extLst>
        </xdr:cNvPr>
        <xdr:cNvCxnSpPr/>
      </xdr:nvCxnSpPr>
      <xdr:spPr>
        <a:xfrm>
          <a:off x="13942060" y="17356455"/>
          <a:ext cx="762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105411</xdr:rowOff>
    </xdr:from>
    <xdr:to>
      <xdr:col>76</xdr:col>
      <xdr:colOff>165100</xdr:colOff>
      <xdr:row>101</xdr:row>
      <xdr:rowOff>35561</xdr:rowOff>
    </xdr:to>
    <xdr:sp macro="" textlink="">
      <xdr:nvSpPr>
        <xdr:cNvPr id="884" name="楕円 883">
          <a:extLst>
            <a:ext uri="{FF2B5EF4-FFF2-40B4-BE49-F238E27FC236}">
              <a16:creationId xmlns:a16="http://schemas.microsoft.com/office/drawing/2014/main" id="{BEEE349A-CD4C-4C22-B99A-3BBC9EC98FDF}"/>
            </a:ext>
          </a:extLst>
        </xdr:cNvPr>
        <xdr:cNvSpPr/>
      </xdr:nvSpPr>
      <xdr:spPr>
        <a:xfrm>
          <a:off x="13089890" y="172485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156211</xdr:rowOff>
    </xdr:from>
    <xdr:to>
      <xdr:col>81</xdr:col>
      <xdr:colOff>50800</xdr:colOff>
      <xdr:row>101</xdr:row>
      <xdr:rowOff>40005</xdr:rowOff>
    </xdr:to>
    <xdr:cxnSp macro="">
      <xdr:nvCxnSpPr>
        <xdr:cNvPr id="885" name="直線コネクタ 884">
          <a:extLst>
            <a:ext uri="{FF2B5EF4-FFF2-40B4-BE49-F238E27FC236}">
              <a16:creationId xmlns:a16="http://schemas.microsoft.com/office/drawing/2014/main" id="{4A3C1B5C-1F0E-4C8B-B0FB-40966190E9D0}"/>
            </a:ext>
          </a:extLst>
        </xdr:cNvPr>
        <xdr:cNvCxnSpPr/>
      </xdr:nvCxnSpPr>
      <xdr:spPr>
        <a:xfrm>
          <a:off x="13144500" y="17303116"/>
          <a:ext cx="7975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57786</xdr:rowOff>
    </xdr:from>
    <xdr:to>
      <xdr:col>72</xdr:col>
      <xdr:colOff>38100</xdr:colOff>
      <xdr:row>100</xdr:row>
      <xdr:rowOff>159386</xdr:rowOff>
    </xdr:to>
    <xdr:sp macro="" textlink="">
      <xdr:nvSpPr>
        <xdr:cNvPr id="886" name="楕円 885">
          <a:extLst>
            <a:ext uri="{FF2B5EF4-FFF2-40B4-BE49-F238E27FC236}">
              <a16:creationId xmlns:a16="http://schemas.microsoft.com/office/drawing/2014/main" id="{2CB00A1C-CD63-4EA2-93B3-CFE3CD48A9E3}"/>
            </a:ext>
          </a:extLst>
        </xdr:cNvPr>
        <xdr:cNvSpPr/>
      </xdr:nvSpPr>
      <xdr:spPr>
        <a:xfrm>
          <a:off x="12303760" y="1719897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108586</xdr:rowOff>
    </xdr:from>
    <xdr:to>
      <xdr:col>76</xdr:col>
      <xdr:colOff>114300</xdr:colOff>
      <xdr:row>100</xdr:row>
      <xdr:rowOff>156211</xdr:rowOff>
    </xdr:to>
    <xdr:cxnSp macro="">
      <xdr:nvCxnSpPr>
        <xdr:cNvPr id="887" name="直線コネクタ 886">
          <a:extLst>
            <a:ext uri="{FF2B5EF4-FFF2-40B4-BE49-F238E27FC236}">
              <a16:creationId xmlns:a16="http://schemas.microsoft.com/office/drawing/2014/main" id="{AD293A80-AE46-499E-A7BE-EC462F76B0BA}"/>
            </a:ext>
          </a:extLst>
        </xdr:cNvPr>
        <xdr:cNvCxnSpPr/>
      </xdr:nvCxnSpPr>
      <xdr:spPr>
        <a:xfrm>
          <a:off x="12346940" y="17251681"/>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92075</xdr:rowOff>
    </xdr:from>
    <xdr:to>
      <xdr:col>67</xdr:col>
      <xdr:colOff>101600</xdr:colOff>
      <xdr:row>102</xdr:row>
      <xdr:rowOff>22225</xdr:rowOff>
    </xdr:to>
    <xdr:sp macro="" textlink="">
      <xdr:nvSpPr>
        <xdr:cNvPr id="888" name="楕円 887">
          <a:extLst>
            <a:ext uri="{FF2B5EF4-FFF2-40B4-BE49-F238E27FC236}">
              <a16:creationId xmlns:a16="http://schemas.microsoft.com/office/drawing/2014/main" id="{5458B870-F143-4C04-89D7-C4AD39F66411}"/>
            </a:ext>
          </a:extLst>
        </xdr:cNvPr>
        <xdr:cNvSpPr/>
      </xdr:nvSpPr>
      <xdr:spPr>
        <a:xfrm>
          <a:off x="11487150" y="174123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108586</xdr:rowOff>
    </xdr:from>
    <xdr:to>
      <xdr:col>71</xdr:col>
      <xdr:colOff>177800</xdr:colOff>
      <xdr:row>101</xdr:row>
      <xdr:rowOff>142875</xdr:rowOff>
    </xdr:to>
    <xdr:cxnSp macro="">
      <xdr:nvCxnSpPr>
        <xdr:cNvPr id="889" name="直線コネクタ 888">
          <a:extLst>
            <a:ext uri="{FF2B5EF4-FFF2-40B4-BE49-F238E27FC236}">
              <a16:creationId xmlns:a16="http://schemas.microsoft.com/office/drawing/2014/main" id="{780AC103-C952-4014-90B7-F8FE2AE5E28D}"/>
            </a:ext>
          </a:extLst>
        </xdr:cNvPr>
        <xdr:cNvCxnSpPr/>
      </xdr:nvCxnSpPr>
      <xdr:spPr>
        <a:xfrm flipV="1">
          <a:off x="11541760" y="17251681"/>
          <a:ext cx="80518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19066</xdr:rowOff>
    </xdr:from>
    <xdr:ext cx="405111" cy="259045"/>
    <xdr:sp macro="" textlink="">
      <xdr:nvSpPr>
        <xdr:cNvPr id="890" name="n_1aveValue【庁舎】&#10;有形固定資産減価償却率">
          <a:extLst>
            <a:ext uri="{FF2B5EF4-FFF2-40B4-BE49-F238E27FC236}">
              <a16:creationId xmlns:a16="http://schemas.microsoft.com/office/drawing/2014/main" id="{1655AF92-F78D-4CB2-882B-2268CE5F5511}"/>
            </a:ext>
          </a:extLst>
        </xdr:cNvPr>
        <xdr:cNvSpPr txBox="1"/>
      </xdr:nvSpPr>
      <xdr:spPr>
        <a:xfrm>
          <a:off x="13738234" y="18017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43832</xdr:rowOff>
    </xdr:from>
    <xdr:ext cx="405111" cy="259045"/>
    <xdr:sp macro="" textlink="">
      <xdr:nvSpPr>
        <xdr:cNvPr id="891" name="n_2aveValue【庁舎】&#10;有形固定資産減価償却率">
          <a:extLst>
            <a:ext uri="{FF2B5EF4-FFF2-40B4-BE49-F238E27FC236}">
              <a16:creationId xmlns:a16="http://schemas.microsoft.com/office/drawing/2014/main" id="{F50916EC-4768-4C89-95BC-54BAA89CFB4C}"/>
            </a:ext>
          </a:extLst>
        </xdr:cNvPr>
        <xdr:cNvSpPr txBox="1"/>
      </xdr:nvSpPr>
      <xdr:spPr>
        <a:xfrm>
          <a:off x="12957184" y="1804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49547</xdr:rowOff>
    </xdr:from>
    <xdr:ext cx="405111" cy="259045"/>
    <xdr:sp macro="" textlink="">
      <xdr:nvSpPr>
        <xdr:cNvPr id="892" name="n_3aveValue【庁舎】&#10;有形固定資産減価償却率">
          <a:extLst>
            <a:ext uri="{FF2B5EF4-FFF2-40B4-BE49-F238E27FC236}">
              <a16:creationId xmlns:a16="http://schemas.microsoft.com/office/drawing/2014/main" id="{F308AA08-A3CB-4A03-95F3-365959493602}"/>
            </a:ext>
          </a:extLst>
        </xdr:cNvPr>
        <xdr:cNvSpPr txBox="1"/>
      </xdr:nvSpPr>
      <xdr:spPr>
        <a:xfrm>
          <a:off x="1217105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114316</xdr:rowOff>
    </xdr:from>
    <xdr:ext cx="405111" cy="259045"/>
    <xdr:sp macro="" textlink="">
      <xdr:nvSpPr>
        <xdr:cNvPr id="893" name="n_4aveValue【庁舎】&#10;有形固定資産減価償却率">
          <a:extLst>
            <a:ext uri="{FF2B5EF4-FFF2-40B4-BE49-F238E27FC236}">
              <a16:creationId xmlns:a16="http://schemas.microsoft.com/office/drawing/2014/main" id="{D87B537F-2EF0-4193-AF6C-67D9CC9C763C}"/>
            </a:ext>
          </a:extLst>
        </xdr:cNvPr>
        <xdr:cNvSpPr txBox="1"/>
      </xdr:nvSpPr>
      <xdr:spPr>
        <a:xfrm>
          <a:off x="113544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107332</xdr:rowOff>
    </xdr:from>
    <xdr:ext cx="405111" cy="259045"/>
    <xdr:sp macro="" textlink="">
      <xdr:nvSpPr>
        <xdr:cNvPr id="894" name="n_1mainValue【庁舎】&#10;有形固定資産減価償却率">
          <a:extLst>
            <a:ext uri="{FF2B5EF4-FFF2-40B4-BE49-F238E27FC236}">
              <a16:creationId xmlns:a16="http://schemas.microsoft.com/office/drawing/2014/main" id="{5F1745DB-830D-402E-B759-42E792C5D331}"/>
            </a:ext>
          </a:extLst>
        </xdr:cNvPr>
        <xdr:cNvSpPr txBox="1"/>
      </xdr:nvSpPr>
      <xdr:spPr>
        <a:xfrm>
          <a:off x="13738234" y="1707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52088</xdr:rowOff>
    </xdr:from>
    <xdr:ext cx="340478" cy="259045"/>
    <xdr:sp macro="" textlink="">
      <xdr:nvSpPr>
        <xdr:cNvPr id="895" name="n_2mainValue【庁舎】&#10;有形固定資産減価償却率">
          <a:extLst>
            <a:ext uri="{FF2B5EF4-FFF2-40B4-BE49-F238E27FC236}">
              <a16:creationId xmlns:a16="http://schemas.microsoft.com/office/drawing/2014/main" id="{9FF1E2B6-3828-472C-B1D3-09C1B0C5AF82}"/>
            </a:ext>
          </a:extLst>
        </xdr:cNvPr>
        <xdr:cNvSpPr txBox="1"/>
      </xdr:nvSpPr>
      <xdr:spPr>
        <a:xfrm>
          <a:off x="12989501" y="170294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99</xdr:row>
      <xdr:rowOff>4463</xdr:rowOff>
    </xdr:from>
    <xdr:ext cx="340478" cy="259045"/>
    <xdr:sp macro="" textlink="">
      <xdr:nvSpPr>
        <xdr:cNvPr id="896" name="n_3mainValue【庁舎】&#10;有形固定資産減価償却率">
          <a:extLst>
            <a:ext uri="{FF2B5EF4-FFF2-40B4-BE49-F238E27FC236}">
              <a16:creationId xmlns:a16="http://schemas.microsoft.com/office/drawing/2014/main" id="{1342564F-D802-4702-B49D-F20E2A213D60}"/>
            </a:ext>
          </a:extLst>
        </xdr:cNvPr>
        <xdr:cNvSpPr txBox="1"/>
      </xdr:nvSpPr>
      <xdr:spPr>
        <a:xfrm>
          <a:off x="12182416" y="169799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38752</xdr:rowOff>
    </xdr:from>
    <xdr:ext cx="405111" cy="259045"/>
    <xdr:sp macro="" textlink="">
      <xdr:nvSpPr>
        <xdr:cNvPr id="897" name="n_4mainValue【庁舎】&#10;有形固定資産減価償却率">
          <a:extLst>
            <a:ext uri="{FF2B5EF4-FFF2-40B4-BE49-F238E27FC236}">
              <a16:creationId xmlns:a16="http://schemas.microsoft.com/office/drawing/2014/main" id="{2EA948AB-4EEA-4A7B-BFC4-F39DA137EA48}"/>
            </a:ext>
          </a:extLst>
        </xdr:cNvPr>
        <xdr:cNvSpPr txBox="1"/>
      </xdr:nvSpPr>
      <xdr:spPr>
        <a:xfrm>
          <a:off x="11354444"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3B530395-58F2-42E3-8FDE-0975CD104D21}"/>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7FB90264-F6ED-43CD-85DF-F0263DF94B5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DBA64281-8019-4CF8-BBBB-B5AC191ADFD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1C806467-8CFA-48D1-9D6E-CBF9A969259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11B205F5-0A2F-4CEA-8D0B-7964D38C7EA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69006A2A-7B59-4221-ACE4-10AF070BF79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C54B8106-67C6-4F43-AC56-CB1B131C0A6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68837F40-CF83-4265-86A1-3B809586CB6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79C20154-E6EC-4BE2-B278-6B42C35ED49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C918EFBD-F4A4-4CAC-8EE5-C1554735F82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E1FCFD1C-EA40-4741-AFAA-E449E9CC16A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94083F0C-193E-47DA-B2DB-48B3B443B656}"/>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82580524-54AB-42F0-9A08-039E1634FC58}"/>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688B40B9-E238-4597-905C-62E351D95E33}"/>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FB073548-42E0-4988-9E88-4B4DD0E1FA1C}"/>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D1261134-D756-4143-8EBA-BCCB7C6A6E46}"/>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0C2F5931-BA20-4F20-9DC5-9BB7BF6E3B90}"/>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02AD2BC5-506E-470E-AFB3-EC9F3F96117A}"/>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F7587A19-F3FA-483B-80A4-0E98094FF6E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56AA58A0-F878-4331-95E5-384A2C0E9A2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496B9DFD-8B2F-4A2B-B959-62B974937A7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106</xdr:row>
      <xdr:rowOff>140208</xdr:rowOff>
    </xdr:to>
    <xdr:cxnSp macro="">
      <xdr:nvCxnSpPr>
        <xdr:cNvPr id="919" name="直線コネクタ 918">
          <a:extLst>
            <a:ext uri="{FF2B5EF4-FFF2-40B4-BE49-F238E27FC236}">
              <a16:creationId xmlns:a16="http://schemas.microsoft.com/office/drawing/2014/main" id="{2704E88A-7524-47E8-BFF1-266430E432FF}"/>
            </a:ext>
          </a:extLst>
        </xdr:cNvPr>
        <xdr:cNvCxnSpPr/>
      </xdr:nvCxnSpPr>
      <xdr:spPr>
        <a:xfrm flipV="1">
          <a:off x="19947254" y="17375886"/>
          <a:ext cx="0" cy="934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144035</xdr:rowOff>
    </xdr:from>
    <xdr:ext cx="469744" cy="259045"/>
    <xdr:sp macro="" textlink="">
      <xdr:nvSpPr>
        <xdr:cNvPr id="920" name="【庁舎】&#10;一人当たり面積最小値テキスト">
          <a:extLst>
            <a:ext uri="{FF2B5EF4-FFF2-40B4-BE49-F238E27FC236}">
              <a16:creationId xmlns:a16="http://schemas.microsoft.com/office/drawing/2014/main" id="{964E03EA-A51A-4125-BE56-9897EC6D98CB}"/>
            </a:ext>
          </a:extLst>
        </xdr:cNvPr>
        <xdr:cNvSpPr txBox="1"/>
      </xdr:nvSpPr>
      <xdr:spPr>
        <a:xfrm>
          <a:off x="19985990" y="1831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140208</xdr:rowOff>
    </xdr:from>
    <xdr:to>
      <xdr:col>116</xdr:col>
      <xdr:colOff>152400</xdr:colOff>
      <xdr:row>106</xdr:row>
      <xdr:rowOff>140208</xdr:rowOff>
    </xdr:to>
    <xdr:cxnSp macro="">
      <xdr:nvCxnSpPr>
        <xdr:cNvPr id="921" name="直線コネクタ 920">
          <a:extLst>
            <a:ext uri="{FF2B5EF4-FFF2-40B4-BE49-F238E27FC236}">
              <a16:creationId xmlns:a16="http://schemas.microsoft.com/office/drawing/2014/main" id="{3CCF4095-87A2-4B35-B975-D8E403BBBF36}"/>
            </a:ext>
          </a:extLst>
        </xdr:cNvPr>
        <xdr:cNvCxnSpPr/>
      </xdr:nvCxnSpPr>
      <xdr:spPr>
        <a:xfrm>
          <a:off x="19885660" y="183100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922" name="【庁舎】&#10;一人当たり面積最大値テキスト">
          <a:extLst>
            <a:ext uri="{FF2B5EF4-FFF2-40B4-BE49-F238E27FC236}">
              <a16:creationId xmlns:a16="http://schemas.microsoft.com/office/drawing/2014/main" id="{908A5792-97D4-41EE-8E30-FB164E8C6685}"/>
            </a:ext>
          </a:extLst>
        </xdr:cNvPr>
        <xdr:cNvSpPr txBox="1"/>
      </xdr:nvSpPr>
      <xdr:spPr>
        <a:xfrm>
          <a:off x="1998599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923" name="直線コネクタ 922">
          <a:extLst>
            <a:ext uri="{FF2B5EF4-FFF2-40B4-BE49-F238E27FC236}">
              <a16:creationId xmlns:a16="http://schemas.microsoft.com/office/drawing/2014/main" id="{36F5E9AC-16C3-43E7-861B-11D47CF8F5C4}"/>
            </a:ext>
          </a:extLst>
        </xdr:cNvPr>
        <xdr:cNvCxnSpPr/>
      </xdr:nvCxnSpPr>
      <xdr:spPr>
        <a:xfrm>
          <a:off x="19885660" y="1737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66564</xdr:rowOff>
    </xdr:from>
    <xdr:ext cx="469744" cy="259045"/>
    <xdr:sp macro="" textlink="">
      <xdr:nvSpPr>
        <xdr:cNvPr id="924" name="【庁舎】&#10;一人当たり面積平均値テキスト">
          <a:extLst>
            <a:ext uri="{FF2B5EF4-FFF2-40B4-BE49-F238E27FC236}">
              <a16:creationId xmlns:a16="http://schemas.microsoft.com/office/drawing/2014/main" id="{B48600DF-2BC6-408F-B829-A8B67890B4A7}"/>
            </a:ext>
          </a:extLst>
        </xdr:cNvPr>
        <xdr:cNvSpPr txBox="1"/>
      </xdr:nvSpPr>
      <xdr:spPr>
        <a:xfrm>
          <a:off x="19985990" y="177240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43687</xdr:rowOff>
    </xdr:from>
    <xdr:to>
      <xdr:col>116</xdr:col>
      <xdr:colOff>114300</xdr:colOff>
      <xdr:row>104</xdr:row>
      <xdr:rowOff>145287</xdr:rowOff>
    </xdr:to>
    <xdr:sp macro="" textlink="">
      <xdr:nvSpPr>
        <xdr:cNvPr id="925" name="フローチャート: 判断 924">
          <a:extLst>
            <a:ext uri="{FF2B5EF4-FFF2-40B4-BE49-F238E27FC236}">
              <a16:creationId xmlns:a16="http://schemas.microsoft.com/office/drawing/2014/main" id="{E1D8EFB7-0ABB-4B4C-9545-294D485A0B1B}"/>
            </a:ext>
          </a:extLst>
        </xdr:cNvPr>
        <xdr:cNvSpPr/>
      </xdr:nvSpPr>
      <xdr:spPr>
        <a:xfrm>
          <a:off x="19904710" y="17876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71120</xdr:rowOff>
    </xdr:from>
    <xdr:to>
      <xdr:col>112</xdr:col>
      <xdr:colOff>38100</xdr:colOff>
      <xdr:row>105</xdr:row>
      <xdr:rowOff>1270</xdr:rowOff>
    </xdr:to>
    <xdr:sp macro="" textlink="">
      <xdr:nvSpPr>
        <xdr:cNvPr id="926" name="フローチャート: 判断 925">
          <a:extLst>
            <a:ext uri="{FF2B5EF4-FFF2-40B4-BE49-F238E27FC236}">
              <a16:creationId xmlns:a16="http://schemas.microsoft.com/office/drawing/2014/main" id="{2230629E-63D6-4A19-813B-D2D628214424}"/>
            </a:ext>
          </a:extLst>
        </xdr:cNvPr>
        <xdr:cNvSpPr/>
      </xdr:nvSpPr>
      <xdr:spPr>
        <a:xfrm>
          <a:off x="19161760" y="1790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75692</xdr:rowOff>
    </xdr:from>
    <xdr:to>
      <xdr:col>107</xdr:col>
      <xdr:colOff>101600</xdr:colOff>
      <xdr:row>105</xdr:row>
      <xdr:rowOff>5842</xdr:rowOff>
    </xdr:to>
    <xdr:sp macro="" textlink="">
      <xdr:nvSpPr>
        <xdr:cNvPr id="927" name="フローチャート: 判断 926">
          <a:extLst>
            <a:ext uri="{FF2B5EF4-FFF2-40B4-BE49-F238E27FC236}">
              <a16:creationId xmlns:a16="http://schemas.microsoft.com/office/drawing/2014/main" id="{6F993251-386C-4D76-A353-97E728F42967}"/>
            </a:ext>
          </a:extLst>
        </xdr:cNvPr>
        <xdr:cNvSpPr/>
      </xdr:nvSpPr>
      <xdr:spPr>
        <a:xfrm>
          <a:off x="18345150" y="179064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75692</xdr:rowOff>
    </xdr:from>
    <xdr:to>
      <xdr:col>102</xdr:col>
      <xdr:colOff>165100</xdr:colOff>
      <xdr:row>105</xdr:row>
      <xdr:rowOff>5842</xdr:rowOff>
    </xdr:to>
    <xdr:sp macro="" textlink="">
      <xdr:nvSpPr>
        <xdr:cNvPr id="928" name="フローチャート: 判断 927">
          <a:extLst>
            <a:ext uri="{FF2B5EF4-FFF2-40B4-BE49-F238E27FC236}">
              <a16:creationId xmlns:a16="http://schemas.microsoft.com/office/drawing/2014/main" id="{DD30009F-AF86-4FD1-AF8E-599F716B83B8}"/>
            </a:ext>
          </a:extLst>
        </xdr:cNvPr>
        <xdr:cNvSpPr/>
      </xdr:nvSpPr>
      <xdr:spPr>
        <a:xfrm>
          <a:off x="17547590" y="179064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929" name="フローチャート: 判断 928">
          <a:extLst>
            <a:ext uri="{FF2B5EF4-FFF2-40B4-BE49-F238E27FC236}">
              <a16:creationId xmlns:a16="http://schemas.microsoft.com/office/drawing/2014/main" id="{847FFBE1-F6EB-4627-A5F5-C3A08D1AFB11}"/>
            </a:ext>
          </a:extLst>
        </xdr:cNvPr>
        <xdr:cNvSpPr/>
      </xdr:nvSpPr>
      <xdr:spPr>
        <a:xfrm>
          <a:off x="16761460" y="179541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D22CF8E7-B430-464E-9F70-8105A6A15D0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0967A04-BDD0-466F-8C5F-1E2CF4A01C2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1DC2AE3-8897-4CB4-9B22-C1FE7FBB998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674FE08D-3175-4584-82B1-81437ACF2BE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7FE3239-D279-42A4-89E2-436D87EA192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114554</xdr:rowOff>
    </xdr:from>
    <xdr:to>
      <xdr:col>116</xdr:col>
      <xdr:colOff>114300</xdr:colOff>
      <xdr:row>106</xdr:row>
      <xdr:rowOff>44704</xdr:rowOff>
    </xdr:to>
    <xdr:sp macro="" textlink="">
      <xdr:nvSpPr>
        <xdr:cNvPr id="935" name="楕円 934">
          <a:extLst>
            <a:ext uri="{FF2B5EF4-FFF2-40B4-BE49-F238E27FC236}">
              <a16:creationId xmlns:a16="http://schemas.microsoft.com/office/drawing/2014/main" id="{DB9E44DA-ECA4-4FB5-ABD5-1D05D6504493}"/>
            </a:ext>
          </a:extLst>
        </xdr:cNvPr>
        <xdr:cNvSpPr/>
      </xdr:nvSpPr>
      <xdr:spPr>
        <a:xfrm>
          <a:off x="19904710" y="181168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92981</xdr:rowOff>
    </xdr:from>
    <xdr:ext cx="469744" cy="259045"/>
    <xdr:sp macro="" textlink="">
      <xdr:nvSpPr>
        <xdr:cNvPr id="936" name="【庁舎】&#10;一人当たり面積該当値テキスト">
          <a:extLst>
            <a:ext uri="{FF2B5EF4-FFF2-40B4-BE49-F238E27FC236}">
              <a16:creationId xmlns:a16="http://schemas.microsoft.com/office/drawing/2014/main" id="{BB7AD62A-5143-4641-98D0-93AA5D04DB11}"/>
            </a:ext>
          </a:extLst>
        </xdr:cNvPr>
        <xdr:cNvSpPr txBox="1"/>
      </xdr:nvSpPr>
      <xdr:spPr>
        <a:xfrm>
          <a:off x="19985990" y="1809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114554</xdr:rowOff>
    </xdr:from>
    <xdr:to>
      <xdr:col>112</xdr:col>
      <xdr:colOff>38100</xdr:colOff>
      <xdr:row>106</xdr:row>
      <xdr:rowOff>44704</xdr:rowOff>
    </xdr:to>
    <xdr:sp macro="" textlink="">
      <xdr:nvSpPr>
        <xdr:cNvPr id="937" name="楕円 936">
          <a:extLst>
            <a:ext uri="{FF2B5EF4-FFF2-40B4-BE49-F238E27FC236}">
              <a16:creationId xmlns:a16="http://schemas.microsoft.com/office/drawing/2014/main" id="{C0BAE8B0-4858-4DEF-BCE3-6BDBD8C499CC}"/>
            </a:ext>
          </a:extLst>
        </xdr:cNvPr>
        <xdr:cNvSpPr/>
      </xdr:nvSpPr>
      <xdr:spPr>
        <a:xfrm>
          <a:off x="19161760" y="181168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165354</xdr:rowOff>
    </xdr:from>
    <xdr:to>
      <xdr:col>116</xdr:col>
      <xdr:colOff>63500</xdr:colOff>
      <xdr:row>105</xdr:row>
      <xdr:rowOff>165354</xdr:rowOff>
    </xdr:to>
    <xdr:cxnSp macro="">
      <xdr:nvCxnSpPr>
        <xdr:cNvPr id="938" name="直線コネクタ 937">
          <a:extLst>
            <a:ext uri="{FF2B5EF4-FFF2-40B4-BE49-F238E27FC236}">
              <a16:creationId xmlns:a16="http://schemas.microsoft.com/office/drawing/2014/main" id="{1AD1955A-1530-499C-9A05-AFE3AB863853}"/>
            </a:ext>
          </a:extLst>
        </xdr:cNvPr>
        <xdr:cNvCxnSpPr/>
      </xdr:nvCxnSpPr>
      <xdr:spPr>
        <a:xfrm>
          <a:off x="19204940" y="181714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105411</xdr:rowOff>
    </xdr:from>
    <xdr:to>
      <xdr:col>107</xdr:col>
      <xdr:colOff>101600</xdr:colOff>
      <xdr:row>106</xdr:row>
      <xdr:rowOff>35561</xdr:rowOff>
    </xdr:to>
    <xdr:sp macro="" textlink="">
      <xdr:nvSpPr>
        <xdr:cNvPr id="939" name="楕円 938">
          <a:extLst>
            <a:ext uri="{FF2B5EF4-FFF2-40B4-BE49-F238E27FC236}">
              <a16:creationId xmlns:a16="http://schemas.microsoft.com/office/drawing/2014/main" id="{594224A8-6AC8-465D-BE5B-2E3CD88D2BC1}"/>
            </a:ext>
          </a:extLst>
        </xdr:cNvPr>
        <xdr:cNvSpPr/>
      </xdr:nvSpPr>
      <xdr:spPr>
        <a:xfrm>
          <a:off x="18345150" y="181057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105</xdr:row>
      <xdr:rowOff>165354</xdr:rowOff>
    </xdr:to>
    <xdr:cxnSp macro="">
      <xdr:nvCxnSpPr>
        <xdr:cNvPr id="940" name="直線コネクタ 939">
          <a:extLst>
            <a:ext uri="{FF2B5EF4-FFF2-40B4-BE49-F238E27FC236}">
              <a16:creationId xmlns:a16="http://schemas.microsoft.com/office/drawing/2014/main" id="{CDBE270C-1B60-4F29-8C55-7C2D948AC39E}"/>
            </a:ext>
          </a:extLst>
        </xdr:cNvPr>
        <xdr:cNvCxnSpPr/>
      </xdr:nvCxnSpPr>
      <xdr:spPr>
        <a:xfrm>
          <a:off x="18399760" y="18160366"/>
          <a:ext cx="80518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941" name="楕円 940">
          <a:extLst>
            <a:ext uri="{FF2B5EF4-FFF2-40B4-BE49-F238E27FC236}">
              <a16:creationId xmlns:a16="http://schemas.microsoft.com/office/drawing/2014/main" id="{8AFB2BCC-0418-409F-A423-61D7C795DE58}"/>
            </a:ext>
          </a:extLst>
        </xdr:cNvPr>
        <xdr:cNvSpPr/>
      </xdr:nvSpPr>
      <xdr:spPr>
        <a:xfrm>
          <a:off x="17547590" y="181057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105</xdr:row>
      <xdr:rowOff>156211</xdr:rowOff>
    </xdr:to>
    <xdr:cxnSp macro="">
      <xdr:nvCxnSpPr>
        <xdr:cNvPr id="942" name="直線コネクタ 941">
          <a:extLst>
            <a:ext uri="{FF2B5EF4-FFF2-40B4-BE49-F238E27FC236}">
              <a16:creationId xmlns:a16="http://schemas.microsoft.com/office/drawing/2014/main" id="{FA0758CF-FB8E-452C-B55F-3CFE015219D2}"/>
            </a:ext>
          </a:extLst>
        </xdr:cNvPr>
        <xdr:cNvCxnSpPr/>
      </xdr:nvCxnSpPr>
      <xdr:spPr>
        <a:xfrm>
          <a:off x="17602200" y="181603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45974</xdr:rowOff>
    </xdr:from>
    <xdr:to>
      <xdr:col>98</xdr:col>
      <xdr:colOff>38100</xdr:colOff>
      <xdr:row>107</xdr:row>
      <xdr:rowOff>147574</xdr:rowOff>
    </xdr:to>
    <xdr:sp macro="" textlink="">
      <xdr:nvSpPr>
        <xdr:cNvPr id="943" name="楕円 942">
          <a:extLst>
            <a:ext uri="{FF2B5EF4-FFF2-40B4-BE49-F238E27FC236}">
              <a16:creationId xmlns:a16="http://schemas.microsoft.com/office/drawing/2014/main" id="{634B234C-282F-42F3-988C-8FC0E57713AC}"/>
            </a:ext>
          </a:extLst>
        </xdr:cNvPr>
        <xdr:cNvSpPr/>
      </xdr:nvSpPr>
      <xdr:spPr>
        <a:xfrm>
          <a:off x="16761460" y="183930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107</xdr:row>
      <xdr:rowOff>96774</xdr:rowOff>
    </xdr:to>
    <xdr:cxnSp macro="">
      <xdr:nvCxnSpPr>
        <xdr:cNvPr id="944" name="直線コネクタ 943">
          <a:extLst>
            <a:ext uri="{FF2B5EF4-FFF2-40B4-BE49-F238E27FC236}">
              <a16:creationId xmlns:a16="http://schemas.microsoft.com/office/drawing/2014/main" id="{8226F604-17AB-49CF-9BEB-95E3A1A83FE7}"/>
            </a:ext>
          </a:extLst>
        </xdr:cNvPr>
        <xdr:cNvCxnSpPr/>
      </xdr:nvCxnSpPr>
      <xdr:spPr>
        <a:xfrm flipV="1">
          <a:off x="16804640" y="18160366"/>
          <a:ext cx="797560" cy="27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17797</xdr:rowOff>
    </xdr:from>
    <xdr:ext cx="469744" cy="259045"/>
    <xdr:sp macro="" textlink="">
      <xdr:nvSpPr>
        <xdr:cNvPr id="945" name="n_1aveValue【庁舎】&#10;一人当たり面積">
          <a:extLst>
            <a:ext uri="{FF2B5EF4-FFF2-40B4-BE49-F238E27FC236}">
              <a16:creationId xmlns:a16="http://schemas.microsoft.com/office/drawing/2014/main" id="{E93FF4E8-5538-44BA-9C1E-CC9BF9E93DA3}"/>
            </a:ext>
          </a:extLst>
        </xdr:cNvPr>
        <xdr:cNvSpPr txBox="1"/>
      </xdr:nvSpPr>
      <xdr:spPr>
        <a:xfrm>
          <a:off x="18982132"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22369</xdr:rowOff>
    </xdr:from>
    <xdr:ext cx="469744" cy="259045"/>
    <xdr:sp macro="" textlink="">
      <xdr:nvSpPr>
        <xdr:cNvPr id="946" name="n_2aveValue【庁舎】&#10;一人当たり面積">
          <a:extLst>
            <a:ext uri="{FF2B5EF4-FFF2-40B4-BE49-F238E27FC236}">
              <a16:creationId xmlns:a16="http://schemas.microsoft.com/office/drawing/2014/main" id="{E53030A9-11D8-4D23-9DEF-BFD61278918D}"/>
            </a:ext>
          </a:extLst>
        </xdr:cNvPr>
        <xdr:cNvSpPr txBox="1"/>
      </xdr:nvSpPr>
      <xdr:spPr>
        <a:xfrm>
          <a:off x="18182032"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22369</xdr:rowOff>
    </xdr:from>
    <xdr:ext cx="469744" cy="259045"/>
    <xdr:sp macro="" textlink="">
      <xdr:nvSpPr>
        <xdr:cNvPr id="947" name="n_3aveValue【庁舎】&#10;一人当たり面積">
          <a:extLst>
            <a:ext uri="{FF2B5EF4-FFF2-40B4-BE49-F238E27FC236}">
              <a16:creationId xmlns:a16="http://schemas.microsoft.com/office/drawing/2014/main" id="{546AEF62-5081-4C76-B3E6-624B86C6809F}"/>
            </a:ext>
          </a:extLst>
        </xdr:cNvPr>
        <xdr:cNvSpPr txBox="1"/>
      </xdr:nvSpPr>
      <xdr:spPr>
        <a:xfrm>
          <a:off x="17384472" y="1767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68090</xdr:rowOff>
    </xdr:from>
    <xdr:ext cx="469744" cy="259045"/>
    <xdr:sp macro="" textlink="">
      <xdr:nvSpPr>
        <xdr:cNvPr id="948" name="n_4aveValue【庁舎】&#10;一人当たり面積">
          <a:extLst>
            <a:ext uri="{FF2B5EF4-FFF2-40B4-BE49-F238E27FC236}">
              <a16:creationId xmlns:a16="http://schemas.microsoft.com/office/drawing/2014/main" id="{02BC32F5-9133-415F-A5C2-EFF63517D98C}"/>
            </a:ext>
          </a:extLst>
        </xdr:cNvPr>
        <xdr:cNvSpPr txBox="1"/>
      </xdr:nvSpPr>
      <xdr:spPr>
        <a:xfrm>
          <a:off x="16588817" y="177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35831</xdr:rowOff>
    </xdr:from>
    <xdr:ext cx="469744" cy="259045"/>
    <xdr:sp macro="" textlink="">
      <xdr:nvSpPr>
        <xdr:cNvPr id="949" name="n_1mainValue【庁舎】&#10;一人当たり面積">
          <a:extLst>
            <a:ext uri="{FF2B5EF4-FFF2-40B4-BE49-F238E27FC236}">
              <a16:creationId xmlns:a16="http://schemas.microsoft.com/office/drawing/2014/main" id="{EBDD4F02-6403-46E0-A38F-656E324EC7B3}"/>
            </a:ext>
          </a:extLst>
        </xdr:cNvPr>
        <xdr:cNvSpPr txBox="1"/>
      </xdr:nvSpPr>
      <xdr:spPr>
        <a:xfrm>
          <a:off x="18982132"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26688</xdr:rowOff>
    </xdr:from>
    <xdr:ext cx="469744" cy="259045"/>
    <xdr:sp macro="" textlink="">
      <xdr:nvSpPr>
        <xdr:cNvPr id="950" name="n_2mainValue【庁舎】&#10;一人当たり面積">
          <a:extLst>
            <a:ext uri="{FF2B5EF4-FFF2-40B4-BE49-F238E27FC236}">
              <a16:creationId xmlns:a16="http://schemas.microsoft.com/office/drawing/2014/main" id="{0E6100E5-63DE-4389-97A5-3D2AC80CBC34}"/>
            </a:ext>
          </a:extLst>
        </xdr:cNvPr>
        <xdr:cNvSpPr txBox="1"/>
      </xdr:nvSpPr>
      <xdr:spPr>
        <a:xfrm>
          <a:off x="18182032"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26688</xdr:rowOff>
    </xdr:from>
    <xdr:ext cx="469744" cy="259045"/>
    <xdr:sp macro="" textlink="">
      <xdr:nvSpPr>
        <xdr:cNvPr id="951" name="n_3mainValue【庁舎】&#10;一人当たり面積">
          <a:extLst>
            <a:ext uri="{FF2B5EF4-FFF2-40B4-BE49-F238E27FC236}">
              <a16:creationId xmlns:a16="http://schemas.microsoft.com/office/drawing/2014/main" id="{6E06ABDB-D2DC-49DB-845F-ED6D7C7434AB}"/>
            </a:ext>
          </a:extLst>
        </xdr:cNvPr>
        <xdr:cNvSpPr txBox="1"/>
      </xdr:nvSpPr>
      <xdr:spPr>
        <a:xfrm>
          <a:off x="17384472"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138701</xdr:rowOff>
    </xdr:from>
    <xdr:ext cx="469744" cy="259045"/>
    <xdr:sp macro="" textlink="">
      <xdr:nvSpPr>
        <xdr:cNvPr id="952" name="n_4mainValue【庁舎】&#10;一人当たり面積">
          <a:extLst>
            <a:ext uri="{FF2B5EF4-FFF2-40B4-BE49-F238E27FC236}">
              <a16:creationId xmlns:a16="http://schemas.microsoft.com/office/drawing/2014/main" id="{AB69D5CD-0533-485A-A820-2CE7FC3C09E0}"/>
            </a:ext>
          </a:extLst>
        </xdr:cNvPr>
        <xdr:cNvSpPr txBox="1"/>
      </xdr:nvSpPr>
      <xdr:spPr>
        <a:xfrm>
          <a:off x="16588817" y="184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6AD6B2D2-1F88-40A5-8FF8-D13C9BBC501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2A217C77-1969-4D31-9A17-4E795E3938C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79AC842E-4922-44FF-A7DD-FED34377321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類似団体と比較して市民会館・庁舎以外の有形固定資産減価償却率が高くなっている。庁舎については、平成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庁舎が供用開始となったほか、令和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年度に第</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庁舎においても供用開始となったことにより施設の更新が図られたことによる。図書館、体育館・プール、保健センター、福祉施設、消防施設については、公共施設個別計画に基づき、築年度等に応じて計画的に建替え・改修を行うことで施設の安全性を図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市民会館については令和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年度より文化会館の大規模改修を実施したことから有形固定資産減価償却率が減少しており、今後も公共施設個別計画に基づき築年数等に応じて計画的に建替え・改修を行うこととする。</a:t>
          </a:r>
          <a:endParaRPr lang="ja-JP" altLang="ja-JP" sz="1400">
            <a:effectLst/>
          </a:endParaRPr>
        </a:p>
        <a:p>
          <a:r>
            <a:rPr kumimoji="1" lang="ja-JP" altLang="ja-JP" sz="1100">
              <a:solidFill>
                <a:schemeClr val="dk1"/>
              </a:solidFill>
              <a:effectLst/>
              <a:latin typeface="+mn-lt"/>
              <a:ea typeface="+mn-ea"/>
              <a:cs typeface="+mn-cs"/>
            </a:rPr>
            <a:t>施設全体における更新・改修の費用の確保については、公共施設整備基金を活用するなど、現役世代と将来世代の負担の平準化を図りながら進めることとする。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033_&#24066;&#24029;&#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033_&#24066;&#24029;&#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row>
        <row r="53">
          <cell r="BP53">
            <v>64.7</v>
          </cell>
          <cell r="BX53">
            <v>62</v>
          </cell>
          <cell r="CF53">
            <v>62.7</v>
          </cell>
          <cell r="CN53">
            <v>62.6</v>
          </cell>
          <cell r="CV53">
            <v>63.6</v>
          </cell>
        </row>
        <row r="55">
          <cell r="AN55" t="str">
            <v>類似団体内平均値</v>
          </cell>
          <cell r="BP55">
            <v>11.2</v>
          </cell>
          <cell r="BX55">
            <v>7.1</v>
          </cell>
          <cell r="CF55">
            <v>5</v>
          </cell>
          <cell r="CN55">
            <v>0.1</v>
          </cell>
          <cell r="CV55">
            <v>0</v>
          </cell>
        </row>
        <row r="57">
          <cell r="BP57">
            <v>60.2</v>
          </cell>
          <cell r="BX57">
            <v>61</v>
          </cell>
          <cell r="CF57">
            <v>62.1</v>
          </cell>
          <cell r="CN57">
            <v>62.9</v>
          </cell>
          <cell r="CV57">
            <v>64.2</v>
          </cell>
        </row>
        <row r="72">
          <cell r="BP72" t="str">
            <v>R01</v>
          </cell>
          <cell r="BX72" t="str">
            <v>R02</v>
          </cell>
          <cell r="CF72" t="str">
            <v>R03</v>
          </cell>
          <cell r="CN72" t="str">
            <v>R04</v>
          </cell>
          <cell r="CV72" t="str">
            <v>R05</v>
          </cell>
        </row>
        <row r="73">
          <cell r="AN73" t="str">
            <v>当該団体値</v>
          </cell>
        </row>
        <row r="75">
          <cell r="BP75">
            <v>1.6</v>
          </cell>
          <cell r="BX75">
            <v>1.7</v>
          </cell>
          <cell r="CF75">
            <v>1.6</v>
          </cell>
          <cell r="CN75">
            <v>1.7</v>
          </cell>
          <cell r="CV75">
            <v>2.1</v>
          </cell>
        </row>
        <row r="77">
          <cell r="AN77" t="str">
            <v>類似団体内平均値</v>
          </cell>
          <cell r="BP77">
            <v>11.2</v>
          </cell>
          <cell r="BX77">
            <v>7.1</v>
          </cell>
          <cell r="CF77">
            <v>5</v>
          </cell>
          <cell r="CN77">
            <v>0.1</v>
          </cell>
          <cell r="CV77">
            <v>0</v>
          </cell>
        </row>
        <row r="79">
          <cell r="BP79">
            <v>3.5</v>
          </cell>
          <cell r="BX79">
            <v>3.4</v>
          </cell>
          <cell r="CF79">
            <v>3.6</v>
          </cell>
          <cell r="CN79">
            <v>3.6</v>
          </cell>
          <cell r="CV79">
            <v>3.7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177336668</v>
      </c>
      <c r="BO4" s="358"/>
      <c r="BP4" s="358"/>
      <c r="BQ4" s="358"/>
      <c r="BR4" s="358"/>
      <c r="BS4" s="358"/>
      <c r="BT4" s="358"/>
      <c r="BU4" s="359"/>
      <c r="BV4" s="357">
        <v>180022385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4.2</v>
      </c>
      <c r="CU4" s="364"/>
      <c r="CV4" s="364"/>
      <c r="CW4" s="364"/>
      <c r="CX4" s="364"/>
      <c r="CY4" s="364"/>
      <c r="CZ4" s="364"/>
      <c r="DA4" s="365"/>
      <c r="DB4" s="363">
        <v>4.5</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172384526</v>
      </c>
      <c r="BO5" s="395"/>
      <c r="BP5" s="395"/>
      <c r="BQ5" s="395"/>
      <c r="BR5" s="395"/>
      <c r="BS5" s="395"/>
      <c r="BT5" s="395"/>
      <c r="BU5" s="396"/>
      <c r="BV5" s="394">
        <v>174968715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92.5</v>
      </c>
      <c r="CU5" s="392"/>
      <c r="CV5" s="392"/>
      <c r="CW5" s="392"/>
      <c r="CX5" s="392"/>
      <c r="CY5" s="392"/>
      <c r="CZ5" s="392"/>
      <c r="DA5" s="393"/>
      <c r="DB5" s="391">
        <v>91.2</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101</v>
      </c>
      <c r="AV6" s="427"/>
      <c r="AW6" s="427"/>
      <c r="AX6" s="427"/>
      <c r="AY6" s="428" t="s">
        <v>98</v>
      </c>
      <c r="AZ6" s="429"/>
      <c r="BA6" s="429"/>
      <c r="BB6" s="429"/>
      <c r="BC6" s="429"/>
      <c r="BD6" s="429"/>
      <c r="BE6" s="429"/>
      <c r="BF6" s="429"/>
      <c r="BG6" s="429"/>
      <c r="BH6" s="429"/>
      <c r="BI6" s="429"/>
      <c r="BJ6" s="429"/>
      <c r="BK6" s="429"/>
      <c r="BL6" s="429"/>
      <c r="BM6" s="430"/>
      <c r="BN6" s="394">
        <v>4952142</v>
      </c>
      <c r="BO6" s="395"/>
      <c r="BP6" s="395"/>
      <c r="BQ6" s="395"/>
      <c r="BR6" s="395"/>
      <c r="BS6" s="395"/>
      <c r="BT6" s="395"/>
      <c r="BU6" s="396"/>
      <c r="BV6" s="394">
        <v>5053670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92.5</v>
      </c>
      <c r="CU6" s="432"/>
      <c r="CV6" s="432"/>
      <c r="CW6" s="432"/>
      <c r="CX6" s="432"/>
      <c r="CY6" s="432"/>
      <c r="CZ6" s="432"/>
      <c r="DA6" s="433"/>
      <c r="DB6" s="431">
        <v>91.2</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833594</v>
      </c>
      <c r="BO7" s="395"/>
      <c r="BP7" s="395"/>
      <c r="BQ7" s="395"/>
      <c r="BR7" s="395"/>
      <c r="BS7" s="395"/>
      <c r="BT7" s="395"/>
      <c r="BU7" s="396"/>
      <c r="BV7" s="394">
        <v>817692</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96941066</v>
      </c>
      <c r="CU7" s="395"/>
      <c r="CV7" s="395"/>
      <c r="CW7" s="395"/>
      <c r="CX7" s="395"/>
      <c r="CY7" s="395"/>
      <c r="CZ7" s="395"/>
      <c r="DA7" s="396"/>
      <c r="DB7" s="394">
        <v>94453318</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4118548</v>
      </c>
      <c r="BO8" s="395"/>
      <c r="BP8" s="395"/>
      <c r="BQ8" s="395"/>
      <c r="BR8" s="395"/>
      <c r="BS8" s="395"/>
      <c r="BT8" s="395"/>
      <c r="BU8" s="396"/>
      <c r="BV8" s="394">
        <v>4235978</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1.07</v>
      </c>
      <c r="CU8" s="435"/>
      <c r="CV8" s="435"/>
      <c r="CW8" s="435"/>
      <c r="CX8" s="435"/>
      <c r="CY8" s="435"/>
      <c r="CZ8" s="435"/>
      <c r="DA8" s="436"/>
      <c r="DB8" s="434">
        <v>1.07</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496676</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-117430</v>
      </c>
      <c r="BO9" s="395"/>
      <c r="BP9" s="395"/>
      <c r="BQ9" s="395"/>
      <c r="BR9" s="395"/>
      <c r="BS9" s="395"/>
      <c r="BT9" s="395"/>
      <c r="BU9" s="396"/>
      <c r="BV9" s="394">
        <v>-657742</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6.7</v>
      </c>
      <c r="CU9" s="392"/>
      <c r="CV9" s="392"/>
      <c r="CW9" s="392"/>
      <c r="CX9" s="392"/>
      <c r="CY9" s="392"/>
      <c r="CZ9" s="392"/>
      <c r="DA9" s="393"/>
      <c r="DB9" s="391">
        <v>6.5</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481732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21749</v>
      </c>
      <c r="BO10" s="395"/>
      <c r="BP10" s="395"/>
      <c r="BQ10" s="395"/>
      <c r="BR10" s="395"/>
      <c r="BS10" s="395"/>
      <c r="BT10" s="395"/>
      <c r="BU10" s="396"/>
      <c r="BV10" s="394">
        <v>15548</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492895</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473367</v>
      </c>
      <c r="S13" s="479"/>
      <c r="T13" s="479"/>
      <c r="U13" s="479"/>
      <c r="V13" s="480"/>
      <c r="W13" s="410" t="s">
        <v>131</v>
      </c>
      <c r="X13" s="411"/>
      <c r="Y13" s="411"/>
      <c r="Z13" s="411"/>
      <c r="AA13" s="411"/>
      <c r="AB13" s="401"/>
      <c r="AC13" s="445">
        <v>1242</v>
      </c>
      <c r="AD13" s="446"/>
      <c r="AE13" s="446"/>
      <c r="AF13" s="446"/>
      <c r="AG13" s="488"/>
      <c r="AH13" s="445">
        <v>1259</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-95681</v>
      </c>
      <c r="BO13" s="395"/>
      <c r="BP13" s="395"/>
      <c r="BQ13" s="395"/>
      <c r="BR13" s="395"/>
      <c r="BS13" s="395"/>
      <c r="BT13" s="395"/>
      <c r="BU13" s="396"/>
      <c r="BV13" s="394">
        <v>-642194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2.1</v>
      </c>
      <c r="CU13" s="392"/>
      <c r="CV13" s="392"/>
      <c r="CW13" s="392"/>
      <c r="CX13" s="392"/>
      <c r="CY13" s="392"/>
      <c r="CZ13" s="392"/>
      <c r="DA13" s="393"/>
      <c r="DB13" s="391">
        <v>1.7</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491577</v>
      </c>
      <c r="S14" s="479"/>
      <c r="T14" s="479"/>
      <c r="U14" s="479"/>
      <c r="V14" s="480"/>
      <c r="W14" s="384"/>
      <c r="X14" s="385"/>
      <c r="Y14" s="385"/>
      <c r="Z14" s="385"/>
      <c r="AA14" s="385"/>
      <c r="AB14" s="374"/>
      <c r="AC14" s="481">
        <v>0.5</v>
      </c>
      <c r="AD14" s="482"/>
      <c r="AE14" s="482"/>
      <c r="AF14" s="482"/>
      <c r="AG14" s="483"/>
      <c r="AH14" s="481">
        <v>0.6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473976</v>
      </c>
      <c r="S15" s="479"/>
      <c r="T15" s="479"/>
      <c r="U15" s="479"/>
      <c r="V15" s="480"/>
      <c r="W15" s="410" t="s">
        <v>137</v>
      </c>
      <c r="X15" s="411"/>
      <c r="Y15" s="411"/>
      <c r="Z15" s="411"/>
      <c r="AA15" s="411"/>
      <c r="AB15" s="401"/>
      <c r="AC15" s="445">
        <v>37222</v>
      </c>
      <c r="AD15" s="446"/>
      <c r="AE15" s="446"/>
      <c r="AF15" s="446"/>
      <c r="AG15" s="488"/>
      <c r="AH15" s="445">
        <v>36404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75450859</v>
      </c>
      <c r="BO15" s="358"/>
      <c r="BP15" s="358"/>
      <c r="BQ15" s="358"/>
      <c r="BR15" s="358"/>
      <c r="BS15" s="358"/>
      <c r="BT15" s="358"/>
      <c r="BU15" s="359"/>
      <c r="BV15" s="357">
        <v>73473326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16.2</v>
      </c>
      <c r="AD16" s="482"/>
      <c r="AE16" s="482"/>
      <c r="AF16" s="482"/>
      <c r="AG16" s="483"/>
      <c r="AH16" s="481">
        <v>17.899999999999999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68716587</v>
      </c>
      <c r="BO16" s="395"/>
      <c r="BP16" s="395"/>
      <c r="BQ16" s="395"/>
      <c r="BR16" s="395"/>
      <c r="BS16" s="395"/>
      <c r="BT16" s="395"/>
      <c r="BU16" s="396"/>
      <c r="BV16" s="394">
        <v>67902119</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190838</v>
      </c>
      <c r="AD17" s="446"/>
      <c r="AE17" s="446"/>
      <c r="AF17" s="446"/>
      <c r="AG17" s="488"/>
      <c r="AH17" s="445">
        <v>165420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96941066</v>
      </c>
      <c r="BO17" s="395"/>
      <c r="BP17" s="395"/>
      <c r="BQ17" s="395"/>
      <c r="BR17" s="395"/>
      <c r="BS17" s="395"/>
      <c r="BT17" s="395"/>
      <c r="BU17" s="396"/>
      <c r="BV17" s="394">
        <v>94453318</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57.44</v>
      </c>
      <c r="M18" s="518"/>
      <c r="N18" s="518"/>
      <c r="O18" s="518"/>
      <c r="P18" s="518"/>
      <c r="Q18" s="518"/>
      <c r="R18" s="519"/>
      <c r="S18" s="519"/>
      <c r="T18" s="519"/>
      <c r="U18" s="519"/>
      <c r="V18" s="520"/>
      <c r="W18" s="412"/>
      <c r="X18" s="413"/>
      <c r="Y18" s="413"/>
      <c r="Z18" s="413"/>
      <c r="AA18" s="413"/>
      <c r="AB18" s="404"/>
      <c r="AC18" s="521">
        <v>83.2</v>
      </c>
      <c r="AD18" s="522"/>
      <c r="AE18" s="522"/>
      <c r="AF18" s="522"/>
      <c r="AG18" s="523"/>
      <c r="AH18" s="521">
        <v>81.5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91927035</v>
      </c>
      <c r="BO18" s="395"/>
      <c r="BP18" s="395"/>
      <c r="BQ18" s="395"/>
      <c r="BR18" s="395"/>
      <c r="BS18" s="395"/>
      <c r="BT18" s="395"/>
      <c r="BU18" s="396"/>
      <c r="BV18" s="394">
        <v>88566634</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8647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115373156</v>
      </c>
      <c r="BO19" s="395"/>
      <c r="BP19" s="395"/>
      <c r="BQ19" s="395"/>
      <c r="BR19" s="395"/>
      <c r="BS19" s="395"/>
      <c r="BT19" s="395"/>
      <c r="BU19" s="396"/>
      <c r="BV19" s="394">
        <v>110769285</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242970</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52500026</v>
      </c>
      <c r="BO22" s="358"/>
      <c r="BP22" s="358"/>
      <c r="BQ22" s="358"/>
      <c r="BR22" s="358"/>
      <c r="BS22" s="358"/>
      <c r="BT22" s="358"/>
      <c r="BU22" s="359"/>
      <c r="BV22" s="357">
        <v>56197827</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18628174</v>
      </c>
      <c r="BO23" s="395"/>
      <c r="BP23" s="395"/>
      <c r="BQ23" s="395"/>
      <c r="BR23" s="395"/>
      <c r="BS23" s="395"/>
      <c r="BT23" s="395"/>
      <c r="BU23" s="396"/>
      <c r="BV23" s="394">
        <v>20773071</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10160</v>
      </c>
      <c r="R24" s="446"/>
      <c r="S24" s="446"/>
      <c r="T24" s="446"/>
      <c r="U24" s="446"/>
      <c r="V24" s="488"/>
      <c r="W24" s="540"/>
      <c r="X24" s="541"/>
      <c r="Y24" s="542"/>
      <c r="Z24" s="444" t="s">
        <v>162</v>
      </c>
      <c r="AA24" s="424"/>
      <c r="AB24" s="424"/>
      <c r="AC24" s="424"/>
      <c r="AD24" s="424"/>
      <c r="AE24" s="424"/>
      <c r="AF24" s="424"/>
      <c r="AG24" s="425"/>
      <c r="AH24" s="445">
        <v>2886</v>
      </c>
      <c r="AI24" s="446"/>
      <c r="AJ24" s="446"/>
      <c r="AK24" s="446"/>
      <c r="AL24" s="488"/>
      <c r="AM24" s="445">
        <v>9313122</v>
      </c>
      <c r="AN24" s="446"/>
      <c r="AO24" s="446"/>
      <c r="AP24" s="446"/>
      <c r="AQ24" s="446"/>
      <c r="AR24" s="488"/>
      <c r="AS24" s="445">
        <v>3227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45734013</v>
      </c>
      <c r="BO24" s="395"/>
      <c r="BP24" s="395"/>
      <c r="BQ24" s="395"/>
      <c r="BR24" s="395"/>
      <c r="BS24" s="395"/>
      <c r="BT24" s="395"/>
      <c r="BU24" s="396"/>
      <c r="BV24" s="394">
        <v>47813587</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2</v>
      </c>
      <c r="M25" s="446"/>
      <c r="N25" s="446"/>
      <c r="O25" s="446"/>
      <c r="P25" s="488"/>
      <c r="Q25" s="445">
        <v>8370</v>
      </c>
      <c r="R25" s="446"/>
      <c r="S25" s="446"/>
      <c r="T25" s="446"/>
      <c r="U25" s="446"/>
      <c r="V25" s="488"/>
      <c r="W25" s="540"/>
      <c r="X25" s="541"/>
      <c r="Y25" s="542"/>
      <c r="Z25" s="444" t="s">
        <v>165</v>
      </c>
      <c r="AA25" s="424"/>
      <c r="AB25" s="424"/>
      <c r="AC25" s="424"/>
      <c r="AD25" s="424"/>
      <c r="AE25" s="424"/>
      <c r="AF25" s="424"/>
      <c r="AG25" s="425"/>
      <c r="AH25" s="445">
        <v>509</v>
      </c>
      <c r="AI25" s="446"/>
      <c r="AJ25" s="446"/>
      <c r="AK25" s="446"/>
      <c r="AL25" s="488"/>
      <c r="AM25" s="445">
        <v>1677664</v>
      </c>
      <c r="AN25" s="446"/>
      <c r="AO25" s="446"/>
      <c r="AP25" s="446"/>
      <c r="AQ25" s="446"/>
      <c r="AR25" s="488"/>
      <c r="AS25" s="445">
        <v>3296</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14782473</v>
      </c>
      <c r="BO25" s="358"/>
      <c r="BP25" s="358"/>
      <c r="BQ25" s="358"/>
      <c r="BR25" s="358"/>
      <c r="BS25" s="358"/>
      <c r="BT25" s="358"/>
      <c r="BU25" s="359"/>
      <c r="BV25" s="357">
        <v>14907741</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7440</v>
      </c>
      <c r="R26" s="446"/>
      <c r="S26" s="446"/>
      <c r="T26" s="446"/>
      <c r="U26" s="446"/>
      <c r="V26" s="488"/>
      <c r="W26" s="540"/>
      <c r="X26" s="541"/>
      <c r="Y26" s="542"/>
      <c r="Z26" s="444" t="s">
        <v>168</v>
      </c>
      <c r="AA26" s="546"/>
      <c r="AB26" s="546"/>
      <c r="AC26" s="546"/>
      <c r="AD26" s="546"/>
      <c r="AE26" s="546"/>
      <c r="AF26" s="546"/>
      <c r="AG26" s="547"/>
      <c r="AH26" s="445">
        <v>151</v>
      </c>
      <c r="AI26" s="446"/>
      <c r="AJ26" s="446"/>
      <c r="AK26" s="446"/>
      <c r="AL26" s="488"/>
      <c r="AM26" s="445">
        <v>481992</v>
      </c>
      <c r="AN26" s="446"/>
      <c r="AO26" s="446"/>
      <c r="AP26" s="446"/>
      <c r="AQ26" s="446"/>
      <c r="AR26" s="488"/>
      <c r="AS26" s="445">
        <v>3192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7240</v>
      </c>
      <c r="R27" s="446"/>
      <c r="S27" s="446"/>
      <c r="T27" s="446"/>
      <c r="U27" s="446"/>
      <c r="V27" s="488"/>
      <c r="W27" s="540"/>
      <c r="X27" s="541"/>
      <c r="Y27" s="542"/>
      <c r="Z27" s="444" t="s">
        <v>171</v>
      </c>
      <c r="AA27" s="424"/>
      <c r="AB27" s="424"/>
      <c r="AC27" s="424"/>
      <c r="AD27" s="424"/>
      <c r="AE27" s="424"/>
      <c r="AF27" s="424"/>
      <c r="AG27" s="425"/>
      <c r="AH27" s="445">
        <v>68</v>
      </c>
      <c r="AI27" s="446"/>
      <c r="AJ27" s="446"/>
      <c r="AK27" s="446"/>
      <c r="AL27" s="488"/>
      <c r="AM27" s="445">
        <v>225102</v>
      </c>
      <c r="AN27" s="446"/>
      <c r="AO27" s="446"/>
      <c r="AP27" s="446"/>
      <c r="AQ27" s="446"/>
      <c r="AR27" s="488"/>
      <c r="AS27" s="445">
        <v>3310</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2060671</v>
      </c>
      <c r="BO27" s="514"/>
      <c r="BP27" s="514"/>
      <c r="BQ27" s="514"/>
      <c r="BR27" s="514"/>
      <c r="BS27" s="514"/>
      <c r="BT27" s="514"/>
      <c r="BU27" s="515"/>
      <c r="BV27" s="513">
        <v>2060223</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6520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30866784</v>
      </c>
      <c r="BO28" s="358"/>
      <c r="BP28" s="358"/>
      <c r="BQ28" s="358"/>
      <c r="BR28" s="358"/>
      <c r="BS28" s="358"/>
      <c r="BT28" s="358"/>
      <c r="BU28" s="359"/>
      <c r="BV28" s="357">
        <v>28645035</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40</v>
      </c>
      <c r="M29" s="446"/>
      <c r="N29" s="446"/>
      <c r="O29" s="446"/>
      <c r="P29" s="488"/>
      <c r="Q29" s="445">
        <v>6040</v>
      </c>
      <c r="R29" s="446"/>
      <c r="S29" s="446"/>
      <c r="T29" s="446"/>
      <c r="U29" s="446"/>
      <c r="V29" s="488"/>
      <c r="W29" s="543"/>
      <c r="X29" s="544"/>
      <c r="Y29" s="545"/>
      <c r="Z29" s="444" t="s">
        <v>177</v>
      </c>
      <c r="AA29" s="424"/>
      <c r="AB29" s="424"/>
      <c r="AC29" s="424"/>
      <c r="AD29" s="424"/>
      <c r="AE29" s="424"/>
      <c r="AF29" s="424"/>
      <c r="AG29" s="425"/>
      <c r="AH29" s="445">
        <v>2954</v>
      </c>
      <c r="AI29" s="446"/>
      <c r="AJ29" s="446"/>
      <c r="AK29" s="446"/>
      <c r="AL29" s="488"/>
      <c r="AM29" s="445">
        <v>9538224</v>
      </c>
      <c r="AN29" s="446"/>
      <c r="AO29" s="446"/>
      <c r="AP29" s="446"/>
      <c r="AQ29" s="446"/>
      <c r="AR29" s="488"/>
      <c r="AS29" s="445">
        <v>3229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t="s">
        <v>122</v>
      </c>
      <c r="BO29" s="395"/>
      <c r="BP29" s="395"/>
      <c r="BQ29" s="395"/>
      <c r="BR29" s="395"/>
      <c r="BS29" s="395"/>
      <c r="BT29" s="395"/>
      <c r="BU29" s="396"/>
      <c r="BV29" s="394" t="s">
        <v>122</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19496316</v>
      </c>
      <c r="BO30" s="514"/>
      <c r="BP30" s="514"/>
      <c r="BQ30" s="514"/>
      <c r="BR30" s="514"/>
      <c r="BS30" s="514"/>
      <c r="BT30" s="514"/>
      <c r="BU30" s="515"/>
      <c r="BV30" s="513">
        <v>16874946</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75"/>
      <c r="AM34" s="584">
        <f>IF(AO34="","",MAX(C34:D43,U34:V43)+1)</f>
        <v>5</v>
      </c>
      <c r="AN34" s="584"/>
      <c r="AO34" s="585" t="str">
        <f>IF('各会計、関係団体の財政状況及び健全化判断比率'!B31="","",'各会計、関係団体の財政状況及び健全化判断比率'!B31)</f>
        <v>下水道事業会計</v>
      </c>
      <c r="AP34" s="585"/>
      <c r="AQ34" s="585"/>
      <c r="AR34" s="585"/>
      <c r="AS34" s="585"/>
      <c r="AT34" s="585"/>
      <c r="AU34" s="585"/>
      <c r="AV34" s="585"/>
      <c r="AW34" s="585"/>
      <c r="AX34" s="585"/>
      <c r="AY34" s="585"/>
      <c r="AZ34" s="585"/>
      <c r="BA34" s="585"/>
      <c r="BB34" s="585"/>
      <c r="BC34" s="585"/>
      <c r="BD34" s="175"/>
      <c r="BE34" s="584" t="str">
        <f>IF(BG34="","",MAX(C34:D43,U34:V43,AM34:AN43)+1)</f>
        <v/>
      </c>
      <c r="BF34" s="584"/>
      <c r="BG34" s="585"/>
      <c r="BH34" s="585"/>
      <c r="BI34" s="585"/>
      <c r="BJ34" s="585"/>
      <c r="BK34" s="585"/>
      <c r="BL34" s="585"/>
      <c r="BM34" s="585"/>
      <c r="BN34" s="585"/>
      <c r="BO34" s="585"/>
      <c r="BP34" s="585"/>
      <c r="BQ34" s="585"/>
      <c r="BR34" s="585"/>
      <c r="BS34" s="585"/>
      <c r="BT34" s="585"/>
      <c r="BU34" s="585"/>
      <c r="BV34" s="175"/>
      <c r="BW34" s="584">
        <f>IF(BY34="","",MAX(C34:D43,U34:V43,AM34:AN43,BE34:BF43)+1)</f>
        <v>6</v>
      </c>
      <c r="BX34" s="584"/>
      <c r="BY34" s="585" t="str">
        <f>IF('各会計、関係団体の財政状況及び健全化判断比率'!B68="","",'各会計、関係団体の財政状況及び健全化判断比率'!B68)</f>
        <v>千葉県市町村総合事務組合（一般会計）</v>
      </c>
      <c r="BZ34" s="585"/>
      <c r="CA34" s="585"/>
      <c r="CB34" s="585"/>
      <c r="CC34" s="585"/>
      <c r="CD34" s="585"/>
      <c r="CE34" s="585"/>
      <c r="CF34" s="585"/>
      <c r="CG34" s="585"/>
      <c r="CH34" s="585"/>
      <c r="CI34" s="585"/>
      <c r="CJ34" s="585"/>
      <c r="CK34" s="585"/>
      <c r="CL34" s="585"/>
      <c r="CM34" s="585"/>
      <c r="CN34" s="175"/>
      <c r="CO34" s="584">
        <f>IF(CQ34="","",MAX(C34:D43,U34:V43,AM34:AN43,BE34:BF43,BW34:BX43)+1)</f>
        <v>12</v>
      </c>
      <c r="CP34" s="584"/>
      <c r="CQ34" s="585" t="str">
        <f>IF('各会計、関係団体の財政状況及び健全化判断比率'!BS7="","",'各会計、関係団体の財政状況及び健全化判断比率'!BS7)</f>
        <v>市川市清掃公社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7</v>
      </c>
      <c r="BX35" s="584"/>
      <c r="BY35" s="585" t="str">
        <f>IF('各会計、関係団体の財政状況及び健全化判断比率'!B69="","",'各会計、関係団体の財政状況及び健全化判断比率'!B69)</f>
        <v>千葉県市町村総合事務組合（千葉県自治会館管理運営特別会計）</v>
      </c>
      <c r="BZ35" s="585"/>
      <c r="CA35" s="585"/>
      <c r="CB35" s="585"/>
      <c r="CC35" s="585"/>
      <c r="CD35" s="585"/>
      <c r="CE35" s="585"/>
      <c r="CF35" s="585"/>
      <c r="CG35" s="585"/>
      <c r="CH35" s="585"/>
      <c r="CI35" s="585"/>
      <c r="CJ35" s="585"/>
      <c r="CK35" s="585"/>
      <c r="CL35" s="585"/>
      <c r="CM35" s="585"/>
      <c r="CN35" s="175"/>
      <c r="CO35" s="584">
        <f t="shared" ref="CO35:CO43" si="3">IF(CQ35="","",CO34+1)</f>
        <v>13</v>
      </c>
      <c r="CP35" s="584"/>
      <c r="CQ35" s="585" t="str">
        <f>IF('各会計、関係団体の財政状況及び健全化判断比率'!BS8="","",'各会計、関係団体の財政状況及び健全化判断比率'!BS8)</f>
        <v>市川市花と緑のまちづくり財団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8</v>
      </c>
      <c r="BX36" s="584"/>
      <c r="BY36" s="585" t="str">
        <f>IF('各会計、関係団体の財政状況及び健全化判断比率'!B70="","",'各会計、関係団体の財政状況及び健全化判断比率'!B70)</f>
        <v>千葉県市町村総合事務組合（千葉県自治研修センター特別会計）</v>
      </c>
      <c r="BZ36" s="585"/>
      <c r="CA36" s="585"/>
      <c r="CB36" s="585"/>
      <c r="CC36" s="585"/>
      <c r="CD36" s="585"/>
      <c r="CE36" s="585"/>
      <c r="CF36" s="585"/>
      <c r="CG36" s="585"/>
      <c r="CH36" s="585"/>
      <c r="CI36" s="585"/>
      <c r="CJ36" s="585"/>
      <c r="CK36" s="585"/>
      <c r="CL36" s="585"/>
      <c r="CM36" s="585"/>
      <c r="CN36" s="175"/>
      <c r="CO36" s="584">
        <f t="shared" si="3"/>
        <v>14</v>
      </c>
      <c r="CP36" s="584"/>
      <c r="CQ36" s="585" t="str">
        <f>IF('各会計、関係団体の財政状況及び健全化判断比率'!BS9="","",'各会計、関係団体の財政状況及び健全化判断比率'!BS9)</f>
        <v>市川市文化振興財団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9</v>
      </c>
      <c r="BX37" s="584"/>
      <c r="BY37" s="585" t="str">
        <f>IF('各会計、関係団体の財政状況及び健全化判断比率'!B71="","",'各会計、関係団体の財政状況及び健全化判断比率'!B71)</f>
        <v>千葉県市町村総合事務組合（千葉県市町村交通災害共済特別会計）</v>
      </c>
      <c r="BZ37" s="585"/>
      <c r="CA37" s="585"/>
      <c r="CB37" s="585"/>
      <c r="CC37" s="585"/>
      <c r="CD37" s="585"/>
      <c r="CE37" s="585"/>
      <c r="CF37" s="585"/>
      <c r="CG37" s="585"/>
      <c r="CH37" s="585"/>
      <c r="CI37" s="585"/>
      <c r="CJ37" s="585"/>
      <c r="CK37" s="585"/>
      <c r="CL37" s="585"/>
      <c r="CM37" s="585"/>
      <c r="CN37" s="175"/>
      <c r="CO37" s="584">
        <f t="shared" si="3"/>
        <v>15</v>
      </c>
      <c r="CP37" s="584"/>
      <c r="CQ37" s="585" t="str">
        <f>IF('各会計、関係団体の財政状況及び健全化判断比率'!BS10="","",'各会計、関係団体の財政状況及び健全化判断比率'!BS10)</f>
        <v>本八幡ビル株式会社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10</v>
      </c>
      <c r="BX38" s="584"/>
      <c r="BY38" s="585" t="str">
        <f>IF('各会計、関係団体の財政状況及び健全化判断比率'!B72="","",'各会計、関係団体の財政状況及び健全化判断比率'!B72)</f>
        <v>千葉県後期高齢者医療広域連合（一般会計）</v>
      </c>
      <c r="BZ38" s="585"/>
      <c r="CA38" s="585"/>
      <c r="CB38" s="585"/>
      <c r="CC38" s="585"/>
      <c r="CD38" s="585"/>
      <c r="CE38" s="585"/>
      <c r="CF38" s="585"/>
      <c r="CG38" s="585"/>
      <c r="CH38" s="585"/>
      <c r="CI38" s="585"/>
      <c r="CJ38" s="585"/>
      <c r="CK38" s="585"/>
      <c r="CL38" s="585"/>
      <c r="CM38" s="585"/>
      <c r="CN38" s="175"/>
      <c r="CO38" s="584">
        <f t="shared" si="3"/>
        <v>16</v>
      </c>
      <c r="CP38" s="584"/>
      <c r="CQ38" s="585" t="str">
        <f>IF('各会計、関係団体の財政状況及び健全化判断比率'!BS11="","",'各会計、関係団体の財政状況及び健全化判断比率'!BS11)</f>
        <v>市川市土地開発公社</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11</v>
      </c>
      <c r="BX39" s="584"/>
      <c r="BY39" s="585" t="str">
        <f>IF('各会計、関係団体の財政状況及び健全化判断比率'!B73="","",'各会計、関係団体の財政状況及び健全化判断比率'!B73)</f>
        <v>千葉県後期高齢者医療広域連合（後期高齢者医療特別会計）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2ajrmB19PA7ciT9zkiiONc9vvYKBPn7ceATup2tY9TTdoKG0F0V3U1dc5Bdr8lNYfMnD1Zzv1ivTJ8Cnps3aDg==" saltValue="BbU0AQSYPgZn6dng3eL7v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7"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90762170</v>
      </c>
      <c r="S5" s="600"/>
      <c r="T5" s="600"/>
      <c r="U5" s="600"/>
      <c r="V5" s="600"/>
      <c r="W5" s="600"/>
      <c r="X5" s="600"/>
      <c r="Y5" s="601"/>
      <c r="Z5" s="602">
        <v>51.2</v>
      </c>
      <c r="AA5" s="602"/>
      <c r="AB5" s="602"/>
      <c r="AC5" s="602"/>
      <c r="AD5" s="603">
        <v>83493572</v>
      </c>
      <c r="AE5" s="603"/>
      <c r="AF5" s="603"/>
      <c r="AG5" s="603"/>
      <c r="AH5" s="603"/>
      <c r="AI5" s="603"/>
      <c r="AJ5" s="603"/>
      <c r="AK5" s="603"/>
      <c r="AL5" s="604">
        <v>84</v>
      </c>
      <c r="AM5" s="605"/>
      <c r="AN5" s="605"/>
      <c r="AO5" s="606"/>
      <c r="AP5" s="596" t="s">
        <v>216</v>
      </c>
      <c r="AQ5" s="597"/>
      <c r="AR5" s="597"/>
      <c r="AS5" s="597"/>
      <c r="AT5" s="597"/>
      <c r="AU5" s="597"/>
      <c r="AV5" s="597"/>
      <c r="AW5" s="597"/>
      <c r="AX5" s="597"/>
      <c r="AY5" s="597"/>
      <c r="AZ5" s="597"/>
      <c r="BA5" s="597"/>
      <c r="BB5" s="597"/>
      <c r="BC5" s="597"/>
      <c r="BD5" s="597"/>
      <c r="BE5" s="597"/>
      <c r="BF5" s="598"/>
      <c r="BG5" s="610">
        <v>81646796</v>
      </c>
      <c r="BH5" s="611"/>
      <c r="BI5" s="611"/>
      <c r="BJ5" s="611"/>
      <c r="BK5" s="611"/>
      <c r="BL5" s="611"/>
      <c r="BM5" s="611"/>
      <c r="BN5" s="612"/>
      <c r="BO5" s="613">
        <v>90</v>
      </c>
      <c r="BP5" s="613"/>
      <c r="BQ5" s="613"/>
      <c r="BR5" s="613"/>
      <c r="BS5" s="614">
        <v>295702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784392</v>
      </c>
      <c r="S6" s="611"/>
      <c r="T6" s="611"/>
      <c r="U6" s="611"/>
      <c r="V6" s="611"/>
      <c r="W6" s="611"/>
      <c r="X6" s="611"/>
      <c r="Y6" s="612"/>
      <c r="Z6" s="613">
        <v>0.4</v>
      </c>
      <c r="AA6" s="613"/>
      <c r="AB6" s="613"/>
      <c r="AC6" s="613"/>
      <c r="AD6" s="614">
        <v>784392</v>
      </c>
      <c r="AE6" s="614"/>
      <c r="AF6" s="614"/>
      <c r="AG6" s="614"/>
      <c r="AH6" s="614"/>
      <c r="AI6" s="614"/>
      <c r="AJ6" s="614"/>
      <c r="AK6" s="614"/>
      <c r="AL6" s="615">
        <v>0.8</v>
      </c>
      <c r="AM6" s="616"/>
      <c r="AN6" s="616"/>
      <c r="AO6" s="617"/>
      <c r="AP6" s="607" t="s">
        <v>221</v>
      </c>
      <c r="AQ6" s="608"/>
      <c r="AR6" s="608"/>
      <c r="AS6" s="608"/>
      <c r="AT6" s="608"/>
      <c r="AU6" s="608"/>
      <c r="AV6" s="608"/>
      <c r="AW6" s="608"/>
      <c r="AX6" s="608"/>
      <c r="AY6" s="608"/>
      <c r="AZ6" s="608"/>
      <c r="BA6" s="608"/>
      <c r="BB6" s="608"/>
      <c r="BC6" s="608"/>
      <c r="BD6" s="608"/>
      <c r="BE6" s="608"/>
      <c r="BF6" s="609"/>
      <c r="BG6" s="610">
        <v>81646796</v>
      </c>
      <c r="BH6" s="611"/>
      <c r="BI6" s="611"/>
      <c r="BJ6" s="611"/>
      <c r="BK6" s="611"/>
      <c r="BL6" s="611"/>
      <c r="BM6" s="611"/>
      <c r="BN6" s="612"/>
      <c r="BO6" s="613">
        <v>90</v>
      </c>
      <c r="BP6" s="613"/>
      <c r="BQ6" s="613"/>
      <c r="BR6" s="613"/>
      <c r="BS6" s="614">
        <v>295702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779628</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779627</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50322</v>
      </c>
      <c r="S7" s="611"/>
      <c r="T7" s="611"/>
      <c r="U7" s="611"/>
      <c r="V7" s="611"/>
      <c r="W7" s="611"/>
      <c r="X7" s="611"/>
      <c r="Y7" s="612"/>
      <c r="Z7" s="613">
        <v>0</v>
      </c>
      <c r="AA7" s="613"/>
      <c r="AB7" s="613"/>
      <c r="AC7" s="613"/>
      <c r="AD7" s="614">
        <v>50322</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45501257</v>
      </c>
      <c r="BH7" s="611"/>
      <c r="BI7" s="611"/>
      <c r="BJ7" s="611"/>
      <c r="BK7" s="611"/>
      <c r="BL7" s="611"/>
      <c r="BM7" s="611"/>
      <c r="BN7" s="612"/>
      <c r="BO7" s="613">
        <v>50.1</v>
      </c>
      <c r="BP7" s="613"/>
      <c r="BQ7" s="613"/>
      <c r="BR7" s="613"/>
      <c r="BS7" s="614">
        <v>295702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15862488</v>
      </c>
      <c r="CS7" s="611"/>
      <c r="CT7" s="611"/>
      <c r="CU7" s="611"/>
      <c r="CV7" s="611"/>
      <c r="CW7" s="611"/>
      <c r="CX7" s="611"/>
      <c r="CY7" s="612"/>
      <c r="CZ7" s="613">
        <v>9.1999999999999993</v>
      </c>
      <c r="DA7" s="613"/>
      <c r="DB7" s="613"/>
      <c r="DC7" s="613"/>
      <c r="DD7" s="619">
        <v>1242646</v>
      </c>
      <c r="DE7" s="611"/>
      <c r="DF7" s="611"/>
      <c r="DG7" s="611"/>
      <c r="DH7" s="611"/>
      <c r="DI7" s="611"/>
      <c r="DJ7" s="611"/>
      <c r="DK7" s="611"/>
      <c r="DL7" s="611"/>
      <c r="DM7" s="611"/>
      <c r="DN7" s="611"/>
      <c r="DO7" s="611"/>
      <c r="DP7" s="612"/>
      <c r="DQ7" s="619">
        <v>13152675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714212</v>
      </c>
      <c r="S8" s="611"/>
      <c r="T8" s="611"/>
      <c r="U8" s="611"/>
      <c r="V8" s="611"/>
      <c r="W8" s="611"/>
      <c r="X8" s="611"/>
      <c r="Y8" s="612"/>
      <c r="Z8" s="613">
        <v>0.4</v>
      </c>
      <c r="AA8" s="613"/>
      <c r="AB8" s="613"/>
      <c r="AC8" s="613"/>
      <c r="AD8" s="614">
        <v>714212</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991299</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88771116</v>
      </c>
      <c r="CS8" s="611"/>
      <c r="CT8" s="611"/>
      <c r="CU8" s="611"/>
      <c r="CV8" s="611"/>
      <c r="CW8" s="611"/>
      <c r="CX8" s="611"/>
      <c r="CY8" s="612"/>
      <c r="CZ8" s="613">
        <v>51.5</v>
      </c>
      <c r="DA8" s="613"/>
      <c r="DB8" s="613"/>
      <c r="DC8" s="613"/>
      <c r="DD8" s="619">
        <v>913795</v>
      </c>
      <c r="DE8" s="611"/>
      <c r="DF8" s="611"/>
      <c r="DG8" s="611"/>
      <c r="DH8" s="611"/>
      <c r="DI8" s="611"/>
      <c r="DJ8" s="611"/>
      <c r="DK8" s="611"/>
      <c r="DL8" s="611"/>
      <c r="DM8" s="611"/>
      <c r="DN8" s="611"/>
      <c r="DO8" s="611"/>
      <c r="DP8" s="612"/>
      <c r="DQ8" s="619">
        <v>43834002</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856425</v>
      </c>
      <c r="S9" s="611"/>
      <c r="T9" s="611"/>
      <c r="U9" s="611"/>
      <c r="V9" s="611"/>
      <c r="W9" s="611"/>
      <c r="X9" s="611"/>
      <c r="Y9" s="612"/>
      <c r="Z9" s="613">
        <v>0.5</v>
      </c>
      <c r="AA9" s="613"/>
      <c r="AB9" s="613"/>
      <c r="AC9" s="613"/>
      <c r="AD9" s="614">
        <v>856425</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41315311</v>
      </c>
      <c r="BH9" s="611"/>
      <c r="BI9" s="611"/>
      <c r="BJ9" s="611"/>
      <c r="BK9" s="611"/>
      <c r="BL9" s="611"/>
      <c r="BM9" s="611"/>
      <c r="BN9" s="612"/>
      <c r="BO9" s="613">
        <v>45.5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20048166</v>
      </c>
      <c r="CS9" s="611"/>
      <c r="CT9" s="611"/>
      <c r="CU9" s="611"/>
      <c r="CV9" s="611"/>
      <c r="CW9" s="611"/>
      <c r="CX9" s="611"/>
      <c r="CY9" s="612"/>
      <c r="CZ9" s="613">
        <v>11.6</v>
      </c>
      <c r="DA9" s="613"/>
      <c r="DB9" s="613"/>
      <c r="DC9" s="613"/>
      <c r="DD9" s="619">
        <v>1036556</v>
      </c>
      <c r="DE9" s="611"/>
      <c r="DF9" s="611"/>
      <c r="DG9" s="611"/>
      <c r="DH9" s="611"/>
      <c r="DI9" s="611"/>
      <c r="DJ9" s="611"/>
      <c r="DK9" s="611"/>
      <c r="DL9" s="611"/>
      <c r="DM9" s="611"/>
      <c r="DN9" s="611"/>
      <c r="DO9" s="611"/>
      <c r="DP9" s="612"/>
      <c r="DQ9" s="619">
        <v>14483039</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1143481</v>
      </c>
      <c r="BH10" s="611"/>
      <c r="BI10" s="611"/>
      <c r="BJ10" s="611"/>
      <c r="BK10" s="611"/>
      <c r="BL10" s="611"/>
      <c r="BM10" s="611"/>
      <c r="BN10" s="612"/>
      <c r="BO10" s="613">
        <v>1.3</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109765</v>
      </c>
      <c r="CS10" s="611"/>
      <c r="CT10" s="611"/>
      <c r="CU10" s="611"/>
      <c r="CV10" s="611"/>
      <c r="CW10" s="611"/>
      <c r="CX10" s="611"/>
      <c r="CY10" s="612"/>
      <c r="CZ10" s="613">
        <v>0.1</v>
      </c>
      <c r="DA10" s="613"/>
      <c r="DB10" s="613"/>
      <c r="DC10" s="613"/>
      <c r="DD10" s="619">
        <v>24200</v>
      </c>
      <c r="DE10" s="611"/>
      <c r="DF10" s="611"/>
      <c r="DG10" s="611"/>
      <c r="DH10" s="611"/>
      <c r="DI10" s="611"/>
      <c r="DJ10" s="611"/>
      <c r="DK10" s="611"/>
      <c r="DL10" s="611"/>
      <c r="DM10" s="611"/>
      <c r="DN10" s="611"/>
      <c r="DO10" s="611"/>
      <c r="DP10" s="612"/>
      <c r="DQ10" s="619">
        <v>81065</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11131439</v>
      </c>
      <c r="S11" s="611"/>
      <c r="T11" s="611"/>
      <c r="U11" s="611"/>
      <c r="V11" s="611"/>
      <c r="W11" s="611"/>
      <c r="X11" s="611"/>
      <c r="Y11" s="612"/>
      <c r="Z11" s="615">
        <v>6.3</v>
      </c>
      <c r="AA11" s="616"/>
      <c r="AB11" s="616"/>
      <c r="AC11" s="622"/>
      <c r="AD11" s="619">
        <v>11131439</v>
      </c>
      <c r="AE11" s="611"/>
      <c r="AF11" s="611"/>
      <c r="AG11" s="611"/>
      <c r="AH11" s="611"/>
      <c r="AI11" s="611"/>
      <c r="AJ11" s="611"/>
      <c r="AK11" s="612"/>
      <c r="AL11" s="615">
        <v>11.2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2051166</v>
      </c>
      <c r="BH11" s="611"/>
      <c r="BI11" s="611"/>
      <c r="BJ11" s="611"/>
      <c r="BK11" s="611"/>
      <c r="BL11" s="611"/>
      <c r="BM11" s="611"/>
      <c r="BN11" s="612"/>
      <c r="BO11" s="613">
        <v>2.2999999999999998</v>
      </c>
      <c r="BP11" s="613"/>
      <c r="BQ11" s="613"/>
      <c r="BR11" s="613"/>
      <c r="BS11" s="614">
        <v>295702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484674</v>
      </c>
      <c r="CS11" s="611"/>
      <c r="CT11" s="611"/>
      <c r="CU11" s="611"/>
      <c r="CV11" s="611"/>
      <c r="CW11" s="611"/>
      <c r="CX11" s="611"/>
      <c r="CY11" s="612"/>
      <c r="CZ11" s="613">
        <v>0.3</v>
      </c>
      <c r="DA11" s="613"/>
      <c r="DB11" s="613"/>
      <c r="DC11" s="613"/>
      <c r="DD11" s="619">
        <v>195828</v>
      </c>
      <c r="DE11" s="611"/>
      <c r="DF11" s="611"/>
      <c r="DG11" s="611"/>
      <c r="DH11" s="611"/>
      <c r="DI11" s="611"/>
      <c r="DJ11" s="611"/>
      <c r="DK11" s="611"/>
      <c r="DL11" s="611"/>
      <c r="DM11" s="611"/>
      <c r="DN11" s="611"/>
      <c r="DO11" s="611"/>
      <c r="DP11" s="612"/>
      <c r="DQ11" s="619">
        <v>268884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32692902</v>
      </c>
      <c r="BH12" s="611"/>
      <c r="BI12" s="611"/>
      <c r="BJ12" s="611"/>
      <c r="BK12" s="611"/>
      <c r="BL12" s="611"/>
      <c r="BM12" s="611"/>
      <c r="BN12" s="612"/>
      <c r="BO12" s="613">
        <v>36</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2508831</v>
      </c>
      <c r="CS12" s="611"/>
      <c r="CT12" s="611"/>
      <c r="CU12" s="611"/>
      <c r="CV12" s="611"/>
      <c r="CW12" s="611"/>
      <c r="CX12" s="611"/>
      <c r="CY12" s="612"/>
      <c r="CZ12" s="613">
        <v>1.5</v>
      </c>
      <c r="DA12" s="613"/>
      <c r="DB12" s="613"/>
      <c r="DC12" s="613"/>
      <c r="DD12" s="619">
        <v>1314</v>
      </c>
      <c r="DE12" s="611"/>
      <c r="DF12" s="611"/>
      <c r="DG12" s="611"/>
      <c r="DH12" s="611"/>
      <c r="DI12" s="611"/>
      <c r="DJ12" s="611"/>
      <c r="DK12" s="611"/>
      <c r="DL12" s="611"/>
      <c r="DM12" s="611"/>
      <c r="DN12" s="611"/>
      <c r="DO12" s="611"/>
      <c r="DP12" s="612"/>
      <c r="DQ12" s="619">
        <v>1245820</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32619161</v>
      </c>
      <c r="BH13" s="611"/>
      <c r="BI13" s="611"/>
      <c r="BJ13" s="611"/>
      <c r="BK13" s="611"/>
      <c r="BL13" s="611"/>
      <c r="BM13" s="611"/>
      <c r="BN13" s="612"/>
      <c r="BO13" s="613">
        <v>35.9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11198040</v>
      </c>
      <c r="CS13" s="611"/>
      <c r="CT13" s="611"/>
      <c r="CU13" s="611"/>
      <c r="CV13" s="611"/>
      <c r="CW13" s="611"/>
      <c r="CX13" s="611"/>
      <c r="CY13" s="612"/>
      <c r="CZ13" s="613">
        <v>6.5</v>
      </c>
      <c r="DA13" s="613"/>
      <c r="DB13" s="613"/>
      <c r="DC13" s="613"/>
      <c r="DD13" s="619">
        <v>3405961</v>
      </c>
      <c r="DE13" s="611"/>
      <c r="DF13" s="611"/>
      <c r="DG13" s="611"/>
      <c r="DH13" s="611"/>
      <c r="DI13" s="611"/>
      <c r="DJ13" s="611"/>
      <c r="DK13" s="611"/>
      <c r="DL13" s="611"/>
      <c r="DM13" s="611"/>
      <c r="DN13" s="611"/>
      <c r="DO13" s="611"/>
      <c r="DP13" s="612"/>
      <c r="DQ13" s="619">
        <v>7874974</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8788</v>
      </c>
      <c r="S14" s="611"/>
      <c r="T14" s="611"/>
      <c r="U14" s="611"/>
      <c r="V14" s="611"/>
      <c r="W14" s="611"/>
      <c r="X14" s="611"/>
      <c r="Y14" s="612"/>
      <c r="Z14" s="613">
        <v>0</v>
      </c>
      <c r="AA14" s="613"/>
      <c r="AB14" s="613"/>
      <c r="AC14" s="613"/>
      <c r="AD14" s="614">
        <v>8788</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415402</v>
      </c>
      <c r="BH14" s="611"/>
      <c r="BI14" s="611"/>
      <c r="BJ14" s="611"/>
      <c r="BK14" s="611"/>
      <c r="BL14" s="611"/>
      <c r="BM14" s="611"/>
      <c r="BN14" s="612"/>
      <c r="BO14" s="613">
        <v>0.5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6081902</v>
      </c>
      <c r="CS14" s="611"/>
      <c r="CT14" s="611"/>
      <c r="CU14" s="611"/>
      <c r="CV14" s="611"/>
      <c r="CW14" s="611"/>
      <c r="CX14" s="611"/>
      <c r="CY14" s="612"/>
      <c r="CZ14" s="613">
        <v>3.5</v>
      </c>
      <c r="DA14" s="613"/>
      <c r="DB14" s="613"/>
      <c r="DC14" s="613"/>
      <c r="DD14" s="619">
        <v>465553</v>
      </c>
      <c r="DE14" s="611"/>
      <c r="DF14" s="611"/>
      <c r="DG14" s="611"/>
      <c r="DH14" s="611"/>
      <c r="DI14" s="611"/>
      <c r="DJ14" s="611"/>
      <c r="DK14" s="611"/>
      <c r="DL14" s="611"/>
      <c r="DM14" s="611"/>
      <c r="DN14" s="611"/>
      <c r="DO14" s="611"/>
      <c r="DP14" s="612"/>
      <c r="DQ14" s="619">
        <v>5709646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3037235</v>
      </c>
      <c r="BH15" s="611"/>
      <c r="BI15" s="611"/>
      <c r="BJ15" s="611"/>
      <c r="BK15" s="611"/>
      <c r="BL15" s="611"/>
      <c r="BM15" s="611"/>
      <c r="BN15" s="612"/>
      <c r="BO15" s="613">
        <v>3.3</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18561735</v>
      </c>
      <c r="CS15" s="611"/>
      <c r="CT15" s="611"/>
      <c r="CU15" s="611"/>
      <c r="CV15" s="611"/>
      <c r="CW15" s="611"/>
      <c r="CX15" s="611"/>
      <c r="CY15" s="612"/>
      <c r="CZ15" s="613">
        <v>10.8</v>
      </c>
      <c r="DA15" s="613"/>
      <c r="DB15" s="613"/>
      <c r="DC15" s="613"/>
      <c r="DD15" s="619">
        <v>1933433</v>
      </c>
      <c r="DE15" s="611"/>
      <c r="DF15" s="611"/>
      <c r="DG15" s="611"/>
      <c r="DH15" s="611"/>
      <c r="DI15" s="611"/>
      <c r="DJ15" s="611"/>
      <c r="DK15" s="611"/>
      <c r="DL15" s="611"/>
      <c r="DM15" s="611"/>
      <c r="DN15" s="611"/>
      <c r="DO15" s="611"/>
      <c r="DP15" s="612"/>
      <c r="DQ15" s="619">
        <v>15221274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125085</v>
      </c>
      <c r="S16" s="611"/>
      <c r="T16" s="611"/>
      <c r="U16" s="611"/>
      <c r="V16" s="611"/>
      <c r="W16" s="611"/>
      <c r="X16" s="611"/>
      <c r="Y16" s="612"/>
      <c r="Z16" s="613">
        <v>0.1</v>
      </c>
      <c r="AA16" s="613"/>
      <c r="AB16" s="613"/>
      <c r="AC16" s="613"/>
      <c r="AD16" s="614">
        <v>125085</v>
      </c>
      <c r="AE16" s="614"/>
      <c r="AF16" s="614"/>
      <c r="AG16" s="614"/>
      <c r="AH16" s="614"/>
      <c r="AI16" s="614"/>
      <c r="AJ16" s="614"/>
      <c r="AK16" s="614"/>
      <c r="AL16" s="615">
        <v>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695998</v>
      </c>
      <c r="S17" s="611"/>
      <c r="T17" s="611"/>
      <c r="U17" s="611"/>
      <c r="V17" s="611"/>
      <c r="W17" s="611"/>
      <c r="X17" s="611"/>
      <c r="Y17" s="612"/>
      <c r="Z17" s="613">
        <v>0.4</v>
      </c>
      <c r="AA17" s="613"/>
      <c r="AB17" s="613"/>
      <c r="AC17" s="613"/>
      <c r="AD17" s="614">
        <v>695998</v>
      </c>
      <c r="AE17" s="614"/>
      <c r="AF17" s="614"/>
      <c r="AG17" s="614"/>
      <c r="AH17" s="614"/>
      <c r="AI17" s="614"/>
      <c r="AJ17" s="614"/>
      <c r="AK17" s="614"/>
      <c r="AL17" s="615">
        <v>0.7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7978181</v>
      </c>
      <c r="CS17" s="611"/>
      <c r="CT17" s="611"/>
      <c r="CU17" s="611"/>
      <c r="CV17" s="611"/>
      <c r="CW17" s="611"/>
      <c r="CX17" s="611"/>
      <c r="CY17" s="612"/>
      <c r="CZ17" s="613">
        <v>4.5999999999999996</v>
      </c>
      <c r="DA17" s="613"/>
      <c r="DB17" s="613"/>
      <c r="DC17" s="613"/>
      <c r="DD17" s="619" t="s">
        <v>122</v>
      </c>
      <c r="DE17" s="611"/>
      <c r="DF17" s="611"/>
      <c r="DG17" s="611"/>
      <c r="DH17" s="611"/>
      <c r="DI17" s="611"/>
      <c r="DJ17" s="611"/>
      <c r="DK17" s="611"/>
      <c r="DL17" s="611"/>
      <c r="DM17" s="611"/>
      <c r="DN17" s="611"/>
      <c r="DO17" s="611"/>
      <c r="DP17" s="612"/>
      <c r="DQ17" s="619">
        <v>7770008</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506536</v>
      </c>
      <c r="S18" s="611"/>
      <c r="T18" s="611"/>
      <c r="U18" s="611"/>
      <c r="V18" s="611"/>
      <c r="W18" s="611"/>
      <c r="X18" s="611"/>
      <c r="Y18" s="612"/>
      <c r="Z18" s="613">
        <v>0.3</v>
      </c>
      <c r="AA18" s="613"/>
      <c r="AB18" s="613"/>
      <c r="AC18" s="613"/>
      <c r="AD18" s="614">
        <v>506536</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469156</v>
      </c>
      <c r="S19" s="611"/>
      <c r="T19" s="611"/>
      <c r="U19" s="611"/>
      <c r="V19" s="611"/>
      <c r="W19" s="611"/>
      <c r="X19" s="611"/>
      <c r="Y19" s="612"/>
      <c r="Z19" s="613">
        <v>0.3</v>
      </c>
      <c r="AA19" s="613"/>
      <c r="AB19" s="613"/>
      <c r="AC19" s="613"/>
      <c r="AD19" s="614">
        <v>469156</v>
      </c>
      <c r="AE19" s="614"/>
      <c r="AF19" s="614"/>
      <c r="AG19" s="614"/>
      <c r="AH19" s="614"/>
      <c r="AI19" s="614"/>
      <c r="AJ19" s="614"/>
      <c r="AK19" s="614"/>
      <c r="AL19" s="615">
        <v>0.5</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9115374</v>
      </c>
      <c r="BH19" s="611"/>
      <c r="BI19" s="611"/>
      <c r="BJ19" s="611"/>
      <c r="BK19" s="611"/>
      <c r="BL19" s="611"/>
      <c r="BM19" s="611"/>
      <c r="BN19" s="612"/>
      <c r="BO19" s="613">
        <v>10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37380</v>
      </c>
      <c r="S20" s="611"/>
      <c r="T20" s="611"/>
      <c r="U20" s="611"/>
      <c r="V20" s="611"/>
      <c r="W20" s="611"/>
      <c r="X20" s="611"/>
      <c r="Y20" s="612"/>
      <c r="Z20" s="613">
        <v>0</v>
      </c>
      <c r="AA20" s="613"/>
      <c r="AB20" s="613"/>
      <c r="AC20" s="613"/>
      <c r="AD20" s="614">
        <v>37380</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9115374</v>
      </c>
      <c r="BH20" s="611"/>
      <c r="BI20" s="611"/>
      <c r="BJ20" s="611"/>
      <c r="BK20" s="611"/>
      <c r="BL20" s="611"/>
      <c r="BM20" s="611"/>
      <c r="BN20" s="612"/>
      <c r="BO20" s="613">
        <v>10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172384526</v>
      </c>
      <c r="CS20" s="611"/>
      <c r="CT20" s="611"/>
      <c r="CU20" s="611"/>
      <c r="CV20" s="611"/>
      <c r="CW20" s="611"/>
      <c r="CX20" s="611"/>
      <c r="CY20" s="612"/>
      <c r="CZ20" s="613">
        <v>100</v>
      </c>
      <c r="DA20" s="613"/>
      <c r="DB20" s="613"/>
      <c r="DC20" s="613"/>
      <c r="DD20" s="619">
        <v>9219286</v>
      </c>
      <c r="DE20" s="611"/>
      <c r="DF20" s="611"/>
      <c r="DG20" s="611"/>
      <c r="DH20" s="611"/>
      <c r="DI20" s="611"/>
      <c r="DJ20" s="611"/>
      <c r="DK20" s="611"/>
      <c r="DL20" s="611"/>
      <c r="DM20" s="611"/>
      <c r="DN20" s="611"/>
      <c r="DO20" s="611"/>
      <c r="DP20" s="612"/>
      <c r="DQ20" s="619">
        <v>110421014</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129886</v>
      </c>
      <c r="S21" s="611"/>
      <c r="T21" s="611"/>
      <c r="U21" s="611"/>
      <c r="V21" s="611"/>
      <c r="W21" s="611"/>
      <c r="X21" s="611"/>
      <c r="Y21" s="612"/>
      <c r="Z21" s="613">
        <v>0.1</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1846776</v>
      </c>
      <c r="BH22" s="611"/>
      <c r="BI22" s="611"/>
      <c r="BJ22" s="611"/>
      <c r="BK22" s="611"/>
      <c r="BL22" s="611"/>
      <c r="BM22" s="611"/>
      <c r="BN22" s="612"/>
      <c r="BO22" s="613">
        <v>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127300</v>
      </c>
      <c r="S23" s="611"/>
      <c r="T23" s="611"/>
      <c r="U23" s="611"/>
      <c r="V23" s="611"/>
      <c r="W23" s="611"/>
      <c r="X23" s="611"/>
      <c r="Y23" s="612"/>
      <c r="Z23" s="613">
        <v>0.1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7268598</v>
      </c>
      <c r="BH23" s="611"/>
      <c r="BI23" s="611"/>
      <c r="BJ23" s="611"/>
      <c r="BK23" s="611"/>
      <c r="BL23" s="611"/>
      <c r="BM23" s="611"/>
      <c r="BN23" s="612"/>
      <c r="BO23" s="613">
        <v>8</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2586</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100679585</v>
      </c>
      <c r="CS24" s="600"/>
      <c r="CT24" s="600"/>
      <c r="CU24" s="600"/>
      <c r="CV24" s="600"/>
      <c r="CW24" s="600"/>
      <c r="CX24" s="600"/>
      <c r="CY24" s="601"/>
      <c r="CZ24" s="604">
        <v>58.4</v>
      </c>
      <c r="DA24" s="605"/>
      <c r="DB24" s="605"/>
      <c r="DC24" s="621"/>
      <c r="DD24" s="645">
        <v>57708833</v>
      </c>
      <c r="DE24" s="600"/>
      <c r="DF24" s="600"/>
      <c r="DG24" s="600"/>
      <c r="DH24" s="600"/>
      <c r="DI24" s="600"/>
      <c r="DJ24" s="600"/>
      <c r="DK24" s="601"/>
      <c r="DL24" s="645">
        <v>53437575</v>
      </c>
      <c r="DM24" s="600"/>
      <c r="DN24" s="600"/>
      <c r="DO24" s="600"/>
      <c r="DP24" s="600"/>
      <c r="DQ24" s="600"/>
      <c r="DR24" s="600"/>
      <c r="DS24" s="600"/>
      <c r="DT24" s="600"/>
      <c r="DU24" s="600"/>
      <c r="DV24" s="601"/>
      <c r="DW24" s="604">
        <v>53.8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105765253</v>
      </c>
      <c r="S25" s="611"/>
      <c r="T25" s="611"/>
      <c r="U25" s="611"/>
      <c r="V25" s="611"/>
      <c r="W25" s="611"/>
      <c r="X25" s="611"/>
      <c r="Y25" s="612"/>
      <c r="Z25" s="613">
        <v>59.6</v>
      </c>
      <c r="AA25" s="613"/>
      <c r="AB25" s="613"/>
      <c r="AC25" s="613"/>
      <c r="AD25" s="614">
        <v>98366769</v>
      </c>
      <c r="AE25" s="614"/>
      <c r="AF25" s="614"/>
      <c r="AG25" s="614"/>
      <c r="AH25" s="614"/>
      <c r="AI25" s="614"/>
      <c r="AJ25" s="614"/>
      <c r="AK25" s="614"/>
      <c r="AL25" s="615">
        <v>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29850797</v>
      </c>
      <c r="CS25" s="642"/>
      <c r="CT25" s="642"/>
      <c r="CU25" s="642"/>
      <c r="CV25" s="642"/>
      <c r="CW25" s="642"/>
      <c r="CX25" s="642"/>
      <c r="CY25" s="643"/>
      <c r="CZ25" s="615">
        <v>17.3</v>
      </c>
      <c r="DA25" s="640"/>
      <c r="DB25" s="640"/>
      <c r="DC25" s="644"/>
      <c r="DD25" s="619">
        <v>27921788</v>
      </c>
      <c r="DE25" s="642"/>
      <c r="DF25" s="642"/>
      <c r="DG25" s="642"/>
      <c r="DH25" s="642"/>
      <c r="DI25" s="642"/>
      <c r="DJ25" s="642"/>
      <c r="DK25" s="643"/>
      <c r="DL25" s="619">
        <v>27339938</v>
      </c>
      <c r="DM25" s="642"/>
      <c r="DN25" s="642"/>
      <c r="DO25" s="642"/>
      <c r="DP25" s="642"/>
      <c r="DQ25" s="642"/>
      <c r="DR25" s="642"/>
      <c r="DS25" s="642"/>
      <c r="DT25" s="642"/>
      <c r="DU25" s="642"/>
      <c r="DV25" s="643"/>
      <c r="DW25" s="615">
        <v>27.5</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40606</v>
      </c>
      <c r="S26" s="611"/>
      <c r="T26" s="611"/>
      <c r="U26" s="611"/>
      <c r="V26" s="611"/>
      <c r="W26" s="611"/>
      <c r="X26" s="611"/>
      <c r="Y26" s="612"/>
      <c r="Z26" s="613">
        <v>0</v>
      </c>
      <c r="AA26" s="613"/>
      <c r="AB26" s="613"/>
      <c r="AC26" s="613"/>
      <c r="AD26" s="614">
        <v>40606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20567012</v>
      </c>
      <c r="CS26" s="611"/>
      <c r="CT26" s="611"/>
      <c r="CU26" s="611"/>
      <c r="CV26" s="611"/>
      <c r="CW26" s="611"/>
      <c r="CX26" s="611"/>
      <c r="CY26" s="612"/>
      <c r="CZ26" s="615">
        <v>11.9</v>
      </c>
      <c r="DA26" s="640"/>
      <c r="DB26" s="640"/>
      <c r="DC26" s="644"/>
      <c r="DD26" s="619">
        <v>19058853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1422785</v>
      </c>
      <c r="S27" s="611"/>
      <c r="T27" s="611"/>
      <c r="U27" s="611"/>
      <c r="V27" s="611"/>
      <c r="W27" s="611"/>
      <c r="X27" s="611"/>
      <c r="Y27" s="612"/>
      <c r="Z27" s="613">
        <v>0.8</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90762170</v>
      </c>
      <c r="BH27" s="611"/>
      <c r="BI27" s="611"/>
      <c r="BJ27" s="611"/>
      <c r="BK27" s="611"/>
      <c r="BL27" s="611"/>
      <c r="BM27" s="611"/>
      <c r="BN27" s="612"/>
      <c r="BO27" s="613">
        <v>100</v>
      </c>
      <c r="BP27" s="613"/>
      <c r="BQ27" s="613"/>
      <c r="BR27" s="613"/>
      <c r="BS27" s="614">
        <v>295702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62850607</v>
      </c>
      <c r="CS27" s="642"/>
      <c r="CT27" s="642"/>
      <c r="CU27" s="642"/>
      <c r="CV27" s="642"/>
      <c r="CW27" s="642"/>
      <c r="CX27" s="642"/>
      <c r="CY27" s="643"/>
      <c r="CZ27" s="615">
        <v>36.5</v>
      </c>
      <c r="DA27" s="640"/>
      <c r="DB27" s="640"/>
      <c r="DC27" s="644"/>
      <c r="DD27" s="619">
        <v>22017037</v>
      </c>
      <c r="DE27" s="642"/>
      <c r="DF27" s="642"/>
      <c r="DG27" s="642"/>
      <c r="DH27" s="642"/>
      <c r="DI27" s="642"/>
      <c r="DJ27" s="642"/>
      <c r="DK27" s="643"/>
      <c r="DL27" s="619">
        <v>18327629</v>
      </c>
      <c r="DM27" s="642"/>
      <c r="DN27" s="642"/>
      <c r="DO27" s="642"/>
      <c r="DP27" s="642"/>
      <c r="DQ27" s="642"/>
      <c r="DR27" s="642"/>
      <c r="DS27" s="642"/>
      <c r="DT27" s="642"/>
      <c r="DU27" s="642"/>
      <c r="DV27" s="643"/>
      <c r="DW27" s="615">
        <v>18.399999999999999</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2989993</v>
      </c>
      <c r="S28" s="611"/>
      <c r="T28" s="611"/>
      <c r="U28" s="611"/>
      <c r="V28" s="611"/>
      <c r="W28" s="611"/>
      <c r="X28" s="611"/>
      <c r="Y28" s="612"/>
      <c r="Z28" s="613">
        <v>1.7</v>
      </c>
      <c r="AA28" s="613"/>
      <c r="AB28" s="613"/>
      <c r="AC28" s="613"/>
      <c r="AD28" s="614">
        <v>682580</v>
      </c>
      <c r="AE28" s="614"/>
      <c r="AF28" s="614"/>
      <c r="AG28" s="614"/>
      <c r="AH28" s="614"/>
      <c r="AI28" s="614"/>
      <c r="AJ28" s="614"/>
      <c r="AK28" s="614"/>
      <c r="AL28" s="615">
        <v>0.7</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7978181</v>
      </c>
      <c r="CS28" s="611"/>
      <c r="CT28" s="611"/>
      <c r="CU28" s="611"/>
      <c r="CV28" s="611"/>
      <c r="CW28" s="611"/>
      <c r="CX28" s="611"/>
      <c r="CY28" s="612"/>
      <c r="CZ28" s="615">
        <v>4.5999999999999996</v>
      </c>
      <c r="DA28" s="640"/>
      <c r="DB28" s="640"/>
      <c r="DC28" s="644"/>
      <c r="DD28" s="619">
        <v>7770008</v>
      </c>
      <c r="DE28" s="611"/>
      <c r="DF28" s="611"/>
      <c r="DG28" s="611"/>
      <c r="DH28" s="611"/>
      <c r="DI28" s="611"/>
      <c r="DJ28" s="611"/>
      <c r="DK28" s="612"/>
      <c r="DL28" s="619">
        <v>7770008</v>
      </c>
      <c r="DM28" s="611"/>
      <c r="DN28" s="611"/>
      <c r="DO28" s="611"/>
      <c r="DP28" s="611"/>
      <c r="DQ28" s="611"/>
      <c r="DR28" s="611"/>
      <c r="DS28" s="611"/>
      <c r="DT28" s="611"/>
      <c r="DU28" s="611"/>
      <c r="DV28" s="612"/>
      <c r="DW28" s="615">
        <v>7.8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1130578</v>
      </c>
      <c r="S29" s="611"/>
      <c r="T29" s="611"/>
      <c r="U29" s="611"/>
      <c r="V29" s="611"/>
      <c r="W29" s="611"/>
      <c r="X29" s="611"/>
      <c r="Y29" s="612"/>
      <c r="Z29" s="613">
        <v>0.6</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7978181</v>
      </c>
      <c r="CS29" s="642"/>
      <c r="CT29" s="642"/>
      <c r="CU29" s="642"/>
      <c r="CV29" s="642"/>
      <c r="CW29" s="642"/>
      <c r="CX29" s="642"/>
      <c r="CY29" s="643"/>
      <c r="CZ29" s="615">
        <v>4.5999999999999996</v>
      </c>
      <c r="DA29" s="640"/>
      <c r="DB29" s="640"/>
      <c r="DC29" s="644"/>
      <c r="DD29" s="619">
        <v>7770008</v>
      </c>
      <c r="DE29" s="642"/>
      <c r="DF29" s="642"/>
      <c r="DG29" s="642"/>
      <c r="DH29" s="642"/>
      <c r="DI29" s="642"/>
      <c r="DJ29" s="642"/>
      <c r="DK29" s="643"/>
      <c r="DL29" s="619">
        <v>7770008</v>
      </c>
      <c r="DM29" s="642"/>
      <c r="DN29" s="642"/>
      <c r="DO29" s="642"/>
      <c r="DP29" s="642"/>
      <c r="DQ29" s="642"/>
      <c r="DR29" s="642"/>
      <c r="DS29" s="642"/>
      <c r="DT29" s="642"/>
      <c r="DU29" s="642"/>
      <c r="DV29" s="643"/>
      <c r="DW29" s="615">
        <v>7.8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40562469</v>
      </c>
      <c r="S30" s="611"/>
      <c r="T30" s="611"/>
      <c r="U30" s="611"/>
      <c r="V30" s="611"/>
      <c r="W30" s="611"/>
      <c r="X30" s="611"/>
      <c r="Y30" s="612"/>
      <c r="Z30" s="613">
        <v>22.9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7815701</v>
      </c>
      <c r="CS30" s="611"/>
      <c r="CT30" s="611"/>
      <c r="CU30" s="611"/>
      <c r="CV30" s="611"/>
      <c r="CW30" s="611"/>
      <c r="CX30" s="611"/>
      <c r="CY30" s="612"/>
      <c r="CZ30" s="615">
        <v>4.5</v>
      </c>
      <c r="DA30" s="640"/>
      <c r="DB30" s="640"/>
      <c r="DC30" s="644"/>
      <c r="DD30" s="619">
        <v>7610588</v>
      </c>
      <c r="DE30" s="611"/>
      <c r="DF30" s="611"/>
      <c r="DG30" s="611"/>
      <c r="DH30" s="611"/>
      <c r="DI30" s="611"/>
      <c r="DJ30" s="611"/>
      <c r="DK30" s="612"/>
      <c r="DL30" s="619">
        <v>7610588</v>
      </c>
      <c r="DM30" s="611"/>
      <c r="DN30" s="611"/>
      <c r="DO30" s="611"/>
      <c r="DP30" s="611"/>
      <c r="DQ30" s="611"/>
      <c r="DR30" s="611"/>
      <c r="DS30" s="611"/>
      <c r="DT30" s="611"/>
      <c r="DU30" s="611"/>
      <c r="DV30" s="612"/>
      <c r="DW30" s="615">
        <v>7.7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99.3</v>
      </c>
      <c r="BH31" s="654"/>
      <c r="BI31" s="654"/>
      <c r="BJ31" s="654"/>
      <c r="BK31" s="654"/>
      <c r="BL31" s="654"/>
      <c r="BM31" s="605">
        <v>99</v>
      </c>
      <c r="BN31" s="654"/>
      <c r="BO31" s="654"/>
      <c r="BP31" s="654"/>
      <c r="BQ31" s="655"/>
      <c r="BR31" s="666">
        <v>99.4</v>
      </c>
      <c r="BS31" s="654"/>
      <c r="BT31" s="654"/>
      <c r="BU31" s="654"/>
      <c r="BV31" s="654"/>
      <c r="BW31" s="654"/>
      <c r="BX31" s="605">
        <v>99</v>
      </c>
      <c r="BY31" s="654"/>
      <c r="BZ31" s="654"/>
      <c r="CA31" s="654"/>
      <c r="CB31" s="655"/>
      <c r="CD31" s="648"/>
      <c r="CE31" s="649"/>
      <c r="CF31" s="607" t="s">
        <v>300</v>
      </c>
      <c r="CG31" s="608"/>
      <c r="CH31" s="608"/>
      <c r="CI31" s="608"/>
      <c r="CJ31" s="608"/>
      <c r="CK31" s="608"/>
      <c r="CL31" s="608"/>
      <c r="CM31" s="608"/>
      <c r="CN31" s="608"/>
      <c r="CO31" s="608"/>
      <c r="CP31" s="608"/>
      <c r="CQ31" s="609"/>
      <c r="CR31" s="610">
        <v>162480</v>
      </c>
      <c r="CS31" s="642"/>
      <c r="CT31" s="642"/>
      <c r="CU31" s="642"/>
      <c r="CV31" s="642"/>
      <c r="CW31" s="642"/>
      <c r="CX31" s="642"/>
      <c r="CY31" s="643"/>
      <c r="CZ31" s="615">
        <v>0.1</v>
      </c>
      <c r="DA31" s="640"/>
      <c r="DB31" s="640"/>
      <c r="DC31" s="644"/>
      <c r="DD31" s="619">
        <v>159420</v>
      </c>
      <c r="DE31" s="642"/>
      <c r="DF31" s="642"/>
      <c r="DG31" s="642"/>
      <c r="DH31" s="642"/>
      <c r="DI31" s="642"/>
      <c r="DJ31" s="642"/>
      <c r="DK31" s="643"/>
      <c r="DL31" s="619">
        <v>159420</v>
      </c>
      <c r="DM31" s="642"/>
      <c r="DN31" s="642"/>
      <c r="DO31" s="642"/>
      <c r="DP31" s="642"/>
      <c r="DQ31" s="642"/>
      <c r="DR31" s="642"/>
      <c r="DS31" s="642"/>
      <c r="DT31" s="642"/>
      <c r="DU31" s="642"/>
      <c r="DV31" s="643"/>
      <c r="DW31" s="615">
        <v>0.2</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13669933</v>
      </c>
      <c r="S32" s="611"/>
      <c r="T32" s="611"/>
      <c r="U32" s="611"/>
      <c r="V32" s="611"/>
      <c r="W32" s="611"/>
      <c r="X32" s="611"/>
      <c r="Y32" s="612"/>
      <c r="Z32" s="613">
        <v>7.7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99</v>
      </c>
      <c r="BH32" s="642"/>
      <c r="BI32" s="642"/>
      <c r="BJ32" s="642"/>
      <c r="BK32" s="642"/>
      <c r="BL32" s="642"/>
      <c r="BM32" s="616">
        <v>98.4</v>
      </c>
      <c r="BN32" s="642"/>
      <c r="BO32" s="642"/>
      <c r="BP32" s="642"/>
      <c r="BQ32" s="665"/>
      <c r="BR32" s="667">
        <v>99.1</v>
      </c>
      <c r="BS32" s="642"/>
      <c r="BT32" s="642"/>
      <c r="BU32" s="642"/>
      <c r="BV32" s="642"/>
      <c r="BW32" s="642"/>
      <c r="BX32" s="616">
        <v>98.4</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356475</v>
      </c>
      <c r="S33" s="611"/>
      <c r="T33" s="611"/>
      <c r="U33" s="611"/>
      <c r="V33" s="611"/>
      <c r="W33" s="611"/>
      <c r="X33" s="611"/>
      <c r="Y33" s="612"/>
      <c r="Z33" s="613">
        <v>0.2</v>
      </c>
      <c r="AA33" s="613"/>
      <c r="AB33" s="613"/>
      <c r="AC33" s="613"/>
      <c r="AD33" s="614">
        <v>252327</v>
      </c>
      <c r="AE33" s="614"/>
      <c r="AF33" s="614"/>
      <c r="AG33" s="614"/>
      <c r="AH33" s="614"/>
      <c r="AI33" s="614"/>
      <c r="AJ33" s="614"/>
      <c r="AK33" s="614"/>
      <c r="AL33" s="615">
        <v>0.3</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99.6</v>
      </c>
      <c r="BH33" s="669"/>
      <c r="BI33" s="669"/>
      <c r="BJ33" s="669"/>
      <c r="BK33" s="669"/>
      <c r="BL33" s="669"/>
      <c r="BM33" s="670">
        <v>99.6</v>
      </c>
      <c r="BN33" s="669"/>
      <c r="BO33" s="669"/>
      <c r="BP33" s="669"/>
      <c r="BQ33" s="671"/>
      <c r="BR33" s="668">
        <v>99.7</v>
      </c>
      <c r="BS33" s="669"/>
      <c r="BT33" s="669"/>
      <c r="BU33" s="669"/>
      <c r="BV33" s="669"/>
      <c r="BW33" s="669"/>
      <c r="BX33" s="670">
        <v>99.6</v>
      </c>
      <c r="BY33" s="669"/>
      <c r="BZ33" s="669"/>
      <c r="CA33" s="669"/>
      <c r="CB33" s="671"/>
      <c r="CD33" s="607" t="s">
        <v>307</v>
      </c>
      <c r="CE33" s="608"/>
      <c r="CF33" s="608"/>
      <c r="CG33" s="608"/>
      <c r="CH33" s="608"/>
      <c r="CI33" s="608"/>
      <c r="CJ33" s="608"/>
      <c r="CK33" s="608"/>
      <c r="CL33" s="608"/>
      <c r="CM33" s="608"/>
      <c r="CN33" s="608"/>
      <c r="CO33" s="608"/>
      <c r="CP33" s="608"/>
      <c r="CQ33" s="609"/>
      <c r="CR33" s="610">
        <v>62485655</v>
      </c>
      <c r="CS33" s="642"/>
      <c r="CT33" s="642"/>
      <c r="CU33" s="642"/>
      <c r="CV33" s="642"/>
      <c r="CW33" s="642"/>
      <c r="CX33" s="642"/>
      <c r="CY33" s="643"/>
      <c r="CZ33" s="615">
        <v>36.200000000000003</v>
      </c>
      <c r="DA33" s="640"/>
      <c r="DB33" s="640"/>
      <c r="DC33" s="644"/>
      <c r="DD33" s="619">
        <v>48765659</v>
      </c>
      <c r="DE33" s="642"/>
      <c r="DF33" s="642"/>
      <c r="DG33" s="642"/>
      <c r="DH33" s="642"/>
      <c r="DI33" s="642"/>
      <c r="DJ33" s="642"/>
      <c r="DK33" s="643"/>
      <c r="DL33" s="619">
        <v>38489460</v>
      </c>
      <c r="DM33" s="642"/>
      <c r="DN33" s="642"/>
      <c r="DO33" s="642"/>
      <c r="DP33" s="642"/>
      <c r="DQ33" s="642"/>
      <c r="DR33" s="642"/>
      <c r="DS33" s="642"/>
      <c r="DT33" s="642"/>
      <c r="DU33" s="642"/>
      <c r="DV33" s="643"/>
      <c r="DW33" s="615">
        <v>38.700000000000003</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361392</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33075779</v>
      </c>
      <c r="CS34" s="611"/>
      <c r="CT34" s="611"/>
      <c r="CU34" s="611"/>
      <c r="CV34" s="611"/>
      <c r="CW34" s="611"/>
      <c r="CX34" s="611"/>
      <c r="CY34" s="612"/>
      <c r="CZ34" s="615">
        <v>19.2</v>
      </c>
      <c r="DA34" s="640"/>
      <c r="DB34" s="640"/>
      <c r="DC34" s="644"/>
      <c r="DD34" s="619">
        <v>24747126</v>
      </c>
      <c r="DE34" s="611"/>
      <c r="DF34" s="611"/>
      <c r="DG34" s="611"/>
      <c r="DH34" s="611"/>
      <c r="DI34" s="611"/>
      <c r="DJ34" s="611"/>
      <c r="DK34" s="612"/>
      <c r="DL34" s="619">
        <v>23117591</v>
      </c>
      <c r="DM34" s="611"/>
      <c r="DN34" s="611"/>
      <c r="DO34" s="611"/>
      <c r="DP34" s="611"/>
      <c r="DQ34" s="611"/>
      <c r="DR34" s="611"/>
      <c r="DS34" s="611"/>
      <c r="DT34" s="611"/>
      <c r="DU34" s="611"/>
      <c r="DV34" s="612"/>
      <c r="DW34" s="615">
        <v>23.3</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193683</v>
      </c>
      <c r="S35" s="611"/>
      <c r="T35" s="611"/>
      <c r="U35" s="611"/>
      <c r="V35" s="611"/>
      <c r="W35" s="611"/>
      <c r="X35" s="611"/>
      <c r="Y35" s="612"/>
      <c r="Z35" s="613">
        <v>0.1</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1329712</v>
      </c>
      <c r="CS35" s="642"/>
      <c r="CT35" s="642"/>
      <c r="CU35" s="642"/>
      <c r="CV35" s="642"/>
      <c r="CW35" s="642"/>
      <c r="CX35" s="642"/>
      <c r="CY35" s="643"/>
      <c r="CZ35" s="615">
        <v>0.8</v>
      </c>
      <c r="DA35" s="640"/>
      <c r="DB35" s="640"/>
      <c r="DC35" s="644"/>
      <c r="DD35" s="619">
        <v>958916</v>
      </c>
      <c r="DE35" s="642"/>
      <c r="DF35" s="642"/>
      <c r="DG35" s="642"/>
      <c r="DH35" s="642"/>
      <c r="DI35" s="642"/>
      <c r="DJ35" s="642"/>
      <c r="DK35" s="643"/>
      <c r="DL35" s="619">
        <v>947985</v>
      </c>
      <c r="DM35" s="642"/>
      <c r="DN35" s="642"/>
      <c r="DO35" s="642"/>
      <c r="DP35" s="642"/>
      <c r="DQ35" s="642"/>
      <c r="DR35" s="642"/>
      <c r="DS35" s="642"/>
      <c r="DT35" s="642"/>
      <c r="DU35" s="642"/>
      <c r="DV35" s="643"/>
      <c r="DW35" s="615">
        <v>1</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2853670</v>
      </c>
      <c r="S36" s="611"/>
      <c r="T36" s="611"/>
      <c r="U36" s="611"/>
      <c r="V36" s="611"/>
      <c r="W36" s="611"/>
      <c r="X36" s="611"/>
      <c r="Y36" s="612"/>
      <c r="Z36" s="613">
        <v>1.6</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16058607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109172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10209713</v>
      </c>
      <c r="CS36" s="611"/>
      <c r="CT36" s="611"/>
      <c r="CU36" s="611"/>
      <c r="CV36" s="611"/>
      <c r="CW36" s="611"/>
      <c r="CX36" s="611"/>
      <c r="CY36" s="612"/>
      <c r="CZ36" s="615">
        <v>5.9</v>
      </c>
      <c r="DA36" s="640"/>
      <c r="DB36" s="640"/>
      <c r="DC36" s="644"/>
      <c r="DD36" s="619">
        <v>8153124</v>
      </c>
      <c r="DE36" s="611"/>
      <c r="DF36" s="611"/>
      <c r="DG36" s="611"/>
      <c r="DH36" s="611"/>
      <c r="DI36" s="611"/>
      <c r="DJ36" s="611"/>
      <c r="DK36" s="612"/>
      <c r="DL36" s="619">
        <v>4850271</v>
      </c>
      <c r="DM36" s="611"/>
      <c r="DN36" s="611"/>
      <c r="DO36" s="611"/>
      <c r="DP36" s="611"/>
      <c r="DQ36" s="611"/>
      <c r="DR36" s="611"/>
      <c r="DS36" s="611"/>
      <c r="DT36" s="611"/>
      <c r="DU36" s="611"/>
      <c r="DV36" s="612"/>
      <c r="DW36" s="615">
        <v>4.9000000000000004</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3871931</v>
      </c>
      <c r="S37" s="611"/>
      <c r="T37" s="611"/>
      <c r="U37" s="611"/>
      <c r="V37" s="611"/>
      <c r="W37" s="611"/>
      <c r="X37" s="611"/>
      <c r="Y37" s="612"/>
      <c r="Z37" s="613">
        <v>2.2000000000000002</v>
      </c>
      <c r="AA37" s="613"/>
      <c r="AB37" s="613"/>
      <c r="AC37" s="613"/>
      <c r="AD37" s="614">
        <v>21697</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1623154</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-2249803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48203</v>
      </c>
      <c r="CS37" s="642"/>
      <c r="CT37" s="642"/>
      <c r="CU37" s="642"/>
      <c r="CV37" s="642"/>
      <c r="CW37" s="642"/>
      <c r="CX37" s="642"/>
      <c r="CY37" s="643"/>
      <c r="CZ37" s="615">
        <v>0</v>
      </c>
      <c r="DA37" s="640"/>
      <c r="DB37" s="640"/>
      <c r="DC37" s="644"/>
      <c r="DD37" s="619">
        <v>47945</v>
      </c>
      <c r="DE37" s="642"/>
      <c r="DF37" s="642"/>
      <c r="DG37" s="642"/>
      <c r="DH37" s="642"/>
      <c r="DI37" s="642"/>
      <c r="DJ37" s="642"/>
      <c r="DK37" s="643"/>
      <c r="DL37" s="619">
        <v>25065</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4117900</v>
      </c>
      <c r="S38" s="611"/>
      <c r="T38" s="611"/>
      <c r="U38" s="611"/>
      <c r="V38" s="611"/>
      <c r="W38" s="611"/>
      <c r="X38" s="611"/>
      <c r="Y38" s="612"/>
      <c r="Z38" s="613">
        <v>2.2999999999999998</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202766</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57803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14242536</v>
      </c>
      <c r="CS38" s="611"/>
      <c r="CT38" s="611"/>
      <c r="CU38" s="611"/>
      <c r="CV38" s="611"/>
      <c r="CW38" s="611"/>
      <c r="CX38" s="611"/>
      <c r="CY38" s="612"/>
      <c r="CZ38" s="615">
        <v>8.3000000000000007</v>
      </c>
      <c r="DA38" s="640"/>
      <c r="DB38" s="640"/>
      <c r="DC38" s="644"/>
      <c r="DD38" s="619">
        <v>12250052</v>
      </c>
      <c r="DE38" s="611"/>
      <c r="DF38" s="611"/>
      <c r="DG38" s="611"/>
      <c r="DH38" s="611"/>
      <c r="DI38" s="611"/>
      <c r="DJ38" s="611"/>
      <c r="DK38" s="612"/>
      <c r="DL38" s="619">
        <v>9573613</v>
      </c>
      <c r="DM38" s="611"/>
      <c r="DN38" s="611"/>
      <c r="DO38" s="611"/>
      <c r="DP38" s="611"/>
      <c r="DQ38" s="611"/>
      <c r="DR38" s="611"/>
      <c r="DS38" s="611"/>
      <c r="DT38" s="611"/>
      <c r="DU38" s="611"/>
      <c r="DV38" s="612"/>
      <c r="DW38" s="615">
        <v>9.6</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192917</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80786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2717365</v>
      </c>
      <c r="CS39" s="642"/>
      <c r="CT39" s="642"/>
      <c r="CU39" s="642"/>
      <c r="CV39" s="642"/>
      <c r="CW39" s="642"/>
      <c r="CX39" s="642"/>
      <c r="CY39" s="643"/>
      <c r="CZ39" s="615">
        <v>1.6</v>
      </c>
      <c r="DA39" s="640"/>
      <c r="DB39" s="640"/>
      <c r="DC39" s="644"/>
      <c r="DD39" s="619">
        <v>2656441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17"/>
      <c r="BM40" s="608" t="s">
        <v>333</v>
      </c>
      <c r="BN40" s="608"/>
      <c r="BO40" s="608"/>
      <c r="BP40" s="608"/>
      <c r="BQ40" s="608"/>
      <c r="BR40" s="608"/>
      <c r="BS40" s="608"/>
      <c r="BT40" s="608"/>
      <c r="BU40" s="609"/>
      <c r="BV40" s="610">
        <v>103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910550</v>
      </c>
      <c r="CS40" s="611"/>
      <c r="CT40" s="611"/>
      <c r="CU40" s="611"/>
      <c r="CV40" s="611"/>
      <c r="CW40" s="611"/>
      <c r="CX40" s="611"/>
      <c r="CY40" s="612"/>
      <c r="CZ40" s="615">
        <v>0.5</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177336668</v>
      </c>
      <c r="S41" s="683"/>
      <c r="T41" s="683"/>
      <c r="U41" s="683"/>
      <c r="V41" s="683"/>
      <c r="W41" s="683"/>
      <c r="X41" s="683"/>
      <c r="Y41" s="687"/>
      <c r="Z41" s="688">
        <v>100</v>
      </c>
      <c r="AA41" s="688"/>
      <c r="AB41" s="688"/>
      <c r="AC41" s="688"/>
      <c r="AD41" s="689">
        <v>99363979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4440000</v>
      </c>
      <c r="BA41" s="611"/>
      <c r="BB41" s="611"/>
      <c r="BC41" s="611"/>
      <c r="BD41" s="642"/>
      <c r="BE41" s="642"/>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9599770</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318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9219286</v>
      </c>
      <c r="CS42" s="642"/>
      <c r="CT42" s="642"/>
      <c r="CU42" s="642"/>
      <c r="CV42" s="642"/>
      <c r="CW42" s="642"/>
      <c r="CX42" s="642"/>
      <c r="CY42" s="643"/>
      <c r="CZ42" s="615">
        <v>5.3</v>
      </c>
      <c r="DA42" s="640"/>
      <c r="DB42" s="640"/>
      <c r="DC42" s="644"/>
      <c r="DD42" s="619">
        <v>3946522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1067709</v>
      </c>
      <c r="CS43" s="642"/>
      <c r="CT43" s="642"/>
      <c r="CU43" s="642"/>
      <c r="CV43" s="642"/>
      <c r="CW43" s="642"/>
      <c r="CX43" s="642"/>
      <c r="CY43" s="643"/>
      <c r="CZ43" s="615">
        <v>0.6</v>
      </c>
      <c r="DA43" s="640"/>
      <c r="DB43" s="640"/>
      <c r="DC43" s="644"/>
      <c r="DD43" s="619">
        <v>1067709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9219286</v>
      </c>
      <c r="CS44" s="611"/>
      <c r="CT44" s="611"/>
      <c r="CU44" s="611"/>
      <c r="CV44" s="611"/>
      <c r="CW44" s="611"/>
      <c r="CX44" s="611"/>
      <c r="CY44" s="612"/>
      <c r="CZ44" s="615">
        <v>5.3</v>
      </c>
      <c r="DA44" s="616"/>
      <c r="DB44" s="616"/>
      <c r="DC44" s="622"/>
      <c r="DD44" s="619">
        <v>3946522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1373375</v>
      </c>
      <c r="CS45" s="642"/>
      <c r="CT45" s="642"/>
      <c r="CU45" s="642"/>
      <c r="CV45" s="642"/>
      <c r="CW45" s="642"/>
      <c r="CX45" s="642"/>
      <c r="CY45" s="643"/>
      <c r="CZ45" s="615">
        <v>0.8</v>
      </c>
      <c r="DA45" s="640"/>
      <c r="DB45" s="640"/>
      <c r="DC45" s="644"/>
      <c r="DD45" s="619">
        <v>133600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7823484</v>
      </c>
      <c r="CS46" s="611"/>
      <c r="CT46" s="611"/>
      <c r="CU46" s="611"/>
      <c r="CV46" s="611"/>
      <c r="CW46" s="611"/>
      <c r="CX46" s="611"/>
      <c r="CY46" s="612"/>
      <c r="CZ46" s="615">
        <v>4.5</v>
      </c>
      <c r="DA46" s="616"/>
      <c r="DB46" s="616"/>
      <c r="DC46" s="622"/>
      <c r="DD46" s="619">
        <v>3802395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172384526</v>
      </c>
      <c r="CS49" s="669"/>
      <c r="CT49" s="669"/>
      <c r="CU49" s="669"/>
      <c r="CV49" s="669"/>
      <c r="CW49" s="669"/>
      <c r="CX49" s="669"/>
      <c r="CY49" s="698"/>
      <c r="CZ49" s="690">
        <v>100</v>
      </c>
      <c r="DA49" s="699"/>
      <c r="DB49" s="699"/>
      <c r="DC49" s="700"/>
      <c r="DD49" s="701">
        <v>110421014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AJY8IxT+6bGlYoWqoEslxsvOY3tyEt4GEkGvB78Hg44RjvSovkDZGspt3hSp34Ys9oOyU5X1Cqrt77EFLc15uw==" saltValue="VNFTYooWRAVr3YFsOBDzA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177626</v>
      </c>
      <c r="R7" s="740"/>
      <c r="S7" s="740"/>
      <c r="T7" s="740"/>
      <c r="U7" s="740"/>
      <c r="V7" s="740">
        <v>172674</v>
      </c>
      <c r="W7" s="740"/>
      <c r="X7" s="740"/>
      <c r="Y7" s="740"/>
      <c r="Z7" s="740"/>
      <c r="AA7" s="740">
        <v>4952</v>
      </c>
      <c r="AB7" s="740"/>
      <c r="AC7" s="740"/>
      <c r="AD7" s="740"/>
      <c r="AE7" s="741"/>
      <c r="AF7" s="742">
        <v>4119</v>
      </c>
      <c r="AG7" s="743"/>
      <c r="AH7" s="743"/>
      <c r="AI7" s="743"/>
      <c r="AJ7" s="744"/>
      <c r="AK7" s="745">
        <v>194</v>
      </c>
      <c r="AL7" s="746"/>
      <c r="AM7" s="746"/>
      <c r="AN7" s="746"/>
      <c r="AO7" s="746"/>
      <c r="AP7" s="746">
        <v>52500</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t="s">
        <v>543</v>
      </c>
      <c r="BT7" s="734"/>
      <c r="BU7" s="734"/>
      <c r="BV7" s="734"/>
      <c r="BW7" s="734"/>
      <c r="BX7" s="734"/>
      <c r="BY7" s="734"/>
      <c r="BZ7" s="734"/>
      <c r="CA7" s="734"/>
      <c r="CB7" s="734"/>
      <c r="CC7" s="734"/>
      <c r="CD7" s="734"/>
      <c r="CE7" s="734"/>
      <c r="CF7" s="734"/>
      <c r="CG7" s="749"/>
      <c r="CH7" s="730">
        <v>5</v>
      </c>
      <c r="CI7" s="731"/>
      <c r="CJ7" s="731"/>
      <c r="CK7" s="731"/>
      <c r="CL7" s="732"/>
      <c r="CM7" s="730">
        <v>101</v>
      </c>
      <c r="CN7" s="731"/>
      <c r="CO7" s="731"/>
      <c r="CP7" s="731"/>
      <c r="CQ7" s="732"/>
      <c r="CR7" s="730">
        <v>30</v>
      </c>
      <c r="CS7" s="731"/>
      <c r="CT7" s="731"/>
      <c r="CU7" s="731"/>
      <c r="CV7" s="732"/>
      <c r="CW7" s="730">
        <v>0</v>
      </c>
      <c r="CX7" s="731"/>
      <c r="CY7" s="731"/>
      <c r="CZ7" s="731"/>
      <c r="DA7" s="732"/>
      <c r="DB7" s="730">
        <v>0</v>
      </c>
      <c r="DC7" s="731"/>
      <c r="DD7" s="731"/>
      <c r="DE7" s="731"/>
      <c r="DF7" s="732"/>
      <c r="DG7" s="730" t="s">
        <v>542</v>
      </c>
      <c r="DH7" s="731"/>
      <c r="DI7" s="731"/>
      <c r="DJ7" s="731"/>
      <c r="DK7" s="732"/>
      <c r="DL7" s="730" t="s">
        <v>542</v>
      </c>
      <c r="DM7" s="731"/>
      <c r="DN7" s="731"/>
      <c r="DO7" s="731"/>
      <c r="DP7" s="732"/>
      <c r="DQ7" s="730" t="s">
        <v>542</v>
      </c>
      <c r="DR7" s="731"/>
      <c r="DS7" s="731"/>
      <c r="DT7" s="731"/>
      <c r="DU7" s="732"/>
      <c r="DV7" s="733"/>
      <c r="DW7" s="734"/>
      <c r="DX7" s="734"/>
      <c r="DY7" s="734"/>
      <c r="DZ7" s="735"/>
      <c r="EA7" s="228"/>
    </row>
    <row r="8" spans="1:131" s="229" customFormat="1" ht="26.25" customHeight="1" x14ac:dyDescent="0.2">
      <c r="A8" s="232">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t="s">
        <v>544</v>
      </c>
      <c r="BT8" s="761"/>
      <c r="BU8" s="761"/>
      <c r="BV8" s="761"/>
      <c r="BW8" s="761"/>
      <c r="BX8" s="761"/>
      <c r="BY8" s="761"/>
      <c r="BZ8" s="761"/>
      <c r="CA8" s="761"/>
      <c r="CB8" s="761"/>
      <c r="CC8" s="761"/>
      <c r="CD8" s="761"/>
      <c r="CE8" s="761"/>
      <c r="CF8" s="761"/>
      <c r="CG8" s="762"/>
      <c r="CH8" s="763">
        <v>6</v>
      </c>
      <c r="CI8" s="764"/>
      <c r="CJ8" s="764"/>
      <c r="CK8" s="764"/>
      <c r="CL8" s="765"/>
      <c r="CM8" s="763">
        <v>1500</v>
      </c>
      <c r="CN8" s="764"/>
      <c r="CO8" s="764"/>
      <c r="CP8" s="764"/>
      <c r="CQ8" s="765"/>
      <c r="CR8" s="763">
        <v>650</v>
      </c>
      <c r="CS8" s="764"/>
      <c r="CT8" s="764"/>
      <c r="CU8" s="764"/>
      <c r="CV8" s="765"/>
      <c r="CW8" s="763">
        <v>17</v>
      </c>
      <c r="CX8" s="764"/>
      <c r="CY8" s="764"/>
      <c r="CZ8" s="764"/>
      <c r="DA8" s="765"/>
      <c r="DB8" s="763">
        <v>0</v>
      </c>
      <c r="DC8" s="764"/>
      <c r="DD8" s="764"/>
      <c r="DE8" s="764"/>
      <c r="DF8" s="765"/>
      <c r="DG8" s="763" t="s">
        <v>548</v>
      </c>
      <c r="DH8" s="764"/>
      <c r="DI8" s="764"/>
      <c r="DJ8" s="764"/>
      <c r="DK8" s="765"/>
      <c r="DL8" s="763" t="s">
        <v>548</v>
      </c>
      <c r="DM8" s="764"/>
      <c r="DN8" s="764"/>
      <c r="DO8" s="764"/>
      <c r="DP8" s="765"/>
      <c r="DQ8" s="763" t="s">
        <v>548</v>
      </c>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t="s">
        <v>545</v>
      </c>
      <c r="BT9" s="761"/>
      <c r="BU9" s="761"/>
      <c r="BV9" s="761"/>
      <c r="BW9" s="761"/>
      <c r="BX9" s="761"/>
      <c r="BY9" s="761"/>
      <c r="BZ9" s="761"/>
      <c r="CA9" s="761"/>
      <c r="CB9" s="761"/>
      <c r="CC9" s="761"/>
      <c r="CD9" s="761"/>
      <c r="CE9" s="761"/>
      <c r="CF9" s="761"/>
      <c r="CG9" s="762"/>
      <c r="CH9" s="763">
        <v>-4</v>
      </c>
      <c r="CI9" s="764"/>
      <c r="CJ9" s="764"/>
      <c r="CK9" s="764"/>
      <c r="CL9" s="765"/>
      <c r="CM9" s="763">
        <v>47</v>
      </c>
      <c r="CN9" s="764"/>
      <c r="CO9" s="764"/>
      <c r="CP9" s="764"/>
      <c r="CQ9" s="765"/>
      <c r="CR9" s="763">
        <v>50</v>
      </c>
      <c r="CS9" s="764"/>
      <c r="CT9" s="764"/>
      <c r="CU9" s="764"/>
      <c r="CV9" s="765"/>
      <c r="CW9" s="763">
        <v>7</v>
      </c>
      <c r="CX9" s="764"/>
      <c r="CY9" s="764"/>
      <c r="CZ9" s="764"/>
      <c r="DA9" s="765"/>
      <c r="DB9" s="763">
        <v>0</v>
      </c>
      <c r="DC9" s="764"/>
      <c r="DD9" s="764"/>
      <c r="DE9" s="764"/>
      <c r="DF9" s="765"/>
      <c r="DG9" s="763" t="s">
        <v>555</v>
      </c>
      <c r="DH9" s="764"/>
      <c r="DI9" s="764"/>
      <c r="DJ9" s="764"/>
      <c r="DK9" s="765"/>
      <c r="DL9" s="763" t="s">
        <v>555</v>
      </c>
      <c r="DM9" s="764"/>
      <c r="DN9" s="764"/>
      <c r="DO9" s="764"/>
      <c r="DP9" s="765"/>
      <c r="DQ9" s="763" t="s">
        <v>555</v>
      </c>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t="s">
        <v>546</v>
      </c>
      <c r="BT10" s="761"/>
      <c r="BU10" s="761"/>
      <c r="BV10" s="761"/>
      <c r="BW10" s="761"/>
      <c r="BX10" s="761"/>
      <c r="BY10" s="761"/>
      <c r="BZ10" s="761"/>
      <c r="CA10" s="761"/>
      <c r="CB10" s="761"/>
      <c r="CC10" s="761"/>
      <c r="CD10" s="761"/>
      <c r="CE10" s="761"/>
      <c r="CF10" s="761"/>
      <c r="CG10" s="762"/>
      <c r="CH10" s="763">
        <v>49</v>
      </c>
      <c r="CI10" s="764"/>
      <c r="CJ10" s="764"/>
      <c r="CK10" s="764"/>
      <c r="CL10" s="765"/>
      <c r="CM10" s="763">
        <v>253</v>
      </c>
      <c r="CN10" s="764"/>
      <c r="CO10" s="764"/>
      <c r="CP10" s="764"/>
      <c r="CQ10" s="765"/>
      <c r="CR10" s="763">
        <v>16</v>
      </c>
      <c r="CS10" s="764"/>
      <c r="CT10" s="764"/>
      <c r="CU10" s="764"/>
      <c r="CV10" s="765"/>
      <c r="CW10" s="763">
        <v>0</v>
      </c>
      <c r="CX10" s="764"/>
      <c r="CY10" s="764"/>
      <c r="CZ10" s="764"/>
      <c r="DA10" s="765"/>
      <c r="DB10" s="763">
        <v>0</v>
      </c>
      <c r="DC10" s="764"/>
      <c r="DD10" s="764"/>
      <c r="DE10" s="764"/>
      <c r="DF10" s="765"/>
      <c r="DG10" s="763" t="s">
        <v>485</v>
      </c>
      <c r="DH10" s="764"/>
      <c r="DI10" s="764"/>
      <c r="DJ10" s="764"/>
      <c r="DK10" s="765"/>
      <c r="DL10" s="763" t="s">
        <v>485</v>
      </c>
      <c r="DM10" s="764"/>
      <c r="DN10" s="764"/>
      <c r="DO10" s="764"/>
      <c r="DP10" s="765"/>
      <c r="DQ10" s="763" t="s">
        <v>485</v>
      </c>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t="s">
        <v>547</v>
      </c>
      <c r="BT11" s="761"/>
      <c r="BU11" s="761"/>
      <c r="BV11" s="761"/>
      <c r="BW11" s="761"/>
      <c r="BX11" s="761"/>
      <c r="BY11" s="761"/>
      <c r="BZ11" s="761"/>
      <c r="CA11" s="761"/>
      <c r="CB11" s="761"/>
      <c r="CC11" s="761"/>
      <c r="CD11" s="761"/>
      <c r="CE11" s="761"/>
      <c r="CF11" s="761"/>
      <c r="CG11" s="762"/>
      <c r="CH11" s="763">
        <v>0</v>
      </c>
      <c r="CI11" s="764"/>
      <c r="CJ11" s="764"/>
      <c r="CK11" s="764"/>
      <c r="CL11" s="765"/>
      <c r="CM11" s="763">
        <v>51</v>
      </c>
      <c r="CN11" s="764"/>
      <c r="CO11" s="764"/>
      <c r="CP11" s="764"/>
      <c r="CQ11" s="765"/>
      <c r="CR11" s="763">
        <v>10</v>
      </c>
      <c r="CS11" s="764"/>
      <c r="CT11" s="764"/>
      <c r="CU11" s="764"/>
      <c r="CV11" s="765"/>
      <c r="CW11" s="763">
        <v>0</v>
      </c>
      <c r="CX11" s="764"/>
      <c r="CY11" s="764"/>
      <c r="CZ11" s="764"/>
      <c r="DA11" s="765"/>
      <c r="DB11" s="763">
        <v>85</v>
      </c>
      <c r="DC11" s="764"/>
      <c r="DD11" s="764"/>
      <c r="DE11" s="764"/>
      <c r="DF11" s="765"/>
      <c r="DG11" s="763" t="s">
        <v>485</v>
      </c>
      <c r="DH11" s="764"/>
      <c r="DI11" s="764"/>
      <c r="DJ11" s="764"/>
      <c r="DK11" s="765"/>
      <c r="DL11" s="763" t="s">
        <v>485</v>
      </c>
      <c r="DM11" s="764"/>
      <c r="DN11" s="764"/>
      <c r="DO11" s="764"/>
      <c r="DP11" s="765"/>
      <c r="DQ11" s="763" t="s">
        <v>485</v>
      </c>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8"/>
      <c r="R22" s="789"/>
      <c r="S22" s="789"/>
      <c r="T22" s="789"/>
      <c r="U22" s="789"/>
      <c r="V22" s="789"/>
      <c r="W22" s="789"/>
      <c r="X22" s="789"/>
      <c r="Y22" s="789"/>
      <c r="Z22" s="789"/>
      <c r="AA22" s="789"/>
      <c r="AB22" s="789"/>
      <c r="AC22" s="789"/>
      <c r="AD22" s="789"/>
      <c r="AE22" s="790"/>
      <c r="AF22" s="773"/>
      <c r="AG22" s="774"/>
      <c r="AH22" s="774"/>
      <c r="AI22" s="774"/>
      <c r="AJ22" s="775"/>
      <c r="AK22" s="791"/>
      <c r="AL22" s="792"/>
      <c r="AM22" s="792"/>
      <c r="AN22" s="792"/>
      <c r="AO22" s="792"/>
      <c r="AP22" s="792"/>
      <c r="AQ22" s="792"/>
      <c r="AR22" s="792"/>
      <c r="AS22" s="792"/>
      <c r="AT22" s="792"/>
      <c r="AU22" s="793"/>
      <c r="AV22" s="793"/>
      <c r="AW22" s="793"/>
      <c r="AX22" s="793"/>
      <c r="AY22" s="794"/>
      <c r="AZ22" s="795" t="s">
        <v>375</v>
      </c>
      <c r="BA22" s="795"/>
      <c r="BB22" s="795"/>
      <c r="BC22" s="795"/>
      <c r="BD22" s="796"/>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376</v>
      </c>
      <c r="B23" s="776" t="s">
        <v>377</v>
      </c>
      <c r="C23" s="777"/>
      <c r="D23" s="777"/>
      <c r="E23" s="777"/>
      <c r="F23" s="777"/>
      <c r="G23" s="777"/>
      <c r="H23" s="777"/>
      <c r="I23" s="777"/>
      <c r="J23" s="777"/>
      <c r="K23" s="777"/>
      <c r="L23" s="777"/>
      <c r="M23" s="777"/>
      <c r="N23" s="777"/>
      <c r="O23" s="777"/>
      <c r="P23" s="778"/>
      <c r="Q23" s="779">
        <v>177626</v>
      </c>
      <c r="R23" s="780"/>
      <c r="S23" s="780"/>
      <c r="T23" s="780"/>
      <c r="U23" s="781"/>
      <c r="V23" s="782">
        <v>172674</v>
      </c>
      <c r="W23" s="780"/>
      <c r="X23" s="780"/>
      <c r="Y23" s="780"/>
      <c r="Z23" s="781"/>
      <c r="AA23" s="782">
        <v>4952</v>
      </c>
      <c r="AB23" s="780"/>
      <c r="AC23" s="780"/>
      <c r="AD23" s="780"/>
      <c r="AE23" s="783"/>
      <c r="AF23" s="784">
        <v>4119</v>
      </c>
      <c r="AG23" s="780"/>
      <c r="AH23" s="780"/>
      <c r="AI23" s="780"/>
      <c r="AJ23" s="783"/>
      <c r="AK23" s="785"/>
      <c r="AL23" s="786"/>
      <c r="AM23" s="786"/>
      <c r="AN23" s="786"/>
      <c r="AO23" s="787"/>
      <c r="AP23" s="782">
        <v>52500</v>
      </c>
      <c r="AQ23" s="780"/>
      <c r="AR23" s="780"/>
      <c r="AS23" s="780"/>
      <c r="AT23" s="781"/>
      <c r="AU23" s="798"/>
      <c r="AV23" s="798"/>
      <c r="AW23" s="798"/>
      <c r="AX23" s="798"/>
      <c r="AY23" s="799"/>
      <c r="AZ23" s="784" t="s">
        <v>122</v>
      </c>
      <c r="BA23" s="780"/>
      <c r="BB23" s="780"/>
      <c r="BC23" s="780"/>
      <c r="BD23" s="783"/>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7" t="s">
        <v>378</v>
      </c>
      <c r="B24" s="797"/>
      <c r="C24" s="797"/>
      <c r="D24" s="797"/>
      <c r="E24" s="797"/>
      <c r="F24" s="797"/>
      <c r="G24" s="797"/>
      <c r="H24" s="797"/>
      <c r="I24" s="797"/>
      <c r="J24" s="797"/>
      <c r="K24" s="797"/>
      <c r="L24" s="797"/>
      <c r="M24" s="797"/>
      <c r="N24" s="797"/>
      <c r="O24" s="797"/>
      <c r="P24" s="797"/>
      <c r="Q24" s="797"/>
      <c r="R24" s="797"/>
      <c r="S24" s="797"/>
      <c r="T24" s="797"/>
      <c r="U24" s="797"/>
      <c r="V24" s="797"/>
      <c r="W24" s="797"/>
      <c r="X24" s="797"/>
      <c r="Y24" s="797"/>
      <c r="Z24" s="797"/>
      <c r="AA24" s="797"/>
      <c r="AB24" s="797"/>
      <c r="AC24" s="797"/>
      <c r="AD24" s="797"/>
      <c r="AE24" s="797"/>
      <c r="AF24" s="797"/>
      <c r="AG24" s="797"/>
      <c r="AH24" s="797"/>
      <c r="AI24" s="797"/>
      <c r="AJ24" s="797"/>
      <c r="AK24" s="797"/>
      <c r="AL24" s="797"/>
      <c r="AM24" s="797"/>
      <c r="AN24" s="797"/>
      <c r="AO24" s="797"/>
      <c r="AP24" s="797"/>
      <c r="AQ24" s="797"/>
      <c r="AR24" s="797"/>
      <c r="AS24" s="797"/>
      <c r="AT24" s="797"/>
      <c r="AU24" s="797"/>
      <c r="AV24" s="797"/>
      <c r="AW24" s="797"/>
      <c r="AX24" s="797"/>
      <c r="AY24" s="797"/>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0" t="s">
        <v>383</v>
      </c>
      <c r="AG26" s="801"/>
      <c r="AH26" s="801"/>
      <c r="AI26" s="801"/>
      <c r="AJ26" s="802"/>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3"/>
      <c r="AG27" s="804"/>
      <c r="AH27" s="804"/>
      <c r="AI27" s="804"/>
      <c r="AJ27" s="805"/>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388</v>
      </c>
      <c r="C28" s="737"/>
      <c r="D28" s="737"/>
      <c r="E28" s="737"/>
      <c r="F28" s="737"/>
      <c r="G28" s="737"/>
      <c r="H28" s="737"/>
      <c r="I28" s="737"/>
      <c r="J28" s="737"/>
      <c r="K28" s="737"/>
      <c r="L28" s="737"/>
      <c r="M28" s="737"/>
      <c r="N28" s="737"/>
      <c r="O28" s="737"/>
      <c r="P28" s="738"/>
      <c r="Q28" s="808">
        <v>39949</v>
      </c>
      <c r="R28" s="809"/>
      <c r="S28" s="809"/>
      <c r="T28" s="809"/>
      <c r="U28" s="809"/>
      <c r="V28" s="809">
        <v>39840</v>
      </c>
      <c r="W28" s="809"/>
      <c r="X28" s="809"/>
      <c r="Y28" s="809"/>
      <c r="Z28" s="809"/>
      <c r="AA28" s="809">
        <v>109</v>
      </c>
      <c r="AB28" s="809"/>
      <c r="AC28" s="809"/>
      <c r="AD28" s="809"/>
      <c r="AE28" s="810"/>
      <c r="AF28" s="811">
        <v>109</v>
      </c>
      <c r="AG28" s="809"/>
      <c r="AH28" s="809"/>
      <c r="AI28" s="809"/>
      <c r="AJ28" s="812"/>
      <c r="AK28" s="813">
        <v>5380</v>
      </c>
      <c r="AL28" s="814"/>
      <c r="AM28" s="814"/>
      <c r="AN28" s="814"/>
      <c r="AO28" s="814"/>
      <c r="AP28" s="814" t="s">
        <v>542</v>
      </c>
      <c r="AQ28" s="814"/>
      <c r="AR28" s="814"/>
      <c r="AS28" s="814"/>
      <c r="AT28" s="814"/>
      <c r="AU28" s="814" t="s">
        <v>542</v>
      </c>
      <c r="AV28" s="814"/>
      <c r="AW28" s="814"/>
      <c r="AX28" s="814"/>
      <c r="AY28" s="814"/>
      <c r="AZ28" s="815"/>
      <c r="BA28" s="815"/>
      <c r="BB28" s="815"/>
      <c r="BC28" s="815"/>
      <c r="BD28" s="815"/>
      <c r="BE28" s="806"/>
      <c r="BF28" s="806"/>
      <c r="BG28" s="806"/>
      <c r="BH28" s="806"/>
      <c r="BI28" s="807"/>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389</v>
      </c>
      <c r="C29" s="768"/>
      <c r="D29" s="768"/>
      <c r="E29" s="768"/>
      <c r="F29" s="768"/>
      <c r="G29" s="768"/>
      <c r="H29" s="768"/>
      <c r="I29" s="768"/>
      <c r="J29" s="768"/>
      <c r="K29" s="768"/>
      <c r="L29" s="768"/>
      <c r="M29" s="768"/>
      <c r="N29" s="768"/>
      <c r="O29" s="768"/>
      <c r="P29" s="769"/>
      <c r="Q29" s="770">
        <v>32377</v>
      </c>
      <c r="R29" s="771"/>
      <c r="S29" s="771"/>
      <c r="T29" s="771"/>
      <c r="U29" s="771"/>
      <c r="V29" s="771">
        <v>32194</v>
      </c>
      <c r="W29" s="771"/>
      <c r="X29" s="771"/>
      <c r="Y29" s="771"/>
      <c r="Z29" s="771"/>
      <c r="AA29" s="771">
        <v>184</v>
      </c>
      <c r="AB29" s="771"/>
      <c r="AC29" s="771"/>
      <c r="AD29" s="771"/>
      <c r="AE29" s="772"/>
      <c r="AF29" s="773">
        <v>184</v>
      </c>
      <c r="AG29" s="774"/>
      <c r="AH29" s="774"/>
      <c r="AI29" s="774"/>
      <c r="AJ29" s="775"/>
      <c r="AK29" s="820">
        <v>5257</v>
      </c>
      <c r="AL29" s="816"/>
      <c r="AM29" s="816"/>
      <c r="AN29" s="816"/>
      <c r="AO29" s="816"/>
      <c r="AP29" s="816" t="s">
        <v>542</v>
      </c>
      <c r="AQ29" s="816"/>
      <c r="AR29" s="816"/>
      <c r="AS29" s="816"/>
      <c r="AT29" s="816"/>
      <c r="AU29" s="816" t="s">
        <v>542</v>
      </c>
      <c r="AV29" s="816"/>
      <c r="AW29" s="816"/>
      <c r="AX29" s="816"/>
      <c r="AY29" s="816"/>
      <c r="AZ29" s="817"/>
      <c r="BA29" s="817"/>
      <c r="BB29" s="817"/>
      <c r="BC29" s="817"/>
      <c r="BD29" s="817"/>
      <c r="BE29" s="818"/>
      <c r="BF29" s="818"/>
      <c r="BG29" s="818"/>
      <c r="BH29" s="818"/>
      <c r="BI29" s="819"/>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390</v>
      </c>
      <c r="C30" s="768"/>
      <c r="D30" s="768"/>
      <c r="E30" s="768"/>
      <c r="F30" s="768"/>
      <c r="G30" s="768"/>
      <c r="H30" s="768"/>
      <c r="I30" s="768"/>
      <c r="J30" s="768"/>
      <c r="K30" s="768"/>
      <c r="L30" s="768"/>
      <c r="M30" s="768"/>
      <c r="N30" s="768"/>
      <c r="O30" s="768"/>
      <c r="P30" s="769"/>
      <c r="Q30" s="770">
        <v>6270</v>
      </c>
      <c r="R30" s="771"/>
      <c r="S30" s="771"/>
      <c r="T30" s="771"/>
      <c r="U30" s="771"/>
      <c r="V30" s="771">
        <v>6251</v>
      </c>
      <c r="W30" s="771"/>
      <c r="X30" s="771"/>
      <c r="Y30" s="771"/>
      <c r="Z30" s="771"/>
      <c r="AA30" s="771">
        <v>19</v>
      </c>
      <c r="AB30" s="771"/>
      <c r="AC30" s="771"/>
      <c r="AD30" s="771"/>
      <c r="AE30" s="772"/>
      <c r="AF30" s="773">
        <v>19</v>
      </c>
      <c r="AG30" s="774"/>
      <c r="AH30" s="774"/>
      <c r="AI30" s="774"/>
      <c r="AJ30" s="775"/>
      <c r="AK30" s="820">
        <v>911</v>
      </c>
      <c r="AL30" s="816"/>
      <c r="AM30" s="816"/>
      <c r="AN30" s="816"/>
      <c r="AO30" s="816"/>
      <c r="AP30" s="816" t="s">
        <v>542</v>
      </c>
      <c r="AQ30" s="816"/>
      <c r="AR30" s="816"/>
      <c r="AS30" s="816"/>
      <c r="AT30" s="816"/>
      <c r="AU30" s="816" t="s">
        <v>542</v>
      </c>
      <c r="AV30" s="816"/>
      <c r="AW30" s="816"/>
      <c r="AX30" s="816"/>
      <c r="AY30" s="816"/>
      <c r="AZ30" s="817"/>
      <c r="BA30" s="817"/>
      <c r="BB30" s="817"/>
      <c r="BC30" s="817"/>
      <c r="BD30" s="817"/>
      <c r="BE30" s="818"/>
      <c r="BF30" s="818"/>
      <c r="BG30" s="818"/>
      <c r="BH30" s="818"/>
      <c r="BI30" s="819"/>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391</v>
      </c>
      <c r="C31" s="768"/>
      <c r="D31" s="768"/>
      <c r="E31" s="768"/>
      <c r="F31" s="768"/>
      <c r="G31" s="768"/>
      <c r="H31" s="768"/>
      <c r="I31" s="768"/>
      <c r="J31" s="768"/>
      <c r="K31" s="768"/>
      <c r="L31" s="768"/>
      <c r="M31" s="768"/>
      <c r="N31" s="768"/>
      <c r="O31" s="768"/>
      <c r="P31" s="769"/>
      <c r="Q31" s="770">
        <v>8476</v>
      </c>
      <c r="R31" s="771"/>
      <c r="S31" s="771"/>
      <c r="T31" s="771"/>
      <c r="U31" s="771"/>
      <c r="V31" s="771">
        <v>8466</v>
      </c>
      <c r="W31" s="771"/>
      <c r="X31" s="771"/>
      <c r="Y31" s="771"/>
      <c r="Z31" s="771"/>
      <c r="AA31" s="771">
        <v>10</v>
      </c>
      <c r="AB31" s="771"/>
      <c r="AC31" s="771"/>
      <c r="AD31" s="771"/>
      <c r="AE31" s="772"/>
      <c r="AF31" s="773">
        <v>1552</v>
      </c>
      <c r="AG31" s="774"/>
      <c r="AH31" s="774"/>
      <c r="AI31" s="774"/>
      <c r="AJ31" s="775"/>
      <c r="AK31" s="820">
        <v>1623</v>
      </c>
      <c r="AL31" s="816"/>
      <c r="AM31" s="816"/>
      <c r="AN31" s="816"/>
      <c r="AO31" s="816"/>
      <c r="AP31" s="816">
        <v>51955</v>
      </c>
      <c r="AQ31" s="816"/>
      <c r="AR31" s="816"/>
      <c r="AS31" s="816"/>
      <c r="AT31" s="816"/>
      <c r="AU31" s="816">
        <v>20510</v>
      </c>
      <c r="AV31" s="816"/>
      <c r="AW31" s="816"/>
      <c r="AX31" s="816"/>
      <c r="AY31" s="816"/>
      <c r="AZ31" s="817"/>
      <c r="BA31" s="817"/>
      <c r="BB31" s="817"/>
      <c r="BC31" s="817"/>
      <c r="BD31" s="817"/>
      <c r="BE31" s="818" t="s">
        <v>392</v>
      </c>
      <c r="BF31" s="818"/>
      <c r="BG31" s="818"/>
      <c r="BH31" s="818"/>
      <c r="BI31" s="819"/>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0"/>
      <c r="AL32" s="816"/>
      <c r="AM32" s="816"/>
      <c r="AN32" s="816"/>
      <c r="AO32" s="816"/>
      <c r="AP32" s="816"/>
      <c r="AQ32" s="816"/>
      <c r="AR32" s="816"/>
      <c r="AS32" s="816"/>
      <c r="AT32" s="816"/>
      <c r="AU32" s="816"/>
      <c r="AV32" s="816"/>
      <c r="AW32" s="816"/>
      <c r="AX32" s="816"/>
      <c r="AY32" s="816"/>
      <c r="AZ32" s="817"/>
      <c r="BA32" s="817"/>
      <c r="BB32" s="817"/>
      <c r="BC32" s="817"/>
      <c r="BD32" s="817"/>
      <c r="BE32" s="818"/>
      <c r="BF32" s="818"/>
      <c r="BG32" s="818"/>
      <c r="BH32" s="818"/>
      <c r="BI32" s="819"/>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0"/>
      <c r="AL33" s="816"/>
      <c r="AM33" s="816"/>
      <c r="AN33" s="816"/>
      <c r="AO33" s="816"/>
      <c r="AP33" s="816"/>
      <c r="AQ33" s="816"/>
      <c r="AR33" s="816"/>
      <c r="AS33" s="816"/>
      <c r="AT33" s="816"/>
      <c r="AU33" s="816"/>
      <c r="AV33" s="816"/>
      <c r="AW33" s="816"/>
      <c r="AX33" s="816"/>
      <c r="AY33" s="816"/>
      <c r="AZ33" s="817"/>
      <c r="BA33" s="817"/>
      <c r="BB33" s="817"/>
      <c r="BC33" s="817"/>
      <c r="BD33" s="817"/>
      <c r="BE33" s="818"/>
      <c r="BF33" s="818"/>
      <c r="BG33" s="818"/>
      <c r="BH33" s="818"/>
      <c r="BI33" s="819"/>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0"/>
      <c r="AL34" s="816"/>
      <c r="AM34" s="816"/>
      <c r="AN34" s="816"/>
      <c r="AO34" s="816"/>
      <c r="AP34" s="816"/>
      <c r="AQ34" s="816"/>
      <c r="AR34" s="816"/>
      <c r="AS34" s="816"/>
      <c r="AT34" s="816"/>
      <c r="AU34" s="816"/>
      <c r="AV34" s="816"/>
      <c r="AW34" s="816"/>
      <c r="AX34" s="816"/>
      <c r="AY34" s="816"/>
      <c r="AZ34" s="817"/>
      <c r="BA34" s="817"/>
      <c r="BB34" s="817"/>
      <c r="BC34" s="817"/>
      <c r="BD34" s="817"/>
      <c r="BE34" s="818"/>
      <c r="BF34" s="818"/>
      <c r="BG34" s="818"/>
      <c r="BH34" s="818"/>
      <c r="BI34" s="819"/>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0"/>
      <c r="AL35" s="816"/>
      <c r="AM35" s="816"/>
      <c r="AN35" s="816"/>
      <c r="AO35" s="816"/>
      <c r="AP35" s="816"/>
      <c r="AQ35" s="816"/>
      <c r="AR35" s="816"/>
      <c r="AS35" s="816"/>
      <c r="AT35" s="816"/>
      <c r="AU35" s="816"/>
      <c r="AV35" s="816"/>
      <c r="AW35" s="816"/>
      <c r="AX35" s="816"/>
      <c r="AY35" s="816"/>
      <c r="AZ35" s="817"/>
      <c r="BA35" s="817"/>
      <c r="BB35" s="817"/>
      <c r="BC35" s="817"/>
      <c r="BD35" s="817"/>
      <c r="BE35" s="818"/>
      <c r="BF35" s="818"/>
      <c r="BG35" s="818"/>
      <c r="BH35" s="818"/>
      <c r="BI35" s="819"/>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0"/>
      <c r="AL36" s="816"/>
      <c r="AM36" s="816"/>
      <c r="AN36" s="816"/>
      <c r="AO36" s="816"/>
      <c r="AP36" s="816"/>
      <c r="AQ36" s="816"/>
      <c r="AR36" s="816"/>
      <c r="AS36" s="816"/>
      <c r="AT36" s="816"/>
      <c r="AU36" s="816"/>
      <c r="AV36" s="816"/>
      <c r="AW36" s="816"/>
      <c r="AX36" s="816"/>
      <c r="AY36" s="816"/>
      <c r="AZ36" s="817"/>
      <c r="BA36" s="817"/>
      <c r="BB36" s="817"/>
      <c r="BC36" s="817"/>
      <c r="BD36" s="817"/>
      <c r="BE36" s="818"/>
      <c r="BF36" s="818"/>
      <c r="BG36" s="818"/>
      <c r="BH36" s="818"/>
      <c r="BI36" s="819"/>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0"/>
      <c r="AL37" s="816"/>
      <c r="AM37" s="816"/>
      <c r="AN37" s="816"/>
      <c r="AO37" s="816"/>
      <c r="AP37" s="816"/>
      <c r="AQ37" s="816"/>
      <c r="AR37" s="816"/>
      <c r="AS37" s="816"/>
      <c r="AT37" s="816"/>
      <c r="AU37" s="816"/>
      <c r="AV37" s="816"/>
      <c r="AW37" s="816"/>
      <c r="AX37" s="816"/>
      <c r="AY37" s="816"/>
      <c r="AZ37" s="817"/>
      <c r="BA37" s="817"/>
      <c r="BB37" s="817"/>
      <c r="BC37" s="817"/>
      <c r="BD37" s="817"/>
      <c r="BE37" s="818"/>
      <c r="BF37" s="818"/>
      <c r="BG37" s="818"/>
      <c r="BH37" s="818"/>
      <c r="BI37" s="819"/>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0"/>
      <c r="AL38" s="816"/>
      <c r="AM38" s="816"/>
      <c r="AN38" s="816"/>
      <c r="AO38" s="816"/>
      <c r="AP38" s="816"/>
      <c r="AQ38" s="816"/>
      <c r="AR38" s="816"/>
      <c r="AS38" s="816"/>
      <c r="AT38" s="816"/>
      <c r="AU38" s="816"/>
      <c r="AV38" s="816"/>
      <c r="AW38" s="816"/>
      <c r="AX38" s="816"/>
      <c r="AY38" s="816"/>
      <c r="AZ38" s="817"/>
      <c r="BA38" s="817"/>
      <c r="BB38" s="817"/>
      <c r="BC38" s="817"/>
      <c r="BD38" s="817"/>
      <c r="BE38" s="818"/>
      <c r="BF38" s="818"/>
      <c r="BG38" s="818"/>
      <c r="BH38" s="818"/>
      <c r="BI38" s="819"/>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0"/>
      <c r="AL39" s="816"/>
      <c r="AM39" s="816"/>
      <c r="AN39" s="816"/>
      <c r="AO39" s="816"/>
      <c r="AP39" s="816"/>
      <c r="AQ39" s="816"/>
      <c r="AR39" s="816"/>
      <c r="AS39" s="816"/>
      <c r="AT39" s="816"/>
      <c r="AU39" s="816"/>
      <c r="AV39" s="816"/>
      <c r="AW39" s="816"/>
      <c r="AX39" s="816"/>
      <c r="AY39" s="816"/>
      <c r="AZ39" s="817"/>
      <c r="BA39" s="817"/>
      <c r="BB39" s="817"/>
      <c r="BC39" s="817"/>
      <c r="BD39" s="817"/>
      <c r="BE39" s="818"/>
      <c r="BF39" s="818"/>
      <c r="BG39" s="818"/>
      <c r="BH39" s="818"/>
      <c r="BI39" s="819"/>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0"/>
      <c r="AL40" s="816"/>
      <c r="AM40" s="816"/>
      <c r="AN40" s="816"/>
      <c r="AO40" s="816"/>
      <c r="AP40" s="816"/>
      <c r="AQ40" s="816"/>
      <c r="AR40" s="816"/>
      <c r="AS40" s="816"/>
      <c r="AT40" s="816"/>
      <c r="AU40" s="816"/>
      <c r="AV40" s="816"/>
      <c r="AW40" s="816"/>
      <c r="AX40" s="816"/>
      <c r="AY40" s="816"/>
      <c r="AZ40" s="817"/>
      <c r="BA40" s="817"/>
      <c r="BB40" s="817"/>
      <c r="BC40" s="817"/>
      <c r="BD40" s="817"/>
      <c r="BE40" s="818"/>
      <c r="BF40" s="818"/>
      <c r="BG40" s="818"/>
      <c r="BH40" s="818"/>
      <c r="BI40" s="819"/>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0"/>
      <c r="AL41" s="816"/>
      <c r="AM41" s="816"/>
      <c r="AN41" s="816"/>
      <c r="AO41" s="816"/>
      <c r="AP41" s="816"/>
      <c r="AQ41" s="816"/>
      <c r="AR41" s="816"/>
      <c r="AS41" s="816"/>
      <c r="AT41" s="816"/>
      <c r="AU41" s="816"/>
      <c r="AV41" s="816"/>
      <c r="AW41" s="816"/>
      <c r="AX41" s="816"/>
      <c r="AY41" s="816"/>
      <c r="AZ41" s="817"/>
      <c r="BA41" s="817"/>
      <c r="BB41" s="817"/>
      <c r="BC41" s="817"/>
      <c r="BD41" s="817"/>
      <c r="BE41" s="818"/>
      <c r="BF41" s="818"/>
      <c r="BG41" s="818"/>
      <c r="BH41" s="818"/>
      <c r="BI41" s="819"/>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0"/>
      <c r="AL42" s="816"/>
      <c r="AM42" s="816"/>
      <c r="AN42" s="816"/>
      <c r="AO42" s="816"/>
      <c r="AP42" s="816"/>
      <c r="AQ42" s="816"/>
      <c r="AR42" s="816"/>
      <c r="AS42" s="816"/>
      <c r="AT42" s="816"/>
      <c r="AU42" s="816"/>
      <c r="AV42" s="816"/>
      <c r="AW42" s="816"/>
      <c r="AX42" s="816"/>
      <c r="AY42" s="816"/>
      <c r="AZ42" s="817"/>
      <c r="BA42" s="817"/>
      <c r="BB42" s="817"/>
      <c r="BC42" s="817"/>
      <c r="BD42" s="817"/>
      <c r="BE42" s="818"/>
      <c r="BF42" s="818"/>
      <c r="BG42" s="818"/>
      <c r="BH42" s="818"/>
      <c r="BI42" s="819"/>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0"/>
      <c r="AL43" s="816"/>
      <c r="AM43" s="816"/>
      <c r="AN43" s="816"/>
      <c r="AO43" s="816"/>
      <c r="AP43" s="816"/>
      <c r="AQ43" s="816"/>
      <c r="AR43" s="816"/>
      <c r="AS43" s="816"/>
      <c r="AT43" s="816"/>
      <c r="AU43" s="816"/>
      <c r="AV43" s="816"/>
      <c r="AW43" s="816"/>
      <c r="AX43" s="816"/>
      <c r="AY43" s="816"/>
      <c r="AZ43" s="817"/>
      <c r="BA43" s="817"/>
      <c r="BB43" s="817"/>
      <c r="BC43" s="817"/>
      <c r="BD43" s="817"/>
      <c r="BE43" s="818"/>
      <c r="BF43" s="818"/>
      <c r="BG43" s="818"/>
      <c r="BH43" s="818"/>
      <c r="BI43" s="819"/>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0"/>
      <c r="AL44" s="816"/>
      <c r="AM44" s="816"/>
      <c r="AN44" s="816"/>
      <c r="AO44" s="816"/>
      <c r="AP44" s="816"/>
      <c r="AQ44" s="816"/>
      <c r="AR44" s="816"/>
      <c r="AS44" s="816"/>
      <c r="AT44" s="816"/>
      <c r="AU44" s="816"/>
      <c r="AV44" s="816"/>
      <c r="AW44" s="816"/>
      <c r="AX44" s="816"/>
      <c r="AY44" s="816"/>
      <c r="AZ44" s="817"/>
      <c r="BA44" s="817"/>
      <c r="BB44" s="817"/>
      <c r="BC44" s="817"/>
      <c r="BD44" s="817"/>
      <c r="BE44" s="818"/>
      <c r="BF44" s="818"/>
      <c r="BG44" s="818"/>
      <c r="BH44" s="818"/>
      <c r="BI44" s="819"/>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0"/>
      <c r="AL45" s="816"/>
      <c r="AM45" s="816"/>
      <c r="AN45" s="816"/>
      <c r="AO45" s="816"/>
      <c r="AP45" s="816"/>
      <c r="AQ45" s="816"/>
      <c r="AR45" s="816"/>
      <c r="AS45" s="816"/>
      <c r="AT45" s="816"/>
      <c r="AU45" s="816"/>
      <c r="AV45" s="816"/>
      <c r="AW45" s="816"/>
      <c r="AX45" s="816"/>
      <c r="AY45" s="816"/>
      <c r="AZ45" s="817"/>
      <c r="BA45" s="817"/>
      <c r="BB45" s="817"/>
      <c r="BC45" s="817"/>
      <c r="BD45" s="817"/>
      <c r="BE45" s="818"/>
      <c r="BF45" s="818"/>
      <c r="BG45" s="818"/>
      <c r="BH45" s="818"/>
      <c r="BI45" s="819"/>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0"/>
      <c r="AL46" s="816"/>
      <c r="AM46" s="816"/>
      <c r="AN46" s="816"/>
      <c r="AO46" s="816"/>
      <c r="AP46" s="816"/>
      <c r="AQ46" s="816"/>
      <c r="AR46" s="816"/>
      <c r="AS46" s="816"/>
      <c r="AT46" s="816"/>
      <c r="AU46" s="816"/>
      <c r="AV46" s="816"/>
      <c r="AW46" s="816"/>
      <c r="AX46" s="816"/>
      <c r="AY46" s="816"/>
      <c r="AZ46" s="817"/>
      <c r="BA46" s="817"/>
      <c r="BB46" s="817"/>
      <c r="BC46" s="817"/>
      <c r="BD46" s="817"/>
      <c r="BE46" s="818"/>
      <c r="BF46" s="818"/>
      <c r="BG46" s="818"/>
      <c r="BH46" s="818"/>
      <c r="BI46" s="819"/>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0"/>
      <c r="AL47" s="816"/>
      <c r="AM47" s="816"/>
      <c r="AN47" s="816"/>
      <c r="AO47" s="816"/>
      <c r="AP47" s="816"/>
      <c r="AQ47" s="816"/>
      <c r="AR47" s="816"/>
      <c r="AS47" s="816"/>
      <c r="AT47" s="816"/>
      <c r="AU47" s="816"/>
      <c r="AV47" s="816"/>
      <c r="AW47" s="816"/>
      <c r="AX47" s="816"/>
      <c r="AY47" s="816"/>
      <c r="AZ47" s="817"/>
      <c r="BA47" s="817"/>
      <c r="BB47" s="817"/>
      <c r="BC47" s="817"/>
      <c r="BD47" s="817"/>
      <c r="BE47" s="818"/>
      <c r="BF47" s="818"/>
      <c r="BG47" s="818"/>
      <c r="BH47" s="818"/>
      <c r="BI47" s="819"/>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0"/>
      <c r="AL48" s="816"/>
      <c r="AM48" s="816"/>
      <c r="AN48" s="816"/>
      <c r="AO48" s="816"/>
      <c r="AP48" s="816"/>
      <c r="AQ48" s="816"/>
      <c r="AR48" s="816"/>
      <c r="AS48" s="816"/>
      <c r="AT48" s="816"/>
      <c r="AU48" s="816"/>
      <c r="AV48" s="816"/>
      <c r="AW48" s="816"/>
      <c r="AX48" s="816"/>
      <c r="AY48" s="816"/>
      <c r="AZ48" s="817"/>
      <c r="BA48" s="817"/>
      <c r="BB48" s="817"/>
      <c r="BC48" s="817"/>
      <c r="BD48" s="817"/>
      <c r="BE48" s="818"/>
      <c r="BF48" s="818"/>
      <c r="BG48" s="818"/>
      <c r="BH48" s="818"/>
      <c r="BI48" s="819"/>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0"/>
      <c r="AL49" s="816"/>
      <c r="AM49" s="816"/>
      <c r="AN49" s="816"/>
      <c r="AO49" s="816"/>
      <c r="AP49" s="816"/>
      <c r="AQ49" s="816"/>
      <c r="AR49" s="816"/>
      <c r="AS49" s="816"/>
      <c r="AT49" s="816"/>
      <c r="AU49" s="816"/>
      <c r="AV49" s="816"/>
      <c r="AW49" s="816"/>
      <c r="AX49" s="816"/>
      <c r="AY49" s="816"/>
      <c r="AZ49" s="817"/>
      <c r="BA49" s="817"/>
      <c r="BB49" s="817"/>
      <c r="BC49" s="817"/>
      <c r="BD49" s="817"/>
      <c r="BE49" s="818"/>
      <c r="BF49" s="818"/>
      <c r="BG49" s="818"/>
      <c r="BH49" s="818"/>
      <c r="BI49" s="819"/>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1"/>
      <c r="R50" s="822"/>
      <c r="S50" s="822"/>
      <c r="T50" s="822"/>
      <c r="U50" s="822"/>
      <c r="V50" s="822"/>
      <c r="W50" s="822"/>
      <c r="X50" s="822"/>
      <c r="Y50" s="822"/>
      <c r="Z50" s="822"/>
      <c r="AA50" s="822"/>
      <c r="AB50" s="822"/>
      <c r="AC50" s="822"/>
      <c r="AD50" s="822"/>
      <c r="AE50" s="823"/>
      <c r="AF50" s="773"/>
      <c r="AG50" s="774"/>
      <c r="AH50" s="774"/>
      <c r="AI50" s="774"/>
      <c r="AJ50" s="775"/>
      <c r="AK50" s="825"/>
      <c r="AL50" s="822"/>
      <c r="AM50" s="822"/>
      <c r="AN50" s="822"/>
      <c r="AO50" s="822"/>
      <c r="AP50" s="822"/>
      <c r="AQ50" s="822"/>
      <c r="AR50" s="822"/>
      <c r="AS50" s="822"/>
      <c r="AT50" s="822"/>
      <c r="AU50" s="822"/>
      <c r="AV50" s="822"/>
      <c r="AW50" s="822"/>
      <c r="AX50" s="822"/>
      <c r="AY50" s="822"/>
      <c r="AZ50" s="824"/>
      <c r="BA50" s="824"/>
      <c r="BB50" s="824"/>
      <c r="BC50" s="824"/>
      <c r="BD50" s="824"/>
      <c r="BE50" s="818"/>
      <c r="BF50" s="818"/>
      <c r="BG50" s="818"/>
      <c r="BH50" s="818"/>
      <c r="BI50" s="819"/>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1"/>
      <c r="R51" s="822"/>
      <c r="S51" s="822"/>
      <c r="T51" s="822"/>
      <c r="U51" s="822"/>
      <c r="V51" s="822"/>
      <c r="W51" s="822"/>
      <c r="X51" s="822"/>
      <c r="Y51" s="822"/>
      <c r="Z51" s="822"/>
      <c r="AA51" s="822"/>
      <c r="AB51" s="822"/>
      <c r="AC51" s="822"/>
      <c r="AD51" s="822"/>
      <c r="AE51" s="823"/>
      <c r="AF51" s="773"/>
      <c r="AG51" s="774"/>
      <c r="AH51" s="774"/>
      <c r="AI51" s="774"/>
      <c r="AJ51" s="775"/>
      <c r="AK51" s="825"/>
      <c r="AL51" s="822"/>
      <c r="AM51" s="822"/>
      <c r="AN51" s="822"/>
      <c r="AO51" s="822"/>
      <c r="AP51" s="822"/>
      <c r="AQ51" s="822"/>
      <c r="AR51" s="822"/>
      <c r="AS51" s="822"/>
      <c r="AT51" s="822"/>
      <c r="AU51" s="822"/>
      <c r="AV51" s="822"/>
      <c r="AW51" s="822"/>
      <c r="AX51" s="822"/>
      <c r="AY51" s="822"/>
      <c r="AZ51" s="824"/>
      <c r="BA51" s="824"/>
      <c r="BB51" s="824"/>
      <c r="BC51" s="824"/>
      <c r="BD51" s="824"/>
      <c r="BE51" s="818"/>
      <c r="BF51" s="818"/>
      <c r="BG51" s="818"/>
      <c r="BH51" s="818"/>
      <c r="BI51" s="819"/>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1"/>
      <c r="R52" s="822"/>
      <c r="S52" s="822"/>
      <c r="T52" s="822"/>
      <c r="U52" s="822"/>
      <c r="V52" s="822"/>
      <c r="W52" s="822"/>
      <c r="X52" s="822"/>
      <c r="Y52" s="822"/>
      <c r="Z52" s="822"/>
      <c r="AA52" s="822"/>
      <c r="AB52" s="822"/>
      <c r="AC52" s="822"/>
      <c r="AD52" s="822"/>
      <c r="AE52" s="823"/>
      <c r="AF52" s="773"/>
      <c r="AG52" s="774"/>
      <c r="AH52" s="774"/>
      <c r="AI52" s="774"/>
      <c r="AJ52" s="775"/>
      <c r="AK52" s="825"/>
      <c r="AL52" s="822"/>
      <c r="AM52" s="822"/>
      <c r="AN52" s="822"/>
      <c r="AO52" s="822"/>
      <c r="AP52" s="822"/>
      <c r="AQ52" s="822"/>
      <c r="AR52" s="822"/>
      <c r="AS52" s="822"/>
      <c r="AT52" s="822"/>
      <c r="AU52" s="822"/>
      <c r="AV52" s="822"/>
      <c r="AW52" s="822"/>
      <c r="AX52" s="822"/>
      <c r="AY52" s="822"/>
      <c r="AZ52" s="824"/>
      <c r="BA52" s="824"/>
      <c r="BB52" s="824"/>
      <c r="BC52" s="824"/>
      <c r="BD52" s="824"/>
      <c r="BE52" s="818"/>
      <c r="BF52" s="818"/>
      <c r="BG52" s="818"/>
      <c r="BH52" s="818"/>
      <c r="BI52" s="819"/>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1"/>
      <c r="R53" s="822"/>
      <c r="S53" s="822"/>
      <c r="T53" s="822"/>
      <c r="U53" s="822"/>
      <c r="V53" s="822"/>
      <c r="W53" s="822"/>
      <c r="X53" s="822"/>
      <c r="Y53" s="822"/>
      <c r="Z53" s="822"/>
      <c r="AA53" s="822"/>
      <c r="AB53" s="822"/>
      <c r="AC53" s="822"/>
      <c r="AD53" s="822"/>
      <c r="AE53" s="823"/>
      <c r="AF53" s="773"/>
      <c r="AG53" s="774"/>
      <c r="AH53" s="774"/>
      <c r="AI53" s="774"/>
      <c r="AJ53" s="775"/>
      <c r="AK53" s="825"/>
      <c r="AL53" s="822"/>
      <c r="AM53" s="822"/>
      <c r="AN53" s="822"/>
      <c r="AO53" s="822"/>
      <c r="AP53" s="822"/>
      <c r="AQ53" s="822"/>
      <c r="AR53" s="822"/>
      <c r="AS53" s="822"/>
      <c r="AT53" s="822"/>
      <c r="AU53" s="822"/>
      <c r="AV53" s="822"/>
      <c r="AW53" s="822"/>
      <c r="AX53" s="822"/>
      <c r="AY53" s="822"/>
      <c r="AZ53" s="824"/>
      <c r="BA53" s="824"/>
      <c r="BB53" s="824"/>
      <c r="BC53" s="824"/>
      <c r="BD53" s="824"/>
      <c r="BE53" s="818"/>
      <c r="BF53" s="818"/>
      <c r="BG53" s="818"/>
      <c r="BH53" s="818"/>
      <c r="BI53" s="819"/>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1"/>
      <c r="R54" s="822"/>
      <c r="S54" s="822"/>
      <c r="T54" s="822"/>
      <c r="U54" s="822"/>
      <c r="V54" s="822"/>
      <c r="W54" s="822"/>
      <c r="X54" s="822"/>
      <c r="Y54" s="822"/>
      <c r="Z54" s="822"/>
      <c r="AA54" s="822"/>
      <c r="AB54" s="822"/>
      <c r="AC54" s="822"/>
      <c r="AD54" s="822"/>
      <c r="AE54" s="823"/>
      <c r="AF54" s="773"/>
      <c r="AG54" s="774"/>
      <c r="AH54" s="774"/>
      <c r="AI54" s="774"/>
      <c r="AJ54" s="775"/>
      <c r="AK54" s="825"/>
      <c r="AL54" s="822"/>
      <c r="AM54" s="822"/>
      <c r="AN54" s="822"/>
      <c r="AO54" s="822"/>
      <c r="AP54" s="822"/>
      <c r="AQ54" s="822"/>
      <c r="AR54" s="822"/>
      <c r="AS54" s="822"/>
      <c r="AT54" s="822"/>
      <c r="AU54" s="822"/>
      <c r="AV54" s="822"/>
      <c r="AW54" s="822"/>
      <c r="AX54" s="822"/>
      <c r="AY54" s="822"/>
      <c r="AZ54" s="824"/>
      <c r="BA54" s="824"/>
      <c r="BB54" s="824"/>
      <c r="BC54" s="824"/>
      <c r="BD54" s="824"/>
      <c r="BE54" s="818"/>
      <c r="BF54" s="818"/>
      <c r="BG54" s="818"/>
      <c r="BH54" s="818"/>
      <c r="BI54" s="819"/>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1"/>
      <c r="R55" s="822"/>
      <c r="S55" s="822"/>
      <c r="T55" s="822"/>
      <c r="U55" s="822"/>
      <c r="V55" s="822"/>
      <c r="W55" s="822"/>
      <c r="X55" s="822"/>
      <c r="Y55" s="822"/>
      <c r="Z55" s="822"/>
      <c r="AA55" s="822"/>
      <c r="AB55" s="822"/>
      <c r="AC55" s="822"/>
      <c r="AD55" s="822"/>
      <c r="AE55" s="823"/>
      <c r="AF55" s="773"/>
      <c r="AG55" s="774"/>
      <c r="AH55" s="774"/>
      <c r="AI55" s="774"/>
      <c r="AJ55" s="775"/>
      <c r="AK55" s="825"/>
      <c r="AL55" s="822"/>
      <c r="AM55" s="822"/>
      <c r="AN55" s="822"/>
      <c r="AO55" s="822"/>
      <c r="AP55" s="822"/>
      <c r="AQ55" s="822"/>
      <c r="AR55" s="822"/>
      <c r="AS55" s="822"/>
      <c r="AT55" s="822"/>
      <c r="AU55" s="822"/>
      <c r="AV55" s="822"/>
      <c r="AW55" s="822"/>
      <c r="AX55" s="822"/>
      <c r="AY55" s="822"/>
      <c r="AZ55" s="824"/>
      <c r="BA55" s="824"/>
      <c r="BB55" s="824"/>
      <c r="BC55" s="824"/>
      <c r="BD55" s="824"/>
      <c r="BE55" s="818"/>
      <c r="BF55" s="818"/>
      <c r="BG55" s="818"/>
      <c r="BH55" s="818"/>
      <c r="BI55" s="819"/>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1"/>
      <c r="R56" s="822"/>
      <c r="S56" s="822"/>
      <c r="T56" s="822"/>
      <c r="U56" s="822"/>
      <c r="V56" s="822"/>
      <c r="W56" s="822"/>
      <c r="X56" s="822"/>
      <c r="Y56" s="822"/>
      <c r="Z56" s="822"/>
      <c r="AA56" s="822"/>
      <c r="AB56" s="822"/>
      <c r="AC56" s="822"/>
      <c r="AD56" s="822"/>
      <c r="AE56" s="823"/>
      <c r="AF56" s="773"/>
      <c r="AG56" s="774"/>
      <c r="AH56" s="774"/>
      <c r="AI56" s="774"/>
      <c r="AJ56" s="775"/>
      <c r="AK56" s="825"/>
      <c r="AL56" s="822"/>
      <c r="AM56" s="822"/>
      <c r="AN56" s="822"/>
      <c r="AO56" s="822"/>
      <c r="AP56" s="822"/>
      <c r="AQ56" s="822"/>
      <c r="AR56" s="822"/>
      <c r="AS56" s="822"/>
      <c r="AT56" s="822"/>
      <c r="AU56" s="822"/>
      <c r="AV56" s="822"/>
      <c r="AW56" s="822"/>
      <c r="AX56" s="822"/>
      <c r="AY56" s="822"/>
      <c r="AZ56" s="824"/>
      <c r="BA56" s="824"/>
      <c r="BB56" s="824"/>
      <c r="BC56" s="824"/>
      <c r="BD56" s="824"/>
      <c r="BE56" s="818"/>
      <c r="BF56" s="818"/>
      <c r="BG56" s="818"/>
      <c r="BH56" s="818"/>
      <c r="BI56" s="819"/>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1"/>
      <c r="R57" s="822"/>
      <c r="S57" s="822"/>
      <c r="T57" s="822"/>
      <c r="U57" s="822"/>
      <c r="V57" s="822"/>
      <c r="W57" s="822"/>
      <c r="X57" s="822"/>
      <c r="Y57" s="822"/>
      <c r="Z57" s="822"/>
      <c r="AA57" s="822"/>
      <c r="AB57" s="822"/>
      <c r="AC57" s="822"/>
      <c r="AD57" s="822"/>
      <c r="AE57" s="823"/>
      <c r="AF57" s="773"/>
      <c r="AG57" s="774"/>
      <c r="AH57" s="774"/>
      <c r="AI57" s="774"/>
      <c r="AJ57" s="775"/>
      <c r="AK57" s="825"/>
      <c r="AL57" s="822"/>
      <c r="AM57" s="822"/>
      <c r="AN57" s="822"/>
      <c r="AO57" s="822"/>
      <c r="AP57" s="822"/>
      <c r="AQ57" s="822"/>
      <c r="AR57" s="822"/>
      <c r="AS57" s="822"/>
      <c r="AT57" s="822"/>
      <c r="AU57" s="822"/>
      <c r="AV57" s="822"/>
      <c r="AW57" s="822"/>
      <c r="AX57" s="822"/>
      <c r="AY57" s="822"/>
      <c r="AZ57" s="824"/>
      <c r="BA57" s="824"/>
      <c r="BB57" s="824"/>
      <c r="BC57" s="824"/>
      <c r="BD57" s="824"/>
      <c r="BE57" s="818"/>
      <c r="BF57" s="818"/>
      <c r="BG57" s="818"/>
      <c r="BH57" s="818"/>
      <c r="BI57" s="819"/>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1"/>
      <c r="R58" s="822"/>
      <c r="S58" s="822"/>
      <c r="T58" s="822"/>
      <c r="U58" s="822"/>
      <c r="V58" s="822"/>
      <c r="W58" s="822"/>
      <c r="X58" s="822"/>
      <c r="Y58" s="822"/>
      <c r="Z58" s="822"/>
      <c r="AA58" s="822"/>
      <c r="AB58" s="822"/>
      <c r="AC58" s="822"/>
      <c r="AD58" s="822"/>
      <c r="AE58" s="823"/>
      <c r="AF58" s="773"/>
      <c r="AG58" s="774"/>
      <c r="AH58" s="774"/>
      <c r="AI58" s="774"/>
      <c r="AJ58" s="775"/>
      <c r="AK58" s="825"/>
      <c r="AL58" s="822"/>
      <c r="AM58" s="822"/>
      <c r="AN58" s="822"/>
      <c r="AO58" s="822"/>
      <c r="AP58" s="822"/>
      <c r="AQ58" s="822"/>
      <c r="AR58" s="822"/>
      <c r="AS58" s="822"/>
      <c r="AT58" s="822"/>
      <c r="AU58" s="822"/>
      <c r="AV58" s="822"/>
      <c r="AW58" s="822"/>
      <c r="AX58" s="822"/>
      <c r="AY58" s="822"/>
      <c r="AZ58" s="824"/>
      <c r="BA58" s="824"/>
      <c r="BB58" s="824"/>
      <c r="BC58" s="824"/>
      <c r="BD58" s="824"/>
      <c r="BE58" s="818"/>
      <c r="BF58" s="818"/>
      <c r="BG58" s="818"/>
      <c r="BH58" s="818"/>
      <c r="BI58" s="819"/>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1"/>
      <c r="R59" s="822"/>
      <c r="S59" s="822"/>
      <c r="T59" s="822"/>
      <c r="U59" s="822"/>
      <c r="V59" s="822"/>
      <c r="W59" s="822"/>
      <c r="X59" s="822"/>
      <c r="Y59" s="822"/>
      <c r="Z59" s="822"/>
      <c r="AA59" s="822"/>
      <c r="AB59" s="822"/>
      <c r="AC59" s="822"/>
      <c r="AD59" s="822"/>
      <c r="AE59" s="823"/>
      <c r="AF59" s="773"/>
      <c r="AG59" s="774"/>
      <c r="AH59" s="774"/>
      <c r="AI59" s="774"/>
      <c r="AJ59" s="775"/>
      <c r="AK59" s="825"/>
      <c r="AL59" s="822"/>
      <c r="AM59" s="822"/>
      <c r="AN59" s="822"/>
      <c r="AO59" s="822"/>
      <c r="AP59" s="822"/>
      <c r="AQ59" s="822"/>
      <c r="AR59" s="822"/>
      <c r="AS59" s="822"/>
      <c r="AT59" s="822"/>
      <c r="AU59" s="822"/>
      <c r="AV59" s="822"/>
      <c r="AW59" s="822"/>
      <c r="AX59" s="822"/>
      <c r="AY59" s="822"/>
      <c r="AZ59" s="824"/>
      <c r="BA59" s="824"/>
      <c r="BB59" s="824"/>
      <c r="BC59" s="824"/>
      <c r="BD59" s="824"/>
      <c r="BE59" s="818"/>
      <c r="BF59" s="818"/>
      <c r="BG59" s="818"/>
      <c r="BH59" s="818"/>
      <c r="BI59" s="819"/>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1"/>
      <c r="R60" s="822"/>
      <c r="S60" s="822"/>
      <c r="T60" s="822"/>
      <c r="U60" s="822"/>
      <c r="V60" s="822"/>
      <c r="W60" s="822"/>
      <c r="X60" s="822"/>
      <c r="Y60" s="822"/>
      <c r="Z60" s="822"/>
      <c r="AA60" s="822"/>
      <c r="AB60" s="822"/>
      <c r="AC60" s="822"/>
      <c r="AD60" s="822"/>
      <c r="AE60" s="823"/>
      <c r="AF60" s="773"/>
      <c r="AG60" s="774"/>
      <c r="AH60" s="774"/>
      <c r="AI60" s="774"/>
      <c r="AJ60" s="775"/>
      <c r="AK60" s="825"/>
      <c r="AL60" s="822"/>
      <c r="AM60" s="822"/>
      <c r="AN60" s="822"/>
      <c r="AO60" s="822"/>
      <c r="AP60" s="822"/>
      <c r="AQ60" s="822"/>
      <c r="AR60" s="822"/>
      <c r="AS60" s="822"/>
      <c r="AT60" s="822"/>
      <c r="AU60" s="822"/>
      <c r="AV60" s="822"/>
      <c r="AW60" s="822"/>
      <c r="AX60" s="822"/>
      <c r="AY60" s="822"/>
      <c r="AZ60" s="824"/>
      <c r="BA60" s="824"/>
      <c r="BB60" s="824"/>
      <c r="BC60" s="824"/>
      <c r="BD60" s="824"/>
      <c r="BE60" s="818"/>
      <c r="BF60" s="818"/>
      <c r="BG60" s="818"/>
      <c r="BH60" s="818"/>
      <c r="BI60" s="819"/>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1"/>
      <c r="R61" s="822"/>
      <c r="S61" s="822"/>
      <c r="T61" s="822"/>
      <c r="U61" s="822"/>
      <c r="V61" s="822"/>
      <c r="W61" s="822"/>
      <c r="X61" s="822"/>
      <c r="Y61" s="822"/>
      <c r="Z61" s="822"/>
      <c r="AA61" s="822"/>
      <c r="AB61" s="822"/>
      <c r="AC61" s="822"/>
      <c r="AD61" s="822"/>
      <c r="AE61" s="823"/>
      <c r="AF61" s="773"/>
      <c r="AG61" s="774"/>
      <c r="AH61" s="774"/>
      <c r="AI61" s="774"/>
      <c r="AJ61" s="775"/>
      <c r="AK61" s="825"/>
      <c r="AL61" s="822"/>
      <c r="AM61" s="822"/>
      <c r="AN61" s="822"/>
      <c r="AO61" s="822"/>
      <c r="AP61" s="822"/>
      <c r="AQ61" s="822"/>
      <c r="AR61" s="822"/>
      <c r="AS61" s="822"/>
      <c r="AT61" s="822"/>
      <c r="AU61" s="822"/>
      <c r="AV61" s="822"/>
      <c r="AW61" s="822"/>
      <c r="AX61" s="822"/>
      <c r="AY61" s="822"/>
      <c r="AZ61" s="824"/>
      <c r="BA61" s="824"/>
      <c r="BB61" s="824"/>
      <c r="BC61" s="824"/>
      <c r="BD61" s="824"/>
      <c r="BE61" s="818"/>
      <c r="BF61" s="818"/>
      <c r="BG61" s="818"/>
      <c r="BH61" s="818"/>
      <c r="BI61" s="819"/>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1"/>
      <c r="R62" s="822"/>
      <c r="S62" s="822"/>
      <c r="T62" s="822"/>
      <c r="U62" s="822"/>
      <c r="V62" s="822"/>
      <c r="W62" s="822"/>
      <c r="X62" s="822"/>
      <c r="Y62" s="822"/>
      <c r="Z62" s="822"/>
      <c r="AA62" s="822"/>
      <c r="AB62" s="822"/>
      <c r="AC62" s="822"/>
      <c r="AD62" s="822"/>
      <c r="AE62" s="823"/>
      <c r="AF62" s="773"/>
      <c r="AG62" s="774"/>
      <c r="AH62" s="774"/>
      <c r="AI62" s="774"/>
      <c r="AJ62" s="775"/>
      <c r="AK62" s="825"/>
      <c r="AL62" s="822"/>
      <c r="AM62" s="822"/>
      <c r="AN62" s="822"/>
      <c r="AO62" s="822"/>
      <c r="AP62" s="822"/>
      <c r="AQ62" s="822"/>
      <c r="AR62" s="822"/>
      <c r="AS62" s="822"/>
      <c r="AT62" s="822"/>
      <c r="AU62" s="822"/>
      <c r="AV62" s="822"/>
      <c r="AW62" s="822"/>
      <c r="AX62" s="822"/>
      <c r="AY62" s="822"/>
      <c r="AZ62" s="824"/>
      <c r="BA62" s="824"/>
      <c r="BB62" s="824"/>
      <c r="BC62" s="824"/>
      <c r="BD62" s="824"/>
      <c r="BE62" s="818"/>
      <c r="BF62" s="818"/>
      <c r="BG62" s="818"/>
      <c r="BH62" s="818"/>
      <c r="BI62" s="819"/>
      <c r="BJ62" s="833" t="s">
        <v>393</v>
      </c>
      <c r="BK62" s="795"/>
      <c r="BL62" s="795"/>
      <c r="BM62" s="795"/>
      <c r="BN62" s="796"/>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376</v>
      </c>
      <c r="B63" s="776" t="s">
        <v>394</v>
      </c>
      <c r="C63" s="777"/>
      <c r="D63" s="777"/>
      <c r="E63" s="777"/>
      <c r="F63" s="777"/>
      <c r="G63" s="777"/>
      <c r="H63" s="777"/>
      <c r="I63" s="777"/>
      <c r="J63" s="777"/>
      <c r="K63" s="777"/>
      <c r="L63" s="777"/>
      <c r="M63" s="777"/>
      <c r="N63" s="777"/>
      <c r="O63" s="777"/>
      <c r="P63" s="778"/>
      <c r="Q63" s="826"/>
      <c r="R63" s="827"/>
      <c r="S63" s="827"/>
      <c r="T63" s="827"/>
      <c r="U63" s="827"/>
      <c r="V63" s="827"/>
      <c r="W63" s="827"/>
      <c r="X63" s="827"/>
      <c r="Y63" s="827"/>
      <c r="Z63" s="827"/>
      <c r="AA63" s="827"/>
      <c r="AB63" s="827"/>
      <c r="AC63" s="827"/>
      <c r="AD63" s="827"/>
      <c r="AE63" s="828"/>
      <c r="AF63" s="829">
        <v>1863</v>
      </c>
      <c r="AG63" s="830"/>
      <c r="AH63" s="830"/>
      <c r="AI63" s="830"/>
      <c r="AJ63" s="831"/>
      <c r="AK63" s="832"/>
      <c r="AL63" s="827"/>
      <c r="AM63" s="827"/>
      <c r="AN63" s="827"/>
      <c r="AO63" s="827"/>
      <c r="AP63" s="830">
        <v>51955</v>
      </c>
      <c r="AQ63" s="830"/>
      <c r="AR63" s="830"/>
      <c r="AS63" s="830"/>
      <c r="AT63" s="830"/>
      <c r="AU63" s="830">
        <v>20510</v>
      </c>
      <c r="AV63" s="830"/>
      <c r="AW63" s="830"/>
      <c r="AX63" s="830"/>
      <c r="AY63" s="830"/>
      <c r="AZ63" s="834"/>
      <c r="BA63" s="834"/>
      <c r="BB63" s="834"/>
      <c r="BC63" s="834"/>
      <c r="BD63" s="834"/>
      <c r="BE63" s="835"/>
      <c r="BF63" s="835"/>
      <c r="BG63" s="835"/>
      <c r="BH63" s="835"/>
      <c r="BI63" s="836"/>
      <c r="BJ63" s="837" t="s">
        <v>122</v>
      </c>
      <c r="BK63" s="838"/>
      <c r="BL63" s="838"/>
      <c r="BM63" s="838"/>
      <c r="BN63" s="839"/>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0" t="s">
        <v>383</v>
      </c>
      <c r="AG66" s="801"/>
      <c r="AH66" s="801"/>
      <c r="AI66" s="801"/>
      <c r="AJ66" s="841"/>
      <c r="AK66" s="720" t="s">
        <v>384</v>
      </c>
      <c r="AL66" s="715"/>
      <c r="AM66" s="715"/>
      <c r="AN66" s="715"/>
      <c r="AO66" s="716"/>
      <c r="AP66" s="720" t="s">
        <v>385</v>
      </c>
      <c r="AQ66" s="721"/>
      <c r="AR66" s="721"/>
      <c r="AS66" s="721"/>
      <c r="AT66" s="722"/>
      <c r="AU66" s="720" t="s">
        <v>397</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5"/>
      <c r="BT66" s="846"/>
      <c r="BU66" s="846"/>
      <c r="BV66" s="846"/>
      <c r="BW66" s="846"/>
      <c r="BX66" s="846"/>
      <c r="BY66" s="846"/>
      <c r="BZ66" s="846"/>
      <c r="CA66" s="846"/>
      <c r="CB66" s="846"/>
      <c r="CC66" s="846"/>
      <c r="CD66" s="846"/>
      <c r="CE66" s="846"/>
      <c r="CF66" s="846"/>
      <c r="CG66" s="851"/>
      <c r="CH66" s="848"/>
      <c r="CI66" s="849"/>
      <c r="CJ66" s="849"/>
      <c r="CK66" s="849"/>
      <c r="CL66" s="850"/>
      <c r="CM66" s="848"/>
      <c r="CN66" s="849"/>
      <c r="CO66" s="849"/>
      <c r="CP66" s="849"/>
      <c r="CQ66" s="850"/>
      <c r="CR66" s="848"/>
      <c r="CS66" s="849"/>
      <c r="CT66" s="849"/>
      <c r="CU66" s="849"/>
      <c r="CV66" s="850"/>
      <c r="CW66" s="848"/>
      <c r="CX66" s="849"/>
      <c r="CY66" s="849"/>
      <c r="CZ66" s="849"/>
      <c r="DA66" s="850"/>
      <c r="DB66" s="848"/>
      <c r="DC66" s="849"/>
      <c r="DD66" s="849"/>
      <c r="DE66" s="849"/>
      <c r="DF66" s="850"/>
      <c r="DG66" s="848"/>
      <c r="DH66" s="849"/>
      <c r="DI66" s="849"/>
      <c r="DJ66" s="849"/>
      <c r="DK66" s="850"/>
      <c r="DL66" s="848"/>
      <c r="DM66" s="849"/>
      <c r="DN66" s="849"/>
      <c r="DO66" s="849"/>
      <c r="DP66" s="850"/>
      <c r="DQ66" s="848"/>
      <c r="DR66" s="849"/>
      <c r="DS66" s="849"/>
      <c r="DT66" s="849"/>
      <c r="DU66" s="850"/>
      <c r="DV66" s="845"/>
      <c r="DW66" s="846"/>
      <c r="DX66" s="846"/>
      <c r="DY66" s="846"/>
      <c r="DZ66" s="847"/>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2"/>
      <c r="AG67" s="804"/>
      <c r="AH67" s="804"/>
      <c r="AI67" s="804"/>
      <c r="AJ67" s="843"/>
      <c r="AK67" s="844"/>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5"/>
      <c r="BT67" s="846"/>
      <c r="BU67" s="846"/>
      <c r="BV67" s="846"/>
      <c r="BW67" s="846"/>
      <c r="BX67" s="846"/>
      <c r="BY67" s="846"/>
      <c r="BZ67" s="846"/>
      <c r="CA67" s="846"/>
      <c r="CB67" s="846"/>
      <c r="CC67" s="846"/>
      <c r="CD67" s="846"/>
      <c r="CE67" s="846"/>
      <c r="CF67" s="846"/>
      <c r="CG67" s="851"/>
      <c r="CH67" s="848"/>
      <c r="CI67" s="849"/>
      <c r="CJ67" s="849"/>
      <c r="CK67" s="849"/>
      <c r="CL67" s="850"/>
      <c r="CM67" s="848"/>
      <c r="CN67" s="849"/>
      <c r="CO67" s="849"/>
      <c r="CP67" s="849"/>
      <c r="CQ67" s="850"/>
      <c r="CR67" s="848"/>
      <c r="CS67" s="849"/>
      <c r="CT67" s="849"/>
      <c r="CU67" s="849"/>
      <c r="CV67" s="850"/>
      <c r="CW67" s="848"/>
      <c r="CX67" s="849"/>
      <c r="CY67" s="849"/>
      <c r="CZ67" s="849"/>
      <c r="DA67" s="850"/>
      <c r="DB67" s="848"/>
      <c r="DC67" s="849"/>
      <c r="DD67" s="849"/>
      <c r="DE67" s="849"/>
      <c r="DF67" s="850"/>
      <c r="DG67" s="848"/>
      <c r="DH67" s="849"/>
      <c r="DI67" s="849"/>
      <c r="DJ67" s="849"/>
      <c r="DK67" s="850"/>
      <c r="DL67" s="848"/>
      <c r="DM67" s="849"/>
      <c r="DN67" s="849"/>
      <c r="DO67" s="849"/>
      <c r="DP67" s="850"/>
      <c r="DQ67" s="848"/>
      <c r="DR67" s="849"/>
      <c r="DS67" s="849"/>
      <c r="DT67" s="849"/>
      <c r="DU67" s="850"/>
      <c r="DV67" s="845"/>
      <c r="DW67" s="846"/>
      <c r="DX67" s="846"/>
      <c r="DY67" s="846"/>
      <c r="DZ67" s="847"/>
      <c r="EA67" s="224"/>
    </row>
    <row r="68" spans="1:131" ht="26.25" customHeight="1" thickTop="1" x14ac:dyDescent="0.2">
      <c r="A68" s="230">
        <v>1</v>
      </c>
      <c r="B68" s="855" t="s">
        <v>549</v>
      </c>
      <c r="C68" s="856"/>
      <c r="D68" s="856"/>
      <c r="E68" s="856"/>
      <c r="F68" s="856"/>
      <c r="G68" s="856"/>
      <c r="H68" s="856"/>
      <c r="I68" s="856"/>
      <c r="J68" s="856"/>
      <c r="K68" s="856"/>
      <c r="L68" s="856"/>
      <c r="M68" s="856"/>
      <c r="N68" s="856"/>
      <c r="O68" s="856"/>
      <c r="P68" s="857"/>
      <c r="Q68" s="858">
        <v>22493</v>
      </c>
      <c r="R68" s="852"/>
      <c r="S68" s="852"/>
      <c r="T68" s="852"/>
      <c r="U68" s="852"/>
      <c r="V68" s="852">
        <v>18905</v>
      </c>
      <c r="W68" s="852"/>
      <c r="X68" s="852"/>
      <c r="Y68" s="852"/>
      <c r="Z68" s="852"/>
      <c r="AA68" s="852">
        <v>3589</v>
      </c>
      <c r="AB68" s="852"/>
      <c r="AC68" s="852"/>
      <c r="AD68" s="852"/>
      <c r="AE68" s="852"/>
      <c r="AF68" s="852">
        <v>3589</v>
      </c>
      <c r="AG68" s="852"/>
      <c r="AH68" s="852"/>
      <c r="AI68" s="852"/>
      <c r="AJ68" s="852"/>
      <c r="AK68" s="852">
        <v>216</v>
      </c>
      <c r="AL68" s="852"/>
      <c r="AM68" s="852"/>
      <c r="AN68" s="852"/>
      <c r="AO68" s="852"/>
      <c r="AP68" s="852" t="s">
        <v>548</v>
      </c>
      <c r="AQ68" s="852"/>
      <c r="AR68" s="852"/>
      <c r="AS68" s="852"/>
      <c r="AT68" s="852"/>
      <c r="AU68" s="852" t="s">
        <v>548</v>
      </c>
      <c r="AV68" s="852"/>
      <c r="AW68" s="852"/>
      <c r="AX68" s="852"/>
      <c r="AY68" s="852"/>
      <c r="AZ68" s="853"/>
      <c r="BA68" s="853"/>
      <c r="BB68" s="853"/>
      <c r="BC68" s="853"/>
      <c r="BD68" s="854"/>
      <c r="BE68" s="235"/>
      <c r="BF68" s="235"/>
      <c r="BG68" s="235"/>
      <c r="BH68" s="235"/>
      <c r="BI68" s="235"/>
      <c r="BJ68" s="235"/>
      <c r="BK68" s="235"/>
      <c r="BL68" s="235"/>
      <c r="BM68" s="235"/>
      <c r="BN68" s="235"/>
      <c r="BO68" s="235"/>
      <c r="BP68" s="235"/>
      <c r="BQ68" s="232">
        <v>62</v>
      </c>
      <c r="BR68" s="237"/>
      <c r="BS68" s="845"/>
      <c r="BT68" s="846"/>
      <c r="BU68" s="846"/>
      <c r="BV68" s="846"/>
      <c r="BW68" s="846"/>
      <c r="BX68" s="846"/>
      <c r="BY68" s="846"/>
      <c r="BZ68" s="846"/>
      <c r="CA68" s="846"/>
      <c r="CB68" s="846"/>
      <c r="CC68" s="846"/>
      <c r="CD68" s="846"/>
      <c r="CE68" s="846"/>
      <c r="CF68" s="846"/>
      <c r="CG68" s="851"/>
      <c r="CH68" s="848"/>
      <c r="CI68" s="849"/>
      <c r="CJ68" s="849"/>
      <c r="CK68" s="849"/>
      <c r="CL68" s="850"/>
      <c r="CM68" s="848"/>
      <c r="CN68" s="849"/>
      <c r="CO68" s="849"/>
      <c r="CP68" s="849"/>
      <c r="CQ68" s="850"/>
      <c r="CR68" s="848"/>
      <c r="CS68" s="849"/>
      <c r="CT68" s="849"/>
      <c r="CU68" s="849"/>
      <c r="CV68" s="850"/>
      <c r="CW68" s="848"/>
      <c r="CX68" s="849"/>
      <c r="CY68" s="849"/>
      <c r="CZ68" s="849"/>
      <c r="DA68" s="850"/>
      <c r="DB68" s="848"/>
      <c r="DC68" s="849"/>
      <c r="DD68" s="849"/>
      <c r="DE68" s="849"/>
      <c r="DF68" s="850"/>
      <c r="DG68" s="848"/>
      <c r="DH68" s="849"/>
      <c r="DI68" s="849"/>
      <c r="DJ68" s="849"/>
      <c r="DK68" s="850"/>
      <c r="DL68" s="848"/>
      <c r="DM68" s="849"/>
      <c r="DN68" s="849"/>
      <c r="DO68" s="849"/>
      <c r="DP68" s="850"/>
      <c r="DQ68" s="848"/>
      <c r="DR68" s="849"/>
      <c r="DS68" s="849"/>
      <c r="DT68" s="849"/>
      <c r="DU68" s="850"/>
      <c r="DV68" s="845"/>
      <c r="DW68" s="846"/>
      <c r="DX68" s="846"/>
      <c r="DY68" s="846"/>
      <c r="DZ68" s="847"/>
      <c r="EA68" s="224"/>
    </row>
    <row r="69" spans="1:131" ht="26.25" customHeight="1" x14ac:dyDescent="0.2">
      <c r="A69" s="232">
        <v>2</v>
      </c>
      <c r="B69" s="859" t="s">
        <v>550</v>
      </c>
      <c r="C69" s="860"/>
      <c r="D69" s="860"/>
      <c r="E69" s="860"/>
      <c r="F69" s="860"/>
      <c r="G69" s="860"/>
      <c r="H69" s="860"/>
      <c r="I69" s="860"/>
      <c r="J69" s="860"/>
      <c r="K69" s="860"/>
      <c r="L69" s="860"/>
      <c r="M69" s="860"/>
      <c r="N69" s="860"/>
      <c r="O69" s="860"/>
      <c r="P69" s="861"/>
      <c r="Q69" s="862">
        <v>187</v>
      </c>
      <c r="R69" s="816"/>
      <c r="S69" s="816"/>
      <c r="T69" s="816"/>
      <c r="U69" s="816"/>
      <c r="V69" s="816">
        <v>162</v>
      </c>
      <c r="W69" s="816"/>
      <c r="X69" s="816"/>
      <c r="Y69" s="816"/>
      <c r="Z69" s="816"/>
      <c r="AA69" s="816">
        <v>26</v>
      </c>
      <c r="AB69" s="816"/>
      <c r="AC69" s="816"/>
      <c r="AD69" s="816"/>
      <c r="AE69" s="816"/>
      <c r="AF69" s="816">
        <v>26</v>
      </c>
      <c r="AG69" s="816"/>
      <c r="AH69" s="816"/>
      <c r="AI69" s="816"/>
      <c r="AJ69" s="816"/>
      <c r="AK69" s="816" t="s">
        <v>548</v>
      </c>
      <c r="AL69" s="816"/>
      <c r="AM69" s="816"/>
      <c r="AN69" s="816"/>
      <c r="AO69" s="816"/>
      <c r="AP69" s="816" t="s">
        <v>548</v>
      </c>
      <c r="AQ69" s="816"/>
      <c r="AR69" s="816"/>
      <c r="AS69" s="816"/>
      <c r="AT69" s="816"/>
      <c r="AU69" s="816" t="s">
        <v>548</v>
      </c>
      <c r="AV69" s="816"/>
      <c r="AW69" s="816"/>
      <c r="AX69" s="816"/>
      <c r="AY69" s="816"/>
      <c r="AZ69" s="818"/>
      <c r="BA69" s="818"/>
      <c r="BB69" s="818"/>
      <c r="BC69" s="818"/>
      <c r="BD69" s="819"/>
      <c r="BE69" s="235"/>
      <c r="BF69" s="235"/>
      <c r="BG69" s="235"/>
      <c r="BH69" s="235"/>
      <c r="BI69" s="235"/>
      <c r="BJ69" s="235"/>
      <c r="BK69" s="235"/>
      <c r="BL69" s="235"/>
      <c r="BM69" s="235"/>
      <c r="BN69" s="235"/>
      <c r="BO69" s="235"/>
      <c r="BP69" s="235"/>
      <c r="BQ69" s="232">
        <v>63</v>
      </c>
      <c r="BR69" s="237"/>
      <c r="BS69" s="845"/>
      <c r="BT69" s="846"/>
      <c r="BU69" s="846"/>
      <c r="BV69" s="846"/>
      <c r="BW69" s="846"/>
      <c r="BX69" s="846"/>
      <c r="BY69" s="846"/>
      <c r="BZ69" s="846"/>
      <c r="CA69" s="846"/>
      <c r="CB69" s="846"/>
      <c r="CC69" s="846"/>
      <c r="CD69" s="846"/>
      <c r="CE69" s="846"/>
      <c r="CF69" s="846"/>
      <c r="CG69" s="851"/>
      <c r="CH69" s="848"/>
      <c r="CI69" s="849"/>
      <c r="CJ69" s="849"/>
      <c r="CK69" s="849"/>
      <c r="CL69" s="850"/>
      <c r="CM69" s="848"/>
      <c r="CN69" s="849"/>
      <c r="CO69" s="849"/>
      <c r="CP69" s="849"/>
      <c r="CQ69" s="850"/>
      <c r="CR69" s="848"/>
      <c r="CS69" s="849"/>
      <c r="CT69" s="849"/>
      <c r="CU69" s="849"/>
      <c r="CV69" s="850"/>
      <c r="CW69" s="848"/>
      <c r="CX69" s="849"/>
      <c r="CY69" s="849"/>
      <c r="CZ69" s="849"/>
      <c r="DA69" s="850"/>
      <c r="DB69" s="848"/>
      <c r="DC69" s="849"/>
      <c r="DD69" s="849"/>
      <c r="DE69" s="849"/>
      <c r="DF69" s="850"/>
      <c r="DG69" s="848"/>
      <c r="DH69" s="849"/>
      <c r="DI69" s="849"/>
      <c r="DJ69" s="849"/>
      <c r="DK69" s="850"/>
      <c r="DL69" s="848"/>
      <c r="DM69" s="849"/>
      <c r="DN69" s="849"/>
      <c r="DO69" s="849"/>
      <c r="DP69" s="850"/>
      <c r="DQ69" s="848"/>
      <c r="DR69" s="849"/>
      <c r="DS69" s="849"/>
      <c r="DT69" s="849"/>
      <c r="DU69" s="850"/>
      <c r="DV69" s="845"/>
      <c r="DW69" s="846"/>
      <c r="DX69" s="846"/>
      <c r="DY69" s="846"/>
      <c r="DZ69" s="847"/>
      <c r="EA69" s="224"/>
    </row>
    <row r="70" spans="1:131" ht="26.25" customHeight="1" x14ac:dyDescent="0.2">
      <c r="A70" s="232">
        <v>3</v>
      </c>
      <c r="B70" s="859" t="s">
        <v>551</v>
      </c>
      <c r="C70" s="860"/>
      <c r="D70" s="860"/>
      <c r="E70" s="860"/>
      <c r="F70" s="860"/>
      <c r="G70" s="860"/>
      <c r="H70" s="860"/>
      <c r="I70" s="860"/>
      <c r="J70" s="860"/>
      <c r="K70" s="860"/>
      <c r="L70" s="860"/>
      <c r="M70" s="860"/>
      <c r="N70" s="860"/>
      <c r="O70" s="860"/>
      <c r="P70" s="861"/>
      <c r="Q70" s="862">
        <v>104</v>
      </c>
      <c r="R70" s="816"/>
      <c r="S70" s="816"/>
      <c r="T70" s="816"/>
      <c r="U70" s="816"/>
      <c r="V70" s="816">
        <v>94</v>
      </c>
      <c r="W70" s="816"/>
      <c r="X70" s="816"/>
      <c r="Y70" s="816"/>
      <c r="Z70" s="816"/>
      <c r="AA70" s="816">
        <v>10</v>
      </c>
      <c r="AB70" s="816"/>
      <c r="AC70" s="816"/>
      <c r="AD70" s="816"/>
      <c r="AE70" s="816"/>
      <c r="AF70" s="816">
        <v>10</v>
      </c>
      <c r="AG70" s="816"/>
      <c r="AH70" s="816"/>
      <c r="AI70" s="816"/>
      <c r="AJ70" s="816"/>
      <c r="AK70" s="816">
        <v>1</v>
      </c>
      <c r="AL70" s="816"/>
      <c r="AM70" s="816"/>
      <c r="AN70" s="816"/>
      <c r="AO70" s="816"/>
      <c r="AP70" s="816" t="s">
        <v>548</v>
      </c>
      <c r="AQ70" s="816"/>
      <c r="AR70" s="816"/>
      <c r="AS70" s="816"/>
      <c r="AT70" s="816"/>
      <c r="AU70" s="816" t="s">
        <v>548</v>
      </c>
      <c r="AV70" s="816"/>
      <c r="AW70" s="816"/>
      <c r="AX70" s="816"/>
      <c r="AY70" s="816"/>
      <c r="AZ70" s="818"/>
      <c r="BA70" s="818"/>
      <c r="BB70" s="818"/>
      <c r="BC70" s="818"/>
      <c r="BD70" s="819"/>
      <c r="BE70" s="235"/>
      <c r="BF70" s="235"/>
      <c r="BG70" s="235"/>
      <c r="BH70" s="235"/>
      <c r="BI70" s="235"/>
      <c r="BJ70" s="235"/>
      <c r="BK70" s="235"/>
      <c r="BL70" s="235"/>
      <c r="BM70" s="235"/>
      <c r="BN70" s="235"/>
      <c r="BO70" s="235"/>
      <c r="BP70" s="235"/>
      <c r="BQ70" s="232">
        <v>64</v>
      </c>
      <c r="BR70" s="237"/>
      <c r="BS70" s="845"/>
      <c r="BT70" s="846"/>
      <c r="BU70" s="846"/>
      <c r="BV70" s="846"/>
      <c r="BW70" s="846"/>
      <c r="BX70" s="846"/>
      <c r="BY70" s="846"/>
      <c r="BZ70" s="846"/>
      <c r="CA70" s="846"/>
      <c r="CB70" s="846"/>
      <c r="CC70" s="846"/>
      <c r="CD70" s="846"/>
      <c r="CE70" s="846"/>
      <c r="CF70" s="846"/>
      <c r="CG70" s="851"/>
      <c r="CH70" s="848"/>
      <c r="CI70" s="849"/>
      <c r="CJ70" s="849"/>
      <c r="CK70" s="849"/>
      <c r="CL70" s="850"/>
      <c r="CM70" s="848"/>
      <c r="CN70" s="849"/>
      <c r="CO70" s="849"/>
      <c r="CP70" s="849"/>
      <c r="CQ70" s="850"/>
      <c r="CR70" s="848"/>
      <c r="CS70" s="849"/>
      <c r="CT70" s="849"/>
      <c r="CU70" s="849"/>
      <c r="CV70" s="850"/>
      <c r="CW70" s="848"/>
      <c r="CX70" s="849"/>
      <c r="CY70" s="849"/>
      <c r="CZ70" s="849"/>
      <c r="DA70" s="850"/>
      <c r="DB70" s="848"/>
      <c r="DC70" s="849"/>
      <c r="DD70" s="849"/>
      <c r="DE70" s="849"/>
      <c r="DF70" s="850"/>
      <c r="DG70" s="848"/>
      <c r="DH70" s="849"/>
      <c r="DI70" s="849"/>
      <c r="DJ70" s="849"/>
      <c r="DK70" s="850"/>
      <c r="DL70" s="848"/>
      <c r="DM70" s="849"/>
      <c r="DN70" s="849"/>
      <c r="DO70" s="849"/>
      <c r="DP70" s="850"/>
      <c r="DQ70" s="848"/>
      <c r="DR70" s="849"/>
      <c r="DS70" s="849"/>
      <c r="DT70" s="849"/>
      <c r="DU70" s="850"/>
      <c r="DV70" s="845"/>
      <c r="DW70" s="846"/>
      <c r="DX70" s="846"/>
      <c r="DY70" s="846"/>
      <c r="DZ70" s="847"/>
      <c r="EA70" s="224"/>
    </row>
    <row r="71" spans="1:131" ht="26.25" customHeight="1" x14ac:dyDescent="0.2">
      <c r="A71" s="232">
        <v>4</v>
      </c>
      <c r="B71" s="859" t="s">
        <v>552</v>
      </c>
      <c r="C71" s="860"/>
      <c r="D71" s="860"/>
      <c r="E71" s="860"/>
      <c r="F71" s="860"/>
      <c r="G71" s="860"/>
      <c r="H71" s="860"/>
      <c r="I71" s="860"/>
      <c r="J71" s="860"/>
      <c r="K71" s="860"/>
      <c r="L71" s="860"/>
      <c r="M71" s="860"/>
      <c r="N71" s="860"/>
      <c r="O71" s="860"/>
      <c r="P71" s="861"/>
      <c r="Q71" s="862">
        <v>100</v>
      </c>
      <c r="R71" s="816"/>
      <c r="S71" s="816"/>
      <c r="T71" s="816"/>
      <c r="U71" s="816"/>
      <c r="V71" s="816">
        <v>62</v>
      </c>
      <c r="W71" s="816"/>
      <c r="X71" s="816"/>
      <c r="Y71" s="816"/>
      <c r="Z71" s="816"/>
      <c r="AA71" s="816">
        <v>37</v>
      </c>
      <c r="AB71" s="816"/>
      <c r="AC71" s="816"/>
      <c r="AD71" s="816"/>
      <c r="AE71" s="816"/>
      <c r="AF71" s="816">
        <v>37</v>
      </c>
      <c r="AG71" s="816"/>
      <c r="AH71" s="816"/>
      <c r="AI71" s="816"/>
      <c r="AJ71" s="816"/>
      <c r="AK71" s="816" t="s">
        <v>548</v>
      </c>
      <c r="AL71" s="816"/>
      <c r="AM71" s="816"/>
      <c r="AN71" s="816"/>
      <c r="AO71" s="816"/>
      <c r="AP71" s="816" t="s">
        <v>548</v>
      </c>
      <c r="AQ71" s="816"/>
      <c r="AR71" s="816"/>
      <c r="AS71" s="816"/>
      <c r="AT71" s="816"/>
      <c r="AU71" s="816" t="s">
        <v>548</v>
      </c>
      <c r="AV71" s="816"/>
      <c r="AW71" s="816"/>
      <c r="AX71" s="816"/>
      <c r="AY71" s="816"/>
      <c r="AZ71" s="818"/>
      <c r="BA71" s="818"/>
      <c r="BB71" s="818"/>
      <c r="BC71" s="818"/>
      <c r="BD71" s="819"/>
      <c r="BE71" s="235"/>
      <c r="BF71" s="235"/>
      <c r="BG71" s="235"/>
      <c r="BH71" s="235"/>
      <c r="BI71" s="235"/>
      <c r="BJ71" s="235"/>
      <c r="BK71" s="235"/>
      <c r="BL71" s="235"/>
      <c r="BM71" s="235"/>
      <c r="BN71" s="235"/>
      <c r="BO71" s="235"/>
      <c r="BP71" s="235"/>
      <c r="BQ71" s="232">
        <v>65</v>
      </c>
      <c r="BR71" s="237"/>
      <c r="BS71" s="845"/>
      <c r="BT71" s="846"/>
      <c r="BU71" s="846"/>
      <c r="BV71" s="846"/>
      <c r="BW71" s="846"/>
      <c r="BX71" s="846"/>
      <c r="BY71" s="846"/>
      <c r="BZ71" s="846"/>
      <c r="CA71" s="846"/>
      <c r="CB71" s="846"/>
      <c r="CC71" s="846"/>
      <c r="CD71" s="846"/>
      <c r="CE71" s="846"/>
      <c r="CF71" s="846"/>
      <c r="CG71" s="851"/>
      <c r="CH71" s="848"/>
      <c r="CI71" s="849"/>
      <c r="CJ71" s="849"/>
      <c r="CK71" s="849"/>
      <c r="CL71" s="850"/>
      <c r="CM71" s="848"/>
      <c r="CN71" s="849"/>
      <c r="CO71" s="849"/>
      <c r="CP71" s="849"/>
      <c r="CQ71" s="850"/>
      <c r="CR71" s="848"/>
      <c r="CS71" s="849"/>
      <c r="CT71" s="849"/>
      <c r="CU71" s="849"/>
      <c r="CV71" s="850"/>
      <c r="CW71" s="848"/>
      <c r="CX71" s="849"/>
      <c r="CY71" s="849"/>
      <c r="CZ71" s="849"/>
      <c r="DA71" s="850"/>
      <c r="DB71" s="848"/>
      <c r="DC71" s="849"/>
      <c r="DD71" s="849"/>
      <c r="DE71" s="849"/>
      <c r="DF71" s="850"/>
      <c r="DG71" s="848"/>
      <c r="DH71" s="849"/>
      <c r="DI71" s="849"/>
      <c r="DJ71" s="849"/>
      <c r="DK71" s="850"/>
      <c r="DL71" s="848"/>
      <c r="DM71" s="849"/>
      <c r="DN71" s="849"/>
      <c r="DO71" s="849"/>
      <c r="DP71" s="850"/>
      <c r="DQ71" s="848"/>
      <c r="DR71" s="849"/>
      <c r="DS71" s="849"/>
      <c r="DT71" s="849"/>
      <c r="DU71" s="850"/>
      <c r="DV71" s="845"/>
      <c r="DW71" s="846"/>
      <c r="DX71" s="846"/>
      <c r="DY71" s="846"/>
      <c r="DZ71" s="847"/>
      <c r="EA71" s="224"/>
    </row>
    <row r="72" spans="1:131" ht="26.25" customHeight="1" x14ac:dyDescent="0.2">
      <c r="A72" s="232">
        <v>5</v>
      </c>
      <c r="B72" s="859" t="s">
        <v>553</v>
      </c>
      <c r="C72" s="860"/>
      <c r="D72" s="860"/>
      <c r="E72" s="860"/>
      <c r="F72" s="860"/>
      <c r="G72" s="860"/>
      <c r="H72" s="860"/>
      <c r="I72" s="860"/>
      <c r="J72" s="860"/>
      <c r="K72" s="860"/>
      <c r="L72" s="860"/>
      <c r="M72" s="860"/>
      <c r="N72" s="860"/>
      <c r="O72" s="860"/>
      <c r="P72" s="861"/>
      <c r="Q72" s="862">
        <v>2922</v>
      </c>
      <c r="R72" s="816"/>
      <c r="S72" s="816"/>
      <c r="T72" s="816"/>
      <c r="U72" s="816"/>
      <c r="V72" s="816">
        <v>2446</v>
      </c>
      <c r="W72" s="816"/>
      <c r="X72" s="816"/>
      <c r="Y72" s="816"/>
      <c r="Z72" s="816"/>
      <c r="AA72" s="816">
        <v>476</v>
      </c>
      <c r="AB72" s="816"/>
      <c r="AC72" s="816"/>
      <c r="AD72" s="816"/>
      <c r="AE72" s="816"/>
      <c r="AF72" s="816">
        <v>476</v>
      </c>
      <c r="AG72" s="816"/>
      <c r="AH72" s="816"/>
      <c r="AI72" s="816"/>
      <c r="AJ72" s="816"/>
      <c r="AK72" s="816">
        <v>58</v>
      </c>
      <c r="AL72" s="816"/>
      <c r="AM72" s="816"/>
      <c r="AN72" s="816"/>
      <c r="AO72" s="816"/>
      <c r="AP72" s="816" t="s">
        <v>548</v>
      </c>
      <c r="AQ72" s="816"/>
      <c r="AR72" s="816"/>
      <c r="AS72" s="816"/>
      <c r="AT72" s="816"/>
      <c r="AU72" s="816" t="s">
        <v>548</v>
      </c>
      <c r="AV72" s="816"/>
      <c r="AW72" s="816"/>
      <c r="AX72" s="816"/>
      <c r="AY72" s="816"/>
      <c r="AZ72" s="818"/>
      <c r="BA72" s="818"/>
      <c r="BB72" s="818"/>
      <c r="BC72" s="818"/>
      <c r="BD72" s="819"/>
      <c r="BE72" s="235"/>
      <c r="BF72" s="235"/>
      <c r="BG72" s="235"/>
      <c r="BH72" s="235"/>
      <c r="BI72" s="235"/>
      <c r="BJ72" s="235"/>
      <c r="BK72" s="235"/>
      <c r="BL72" s="235"/>
      <c r="BM72" s="235"/>
      <c r="BN72" s="235"/>
      <c r="BO72" s="235"/>
      <c r="BP72" s="235"/>
      <c r="BQ72" s="232">
        <v>66</v>
      </c>
      <c r="BR72" s="237"/>
      <c r="BS72" s="845"/>
      <c r="BT72" s="846"/>
      <c r="BU72" s="846"/>
      <c r="BV72" s="846"/>
      <c r="BW72" s="846"/>
      <c r="BX72" s="846"/>
      <c r="BY72" s="846"/>
      <c r="BZ72" s="846"/>
      <c r="CA72" s="846"/>
      <c r="CB72" s="846"/>
      <c r="CC72" s="846"/>
      <c r="CD72" s="846"/>
      <c r="CE72" s="846"/>
      <c r="CF72" s="846"/>
      <c r="CG72" s="851"/>
      <c r="CH72" s="848"/>
      <c r="CI72" s="849"/>
      <c r="CJ72" s="849"/>
      <c r="CK72" s="849"/>
      <c r="CL72" s="850"/>
      <c r="CM72" s="848"/>
      <c r="CN72" s="849"/>
      <c r="CO72" s="849"/>
      <c r="CP72" s="849"/>
      <c r="CQ72" s="850"/>
      <c r="CR72" s="848"/>
      <c r="CS72" s="849"/>
      <c r="CT72" s="849"/>
      <c r="CU72" s="849"/>
      <c r="CV72" s="850"/>
      <c r="CW72" s="848"/>
      <c r="CX72" s="849"/>
      <c r="CY72" s="849"/>
      <c r="CZ72" s="849"/>
      <c r="DA72" s="850"/>
      <c r="DB72" s="848"/>
      <c r="DC72" s="849"/>
      <c r="DD72" s="849"/>
      <c r="DE72" s="849"/>
      <c r="DF72" s="850"/>
      <c r="DG72" s="848"/>
      <c r="DH72" s="849"/>
      <c r="DI72" s="849"/>
      <c r="DJ72" s="849"/>
      <c r="DK72" s="850"/>
      <c r="DL72" s="848"/>
      <c r="DM72" s="849"/>
      <c r="DN72" s="849"/>
      <c r="DO72" s="849"/>
      <c r="DP72" s="850"/>
      <c r="DQ72" s="848"/>
      <c r="DR72" s="849"/>
      <c r="DS72" s="849"/>
      <c r="DT72" s="849"/>
      <c r="DU72" s="850"/>
      <c r="DV72" s="845"/>
      <c r="DW72" s="846"/>
      <c r="DX72" s="846"/>
      <c r="DY72" s="846"/>
      <c r="DZ72" s="847"/>
      <c r="EA72" s="224"/>
    </row>
    <row r="73" spans="1:131" ht="26.25" customHeight="1" x14ac:dyDescent="0.2">
      <c r="A73" s="232">
        <v>6</v>
      </c>
      <c r="B73" s="859" t="s">
        <v>554</v>
      </c>
      <c r="C73" s="860"/>
      <c r="D73" s="860"/>
      <c r="E73" s="860"/>
      <c r="F73" s="860"/>
      <c r="G73" s="860"/>
      <c r="H73" s="860"/>
      <c r="I73" s="860"/>
      <c r="J73" s="860"/>
      <c r="K73" s="860"/>
      <c r="L73" s="860"/>
      <c r="M73" s="860"/>
      <c r="N73" s="860"/>
      <c r="O73" s="860"/>
      <c r="P73" s="861"/>
      <c r="Q73" s="862">
        <v>758421</v>
      </c>
      <c r="R73" s="816"/>
      <c r="S73" s="816"/>
      <c r="T73" s="816"/>
      <c r="U73" s="816"/>
      <c r="V73" s="816">
        <v>750353</v>
      </c>
      <c r="W73" s="816"/>
      <c r="X73" s="816"/>
      <c r="Y73" s="816"/>
      <c r="Z73" s="816"/>
      <c r="AA73" s="816">
        <v>8067</v>
      </c>
      <c r="AB73" s="816"/>
      <c r="AC73" s="816"/>
      <c r="AD73" s="816"/>
      <c r="AE73" s="816"/>
      <c r="AF73" s="816">
        <v>8067</v>
      </c>
      <c r="AG73" s="816"/>
      <c r="AH73" s="816"/>
      <c r="AI73" s="816"/>
      <c r="AJ73" s="816"/>
      <c r="AK73" s="816">
        <v>4245</v>
      </c>
      <c r="AL73" s="816"/>
      <c r="AM73" s="816"/>
      <c r="AN73" s="816"/>
      <c r="AO73" s="816"/>
      <c r="AP73" s="816" t="s">
        <v>548</v>
      </c>
      <c r="AQ73" s="816"/>
      <c r="AR73" s="816"/>
      <c r="AS73" s="816"/>
      <c r="AT73" s="816"/>
      <c r="AU73" s="816" t="s">
        <v>548</v>
      </c>
      <c r="AV73" s="816"/>
      <c r="AW73" s="816"/>
      <c r="AX73" s="816"/>
      <c r="AY73" s="816"/>
      <c r="AZ73" s="818"/>
      <c r="BA73" s="818"/>
      <c r="BB73" s="818"/>
      <c r="BC73" s="818"/>
      <c r="BD73" s="819"/>
      <c r="BE73" s="235"/>
      <c r="BF73" s="235"/>
      <c r="BG73" s="235"/>
      <c r="BH73" s="235"/>
      <c r="BI73" s="235"/>
      <c r="BJ73" s="235"/>
      <c r="BK73" s="235"/>
      <c r="BL73" s="235"/>
      <c r="BM73" s="235"/>
      <c r="BN73" s="235"/>
      <c r="BO73" s="235"/>
      <c r="BP73" s="235"/>
      <c r="BQ73" s="232">
        <v>67</v>
      </c>
      <c r="BR73" s="237"/>
      <c r="BS73" s="845"/>
      <c r="BT73" s="846"/>
      <c r="BU73" s="846"/>
      <c r="BV73" s="846"/>
      <c r="BW73" s="846"/>
      <c r="BX73" s="846"/>
      <c r="BY73" s="846"/>
      <c r="BZ73" s="846"/>
      <c r="CA73" s="846"/>
      <c r="CB73" s="846"/>
      <c r="CC73" s="846"/>
      <c r="CD73" s="846"/>
      <c r="CE73" s="846"/>
      <c r="CF73" s="846"/>
      <c r="CG73" s="851"/>
      <c r="CH73" s="848"/>
      <c r="CI73" s="849"/>
      <c r="CJ73" s="849"/>
      <c r="CK73" s="849"/>
      <c r="CL73" s="850"/>
      <c r="CM73" s="848"/>
      <c r="CN73" s="849"/>
      <c r="CO73" s="849"/>
      <c r="CP73" s="849"/>
      <c r="CQ73" s="850"/>
      <c r="CR73" s="848"/>
      <c r="CS73" s="849"/>
      <c r="CT73" s="849"/>
      <c r="CU73" s="849"/>
      <c r="CV73" s="850"/>
      <c r="CW73" s="848"/>
      <c r="CX73" s="849"/>
      <c r="CY73" s="849"/>
      <c r="CZ73" s="849"/>
      <c r="DA73" s="850"/>
      <c r="DB73" s="848"/>
      <c r="DC73" s="849"/>
      <c r="DD73" s="849"/>
      <c r="DE73" s="849"/>
      <c r="DF73" s="850"/>
      <c r="DG73" s="848"/>
      <c r="DH73" s="849"/>
      <c r="DI73" s="849"/>
      <c r="DJ73" s="849"/>
      <c r="DK73" s="850"/>
      <c r="DL73" s="848"/>
      <c r="DM73" s="849"/>
      <c r="DN73" s="849"/>
      <c r="DO73" s="849"/>
      <c r="DP73" s="850"/>
      <c r="DQ73" s="848"/>
      <c r="DR73" s="849"/>
      <c r="DS73" s="849"/>
      <c r="DT73" s="849"/>
      <c r="DU73" s="850"/>
      <c r="DV73" s="845"/>
      <c r="DW73" s="846"/>
      <c r="DX73" s="846"/>
      <c r="DY73" s="846"/>
      <c r="DZ73" s="847"/>
      <c r="EA73" s="224"/>
    </row>
    <row r="74" spans="1:131" ht="26.25" customHeight="1" x14ac:dyDescent="0.2">
      <c r="A74" s="232">
        <v>7</v>
      </c>
      <c r="B74" s="859"/>
      <c r="C74" s="860"/>
      <c r="D74" s="860"/>
      <c r="E74" s="860"/>
      <c r="F74" s="860"/>
      <c r="G74" s="860"/>
      <c r="H74" s="860"/>
      <c r="I74" s="860"/>
      <c r="J74" s="860"/>
      <c r="K74" s="860"/>
      <c r="L74" s="860"/>
      <c r="M74" s="860"/>
      <c r="N74" s="860"/>
      <c r="O74" s="860"/>
      <c r="P74" s="861"/>
      <c r="Q74" s="862"/>
      <c r="R74" s="816"/>
      <c r="S74" s="816"/>
      <c r="T74" s="816"/>
      <c r="U74" s="816"/>
      <c r="V74" s="816"/>
      <c r="W74" s="816"/>
      <c r="X74" s="816"/>
      <c r="Y74" s="816"/>
      <c r="Z74" s="816"/>
      <c r="AA74" s="816"/>
      <c r="AB74" s="816"/>
      <c r="AC74" s="816"/>
      <c r="AD74" s="816"/>
      <c r="AE74" s="816"/>
      <c r="AF74" s="816"/>
      <c r="AG74" s="816"/>
      <c r="AH74" s="816"/>
      <c r="AI74" s="816"/>
      <c r="AJ74" s="816"/>
      <c r="AK74" s="816"/>
      <c r="AL74" s="816"/>
      <c r="AM74" s="816"/>
      <c r="AN74" s="816"/>
      <c r="AO74" s="816"/>
      <c r="AP74" s="816"/>
      <c r="AQ74" s="816"/>
      <c r="AR74" s="816"/>
      <c r="AS74" s="816"/>
      <c r="AT74" s="816"/>
      <c r="AU74" s="816"/>
      <c r="AV74" s="816"/>
      <c r="AW74" s="816"/>
      <c r="AX74" s="816"/>
      <c r="AY74" s="816"/>
      <c r="AZ74" s="818"/>
      <c r="BA74" s="818"/>
      <c r="BB74" s="818"/>
      <c r="BC74" s="818"/>
      <c r="BD74" s="819"/>
      <c r="BE74" s="235"/>
      <c r="BF74" s="235"/>
      <c r="BG74" s="235"/>
      <c r="BH74" s="235"/>
      <c r="BI74" s="235"/>
      <c r="BJ74" s="235"/>
      <c r="BK74" s="235"/>
      <c r="BL74" s="235"/>
      <c r="BM74" s="235"/>
      <c r="BN74" s="235"/>
      <c r="BO74" s="235"/>
      <c r="BP74" s="235"/>
      <c r="BQ74" s="232">
        <v>68</v>
      </c>
      <c r="BR74" s="237"/>
      <c r="BS74" s="845"/>
      <c r="BT74" s="846"/>
      <c r="BU74" s="846"/>
      <c r="BV74" s="846"/>
      <c r="BW74" s="846"/>
      <c r="BX74" s="846"/>
      <c r="BY74" s="846"/>
      <c r="BZ74" s="846"/>
      <c r="CA74" s="846"/>
      <c r="CB74" s="846"/>
      <c r="CC74" s="846"/>
      <c r="CD74" s="846"/>
      <c r="CE74" s="846"/>
      <c r="CF74" s="846"/>
      <c r="CG74" s="851"/>
      <c r="CH74" s="848"/>
      <c r="CI74" s="849"/>
      <c r="CJ74" s="849"/>
      <c r="CK74" s="849"/>
      <c r="CL74" s="850"/>
      <c r="CM74" s="848"/>
      <c r="CN74" s="849"/>
      <c r="CO74" s="849"/>
      <c r="CP74" s="849"/>
      <c r="CQ74" s="850"/>
      <c r="CR74" s="848"/>
      <c r="CS74" s="849"/>
      <c r="CT74" s="849"/>
      <c r="CU74" s="849"/>
      <c r="CV74" s="850"/>
      <c r="CW74" s="848"/>
      <c r="CX74" s="849"/>
      <c r="CY74" s="849"/>
      <c r="CZ74" s="849"/>
      <c r="DA74" s="850"/>
      <c r="DB74" s="848"/>
      <c r="DC74" s="849"/>
      <c r="DD74" s="849"/>
      <c r="DE74" s="849"/>
      <c r="DF74" s="850"/>
      <c r="DG74" s="848"/>
      <c r="DH74" s="849"/>
      <c r="DI74" s="849"/>
      <c r="DJ74" s="849"/>
      <c r="DK74" s="850"/>
      <c r="DL74" s="848"/>
      <c r="DM74" s="849"/>
      <c r="DN74" s="849"/>
      <c r="DO74" s="849"/>
      <c r="DP74" s="850"/>
      <c r="DQ74" s="848"/>
      <c r="DR74" s="849"/>
      <c r="DS74" s="849"/>
      <c r="DT74" s="849"/>
      <c r="DU74" s="850"/>
      <c r="DV74" s="845"/>
      <c r="DW74" s="846"/>
      <c r="DX74" s="846"/>
      <c r="DY74" s="846"/>
      <c r="DZ74" s="847"/>
      <c r="EA74" s="224"/>
    </row>
    <row r="75" spans="1:131" ht="26.25" customHeight="1" x14ac:dyDescent="0.2">
      <c r="A75" s="232">
        <v>8</v>
      </c>
      <c r="B75" s="859"/>
      <c r="C75" s="860"/>
      <c r="D75" s="860"/>
      <c r="E75" s="860"/>
      <c r="F75" s="860"/>
      <c r="G75" s="860"/>
      <c r="H75" s="860"/>
      <c r="I75" s="860"/>
      <c r="J75" s="860"/>
      <c r="K75" s="860"/>
      <c r="L75" s="860"/>
      <c r="M75" s="860"/>
      <c r="N75" s="860"/>
      <c r="O75" s="860"/>
      <c r="P75" s="861"/>
      <c r="Q75" s="863"/>
      <c r="R75" s="864"/>
      <c r="S75" s="864"/>
      <c r="T75" s="864"/>
      <c r="U75" s="820"/>
      <c r="V75" s="865"/>
      <c r="W75" s="864"/>
      <c r="X75" s="864"/>
      <c r="Y75" s="864"/>
      <c r="Z75" s="820"/>
      <c r="AA75" s="865"/>
      <c r="AB75" s="864"/>
      <c r="AC75" s="864"/>
      <c r="AD75" s="864"/>
      <c r="AE75" s="820"/>
      <c r="AF75" s="865"/>
      <c r="AG75" s="864"/>
      <c r="AH75" s="864"/>
      <c r="AI75" s="864"/>
      <c r="AJ75" s="820"/>
      <c r="AK75" s="865"/>
      <c r="AL75" s="864"/>
      <c r="AM75" s="864"/>
      <c r="AN75" s="864"/>
      <c r="AO75" s="820"/>
      <c r="AP75" s="865"/>
      <c r="AQ75" s="864"/>
      <c r="AR75" s="864"/>
      <c r="AS75" s="864"/>
      <c r="AT75" s="820"/>
      <c r="AU75" s="865"/>
      <c r="AV75" s="864"/>
      <c r="AW75" s="864"/>
      <c r="AX75" s="864"/>
      <c r="AY75" s="820"/>
      <c r="AZ75" s="818"/>
      <c r="BA75" s="818"/>
      <c r="BB75" s="818"/>
      <c r="BC75" s="818"/>
      <c r="BD75" s="819"/>
      <c r="BE75" s="235"/>
      <c r="BF75" s="235"/>
      <c r="BG75" s="235"/>
      <c r="BH75" s="235"/>
      <c r="BI75" s="235"/>
      <c r="BJ75" s="235"/>
      <c r="BK75" s="235"/>
      <c r="BL75" s="235"/>
      <c r="BM75" s="235"/>
      <c r="BN75" s="235"/>
      <c r="BO75" s="235"/>
      <c r="BP75" s="235"/>
      <c r="BQ75" s="232">
        <v>69</v>
      </c>
      <c r="BR75" s="237"/>
      <c r="BS75" s="845"/>
      <c r="BT75" s="846"/>
      <c r="BU75" s="846"/>
      <c r="BV75" s="846"/>
      <c r="BW75" s="846"/>
      <c r="BX75" s="846"/>
      <c r="BY75" s="846"/>
      <c r="BZ75" s="846"/>
      <c r="CA75" s="846"/>
      <c r="CB75" s="846"/>
      <c r="CC75" s="846"/>
      <c r="CD75" s="846"/>
      <c r="CE75" s="846"/>
      <c r="CF75" s="846"/>
      <c r="CG75" s="851"/>
      <c r="CH75" s="848"/>
      <c r="CI75" s="849"/>
      <c r="CJ75" s="849"/>
      <c r="CK75" s="849"/>
      <c r="CL75" s="850"/>
      <c r="CM75" s="848"/>
      <c r="CN75" s="849"/>
      <c r="CO75" s="849"/>
      <c r="CP75" s="849"/>
      <c r="CQ75" s="850"/>
      <c r="CR75" s="848"/>
      <c r="CS75" s="849"/>
      <c r="CT75" s="849"/>
      <c r="CU75" s="849"/>
      <c r="CV75" s="850"/>
      <c r="CW75" s="848"/>
      <c r="CX75" s="849"/>
      <c r="CY75" s="849"/>
      <c r="CZ75" s="849"/>
      <c r="DA75" s="850"/>
      <c r="DB75" s="848"/>
      <c r="DC75" s="849"/>
      <c r="DD75" s="849"/>
      <c r="DE75" s="849"/>
      <c r="DF75" s="850"/>
      <c r="DG75" s="848"/>
      <c r="DH75" s="849"/>
      <c r="DI75" s="849"/>
      <c r="DJ75" s="849"/>
      <c r="DK75" s="850"/>
      <c r="DL75" s="848"/>
      <c r="DM75" s="849"/>
      <c r="DN75" s="849"/>
      <c r="DO75" s="849"/>
      <c r="DP75" s="850"/>
      <c r="DQ75" s="848"/>
      <c r="DR75" s="849"/>
      <c r="DS75" s="849"/>
      <c r="DT75" s="849"/>
      <c r="DU75" s="850"/>
      <c r="DV75" s="845"/>
      <c r="DW75" s="846"/>
      <c r="DX75" s="846"/>
      <c r="DY75" s="846"/>
      <c r="DZ75" s="847"/>
      <c r="EA75" s="224"/>
    </row>
    <row r="76" spans="1:131" ht="26.25" customHeight="1" x14ac:dyDescent="0.2">
      <c r="A76" s="232">
        <v>9</v>
      </c>
      <c r="B76" s="859"/>
      <c r="C76" s="860"/>
      <c r="D76" s="860"/>
      <c r="E76" s="860"/>
      <c r="F76" s="860"/>
      <c r="G76" s="860"/>
      <c r="H76" s="860"/>
      <c r="I76" s="860"/>
      <c r="J76" s="860"/>
      <c r="K76" s="860"/>
      <c r="L76" s="860"/>
      <c r="M76" s="860"/>
      <c r="N76" s="860"/>
      <c r="O76" s="860"/>
      <c r="P76" s="861"/>
      <c r="Q76" s="863"/>
      <c r="R76" s="864"/>
      <c r="S76" s="864"/>
      <c r="T76" s="864"/>
      <c r="U76" s="820"/>
      <c r="V76" s="865"/>
      <c r="W76" s="864"/>
      <c r="X76" s="864"/>
      <c r="Y76" s="864"/>
      <c r="Z76" s="820"/>
      <c r="AA76" s="865"/>
      <c r="AB76" s="864"/>
      <c r="AC76" s="864"/>
      <c r="AD76" s="864"/>
      <c r="AE76" s="820"/>
      <c r="AF76" s="865"/>
      <c r="AG76" s="864"/>
      <c r="AH76" s="864"/>
      <c r="AI76" s="864"/>
      <c r="AJ76" s="820"/>
      <c r="AK76" s="865"/>
      <c r="AL76" s="864"/>
      <c r="AM76" s="864"/>
      <c r="AN76" s="864"/>
      <c r="AO76" s="820"/>
      <c r="AP76" s="865"/>
      <c r="AQ76" s="864"/>
      <c r="AR76" s="864"/>
      <c r="AS76" s="864"/>
      <c r="AT76" s="820"/>
      <c r="AU76" s="865"/>
      <c r="AV76" s="864"/>
      <c r="AW76" s="864"/>
      <c r="AX76" s="864"/>
      <c r="AY76" s="820"/>
      <c r="AZ76" s="818"/>
      <c r="BA76" s="818"/>
      <c r="BB76" s="818"/>
      <c r="BC76" s="818"/>
      <c r="BD76" s="819"/>
      <c r="BE76" s="235"/>
      <c r="BF76" s="235"/>
      <c r="BG76" s="235"/>
      <c r="BH76" s="235"/>
      <c r="BI76" s="235"/>
      <c r="BJ76" s="235"/>
      <c r="BK76" s="235"/>
      <c r="BL76" s="235"/>
      <c r="BM76" s="235"/>
      <c r="BN76" s="235"/>
      <c r="BO76" s="235"/>
      <c r="BP76" s="235"/>
      <c r="BQ76" s="232">
        <v>70</v>
      </c>
      <c r="BR76" s="237"/>
      <c r="BS76" s="845"/>
      <c r="BT76" s="846"/>
      <c r="BU76" s="846"/>
      <c r="BV76" s="846"/>
      <c r="BW76" s="846"/>
      <c r="BX76" s="846"/>
      <c r="BY76" s="846"/>
      <c r="BZ76" s="846"/>
      <c r="CA76" s="846"/>
      <c r="CB76" s="846"/>
      <c r="CC76" s="846"/>
      <c r="CD76" s="846"/>
      <c r="CE76" s="846"/>
      <c r="CF76" s="846"/>
      <c r="CG76" s="851"/>
      <c r="CH76" s="848"/>
      <c r="CI76" s="849"/>
      <c r="CJ76" s="849"/>
      <c r="CK76" s="849"/>
      <c r="CL76" s="850"/>
      <c r="CM76" s="848"/>
      <c r="CN76" s="849"/>
      <c r="CO76" s="849"/>
      <c r="CP76" s="849"/>
      <c r="CQ76" s="850"/>
      <c r="CR76" s="848"/>
      <c r="CS76" s="849"/>
      <c r="CT76" s="849"/>
      <c r="CU76" s="849"/>
      <c r="CV76" s="850"/>
      <c r="CW76" s="848"/>
      <c r="CX76" s="849"/>
      <c r="CY76" s="849"/>
      <c r="CZ76" s="849"/>
      <c r="DA76" s="850"/>
      <c r="DB76" s="848"/>
      <c r="DC76" s="849"/>
      <c r="DD76" s="849"/>
      <c r="DE76" s="849"/>
      <c r="DF76" s="850"/>
      <c r="DG76" s="848"/>
      <c r="DH76" s="849"/>
      <c r="DI76" s="849"/>
      <c r="DJ76" s="849"/>
      <c r="DK76" s="850"/>
      <c r="DL76" s="848"/>
      <c r="DM76" s="849"/>
      <c r="DN76" s="849"/>
      <c r="DO76" s="849"/>
      <c r="DP76" s="850"/>
      <c r="DQ76" s="848"/>
      <c r="DR76" s="849"/>
      <c r="DS76" s="849"/>
      <c r="DT76" s="849"/>
      <c r="DU76" s="850"/>
      <c r="DV76" s="845"/>
      <c r="DW76" s="846"/>
      <c r="DX76" s="846"/>
      <c r="DY76" s="846"/>
      <c r="DZ76" s="847"/>
      <c r="EA76" s="224"/>
    </row>
    <row r="77" spans="1:131" ht="26.25" customHeight="1" x14ac:dyDescent="0.2">
      <c r="A77" s="232">
        <v>10</v>
      </c>
      <c r="B77" s="859"/>
      <c r="C77" s="860"/>
      <c r="D77" s="860"/>
      <c r="E77" s="860"/>
      <c r="F77" s="860"/>
      <c r="G77" s="860"/>
      <c r="H77" s="860"/>
      <c r="I77" s="860"/>
      <c r="J77" s="860"/>
      <c r="K77" s="860"/>
      <c r="L77" s="860"/>
      <c r="M77" s="860"/>
      <c r="N77" s="860"/>
      <c r="O77" s="860"/>
      <c r="P77" s="861"/>
      <c r="Q77" s="863"/>
      <c r="R77" s="864"/>
      <c r="S77" s="864"/>
      <c r="T77" s="864"/>
      <c r="U77" s="820"/>
      <c r="V77" s="865"/>
      <c r="W77" s="864"/>
      <c r="X77" s="864"/>
      <c r="Y77" s="864"/>
      <c r="Z77" s="820"/>
      <c r="AA77" s="865"/>
      <c r="AB77" s="864"/>
      <c r="AC77" s="864"/>
      <c r="AD77" s="864"/>
      <c r="AE77" s="820"/>
      <c r="AF77" s="865"/>
      <c r="AG77" s="864"/>
      <c r="AH77" s="864"/>
      <c r="AI77" s="864"/>
      <c r="AJ77" s="820"/>
      <c r="AK77" s="865"/>
      <c r="AL77" s="864"/>
      <c r="AM77" s="864"/>
      <c r="AN77" s="864"/>
      <c r="AO77" s="820"/>
      <c r="AP77" s="865"/>
      <c r="AQ77" s="864"/>
      <c r="AR77" s="864"/>
      <c r="AS77" s="864"/>
      <c r="AT77" s="820"/>
      <c r="AU77" s="865"/>
      <c r="AV77" s="864"/>
      <c r="AW77" s="864"/>
      <c r="AX77" s="864"/>
      <c r="AY77" s="820"/>
      <c r="AZ77" s="818"/>
      <c r="BA77" s="818"/>
      <c r="BB77" s="818"/>
      <c r="BC77" s="818"/>
      <c r="BD77" s="819"/>
      <c r="BE77" s="235"/>
      <c r="BF77" s="235"/>
      <c r="BG77" s="235"/>
      <c r="BH77" s="235"/>
      <c r="BI77" s="235"/>
      <c r="BJ77" s="235"/>
      <c r="BK77" s="235"/>
      <c r="BL77" s="235"/>
      <c r="BM77" s="235"/>
      <c r="BN77" s="235"/>
      <c r="BO77" s="235"/>
      <c r="BP77" s="235"/>
      <c r="BQ77" s="232">
        <v>71</v>
      </c>
      <c r="BR77" s="237"/>
      <c r="BS77" s="845"/>
      <c r="BT77" s="846"/>
      <c r="BU77" s="846"/>
      <c r="BV77" s="846"/>
      <c r="BW77" s="846"/>
      <c r="BX77" s="846"/>
      <c r="BY77" s="846"/>
      <c r="BZ77" s="846"/>
      <c r="CA77" s="846"/>
      <c r="CB77" s="846"/>
      <c r="CC77" s="846"/>
      <c r="CD77" s="846"/>
      <c r="CE77" s="846"/>
      <c r="CF77" s="846"/>
      <c r="CG77" s="851"/>
      <c r="CH77" s="848"/>
      <c r="CI77" s="849"/>
      <c r="CJ77" s="849"/>
      <c r="CK77" s="849"/>
      <c r="CL77" s="850"/>
      <c r="CM77" s="848"/>
      <c r="CN77" s="849"/>
      <c r="CO77" s="849"/>
      <c r="CP77" s="849"/>
      <c r="CQ77" s="850"/>
      <c r="CR77" s="848"/>
      <c r="CS77" s="849"/>
      <c r="CT77" s="849"/>
      <c r="CU77" s="849"/>
      <c r="CV77" s="850"/>
      <c r="CW77" s="848"/>
      <c r="CX77" s="849"/>
      <c r="CY77" s="849"/>
      <c r="CZ77" s="849"/>
      <c r="DA77" s="850"/>
      <c r="DB77" s="848"/>
      <c r="DC77" s="849"/>
      <c r="DD77" s="849"/>
      <c r="DE77" s="849"/>
      <c r="DF77" s="850"/>
      <c r="DG77" s="848"/>
      <c r="DH77" s="849"/>
      <c r="DI77" s="849"/>
      <c r="DJ77" s="849"/>
      <c r="DK77" s="850"/>
      <c r="DL77" s="848"/>
      <c r="DM77" s="849"/>
      <c r="DN77" s="849"/>
      <c r="DO77" s="849"/>
      <c r="DP77" s="850"/>
      <c r="DQ77" s="848"/>
      <c r="DR77" s="849"/>
      <c r="DS77" s="849"/>
      <c r="DT77" s="849"/>
      <c r="DU77" s="850"/>
      <c r="DV77" s="845"/>
      <c r="DW77" s="846"/>
      <c r="DX77" s="846"/>
      <c r="DY77" s="846"/>
      <c r="DZ77" s="847"/>
      <c r="EA77" s="224"/>
    </row>
    <row r="78" spans="1:131" ht="26.25" customHeight="1" x14ac:dyDescent="0.2">
      <c r="A78" s="232">
        <v>11</v>
      </c>
      <c r="B78" s="859"/>
      <c r="C78" s="860"/>
      <c r="D78" s="860"/>
      <c r="E78" s="860"/>
      <c r="F78" s="860"/>
      <c r="G78" s="860"/>
      <c r="H78" s="860"/>
      <c r="I78" s="860"/>
      <c r="J78" s="860"/>
      <c r="K78" s="860"/>
      <c r="L78" s="860"/>
      <c r="M78" s="860"/>
      <c r="N78" s="860"/>
      <c r="O78" s="860"/>
      <c r="P78" s="861"/>
      <c r="Q78" s="862"/>
      <c r="R78" s="816"/>
      <c r="S78" s="816"/>
      <c r="T78" s="816"/>
      <c r="U78" s="816"/>
      <c r="V78" s="816"/>
      <c r="W78" s="816"/>
      <c r="X78" s="816"/>
      <c r="Y78" s="816"/>
      <c r="Z78" s="816"/>
      <c r="AA78" s="816"/>
      <c r="AB78" s="816"/>
      <c r="AC78" s="816"/>
      <c r="AD78" s="816"/>
      <c r="AE78" s="816"/>
      <c r="AF78" s="816"/>
      <c r="AG78" s="816"/>
      <c r="AH78" s="816"/>
      <c r="AI78" s="816"/>
      <c r="AJ78" s="816"/>
      <c r="AK78" s="816"/>
      <c r="AL78" s="816"/>
      <c r="AM78" s="816"/>
      <c r="AN78" s="816"/>
      <c r="AO78" s="816"/>
      <c r="AP78" s="816"/>
      <c r="AQ78" s="816"/>
      <c r="AR78" s="816"/>
      <c r="AS78" s="816"/>
      <c r="AT78" s="816"/>
      <c r="AU78" s="816"/>
      <c r="AV78" s="816"/>
      <c r="AW78" s="816"/>
      <c r="AX78" s="816"/>
      <c r="AY78" s="816"/>
      <c r="AZ78" s="818"/>
      <c r="BA78" s="818"/>
      <c r="BB78" s="818"/>
      <c r="BC78" s="818"/>
      <c r="BD78" s="819"/>
      <c r="BE78" s="235"/>
      <c r="BF78" s="235"/>
      <c r="BG78" s="235"/>
      <c r="BH78" s="235"/>
      <c r="BI78" s="235"/>
      <c r="BJ78" s="224"/>
      <c r="BK78" s="224"/>
      <c r="BL78" s="224"/>
      <c r="BM78" s="224"/>
      <c r="BN78" s="224"/>
      <c r="BO78" s="235"/>
      <c r="BP78" s="235"/>
      <c r="BQ78" s="232">
        <v>72</v>
      </c>
      <c r="BR78" s="237"/>
      <c r="BS78" s="845"/>
      <c r="BT78" s="846"/>
      <c r="BU78" s="846"/>
      <c r="BV78" s="846"/>
      <c r="BW78" s="846"/>
      <c r="BX78" s="846"/>
      <c r="BY78" s="846"/>
      <c r="BZ78" s="846"/>
      <c r="CA78" s="846"/>
      <c r="CB78" s="846"/>
      <c r="CC78" s="846"/>
      <c r="CD78" s="846"/>
      <c r="CE78" s="846"/>
      <c r="CF78" s="846"/>
      <c r="CG78" s="851"/>
      <c r="CH78" s="848"/>
      <c r="CI78" s="849"/>
      <c r="CJ78" s="849"/>
      <c r="CK78" s="849"/>
      <c r="CL78" s="850"/>
      <c r="CM78" s="848"/>
      <c r="CN78" s="849"/>
      <c r="CO78" s="849"/>
      <c r="CP78" s="849"/>
      <c r="CQ78" s="850"/>
      <c r="CR78" s="848"/>
      <c r="CS78" s="849"/>
      <c r="CT78" s="849"/>
      <c r="CU78" s="849"/>
      <c r="CV78" s="850"/>
      <c r="CW78" s="848"/>
      <c r="CX78" s="849"/>
      <c r="CY78" s="849"/>
      <c r="CZ78" s="849"/>
      <c r="DA78" s="850"/>
      <c r="DB78" s="848"/>
      <c r="DC78" s="849"/>
      <c r="DD78" s="849"/>
      <c r="DE78" s="849"/>
      <c r="DF78" s="850"/>
      <c r="DG78" s="848"/>
      <c r="DH78" s="849"/>
      <c r="DI78" s="849"/>
      <c r="DJ78" s="849"/>
      <c r="DK78" s="850"/>
      <c r="DL78" s="848"/>
      <c r="DM78" s="849"/>
      <c r="DN78" s="849"/>
      <c r="DO78" s="849"/>
      <c r="DP78" s="850"/>
      <c r="DQ78" s="848"/>
      <c r="DR78" s="849"/>
      <c r="DS78" s="849"/>
      <c r="DT78" s="849"/>
      <c r="DU78" s="850"/>
      <c r="DV78" s="845"/>
      <c r="DW78" s="846"/>
      <c r="DX78" s="846"/>
      <c r="DY78" s="846"/>
      <c r="DZ78" s="847"/>
      <c r="EA78" s="224"/>
    </row>
    <row r="79" spans="1:131" ht="26.25" customHeight="1" x14ac:dyDescent="0.2">
      <c r="A79" s="232">
        <v>12</v>
      </c>
      <c r="B79" s="859"/>
      <c r="C79" s="860"/>
      <c r="D79" s="860"/>
      <c r="E79" s="860"/>
      <c r="F79" s="860"/>
      <c r="G79" s="860"/>
      <c r="H79" s="860"/>
      <c r="I79" s="860"/>
      <c r="J79" s="860"/>
      <c r="K79" s="860"/>
      <c r="L79" s="860"/>
      <c r="M79" s="860"/>
      <c r="N79" s="860"/>
      <c r="O79" s="860"/>
      <c r="P79" s="861"/>
      <c r="Q79" s="862"/>
      <c r="R79" s="816"/>
      <c r="S79" s="816"/>
      <c r="T79" s="816"/>
      <c r="U79" s="816"/>
      <c r="V79" s="816"/>
      <c r="W79" s="816"/>
      <c r="X79" s="816"/>
      <c r="Y79" s="816"/>
      <c r="Z79" s="816"/>
      <c r="AA79" s="816"/>
      <c r="AB79" s="816"/>
      <c r="AC79" s="816"/>
      <c r="AD79" s="816"/>
      <c r="AE79" s="816"/>
      <c r="AF79" s="816"/>
      <c r="AG79" s="816"/>
      <c r="AH79" s="816"/>
      <c r="AI79" s="816"/>
      <c r="AJ79" s="816"/>
      <c r="AK79" s="816"/>
      <c r="AL79" s="816"/>
      <c r="AM79" s="816"/>
      <c r="AN79" s="816"/>
      <c r="AO79" s="816"/>
      <c r="AP79" s="816"/>
      <c r="AQ79" s="816"/>
      <c r="AR79" s="816"/>
      <c r="AS79" s="816"/>
      <c r="AT79" s="816"/>
      <c r="AU79" s="816"/>
      <c r="AV79" s="816"/>
      <c r="AW79" s="816"/>
      <c r="AX79" s="816"/>
      <c r="AY79" s="816"/>
      <c r="AZ79" s="818"/>
      <c r="BA79" s="818"/>
      <c r="BB79" s="818"/>
      <c r="BC79" s="818"/>
      <c r="BD79" s="819"/>
      <c r="BE79" s="235"/>
      <c r="BF79" s="235"/>
      <c r="BG79" s="235"/>
      <c r="BH79" s="235"/>
      <c r="BI79" s="235"/>
      <c r="BJ79" s="224"/>
      <c r="BK79" s="224"/>
      <c r="BL79" s="224"/>
      <c r="BM79" s="224"/>
      <c r="BN79" s="224"/>
      <c r="BO79" s="235"/>
      <c r="BP79" s="235"/>
      <c r="BQ79" s="232">
        <v>73</v>
      </c>
      <c r="BR79" s="237"/>
      <c r="BS79" s="845"/>
      <c r="BT79" s="846"/>
      <c r="BU79" s="846"/>
      <c r="BV79" s="846"/>
      <c r="BW79" s="846"/>
      <c r="BX79" s="846"/>
      <c r="BY79" s="846"/>
      <c r="BZ79" s="846"/>
      <c r="CA79" s="846"/>
      <c r="CB79" s="846"/>
      <c r="CC79" s="846"/>
      <c r="CD79" s="846"/>
      <c r="CE79" s="846"/>
      <c r="CF79" s="846"/>
      <c r="CG79" s="851"/>
      <c r="CH79" s="848"/>
      <c r="CI79" s="849"/>
      <c r="CJ79" s="849"/>
      <c r="CK79" s="849"/>
      <c r="CL79" s="850"/>
      <c r="CM79" s="848"/>
      <c r="CN79" s="849"/>
      <c r="CO79" s="849"/>
      <c r="CP79" s="849"/>
      <c r="CQ79" s="850"/>
      <c r="CR79" s="848"/>
      <c r="CS79" s="849"/>
      <c r="CT79" s="849"/>
      <c r="CU79" s="849"/>
      <c r="CV79" s="850"/>
      <c r="CW79" s="848"/>
      <c r="CX79" s="849"/>
      <c r="CY79" s="849"/>
      <c r="CZ79" s="849"/>
      <c r="DA79" s="850"/>
      <c r="DB79" s="848"/>
      <c r="DC79" s="849"/>
      <c r="DD79" s="849"/>
      <c r="DE79" s="849"/>
      <c r="DF79" s="850"/>
      <c r="DG79" s="848"/>
      <c r="DH79" s="849"/>
      <c r="DI79" s="849"/>
      <c r="DJ79" s="849"/>
      <c r="DK79" s="850"/>
      <c r="DL79" s="848"/>
      <c r="DM79" s="849"/>
      <c r="DN79" s="849"/>
      <c r="DO79" s="849"/>
      <c r="DP79" s="850"/>
      <c r="DQ79" s="848"/>
      <c r="DR79" s="849"/>
      <c r="DS79" s="849"/>
      <c r="DT79" s="849"/>
      <c r="DU79" s="850"/>
      <c r="DV79" s="845"/>
      <c r="DW79" s="846"/>
      <c r="DX79" s="846"/>
      <c r="DY79" s="846"/>
      <c r="DZ79" s="847"/>
      <c r="EA79" s="224"/>
    </row>
    <row r="80" spans="1:131" ht="26.25" customHeight="1" x14ac:dyDescent="0.2">
      <c r="A80" s="232">
        <v>13</v>
      </c>
      <c r="B80" s="859"/>
      <c r="C80" s="860"/>
      <c r="D80" s="860"/>
      <c r="E80" s="860"/>
      <c r="F80" s="860"/>
      <c r="G80" s="860"/>
      <c r="H80" s="860"/>
      <c r="I80" s="860"/>
      <c r="J80" s="860"/>
      <c r="K80" s="860"/>
      <c r="L80" s="860"/>
      <c r="M80" s="860"/>
      <c r="N80" s="860"/>
      <c r="O80" s="860"/>
      <c r="P80" s="861"/>
      <c r="Q80" s="862"/>
      <c r="R80" s="816"/>
      <c r="S80" s="816"/>
      <c r="T80" s="816"/>
      <c r="U80" s="816"/>
      <c r="V80" s="816"/>
      <c r="W80" s="816"/>
      <c r="X80" s="816"/>
      <c r="Y80" s="816"/>
      <c r="Z80" s="816"/>
      <c r="AA80" s="816"/>
      <c r="AB80" s="816"/>
      <c r="AC80" s="816"/>
      <c r="AD80" s="816"/>
      <c r="AE80" s="816"/>
      <c r="AF80" s="816"/>
      <c r="AG80" s="816"/>
      <c r="AH80" s="816"/>
      <c r="AI80" s="816"/>
      <c r="AJ80" s="816"/>
      <c r="AK80" s="816"/>
      <c r="AL80" s="816"/>
      <c r="AM80" s="816"/>
      <c r="AN80" s="816"/>
      <c r="AO80" s="816"/>
      <c r="AP80" s="816"/>
      <c r="AQ80" s="816"/>
      <c r="AR80" s="816"/>
      <c r="AS80" s="816"/>
      <c r="AT80" s="816"/>
      <c r="AU80" s="816"/>
      <c r="AV80" s="816"/>
      <c r="AW80" s="816"/>
      <c r="AX80" s="816"/>
      <c r="AY80" s="816"/>
      <c r="AZ80" s="818"/>
      <c r="BA80" s="818"/>
      <c r="BB80" s="818"/>
      <c r="BC80" s="818"/>
      <c r="BD80" s="819"/>
      <c r="BE80" s="235"/>
      <c r="BF80" s="235"/>
      <c r="BG80" s="235"/>
      <c r="BH80" s="235"/>
      <c r="BI80" s="235"/>
      <c r="BJ80" s="235"/>
      <c r="BK80" s="235"/>
      <c r="BL80" s="235"/>
      <c r="BM80" s="235"/>
      <c r="BN80" s="235"/>
      <c r="BO80" s="235"/>
      <c r="BP80" s="235"/>
      <c r="BQ80" s="232">
        <v>74</v>
      </c>
      <c r="BR80" s="237"/>
      <c r="BS80" s="845"/>
      <c r="BT80" s="846"/>
      <c r="BU80" s="846"/>
      <c r="BV80" s="846"/>
      <c r="BW80" s="846"/>
      <c r="BX80" s="846"/>
      <c r="BY80" s="846"/>
      <c r="BZ80" s="846"/>
      <c r="CA80" s="846"/>
      <c r="CB80" s="846"/>
      <c r="CC80" s="846"/>
      <c r="CD80" s="846"/>
      <c r="CE80" s="846"/>
      <c r="CF80" s="846"/>
      <c r="CG80" s="851"/>
      <c r="CH80" s="848"/>
      <c r="CI80" s="849"/>
      <c r="CJ80" s="849"/>
      <c r="CK80" s="849"/>
      <c r="CL80" s="850"/>
      <c r="CM80" s="848"/>
      <c r="CN80" s="849"/>
      <c r="CO80" s="849"/>
      <c r="CP80" s="849"/>
      <c r="CQ80" s="850"/>
      <c r="CR80" s="848"/>
      <c r="CS80" s="849"/>
      <c r="CT80" s="849"/>
      <c r="CU80" s="849"/>
      <c r="CV80" s="850"/>
      <c r="CW80" s="848"/>
      <c r="CX80" s="849"/>
      <c r="CY80" s="849"/>
      <c r="CZ80" s="849"/>
      <c r="DA80" s="850"/>
      <c r="DB80" s="848"/>
      <c r="DC80" s="849"/>
      <c r="DD80" s="849"/>
      <c r="DE80" s="849"/>
      <c r="DF80" s="850"/>
      <c r="DG80" s="848"/>
      <c r="DH80" s="849"/>
      <c r="DI80" s="849"/>
      <c r="DJ80" s="849"/>
      <c r="DK80" s="850"/>
      <c r="DL80" s="848"/>
      <c r="DM80" s="849"/>
      <c r="DN80" s="849"/>
      <c r="DO80" s="849"/>
      <c r="DP80" s="850"/>
      <c r="DQ80" s="848"/>
      <c r="DR80" s="849"/>
      <c r="DS80" s="849"/>
      <c r="DT80" s="849"/>
      <c r="DU80" s="850"/>
      <c r="DV80" s="845"/>
      <c r="DW80" s="846"/>
      <c r="DX80" s="846"/>
      <c r="DY80" s="846"/>
      <c r="DZ80" s="847"/>
      <c r="EA80" s="224"/>
    </row>
    <row r="81" spans="1:131" ht="26.25" customHeight="1" x14ac:dyDescent="0.2">
      <c r="A81" s="232">
        <v>14</v>
      </c>
      <c r="B81" s="859"/>
      <c r="C81" s="860"/>
      <c r="D81" s="860"/>
      <c r="E81" s="860"/>
      <c r="F81" s="860"/>
      <c r="G81" s="860"/>
      <c r="H81" s="860"/>
      <c r="I81" s="860"/>
      <c r="J81" s="860"/>
      <c r="K81" s="860"/>
      <c r="L81" s="860"/>
      <c r="M81" s="860"/>
      <c r="N81" s="860"/>
      <c r="O81" s="860"/>
      <c r="P81" s="861"/>
      <c r="Q81" s="862"/>
      <c r="R81" s="816"/>
      <c r="S81" s="816"/>
      <c r="T81" s="816"/>
      <c r="U81" s="816"/>
      <c r="V81" s="816"/>
      <c r="W81" s="816"/>
      <c r="X81" s="816"/>
      <c r="Y81" s="816"/>
      <c r="Z81" s="816"/>
      <c r="AA81" s="816"/>
      <c r="AB81" s="816"/>
      <c r="AC81" s="816"/>
      <c r="AD81" s="816"/>
      <c r="AE81" s="816"/>
      <c r="AF81" s="816"/>
      <c r="AG81" s="816"/>
      <c r="AH81" s="816"/>
      <c r="AI81" s="816"/>
      <c r="AJ81" s="816"/>
      <c r="AK81" s="816"/>
      <c r="AL81" s="816"/>
      <c r="AM81" s="816"/>
      <c r="AN81" s="816"/>
      <c r="AO81" s="816"/>
      <c r="AP81" s="816"/>
      <c r="AQ81" s="816"/>
      <c r="AR81" s="816"/>
      <c r="AS81" s="816"/>
      <c r="AT81" s="816"/>
      <c r="AU81" s="816"/>
      <c r="AV81" s="816"/>
      <c r="AW81" s="816"/>
      <c r="AX81" s="816"/>
      <c r="AY81" s="816"/>
      <c r="AZ81" s="818"/>
      <c r="BA81" s="818"/>
      <c r="BB81" s="818"/>
      <c r="BC81" s="818"/>
      <c r="BD81" s="819"/>
      <c r="BE81" s="235"/>
      <c r="BF81" s="235"/>
      <c r="BG81" s="235"/>
      <c r="BH81" s="235"/>
      <c r="BI81" s="235"/>
      <c r="BJ81" s="235"/>
      <c r="BK81" s="235"/>
      <c r="BL81" s="235"/>
      <c r="BM81" s="235"/>
      <c r="BN81" s="235"/>
      <c r="BO81" s="235"/>
      <c r="BP81" s="235"/>
      <c r="BQ81" s="232">
        <v>75</v>
      </c>
      <c r="BR81" s="237"/>
      <c r="BS81" s="845"/>
      <c r="BT81" s="846"/>
      <c r="BU81" s="846"/>
      <c r="BV81" s="846"/>
      <c r="BW81" s="846"/>
      <c r="BX81" s="846"/>
      <c r="BY81" s="846"/>
      <c r="BZ81" s="846"/>
      <c r="CA81" s="846"/>
      <c r="CB81" s="846"/>
      <c r="CC81" s="846"/>
      <c r="CD81" s="846"/>
      <c r="CE81" s="846"/>
      <c r="CF81" s="846"/>
      <c r="CG81" s="851"/>
      <c r="CH81" s="848"/>
      <c r="CI81" s="849"/>
      <c r="CJ81" s="849"/>
      <c r="CK81" s="849"/>
      <c r="CL81" s="850"/>
      <c r="CM81" s="848"/>
      <c r="CN81" s="849"/>
      <c r="CO81" s="849"/>
      <c r="CP81" s="849"/>
      <c r="CQ81" s="850"/>
      <c r="CR81" s="848"/>
      <c r="CS81" s="849"/>
      <c r="CT81" s="849"/>
      <c r="CU81" s="849"/>
      <c r="CV81" s="850"/>
      <c r="CW81" s="848"/>
      <c r="CX81" s="849"/>
      <c r="CY81" s="849"/>
      <c r="CZ81" s="849"/>
      <c r="DA81" s="850"/>
      <c r="DB81" s="848"/>
      <c r="DC81" s="849"/>
      <c r="DD81" s="849"/>
      <c r="DE81" s="849"/>
      <c r="DF81" s="850"/>
      <c r="DG81" s="848"/>
      <c r="DH81" s="849"/>
      <c r="DI81" s="849"/>
      <c r="DJ81" s="849"/>
      <c r="DK81" s="850"/>
      <c r="DL81" s="848"/>
      <c r="DM81" s="849"/>
      <c r="DN81" s="849"/>
      <c r="DO81" s="849"/>
      <c r="DP81" s="850"/>
      <c r="DQ81" s="848"/>
      <c r="DR81" s="849"/>
      <c r="DS81" s="849"/>
      <c r="DT81" s="849"/>
      <c r="DU81" s="850"/>
      <c r="DV81" s="845"/>
      <c r="DW81" s="846"/>
      <c r="DX81" s="846"/>
      <c r="DY81" s="846"/>
      <c r="DZ81" s="847"/>
      <c r="EA81" s="224"/>
    </row>
    <row r="82" spans="1:131" ht="26.25" customHeight="1" x14ac:dyDescent="0.2">
      <c r="A82" s="232">
        <v>15</v>
      </c>
      <c r="B82" s="859"/>
      <c r="C82" s="860"/>
      <c r="D82" s="860"/>
      <c r="E82" s="860"/>
      <c r="F82" s="860"/>
      <c r="G82" s="860"/>
      <c r="H82" s="860"/>
      <c r="I82" s="860"/>
      <c r="J82" s="860"/>
      <c r="K82" s="860"/>
      <c r="L82" s="860"/>
      <c r="M82" s="860"/>
      <c r="N82" s="860"/>
      <c r="O82" s="860"/>
      <c r="P82" s="861"/>
      <c r="Q82" s="862"/>
      <c r="R82" s="816"/>
      <c r="S82" s="816"/>
      <c r="T82" s="816"/>
      <c r="U82" s="816"/>
      <c r="V82" s="816"/>
      <c r="W82" s="816"/>
      <c r="X82" s="816"/>
      <c r="Y82" s="816"/>
      <c r="Z82" s="816"/>
      <c r="AA82" s="816"/>
      <c r="AB82" s="816"/>
      <c r="AC82" s="816"/>
      <c r="AD82" s="816"/>
      <c r="AE82" s="816"/>
      <c r="AF82" s="816"/>
      <c r="AG82" s="816"/>
      <c r="AH82" s="816"/>
      <c r="AI82" s="816"/>
      <c r="AJ82" s="816"/>
      <c r="AK82" s="816"/>
      <c r="AL82" s="816"/>
      <c r="AM82" s="816"/>
      <c r="AN82" s="816"/>
      <c r="AO82" s="816"/>
      <c r="AP82" s="816"/>
      <c r="AQ82" s="816"/>
      <c r="AR82" s="816"/>
      <c r="AS82" s="816"/>
      <c r="AT82" s="816"/>
      <c r="AU82" s="816"/>
      <c r="AV82" s="816"/>
      <c r="AW82" s="816"/>
      <c r="AX82" s="816"/>
      <c r="AY82" s="816"/>
      <c r="AZ82" s="818"/>
      <c r="BA82" s="818"/>
      <c r="BB82" s="818"/>
      <c r="BC82" s="818"/>
      <c r="BD82" s="819"/>
      <c r="BE82" s="235"/>
      <c r="BF82" s="235"/>
      <c r="BG82" s="235"/>
      <c r="BH82" s="235"/>
      <c r="BI82" s="235"/>
      <c r="BJ82" s="235"/>
      <c r="BK82" s="235"/>
      <c r="BL82" s="235"/>
      <c r="BM82" s="235"/>
      <c r="BN82" s="235"/>
      <c r="BO82" s="235"/>
      <c r="BP82" s="235"/>
      <c r="BQ82" s="232">
        <v>76</v>
      </c>
      <c r="BR82" s="237"/>
      <c r="BS82" s="845"/>
      <c r="BT82" s="846"/>
      <c r="BU82" s="846"/>
      <c r="BV82" s="846"/>
      <c r="BW82" s="846"/>
      <c r="BX82" s="846"/>
      <c r="BY82" s="846"/>
      <c r="BZ82" s="846"/>
      <c r="CA82" s="846"/>
      <c r="CB82" s="846"/>
      <c r="CC82" s="846"/>
      <c r="CD82" s="846"/>
      <c r="CE82" s="846"/>
      <c r="CF82" s="846"/>
      <c r="CG82" s="851"/>
      <c r="CH82" s="848"/>
      <c r="CI82" s="849"/>
      <c r="CJ82" s="849"/>
      <c r="CK82" s="849"/>
      <c r="CL82" s="850"/>
      <c r="CM82" s="848"/>
      <c r="CN82" s="849"/>
      <c r="CO82" s="849"/>
      <c r="CP82" s="849"/>
      <c r="CQ82" s="850"/>
      <c r="CR82" s="848"/>
      <c r="CS82" s="849"/>
      <c r="CT82" s="849"/>
      <c r="CU82" s="849"/>
      <c r="CV82" s="850"/>
      <c r="CW82" s="848"/>
      <c r="CX82" s="849"/>
      <c r="CY82" s="849"/>
      <c r="CZ82" s="849"/>
      <c r="DA82" s="850"/>
      <c r="DB82" s="848"/>
      <c r="DC82" s="849"/>
      <c r="DD82" s="849"/>
      <c r="DE82" s="849"/>
      <c r="DF82" s="850"/>
      <c r="DG82" s="848"/>
      <c r="DH82" s="849"/>
      <c r="DI82" s="849"/>
      <c r="DJ82" s="849"/>
      <c r="DK82" s="850"/>
      <c r="DL82" s="848"/>
      <c r="DM82" s="849"/>
      <c r="DN82" s="849"/>
      <c r="DO82" s="849"/>
      <c r="DP82" s="850"/>
      <c r="DQ82" s="848"/>
      <c r="DR82" s="849"/>
      <c r="DS82" s="849"/>
      <c r="DT82" s="849"/>
      <c r="DU82" s="850"/>
      <c r="DV82" s="845"/>
      <c r="DW82" s="846"/>
      <c r="DX82" s="846"/>
      <c r="DY82" s="846"/>
      <c r="DZ82" s="847"/>
      <c r="EA82" s="224"/>
    </row>
    <row r="83" spans="1:131" ht="26.25" customHeight="1" x14ac:dyDescent="0.2">
      <c r="A83" s="232">
        <v>16</v>
      </c>
      <c r="B83" s="859"/>
      <c r="C83" s="860"/>
      <c r="D83" s="860"/>
      <c r="E83" s="860"/>
      <c r="F83" s="860"/>
      <c r="G83" s="860"/>
      <c r="H83" s="860"/>
      <c r="I83" s="860"/>
      <c r="J83" s="860"/>
      <c r="K83" s="860"/>
      <c r="L83" s="860"/>
      <c r="M83" s="860"/>
      <c r="N83" s="860"/>
      <c r="O83" s="860"/>
      <c r="P83" s="861"/>
      <c r="Q83" s="862"/>
      <c r="R83" s="816"/>
      <c r="S83" s="816"/>
      <c r="T83" s="816"/>
      <c r="U83" s="816"/>
      <c r="V83" s="816"/>
      <c r="W83" s="816"/>
      <c r="X83" s="816"/>
      <c r="Y83" s="816"/>
      <c r="Z83" s="816"/>
      <c r="AA83" s="816"/>
      <c r="AB83" s="816"/>
      <c r="AC83" s="816"/>
      <c r="AD83" s="816"/>
      <c r="AE83" s="816"/>
      <c r="AF83" s="816"/>
      <c r="AG83" s="816"/>
      <c r="AH83" s="816"/>
      <c r="AI83" s="816"/>
      <c r="AJ83" s="816"/>
      <c r="AK83" s="816"/>
      <c r="AL83" s="816"/>
      <c r="AM83" s="816"/>
      <c r="AN83" s="816"/>
      <c r="AO83" s="816"/>
      <c r="AP83" s="816"/>
      <c r="AQ83" s="816"/>
      <c r="AR83" s="816"/>
      <c r="AS83" s="816"/>
      <c r="AT83" s="816"/>
      <c r="AU83" s="816"/>
      <c r="AV83" s="816"/>
      <c r="AW83" s="816"/>
      <c r="AX83" s="816"/>
      <c r="AY83" s="816"/>
      <c r="AZ83" s="818"/>
      <c r="BA83" s="818"/>
      <c r="BB83" s="818"/>
      <c r="BC83" s="818"/>
      <c r="BD83" s="819"/>
      <c r="BE83" s="235"/>
      <c r="BF83" s="235"/>
      <c r="BG83" s="235"/>
      <c r="BH83" s="235"/>
      <c r="BI83" s="235"/>
      <c r="BJ83" s="235"/>
      <c r="BK83" s="235"/>
      <c r="BL83" s="235"/>
      <c r="BM83" s="235"/>
      <c r="BN83" s="235"/>
      <c r="BO83" s="235"/>
      <c r="BP83" s="235"/>
      <c r="BQ83" s="232">
        <v>77</v>
      </c>
      <c r="BR83" s="237"/>
      <c r="BS83" s="845"/>
      <c r="BT83" s="846"/>
      <c r="BU83" s="846"/>
      <c r="BV83" s="846"/>
      <c r="BW83" s="846"/>
      <c r="BX83" s="846"/>
      <c r="BY83" s="846"/>
      <c r="BZ83" s="846"/>
      <c r="CA83" s="846"/>
      <c r="CB83" s="846"/>
      <c r="CC83" s="846"/>
      <c r="CD83" s="846"/>
      <c r="CE83" s="846"/>
      <c r="CF83" s="846"/>
      <c r="CG83" s="851"/>
      <c r="CH83" s="848"/>
      <c r="CI83" s="849"/>
      <c r="CJ83" s="849"/>
      <c r="CK83" s="849"/>
      <c r="CL83" s="850"/>
      <c r="CM83" s="848"/>
      <c r="CN83" s="849"/>
      <c r="CO83" s="849"/>
      <c r="CP83" s="849"/>
      <c r="CQ83" s="850"/>
      <c r="CR83" s="848"/>
      <c r="CS83" s="849"/>
      <c r="CT83" s="849"/>
      <c r="CU83" s="849"/>
      <c r="CV83" s="850"/>
      <c r="CW83" s="848"/>
      <c r="CX83" s="849"/>
      <c r="CY83" s="849"/>
      <c r="CZ83" s="849"/>
      <c r="DA83" s="850"/>
      <c r="DB83" s="848"/>
      <c r="DC83" s="849"/>
      <c r="DD83" s="849"/>
      <c r="DE83" s="849"/>
      <c r="DF83" s="850"/>
      <c r="DG83" s="848"/>
      <c r="DH83" s="849"/>
      <c r="DI83" s="849"/>
      <c r="DJ83" s="849"/>
      <c r="DK83" s="850"/>
      <c r="DL83" s="848"/>
      <c r="DM83" s="849"/>
      <c r="DN83" s="849"/>
      <c r="DO83" s="849"/>
      <c r="DP83" s="850"/>
      <c r="DQ83" s="848"/>
      <c r="DR83" s="849"/>
      <c r="DS83" s="849"/>
      <c r="DT83" s="849"/>
      <c r="DU83" s="850"/>
      <c r="DV83" s="845"/>
      <c r="DW83" s="846"/>
      <c r="DX83" s="846"/>
      <c r="DY83" s="846"/>
      <c r="DZ83" s="847"/>
      <c r="EA83" s="224"/>
    </row>
    <row r="84" spans="1:131" ht="26.25" customHeight="1" x14ac:dyDescent="0.2">
      <c r="A84" s="232">
        <v>17</v>
      </c>
      <c r="B84" s="859"/>
      <c r="C84" s="860"/>
      <c r="D84" s="860"/>
      <c r="E84" s="860"/>
      <c r="F84" s="860"/>
      <c r="G84" s="860"/>
      <c r="H84" s="860"/>
      <c r="I84" s="860"/>
      <c r="J84" s="860"/>
      <c r="K84" s="860"/>
      <c r="L84" s="860"/>
      <c r="M84" s="860"/>
      <c r="N84" s="860"/>
      <c r="O84" s="860"/>
      <c r="P84" s="861"/>
      <c r="Q84" s="862"/>
      <c r="R84" s="816"/>
      <c r="S84" s="816"/>
      <c r="T84" s="816"/>
      <c r="U84" s="816"/>
      <c r="V84" s="816"/>
      <c r="W84" s="816"/>
      <c r="X84" s="816"/>
      <c r="Y84" s="816"/>
      <c r="Z84" s="816"/>
      <c r="AA84" s="816"/>
      <c r="AB84" s="816"/>
      <c r="AC84" s="816"/>
      <c r="AD84" s="816"/>
      <c r="AE84" s="816"/>
      <c r="AF84" s="816"/>
      <c r="AG84" s="816"/>
      <c r="AH84" s="816"/>
      <c r="AI84" s="816"/>
      <c r="AJ84" s="816"/>
      <c r="AK84" s="816"/>
      <c r="AL84" s="816"/>
      <c r="AM84" s="816"/>
      <c r="AN84" s="816"/>
      <c r="AO84" s="816"/>
      <c r="AP84" s="816"/>
      <c r="AQ84" s="816"/>
      <c r="AR84" s="816"/>
      <c r="AS84" s="816"/>
      <c r="AT84" s="816"/>
      <c r="AU84" s="816"/>
      <c r="AV84" s="816"/>
      <c r="AW84" s="816"/>
      <c r="AX84" s="816"/>
      <c r="AY84" s="816"/>
      <c r="AZ84" s="818"/>
      <c r="BA84" s="818"/>
      <c r="BB84" s="818"/>
      <c r="BC84" s="818"/>
      <c r="BD84" s="819"/>
      <c r="BE84" s="235"/>
      <c r="BF84" s="235"/>
      <c r="BG84" s="235"/>
      <c r="BH84" s="235"/>
      <c r="BI84" s="235"/>
      <c r="BJ84" s="235"/>
      <c r="BK84" s="235"/>
      <c r="BL84" s="235"/>
      <c r="BM84" s="235"/>
      <c r="BN84" s="235"/>
      <c r="BO84" s="235"/>
      <c r="BP84" s="235"/>
      <c r="BQ84" s="232">
        <v>78</v>
      </c>
      <c r="BR84" s="237"/>
      <c r="BS84" s="845"/>
      <c r="BT84" s="846"/>
      <c r="BU84" s="846"/>
      <c r="BV84" s="846"/>
      <c r="BW84" s="846"/>
      <c r="BX84" s="846"/>
      <c r="BY84" s="846"/>
      <c r="BZ84" s="846"/>
      <c r="CA84" s="846"/>
      <c r="CB84" s="846"/>
      <c r="CC84" s="846"/>
      <c r="CD84" s="846"/>
      <c r="CE84" s="846"/>
      <c r="CF84" s="846"/>
      <c r="CG84" s="851"/>
      <c r="CH84" s="848"/>
      <c r="CI84" s="849"/>
      <c r="CJ84" s="849"/>
      <c r="CK84" s="849"/>
      <c r="CL84" s="850"/>
      <c r="CM84" s="848"/>
      <c r="CN84" s="849"/>
      <c r="CO84" s="849"/>
      <c r="CP84" s="849"/>
      <c r="CQ84" s="850"/>
      <c r="CR84" s="848"/>
      <c r="CS84" s="849"/>
      <c r="CT84" s="849"/>
      <c r="CU84" s="849"/>
      <c r="CV84" s="850"/>
      <c r="CW84" s="848"/>
      <c r="CX84" s="849"/>
      <c r="CY84" s="849"/>
      <c r="CZ84" s="849"/>
      <c r="DA84" s="850"/>
      <c r="DB84" s="848"/>
      <c r="DC84" s="849"/>
      <c r="DD84" s="849"/>
      <c r="DE84" s="849"/>
      <c r="DF84" s="850"/>
      <c r="DG84" s="848"/>
      <c r="DH84" s="849"/>
      <c r="DI84" s="849"/>
      <c r="DJ84" s="849"/>
      <c r="DK84" s="850"/>
      <c r="DL84" s="848"/>
      <c r="DM84" s="849"/>
      <c r="DN84" s="849"/>
      <c r="DO84" s="849"/>
      <c r="DP84" s="850"/>
      <c r="DQ84" s="848"/>
      <c r="DR84" s="849"/>
      <c r="DS84" s="849"/>
      <c r="DT84" s="849"/>
      <c r="DU84" s="850"/>
      <c r="DV84" s="845"/>
      <c r="DW84" s="846"/>
      <c r="DX84" s="846"/>
      <c r="DY84" s="846"/>
      <c r="DZ84" s="847"/>
      <c r="EA84" s="224"/>
    </row>
    <row r="85" spans="1:131" ht="26.25" customHeight="1" x14ac:dyDescent="0.2">
      <c r="A85" s="232">
        <v>18</v>
      </c>
      <c r="B85" s="859"/>
      <c r="C85" s="860"/>
      <c r="D85" s="860"/>
      <c r="E85" s="860"/>
      <c r="F85" s="860"/>
      <c r="G85" s="860"/>
      <c r="H85" s="860"/>
      <c r="I85" s="860"/>
      <c r="J85" s="860"/>
      <c r="K85" s="860"/>
      <c r="L85" s="860"/>
      <c r="M85" s="860"/>
      <c r="N85" s="860"/>
      <c r="O85" s="860"/>
      <c r="P85" s="861"/>
      <c r="Q85" s="862"/>
      <c r="R85" s="816"/>
      <c r="S85" s="816"/>
      <c r="T85" s="816"/>
      <c r="U85" s="816"/>
      <c r="V85" s="816"/>
      <c r="W85" s="816"/>
      <c r="X85" s="816"/>
      <c r="Y85" s="816"/>
      <c r="Z85" s="816"/>
      <c r="AA85" s="816"/>
      <c r="AB85" s="816"/>
      <c r="AC85" s="816"/>
      <c r="AD85" s="816"/>
      <c r="AE85" s="816"/>
      <c r="AF85" s="816"/>
      <c r="AG85" s="816"/>
      <c r="AH85" s="816"/>
      <c r="AI85" s="816"/>
      <c r="AJ85" s="816"/>
      <c r="AK85" s="816"/>
      <c r="AL85" s="816"/>
      <c r="AM85" s="816"/>
      <c r="AN85" s="816"/>
      <c r="AO85" s="816"/>
      <c r="AP85" s="816"/>
      <c r="AQ85" s="816"/>
      <c r="AR85" s="816"/>
      <c r="AS85" s="816"/>
      <c r="AT85" s="816"/>
      <c r="AU85" s="816"/>
      <c r="AV85" s="816"/>
      <c r="AW85" s="816"/>
      <c r="AX85" s="816"/>
      <c r="AY85" s="816"/>
      <c r="AZ85" s="818"/>
      <c r="BA85" s="818"/>
      <c r="BB85" s="818"/>
      <c r="BC85" s="818"/>
      <c r="BD85" s="819"/>
      <c r="BE85" s="235"/>
      <c r="BF85" s="235"/>
      <c r="BG85" s="235"/>
      <c r="BH85" s="235"/>
      <c r="BI85" s="235"/>
      <c r="BJ85" s="235"/>
      <c r="BK85" s="235"/>
      <c r="BL85" s="235"/>
      <c r="BM85" s="235"/>
      <c r="BN85" s="235"/>
      <c r="BO85" s="235"/>
      <c r="BP85" s="235"/>
      <c r="BQ85" s="232">
        <v>79</v>
      </c>
      <c r="BR85" s="237"/>
      <c r="BS85" s="845"/>
      <c r="BT85" s="846"/>
      <c r="BU85" s="846"/>
      <c r="BV85" s="846"/>
      <c r="BW85" s="846"/>
      <c r="BX85" s="846"/>
      <c r="BY85" s="846"/>
      <c r="BZ85" s="846"/>
      <c r="CA85" s="846"/>
      <c r="CB85" s="846"/>
      <c r="CC85" s="846"/>
      <c r="CD85" s="846"/>
      <c r="CE85" s="846"/>
      <c r="CF85" s="846"/>
      <c r="CG85" s="851"/>
      <c r="CH85" s="848"/>
      <c r="CI85" s="849"/>
      <c r="CJ85" s="849"/>
      <c r="CK85" s="849"/>
      <c r="CL85" s="850"/>
      <c r="CM85" s="848"/>
      <c r="CN85" s="849"/>
      <c r="CO85" s="849"/>
      <c r="CP85" s="849"/>
      <c r="CQ85" s="850"/>
      <c r="CR85" s="848"/>
      <c r="CS85" s="849"/>
      <c r="CT85" s="849"/>
      <c r="CU85" s="849"/>
      <c r="CV85" s="850"/>
      <c r="CW85" s="848"/>
      <c r="CX85" s="849"/>
      <c r="CY85" s="849"/>
      <c r="CZ85" s="849"/>
      <c r="DA85" s="850"/>
      <c r="DB85" s="848"/>
      <c r="DC85" s="849"/>
      <c r="DD85" s="849"/>
      <c r="DE85" s="849"/>
      <c r="DF85" s="850"/>
      <c r="DG85" s="848"/>
      <c r="DH85" s="849"/>
      <c r="DI85" s="849"/>
      <c r="DJ85" s="849"/>
      <c r="DK85" s="850"/>
      <c r="DL85" s="848"/>
      <c r="DM85" s="849"/>
      <c r="DN85" s="849"/>
      <c r="DO85" s="849"/>
      <c r="DP85" s="850"/>
      <c r="DQ85" s="848"/>
      <c r="DR85" s="849"/>
      <c r="DS85" s="849"/>
      <c r="DT85" s="849"/>
      <c r="DU85" s="850"/>
      <c r="DV85" s="845"/>
      <c r="DW85" s="846"/>
      <c r="DX85" s="846"/>
      <c r="DY85" s="846"/>
      <c r="DZ85" s="847"/>
      <c r="EA85" s="224"/>
    </row>
    <row r="86" spans="1:131" ht="26.25" customHeight="1" x14ac:dyDescent="0.2">
      <c r="A86" s="232">
        <v>19</v>
      </c>
      <c r="B86" s="859"/>
      <c r="C86" s="860"/>
      <c r="D86" s="860"/>
      <c r="E86" s="860"/>
      <c r="F86" s="860"/>
      <c r="G86" s="860"/>
      <c r="H86" s="860"/>
      <c r="I86" s="860"/>
      <c r="J86" s="860"/>
      <c r="K86" s="860"/>
      <c r="L86" s="860"/>
      <c r="M86" s="860"/>
      <c r="N86" s="860"/>
      <c r="O86" s="860"/>
      <c r="P86" s="861"/>
      <c r="Q86" s="862"/>
      <c r="R86" s="816"/>
      <c r="S86" s="816"/>
      <c r="T86" s="816"/>
      <c r="U86" s="816"/>
      <c r="V86" s="816"/>
      <c r="W86" s="816"/>
      <c r="X86" s="816"/>
      <c r="Y86" s="816"/>
      <c r="Z86" s="816"/>
      <c r="AA86" s="816"/>
      <c r="AB86" s="816"/>
      <c r="AC86" s="816"/>
      <c r="AD86" s="816"/>
      <c r="AE86" s="816"/>
      <c r="AF86" s="816"/>
      <c r="AG86" s="816"/>
      <c r="AH86" s="816"/>
      <c r="AI86" s="816"/>
      <c r="AJ86" s="816"/>
      <c r="AK86" s="816"/>
      <c r="AL86" s="816"/>
      <c r="AM86" s="816"/>
      <c r="AN86" s="816"/>
      <c r="AO86" s="816"/>
      <c r="AP86" s="816"/>
      <c r="AQ86" s="816"/>
      <c r="AR86" s="816"/>
      <c r="AS86" s="816"/>
      <c r="AT86" s="816"/>
      <c r="AU86" s="816"/>
      <c r="AV86" s="816"/>
      <c r="AW86" s="816"/>
      <c r="AX86" s="816"/>
      <c r="AY86" s="816"/>
      <c r="AZ86" s="818"/>
      <c r="BA86" s="818"/>
      <c r="BB86" s="818"/>
      <c r="BC86" s="818"/>
      <c r="BD86" s="819"/>
      <c r="BE86" s="235"/>
      <c r="BF86" s="235"/>
      <c r="BG86" s="235"/>
      <c r="BH86" s="235"/>
      <c r="BI86" s="235"/>
      <c r="BJ86" s="235"/>
      <c r="BK86" s="235"/>
      <c r="BL86" s="235"/>
      <c r="BM86" s="235"/>
      <c r="BN86" s="235"/>
      <c r="BO86" s="235"/>
      <c r="BP86" s="235"/>
      <c r="BQ86" s="232">
        <v>80</v>
      </c>
      <c r="BR86" s="237"/>
      <c r="BS86" s="845"/>
      <c r="BT86" s="846"/>
      <c r="BU86" s="846"/>
      <c r="BV86" s="846"/>
      <c r="BW86" s="846"/>
      <c r="BX86" s="846"/>
      <c r="BY86" s="846"/>
      <c r="BZ86" s="846"/>
      <c r="CA86" s="846"/>
      <c r="CB86" s="846"/>
      <c r="CC86" s="846"/>
      <c r="CD86" s="846"/>
      <c r="CE86" s="846"/>
      <c r="CF86" s="846"/>
      <c r="CG86" s="851"/>
      <c r="CH86" s="848"/>
      <c r="CI86" s="849"/>
      <c r="CJ86" s="849"/>
      <c r="CK86" s="849"/>
      <c r="CL86" s="850"/>
      <c r="CM86" s="848"/>
      <c r="CN86" s="849"/>
      <c r="CO86" s="849"/>
      <c r="CP86" s="849"/>
      <c r="CQ86" s="850"/>
      <c r="CR86" s="848"/>
      <c r="CS86" s="849"/>
      <c r="CT86" s="849"/>
      <c r="CU86" s="849"/>
      <c r="CV86" s="850"/>
      <c r="CW86" s="848"/>
      <c r="CX86" s="849"/>
      <c r="CY86" s="849"/>
      <c r="CZ86" s="849"/>
      <c r="DA86" s="850"/>
      <c r="DB86" s="848"/>
      <c r="DC86" s="849"/>
      <c r="DD86" s="849"/>
      <c r="DE86" s="849"/>
      <c r="DF86" s="850"/>
      <c r="DG86" s="848"/>
      <c r="DH86" s="849"/>
      <c r="DI86" s="849"/>
      <c r="DJ86" s="849"/>
      <c r="DK86" s="850"/>
      <c r="DL86" s="848"/>
      <c r="DM86" s="849"/>
      <c r="DN86" s="849"/>
      <c r="DO86" s="849"/>
      <c r="DP86" s="850"/>
      <c r="DQ86" s="848"/>
      <c r="DR86" s="849"/>
      <c r="DS86" s="849"/>
      <c r="DT86" s="849"/>
      <c r="DU86" s="850"/>
      <c r="DV86" s="845"/>
      <c r="DW86" s="846"/>
      <c r="DX86" s="846"/>
      <c r="DY86" s="846"/>
      <c r="DZ86" s="847"/>
      <c r="EA86" s="224"/>
    </row>
    <row r="87" spans="1:131" ht="26.25" customHeight="1" x14ac:dyDescent="0.2">
      <c r="A87" s="238">
        <v>20</v>
      </c>
      <c r="B87" s="866"/>
      <c r="C87" s="867"/>
      <c r="D87" s="867"/>
      <c r="E87" s="867"/>
      <c r="F87" s="867"/>
      <c r="G87" s="867"/>
      <c r="H87" s="867"/>
      <c r="I87" s="867"/>
      <c r="J87" s="867"/>
      <c r="K87" s="867"/>
      <c r="L87" s="867"/>
      <c r="M87" s="867"/>
      <c r="N87" s="867"/>
      <c r="O87" s="867"/>
      <c r="P87" s="868"/>
      <c r="Q87" s="869"/>
      <c r="R87" s="870"/>
      <c r="S87" s="870"/>
      <c r="T87" s="870"/>
      <c r="U87" s="870"/>
      <c r="V87" s="870"/>
      <c r="W87" s="870"/>
      <c r="X87" s="870"/>
      <c r="Y87" s="870"/>
      <c r="Z87" s="870"/>
      <c r="AA87" s="870"/>
      <c r="AB87" s="870"/>
      <c r="AC87" s="870"/>
      <c r="AD87" s="870"/>
      <c r="AE87" s="870"/>
      <c r="AF87" s="870"/>
      <c r="AG87" s="870"/>
      <c r="AH87" s="870"/>
      <c r="AI87" s="870"/>
      <c r="AJ87" s="870"/>
      <c r="AK87" s="870"/>
      <c r="AL87" s="870"/>
      <c r="AM87" s="870"/>
      <c r="AN87" s="870"/>
      <c r="AO87" s="870"/>
      <c r="AP87" s="870"/>
      <c r="AQ87" s="870"/>
      <c r="AR87" s="870"/>
      <c r="AS87" s="870"/>
      <c r="AT87" s="870"/>
      <c r="AU87" s="870"/>
      <c r="AV87" s="870"/>
      <c r="AW87" s="870"/>
      <c r="AX87" s="870"/>
      <c r="AY87" s="870"/>
      <c r="AZ87" s="871"/>
      <c r="BA87" s="871"/>
      <c r="BB87" s="871"/>
      <c r="BC87" s="871"/>
      <c r="BD87" s="872"/>
      <c r="BE87" s="235"/>
      <c r="BF87" s="235"/>
      <c r="BG87" s="235"/>
      <c r="BH87" s="235"/>
      <c r="BI87" s="235"/>
      <c r="BJ87" s="235"/>
      <c r="BK87" s="235"/>
      <c r="BL87" s="235"/>
      <c r="BM87" s="235"/>
      <c r="BN87" s="235"/>
      <c r="BO87" s="235"/>
      <c r="BP87" s="235"/>
      <c r="BQ87" s="232">
        <v>81</v>
      </c>
      <c r="BR87" s="237"/>
      <c r="BS87" s="845"/>
      <c r="BT87" s="846"/>
      <c r="BU87" s="846"/>
      <c r="BV87" s="846"/>
      <c r="BW87" s="846"/>
      <c r="BX87" s="846"/>
      <c r="BY87" s="846"/>
      <c r="BZ87" s="846"/>
      <c r="CA87" s="846"/>
      <c r="CB87" s="846"/>
      <c r="CC87" s="846"/>
      <c r="CD87" s="846"/>
      <c r="CE87" s="846"/>
      <c r="CF87" s="846"/>
      <c r="CG87" s="851"/>
      <c r="CH87" s="848"/>
      <c r="CI87" s="849"/>
      <c r="CJ87" s="849"/>
      <c r="CK87" s="849"/>
      <c r="CL87" s="850"/>
      <c r="CM87" s="848"/>
      <c r="CN87" s="849"/>
      <c r="CO87" s="849"/>
      <c r="CP87" s="849"/>
      <c r="CQ87" s="850"/>
      <c r="CR87" s="848"/>
      <c r="CS87" s="849"/>
      <c r="CT87" s="849"/>
      <c r="CU87" s="849"/>
      <c r="CV87" s="850"/>
      <c r="CW87" s="848"/>
      <c r="CX87" s="849"/>
      <c r="CY87" s="849"/>
      <c r="CZ87" s="849"/>
      <c r="DA87" s="850"/>
      <c r="DB87" s="848"/>
      <c r="DC87" s="849"/>
      <c r="DD87" s="849"/>
      <c r="DE87" s="849"/>
      <c r="DF87" s="850"/>
      <c r="DG87" s="848"/>
      <c r="DH87" s="849"/>
      <c r="DI87" s="849"/>
      <c r="DJ87" s="849"/>
      <c r="DK87" s="850"/>
      <c r="DL87" s="848"/>
      <c r="DM87" s="849"/>
      <c r="DN87" s="849"/>
      <c r="DO87" s="849"/>
      <c r="DP87" s="850"/>
      <c r="DQ87" s="848"/>
      <c r="DR87" s="849"/>
      <c r="DS87" s="849"/>
      <c r="DT87" s="849"/>
      <c r="DU87" s="850"/>
      <c r="DV87" s="845"/>
      <c r="DW87" s="846"/>
      <c r="DX87" s="846"/>
      <c r="DY87" s="846"/>
      <c r="DZ87" s="847"/>
      <c r="EA87" s="224"/>
    </row>
    <row r="88" spans="1:131" ht="26.25" customHeight="1" thickBot="1" x14ac:dyDescent="0.25">
      <c r="A88" s="234" t="s">
        <v>376</v>
      </c>
      <c r="B88" s="776" t="s">
        <v>398</v>
      </c>
      <c r="C88" s="777"/>
      <c r="D88" s="777"/>
      <c r="E88" s="777"/>
      <c r="F88" s="777"/>
      <c r="G88" s="777"/>
      <c r="H88" s="777"/>
      <c r="I88" s="777"/>
      <c r="J88" s="777"/>
      <c r="K88" s="777"/>
      <c r="L88" s="777"/>
      <c r="M88" s="777"/>
      <c r="N88" s="777"/>
      <c r="O88" s="777"/>
      <c r="P88" s="778"/>
      <c r="Q88" s="826"/>
      <c r="R88" s="827"/>
      <c r="S88" s="827"/>
      <c r="T88" s="827"/>
      <c r="U88" s="827"/>
      <c r="V88" s="827"/>
      <c r="W88" s="827"/>
      <c r="X88" s="827"/>
      <c r="Y88" s="827"/>
      <c r="Z88" s="827"/>
      <c r="AA88" s="827"/>
      <c r="AB88" s="827"/>
      <c r="AC88" s="827"/>
      <c r="AD88" s="827"/>
      <c r="AE88" s="827"/>
      <c r="AF88" s="830">
        <v>12205</v>
      </c>
      <c r="AG88" s="830"/>
      <c r="AH88" s="830"/>
      <c r="AI88" s="830"/>
      <c r="AJ88" s="830"/>
      <c r="AK88" s="827"/>
      <c r="AL88" s="827"/>
      <c r="AM88" s="827"/>
      <c r="AN88" s="827"/>
      <c r="AO88" s="827"/>
      <c r="AP88" s="830"/>
      <c r="AQ88" s="830"/>
      <c r="AR88" s="830"/>
      <c r="AS88" s="830"/>
      <c r="AT88" s="830"/>
      <c r="AU88" s="830"/>
      <c r="AV88" s="830"/>
      <c r="AW88" s="830"/>
      <c r="AX88" s="830"/>
      <c r="AY88" s="830"/>
      <c r="AZ88" s="835"/>
      <c r="BA88" s="835"/>
      <c r="BB88" s="835"/>
      <c r="BC88" s="835"/>
      <c r="BD88" s="836"/>
      <c r="BE88" s="235"/>
      <c r="BF88" s="235"/>
      <c r="BG88" s="235"/>
      <c r="BH88" s="235"/>
      <c r="BI88" s="235"/>
      <c r="BJ88" s="235"/>
      <c r="BK88" s="235"/>
      <c r="BL88" s="235"/>
      <c r="BM88" s="235"/>
      <c r="BN88" s="235"/>
      <c r="BO88" s="235"/>
      <c r="BP88" s="235"/>
      <c r="BQ88" s="232">
        <v>82</v>
      </c>
      <c r="BR88" s="237"/>
      <c r="BS88" s="845"/>
      <c r="BT88" s="846"/>
      <c r="BU88" s="846"/>
      <c r="BV88" s="846"/>
      <c r="BW88" s="846"/>
      <c r="BX88" s="846"/>
      <c r="BY88" s="846"/>
      <c r="BZ88" s="846"/>
      <c r="CA88" s="846"/>
      <c r="CB88" s="846"/>
      <c r="CC88" s="846"/>
      <c r="CD88" s="846"/>
      <c r="CE88" s="846"/>
      <c r="CF88" s="846"/>
      <c r="CG88" s="851"/>
      <c r="CH88" s="848"/>
      <c r="CI88" s="849"/>
      <c r="CJ88" s="849"/>
      <c r="CK88" s="849"/>
      <c r="CL88" s="850"/>
      <c r="CM88" s="848"/>
      <c r="CN88" s="849"/>
      <c r="CO88" s="849"/>
      <c r="CP88" s="849"/>
      <c r="CQ88" s="850"/>
      <c r="CR88" s="848"/>
      <c r="CS88" s="849"/>
      <c r="CT88" s="849"/>
      <c r="CU88" s="849"/>
      <c r="CV88" s="850"/>
      <c r="CW88" s="848"/>
      <c r="CX88" s="849"/>
      <c r="CY88" s="849"/>
      <c r="CZ88" s="849"/>
      <c r="DA88" s="850"/>
      <c r="DB88" s="848"/>
      <c r="DC88" s="849"/>
      <c r="DD88" s="849"/>
      <c r="DE88" s="849"/>
      <c r="DF88" s="850"/>
      <c r="DG88" s="848"/>
      <c r="DH88" s="849"/>
      <c r="DI88" s="849"/>
      <c r="DJ88" s="849"/>
      <c r="DK88" s="850"/>
      <c r="DL88" s="848"/>
      <c r="DM88" s="849"/>
      <c r="DN88" s="849"/>
      <c r="DO88" s="849"/>
      <c r="DP88" s="850"/>
      <c r="DQ88" s="848"/>
      <c r="DR88" s="849"/>
      <c r="DS88" s="849"/>
      <c r="DT88" s="849"/>
      <c r="DU88" s="850"/>
      <c r="DV88" s="845"/>
      <c r="DW88" s="846"/>
      <c r="DX88" s="846"/>
      <c r="DY88" s="846"/>
      <c r="DZ88" s="847"/>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5"/>
      <c r="BT89" s="846"/>
      <c r="BU89" s="846"/>
      <c r="BV89" s="846"/>
      <c r="BW89" s="846"/>
      <c r="BX89" s="846"/>
      <c r="BY89" s="846"/>
      <c r="BZ89" s="846"/>
      <c r="CA89" s="846"/>
      <c r="CB89" s="846"/>
      <c r="CC89" s="846"/>
      <c r="CD89" s="846"/>
      <c r="CE89" s="846"/>
      <c r="CF89" s="846"/>
      <c r="CG89" s="851"/>
      <c r="CH89" s="848"/>
      <c r="CI89" s="849"/>
      <c r="CJ89" s="849"/>
      <c r="CK89" s="849"/>
      <c r="CL89" s="850"/>
      <c r="CM89" s="848"/>
      <c r="CN89" s="849"/>
      <c r="CO89" s="849"/>
      <c r="CP89" s="849"/>
      <c r="CQ89" s="850"/>
      <c r="CR89" s="848"/>
      <c r="CS89" s="849"/>
      <c r="CT89" s="849"/>
      <c r="CU89" s="849"/>
      <c r="CV89" s="850"/>
      <c r="CW89" s="848"/>
      <c r="CX89" s="849"/>
      <c r="CY89" s="849"/>
      <c r="CZ89" s="849"/>
      <c r="DA89" s="850"/>
      <c r="DB89" s="848"/>
      <c r="DC89" s="849"/>
      <c r="DD89" s="849"/>
      <c r="DE89" s="849"/>
      <c r="DF89" s="850"/>
      <c r="DG89" s="848"/>
      <c r="DH89" s="849"/>
      <c r="DI89" s="849"/>
      <c r="DJ89" s="849"/>
      <c r="DK89" s="850"/>
      <c r="DL89" s="848"/>
      <c r="DM89" s="849"/>
      <c r="DN89" s="849"/>
      <c r="DO89" s="849"/>
      <c r="DP89" s="850"/>
      <c r="DQ89" s="848"/>
      <c r="DR89" s="849"/>
      <c r="DS89" s="849"/>
      <c r="DT89" s="849"/>
      <c r="DU89" s="850"/>
      <c r="DV89" s="845"/>
      <c r="DW89" s="846"/>
      <c r="DX89" s="846"/>
      <c r="DY89" s="846"/>
      <c r="DZ89" s="847"/>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5"/>
      <c r="BT90" s="846"/>
      <c r="BU90" s="846"/>
      <c r="BV90" s="846"/>
      <c r="BW90" s="846"/>
      <c r="BX90" s="846"/>
      <c r="BY90" s="846"/>
      <c r="BZ90" s="846"/>
      <c r="CA90" s="846"/>
      <c r="CB90" s="846"/>
      <c r="CC90" s="846"/>
      <c r="CD90" s="846"/>
      <c r="CE90" s="846"/>
      <c r="CF90" s="846"/>
      <c r="CG90" s="851"/>
      <c r="CH90" s="848"/>
      <c r="CI90" s="849"/>
      <c r="CJ90" s="849"/>
      <c r="CK90" s="849"/>
      <c r="CL90" s="850"/>
      <c r="CM90" s="848"/>
      <c r="CN90" s="849"/>
      <c r="CO90" s="849"/>
      <c r="CP90" s="849"/>
      <c r="CQ90" s="850"/>
      <c r="CR90" s="848"/>
      <c r="CS90" s="849"/>
      <c r="CT90" s="849"/>
      <c r="CU90" s="849"/>
      <c r="CV90" s="850"/>
      <c r="CW90" s="848"/>
      <c r="CX90" s="849"/>
      <c r="CY90" s="849"/>
      <c r="CZ90" s="849"/>
      <c r="DA90" s="850"/>
      <c r="DB90" s="848"/>
      <c r="DC90" s="849"/>
      <c r="DD90" s="849"/>
      <c r="DE90" s="849"/>
      <c r="DF90" s="850"/>
      <c r="DG90" s="848"/>
      <c r="DH90" s="849"/>
      <c r="DI90" s="849"/>
      <c r="DJ90" s="849"/>
      <c r="DK90" s="850"/>
      <c r="DL90" s="848"/>
      <c r="DM90" s="849"/>
      <c r="DN90" s="849"/>
      <c r="DO90" s="849"/>
      <c r="DP90" s="850"/>
      <c r="DQ90" s="848"/>
      <c r="DR90" s="849"/>
      <c r="DS90" s="849"/>
      <c r="DT90" s="849"/>
      <c r="DU90" s="850"/>
      <c r="DV90" s="845"/>
      <c r="DW90" s="846"/>
      <c r="DX90" s="846"/>
      <c r="DY90" s="846"/>
      <c r="DZ90" s="847"/>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5"/>
      <c r="BT91" s="846"/>
      <c r="BU91" s="846"/>
      <c r="BV91" s="846"/>
      <c r="BW91" s="846"/>
      <c r="BX91" s="846"/>
      <c r="BY91" s="846"/>
      <c r="BZ91" s="846"/>
      <c r="CA91" s="846"/>
      <c r="CB91" s="846"/>
      <c r="CC91" s="846"/>
      <c r="CD91" s="846"/>
      <c r="CE91" s="846"/>
      <c r="CF91" s="846"/>
      <c r="CG91" s="851"/>
      <c r="CH91" s="848"/>
      <c r="CI91" s="849"/>
      <c r="CJ91" s="849"/>
      <c r="CK91" s="849"/>
      <c r="CL91" s="850"/>
      <c r="CM91" s="848"/>
      <c r="CN91" s="849"/>
      <c r="CO91" s="849"/>
      <c r="CP91" s="849"/>
      <c r="CQ91" s="850"/>
      <c r="CR91" s="848"/>
      <c r="CS91" s="849"/>
      <c r="CT91" s="849"/>
      <c r="CU91" s="849"/>
      <c r="CV91" s="850"/>
      <c r="CW91" s="848"/>
      <c r="CX91" s="849"/>
      <c r="CY91" s="849"/>
      <c r="CZ91" s="849"/>
      <c r="DA91" s="850"/>
      <c r="DB91" s="848"/>
      <c r="DC91" s="849"/>
      <c r="DD91" s="849"/>
      <c r="DE91" s="849"/>
      <c r="DF91" s="850"/>
      <c r="DG91" s="848"/>
      <c r="DH91" s="849"/>
      <c r="DI91" s="849"/>
      <c r="DJ91" s="849"/>
      <c r="DK91" s="850"/>
      <c r="DL91" s="848"/>
      <c r="DM91" s="849"/>
      <c r="DN91" s="849"/>
      <c r="DO91" s="849"/>
      <c r="DP91" s="850"/>
      <c r="DQ91" s="848"/>
      <c r="DR91" s="849"/>
      <c r="DS91" s="849"/>
      <c r="DT91" s="849"/>
      <c r="DU91" s="850"/>
      <c r="DV91" s="845"/>
      <c r="DW91" s="846"/>
      <c r="DX91" s="846"/>
      <c r="DY91" s="846"/>
      <c r="DZ91" s="847"/>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5"/>
      <c r="BT92" s="846"/>
      <c r="BU92" s="846"/>
      <c r="BV92" s="846"/>
      <c r="BW92" s="846"/>
      <c r="BX92" s="846"/>
      <c r="BY92" s="846"/>
      <c r="BZ92" s="846"/>
      <c r="CA92" s="846"/>
      <c r="CB92" s="846"/>
      <c r="CC92" s="846"/>
      <c r="CD92" s="846"/>
      <c r="CE92" s="846"/>
      <c r="CF92" s="846"/>
      <c r="CG92" s="851"/>
      <c r="CH92" s="848"/>
      <c r="CI92" s="849"/>
      <c r="CJ92" s="849"/>
      <c r="CK92" s="849"/>
      <c r="CL92" s="850"/>
      <c r="CM92" s="848"/>
      <c r="CN92" s="849"/>
      <c r="CO92" s="849"/>
      <c r="CP92" s="849"/>
      <c r="CQ92" s="850"/>
      <c r="CR92" s="848"/>
      <c r="CS92" s="849"/>
      <c r="CT92" s="849"/>
      <c r="CU92" s="849"/>
      <c r="CV92" s="850"/>
      <c r="CW92" s="848"/>
      <c r="CX92" s="849"/>
      <c r="CY92" s="849"/>
      <c r="CZ92" s="849"/>
      <c r="DA92" s="850"/>
      <c r="DB92" s="848"/>
      <c r="DC92" s="849"/>
      <c r="DD92" s="849"/>
      <c r="DE92" s="849"/>
      <c r="DF92" s="850"/>
      <c r="DG92" s="848"/>
      <c r="DH92" s="849"/>
      <c r="DI92" s="849"/>
      <c r="DJ92" s="849"/>
      <c r="DK92" s="850"/>
      <c r="DL92" s="848"/>
      <c r="DM92" s="849"/>
      <c r="DN92" s="849"/>
      <c r="DO92" s="849"/>
      <c r="DP92" s="850"/>
      <c r="DQ92" s="848"/>
      <c r="DR92" s="849"/>
      <c r="DS92" s="849"/>
      <c r="DT92" s="849"/>
      <c r="DU92" s="850"/>
      <c r="DV92" s="845"/>
      <c r="DW92" s="846"/>
      <c r="DX92" s="846"/>
      <c r="DY92" s="846"/>
      <c r="DZ92" s="847"/>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5"/>
      <c r="BT93" s="846"/>
      <c r="BU93" s="846"/>
      <c r="BV93" s="846"/>
      <c r="BW93" s="846"/>
      <c r="BX93" s="846"/>
      <c r="BY93" s="846"/>
      <c r="BZ93" s="846"/>
      <c r="CA93" s="846"/>
      <c r="CB93" s="846"/>
      <c r="CC93" s="846"/>
      <c r="CD93" s="846"/>
      <c r="CE93" s="846"/>
      <c r="CF93" s="846"/>
      <c r="CG93" s="851"/>
      <c r="CH93" s="848"/>
      <c r="CI93" s="849"/>
      <c r="CJ93" s="849"/>
      <c r="CK93" s="849"/>
      <c r="CL93" s="850"/>
      <c r="CM93" s="848"/>
      <c r="CN93" s="849"/>
      <c r="CO93" s="849"/>
      <c r="CP93" s="849"/>
      <c r="CQ93" s="850"/>
      <c r="CR93" s="848"/>
      <c r="CS93" s="849"/>
      <c r="CT93" s="849"/>
      <c r="CU93" s="849"/>
      <c r="CV93" s="850"/>
      <c r="CW93" s="848"/>
      <c r="CX93" s="849"/>
      <c r="CY93" s="849"/>
      <c r="CZ93" s="849"/>
      <c r="DA93" s="850"/>
      <c r="DB93" s="848"/>
      <c r="DC93" s="849"/>
      <c r="DD93" s="849"/>
      <c r="DE93" s="849"/>
      <c r="DF93" s="850"/>
      <c r="DG93" s="848"/>
      <c r="DH93" s="849"/>
      <c r="DI93" s="849"/>
      <c r="DJ93" s="849"/>
      <c r="DK93" s="850"/>
      <c r="DL93" s="848"/>
      <c r="DM93" s="849"/>
      <c r="DN93" s="849"/>
      <c r="DO93" s="849"/>
      <c r="DP93" s="850"/>
      <c r="DQ93" s="848"/>
      <c r="DR93" s="849"/>
      <c r="DS93" s="849"/>
      <c r="DT93" s="849"/>
      <c r="DU93" s="850"/>
      <c r="DV93" s="845"/>
      <c r="DW93" s="846"/>
      <c r="DX93" s="846"/>
      <c r="DY93" s="846"/>
      <c r="DZ93" s="847"/>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5"/>
      <c r="BT94" s="846"/>
      <c r="BU94" s="846"/>
      <c r="BV94" s="846"/>
      <c r="BW94" s="846"/>
      <c r="BX94" s="846"/>
      <c r="BY94" s="846"/>
      <c r="BZ94" s="846"/>
      <c r="CA94" s="846"/>
      <c r="CB94" s="846"/>
      <c r="CC94" s="846"/>
      <c r="CD94" s="846"/>
      <c r="CE94" s="846"/>
      <c r="CF94" s="846"/>
      <c r="CG94" s="851"/>
      <c r="CH94" s="848"/>
      <c r="CI94" s="849"/>
      <c r="CJ94" s="849"/>
      <c r="CK94" s="849"/>
      <c r="CL94" s="850"/>
      <c r="CM94" s="848"/>
      <c r="CN94" s="849"/>
      <c r="CO94" s="849"/>
      <c r="CP94" s="849"/>
      <c r="CQ94" s="850"/>
      <c r="CR94" s="848"/>
      <c r="CS94" s="849"/>
      <c r="CT94" s="849"/>
      <c r="CU94" s="849"/>
      <c r="CV94" s="850"/>
      <c r="CW94" s="848"/>
      <c r="CX94" s="849"/>
      <c r="CY94" s="849"/>
      <c r="CZ94" s="849"/>
      <c r="DA94" s="850"/>
      <c r="DB94" s="848"/>
      <c r="DC94" s="849"/>
      <c r="DD94" s="849"/>
      <c r="DE94" s="849"/>
      <c r="DF94" s="850"/>
      <c r="DG94" s="848"/>
      <c r="DH94" s="849"/>
      <c r="DI94" s="849"/>
      <c r="DJ94" s="849"/>
      <c r="DK94" s="850"/>
      <c r="DL94" s="848"/>
      <c r="DM94" s="849"/>
      <c r="DN94" s="849"/>
      <c r="DO94" s="849"/>
      <c r="DP94" s="850"/>
      <c r="DQ94" s="848"/>
      <c r="DR94" s="849"/>
      <c r="DS94" s="849"/>
      <c r="DT94" s="849"/>
      <c r="DU94" s="850"/>
      <c r="DV94" s="845"/>
      <c r="DW94" s="846"/>
      <c r="DX94" s="846"/>
      <c r="DY94" s="846"/>
      <c r="DZ94" s="847"/>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5"/>
      <c r="BT95" s="846"/>
      <c r="BU95" s="846"/>
      <c r="BV95" s="846"/>
      <c r="BW95" s="846"/>
      <c r="BX95" s="846"/>
      <c r="BY95" s="846"/>
      <c r="BZ95" s="846"/>
      <c r="CA95" s="846"/>
      <c r="CB95" s="846"/>
      <c r="CC95" s="846"/>
      <c r="CD95" s="846"/>
      <c r="CE95" s="846"/>
      <c r="CF95" s="846"/>
      <c r="CG95" s="851"/>
      <c r="CH95" s="848"/>
      <c r="CI95" s="849"/>
      <c r="CJ95" s="849"/>
      <c r="CK95" s="849"/>
      <c r="CL95" s="850"/>
      <c r="CM95" s="848"/>
      <c r="CN95" s="849"/>
      <c r="CO95" s="849"/>
      <c r="CP95" s="849"/>
      <c r="CQ95" s="850"/>
      <c r="CR95" s="848"/>
      <c r="CS95" s="849"/>
      <c r="CT95" s="849"/>
      <c r="CU95" s="849"/>
      <c r="CV95" s="850"/>
      <c r="CW95" s="848"/>
      <c r="CX95" s="849"/>
      <c r="CY95" s="849"/>
      <c r="CZ95" s="849"/>
      <c r="DA95" s="850"/>
      <c r="DB95" s="848"/>
      <c r="DC95" s="849"/>
      <c r="DD95" s="849"/>
      <c r="DE95" s="849"/>
      <c r="DF95" s="850"/>
      <c r="DG95" s="848"/>
      <c r="DH95" s="849"/>
      <c r="DI95" s="849"/>
      <c r="DJ95" s="849"/>
      <c r="DK95" s="850"/>
      <c r="DL95" s="848"/>
      <c r="DM95" s="849"/>
      <c r="DN95" s="849"/>
      <c r="DO95" s="849"/>
      <c r="DP95" s="850"/>
      <c r="DQ95" s="848"/>
      <c r="DR95" s="849"/>
      <c r="DS95" s="849"/>
      <c r="DT95" s="849"/>
      <c r="DU95" s="850"/>
      <c r="DV95" s="845"/>
      <c r="DW95" s="846"/>
      <c r="DX95" s="846"/>
      <c r="DY95" s="846"/>
      <c r="DZ95" s="847"/>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5"/>
      <c r="BT96" s="846"/>
      <c r="BU96" s="846"/>
      <c r="BV96" s="846"/>
      <c r="BW96" s="846"/>
      <c r="BX96" s="846"/>
      <c r="BY96" s="846"/>
      <c r="BZ96" s="846"/>
      <c r="CA96" s="846"/>
      <c r="CB96" s="846"/>
      <c r="CC96" s="846"/>
      <c r="CD96" s="846"/>
      <c r="CE96" s="846"/>
      <c r="CF96" s="846"/>
      <c r="CG96" s="851"/>
      <c r="CH96" s="848"/>
      <c r="CI96" s="849"/>
      <c r="CJ96" s="849"/>
      <c r="CK96" s="849"/>
      <c r="CL96" s="850"/>
      <c r="CM96" s="848"/>
      <c r="CN96" s="849"/>
      <c r="CO96" s="849"/>
      <c r="CP96" s="849"/>
      <c r="CQ96" s="850"/>
      <c r="CR96" s="848"/>
      <c r="CS96" s="849"/>
      <c r="CT96" s="849"/>
      <c r="CU96" s="849"/>
      <c r="CV96" s="850"/>
      <c r="CW96" s="848"/>
      <c r="CX96" s="849"/>
      <c r="CY96" s="849"/>
      <c r="CZ96" s="849"/>
      <c r="DA96" s="850"/>
      <c r="DB96" s="848"/>
      <c r="DC96" s="849"/>
      <c r="DD96" s="849"/>
      <c r="DE96" s="849"/>
      <c r="DF96" s="850"/>
      <c r="DG96" s="848"/>
      <c r="DH96" s="849"/>
      <c r="DI96" s="849"/>
      <c r="DJ96" s="849"/>
      <c r="DK96" s="850"/>
      <c r="DL96" s="848"/>
      <c r="DM96" s="849"/>
      <c r="DN96" s="849"/>
      <c r="DO96" s="849"/>
      <c r="DP96" s="850"/>
      <c r="DQ96" s="848"/>
      <c r="DR96" s="849"/>
      <c r="DS96" s="849"/>
      <c r="DT96" s="849"/>
      <c r="DU96" s="850"/>
      <c r="DV96" s="845"/>
      <c r="DW96" s="846"/>
      <c r="DX96" s="846"/>
      <c r="DY96" s="846"/>
      <c r="DZ96" s="847"/>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5"/>
      <c r="BT97" s="846"/>
      <c r="BU97" s="846"/>
      <c r="BV97" s="846"/>
      <c r="BW97" s="846"/>
      <c r="BX97" s="846"/>
      <c r="BY97" s="846"/>
      <c r="BZ97" s="846"/>
      <c r="CA97" s="846"/>
      <c r="CB97" s="846"/>
      <c r="CC97" s="846"/>
      <c r="CD97" s="846"/>
      <c r="CE97" s="846"/>
      <c r="CF97" s="846"/>
      <c r="CG97" s="851"/>
      <c r="CH97" s="848"/>
      <c r="CI97" s="849"/>
      <c r="CJ97" s="849"/>
      <c r="CK97" s="849"/>
      <c r="CL97" s="850"/>
      <c r="CM97" s="848"/>
      <c r="CN97" s="849"/>
      <c r="CO97" s="849"/>
      <c r="CP97" s="849"/>
      <c r="CQ97" s="850"/>
      <c r="CR97" s="848"/>
      <c r="CS97" s="849"/>
      <c r="CT97" s="849"/>
      <c r="CU97" s="849"/>
      <c r="CV97" s="850"/>
      <c r="CW97" s="848"/>
      <c r="CX97" s="849"/>
      <c r="CY97" s="849"/>
      <c r="CZ97" s="849"/>
      <c r="DA97" s="850"/>
      <c r="DB97" s="848"/>
      <c r="DC97" s="849"/>
      <c r="DD97" s="849"/>
      <c r="DE97" s="849"/>
      <c r="DF97" s="850"/>
      <c r="DG97" s="848"/>
      <c r="DH97" s="849"/>
      <c r="DI97" s="849"/>
      <c r="DJ97" s="849"/>
      <c r="DK97" s="850"/>
      <c r="DL97" s="848"/>
      <c r="DM97" s="849"/>
      <c r="DN97" s="849"/>
      <c r="DO97" s="849"/>
      <c r="DP97" s="850"/>
      <c r="DQ97" s="848"/>
      <c r="DR97" s="849"/>
      <c r="DS97" s="849"/>
      <c r="DT97" s="849"/>
      <c r="DU97" s="850"/>
      <c r="DV97" s="845"/>
      <c r="DW97" s="846"/>
      <c r="DX97" s="846"/>
      <c r="DY97" s="846"/>
      <c r="DZ97" s="847"/>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5"/>
      <c r="BT98" s="846"/>
      <c r="BU98" s="846"/>
      <c r="BV98" s="846"/>
      <c r="BW98" s="846"/>
      <c r="BX98" s="846"/>
      <c r="BY98" s="846"/>
      <c r="BZ98" s="846"/>
      <c r="CA98" s="846"/>
      <c r="CB98" s="846"/>
      <c r="CC98" s="846"/>
      <c r="CD98" s="846"/>
      <c r="CE98" s="846"/>
      <c r="CF98" s="846"/>
      <c r="CG98" s="851"/>
      <c r="CH98" s="848"/>
      <c r="CI98" s="849"/>
      <c r="CJ98" s="849"/>
      <c r="CK98" s="849"/>
      <c r="CL98" s="850"/>
      <c r="CM98" s="848"/>
      <c r="CN98" s="849"/>
      <c r="CO98" s="849"/>
      <c r="CP98" s="849"/>
      <c r="CQ98" s="850"/>
      <c r="CR98" s="848"/>
      <c r="CS98" s="849"/>
      <c r="CT98" s="849"/>
      <c r="CU98" s="849"/>
      <c r="CV98" s="850"/>
      <c r="CW98" s="848"/>
      <c r="CX98" s="849"/>
      <c r="CY98" s="849"/>
      <c r="CZ98" s="849"/>
      <c r="DA98" s="850"/>
      <c r="DB98" s="848"/>
      <c r="DC98" s="849"/>
      <c r="DD98" s="849"/>
      <c r="DE98" s="849"/>
      <c r="DF98" s="850"/>
      <c r="DG98" s="848"/>
      <c r="DH98" s="849"/>
      <c r="DI98" s="849"/>
      <c r="DJ98" s="849"/>
      <c r="DK98" s="850"/>
      <c r="DL98" s="848"/>
      <c r="DM98" s="849"/>
      <c r="DN98" s="849"/>
      <c r="DO98" s="849"/>
      <c r="DP98" s="850"/>
      <c r="DQ98" s="848"/>
      <c r="DR98" s="849"/>
      <c r="DS98" s="849"/>
      <c r="DT98" s="849"/>
      <c r="DU98" s="850"/>
      <c r="DV98" s="845"/>
      <c r="DW98" s="846"/>
      <c r="DX98" s="846"/>
      <c r="DY98" s="846"/>
      <c r="DZ98" s="847"/>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5"/>
      <c r="BT99" s="846"/>
      <c r="BU99" s="846"/>
      <c r="BV99" s="846"/>
      <c r="BW99" s="846"/>
      <c r="BX99" s="846"/>
      <c r="BY99" s="846"/>
      <c r="BZ99" s="846"/>
      <c r="CA99" s="846"/>
      <c r="CB99" s="846"/>
      <c r="CC99" s="846"/>
      <c r="CD99" s="846"/>
      <c r="CE99" s="846"/>
      <c r="CF99" s="846"/>
      <c r="CG99" s="851"/>
      <c r="CH99" s="848"/>
      <c r="CI99" s="849"/>
      <c r="CJ99" s="849"/>
      <c r="CK99" s="849"/>
      <c r="CL99" s="850"/>
      <c r="CM99" s="848"/>
      <c r="CN99" s="849"/>
      <c r="CO99" s="849"/>
      <c r="CP99" s="849"/>
      <c r="CQ99" s="850"/>
      <c r="CR99" s="848"/>
      <c r="CS99" s="849"/>
      <c r="CT99" s="849"/>
      <c r="CU99" s="849"/>
      <c r="CV99" s="850"/>
      <c r="CW99" s="848"/>
      <c r="CX99" s="849"/>
      <c r="CY99" s="849"/>
      <c r="CZ99" s="849"/>
      <c r="DA99" s="850"/>
      <c r="DB99" s="848"/>
      <c r="DC99" s="849"/>
      <c r="DD99" s="849"/>
      <c r="DE99" s="849"/>
      <c r="DF99" s="850"/>
      <c r="DG99" s="848"/>
      <c r="DH99" s="849"/>
      <c r="DI99" s="849"/>
      <c r="DJ99" s="849"/>
      <c r="DK99" s="850"/>
      <c r="DL99" s="848"/>
      <c r="DM99" s="849"/>
      <c r="DN99" s="849"/>
      <c r="DO99" s="849"/>
      <c r="DP99" s="850"/>
      <c r="DQ99" s="848"/>
      <c r="DR99" s="849"/>
      <c r="DS99" s="849"/>
      <c r="DT99" s="849"/>
      <c r="DU99" s="850"/>
      <c r="DV99" s="845"/>
      <c r="DW99" s="846"/>
      <c r="DX99" s="846"/>
      <c r="DY99" s="846"/>
      <c r="DZ99" s="847"/>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5"/>
      <c r="BT100" s="846"/>
      <c r="BU100" s="846"/>
      <c r="BV100" s="846"/>
      <c r="BW100" s="846"/>
      <c r="BX100" s="846"/>
      <c r="BY100" s="846"/>
      <c r="BZ100" s="846"/>
      <c r="CA100" s="846"/>
      <c r="CB100" s="846"/>
      <c r="CC100" s="846"/>
      <c r="CD100" s="846"/>
      <c r="CE100" s="846"/>
      <c r="CF100" s="846"/>
      <c r="CG100" s="851"/>
      <c r="CH100" s="848"/>
      <c r="CI100" s="849"/>
      <c r="CJ100" s="849"/>
      <c r="CK100" s="849"/>
      <c r="CL100" s="850"/>
      <c r="CM100" s="848"/>
      <c r="CN100" s="849"/>
      <c r="CO100" s="849"/>
      <c r="CP100" s="849"/>
      <c r="CQ100" s="850"/>
      <c r="CR100" s="848"/>
      <c r="CS100" s="849"/>
      <c r="CT100" s="849"/>
      <c r="CU100" s="849"/>
      <c r="CV100" s="850"/>
      <c r="CW100" s="848"/>
      <c r="CX100" s="849"/>
      <c r="CY100" s="849"/>
      <c r="CZ100" s="849"/>
      <c r="DA100" s="850"/>
      <c r="DB100" s="848"/>
      <c r="DC100" s="849"/>
      <c r="DD100" s="849"/>
      <c r="DE100" s="849"/>
      <c r="DF100" s="850"/>
      <c r="DG100" s="848"/>
      <c r="DH100" s="849"/>
      <c r="DI100" s="849"/>
      <c r="DJ100" s="849"/>
      <c r="DK100" s="850"/>
      <c r="DL100" s="848"/>
      <c r="DM100" s="849"/>
      <c r="DN100" s="849"/>
      <c r="DO100" s="849"/>
      <c r="DP100" s="850"/>
      <c r="DQ100" s="848"/>
      <c r="DR100" s="849"/>
      <c r="DS100" s="849"/>
      <c r="DT100" s="849"/>
      <c r="DU100" s="850"/>
      <c r="DV100" s="845"/>
      <c r="DW100" s="846"/>
      <c r="DX100" s="846"/>
      <c r="DY100" s="846"/>
      <c r="DZ100" s="847"/>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5"/>
      <c r="BT101" s="846"/>
      <c r="BU101" s="846"/>
      <c r="BV101" s="846"/>
      <c r="BW101" s="846"/>
      <c r="BX101" s="846"/>
      <c r="BY101" s="846"/>
      <c r="BZ101" s="846"/>
      <c r="CA101" s="846"/>
      <c r="CB101" s="846"/>
      <c r="CC101" s="846"/>
      <c r="CD101" s="846"/>
      <c r="CE101" s="846"/>
      <c r="CF101" s="846"/>
      <c r="CG101" s="851"/>
      <c r="CH101" s="848"/>
      <c r="CI101" s="849"/>
      <c r="CJ101" s="849"/>
      <c r="CK101" s="849"/>
      <c r="CL101" s="850"/>
      <c r="CM101" s="848"/>
      <c r="CN101" s="849"/>
      <c r="CO101" s="849"/>
      <c r="CP101" s="849"/>
      <c r="CQ101" s="850"/>
      <c r="CR101" s="848"/>
      <c r="CS101" s="849"/>
      <c r="CT101" s="849"/>
      <c r="CU101" s="849"/>
      <c r="CV101" s="850"/>
      <c r="CW101" s="848"/>
      <c r="CX101" s="849"/>
      <c r="CY101" s="849"/>
      <c r="CZ101" s="849"/>
      <c r="DA101" s="850"/>
      <c r="DB101" s="848"/>
      <c r="DC101" s="849"/>
      <c r="DD101" s="849"/>
      <c r="DE101" s="849"/>
      <c r="DF101" s="850"/>
      <c r="DG101" s="848"/>
      <c r="DH101" s="849"/>
      <c r="DI101" s="849"/>
      <c r="DJ101" s="849"/>
      <c r="DK101" s="850"/>
      <c r="DL101" s="848"/>
      <c r="DM101" s="849"/>
      <c r="DN101" s="849"/>
      <c r="DO101" s="849"/>
      <c r="DP101" s="850"/>
      <c r="DQ101" s="848"/>
      <c r="DR101" s="849"/>
      <c r="DS101" s="849"/>
      <c r="DT101" s="849"/>
      <c r="DU101" s="850"/>
      <c r="DV101" s="845"/>
      <c r="DW101" s="846"/>
      <c r="DX101" s="846"/>
      <c r="DY101" s="846"/>
      <c r="DZ101" s="847"/>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776" t="s">
        <v>399</v>
      </c>
      <c r="BS102" s="777"/>
      <c r="BT102" s="777"/>
      <c r="BU102" s="777"/>
      <c r="BV102" s="777"/>
      <c r="BW102" s="777"/>
      <c r="BX102" s="777"/>
      <c r="BY102" s="777"/>
      <c r="BZ102" s="777"/>
      <c r="CA102" s="777"/>
      <c r="CB102" s="777"/>
      <c r="CC102" s="777"/>
      <c r="CD102" s="777"/>
      <c r="CE102" s="777"/>
      <c r="CF102" s="777"/>
      <c r="CG102" s="778"/>
      <c r="CH102" s="873"/>
      <c r="CI102" s="874"/>
      <c r="CJ102" s="874"/>
      <c r="CK102" s="874"/>
      <c r="CL102" s="875"/>
      <c r="CM102" s="873"/>
      <c r="CN102" s="874"/>
      <c r="CO102" s="874"/>
      <c r="CP102" s="874"/>
      <c r="CQ102" s="875"/>
      <c r="CR102" s="876">
        <v>756</v>
      </c>
      <c r="CS102" s="838"/>
      <c r="CT102" s="838"/>
      <c r="CU102" s="838"/>
      <c r="CV102" s="877"/>
      <c r="CW102" s="876">
        <v>24</v>
      </c>
      <c r="CX102" s="838"/>
      <c r="CY102" s="838"/>
      <c r="CZ102" s="838"/>
      <c r="DA102" s="877"/>
      <c r="DB102" s="876">
        <v>85</v>
      </c>
      <c r="DC102" s="838"/>
      <c r="DD102" s="838"/>
      <c r="DE102" s="838"/>
      <c r="DF102" s="877"/>
      <c r="DG102" s="876"/>
      <c r="DH102" s="838"/>
      <c r="DI102" s="838"/>
      <c r="DJ102" s="838"/>
      <c r="DK102" s="877"/>
      <c r="DL102" s="876"/>
      <c r="DM102" s="838"/>
      <c r="DN102" s="838"/>
      <c r="DO102" s="838"/>
      <c r="DP102" s="877"/>
      <c r="DQ102" s="876"/>
      <c r="DR102" s="838"/>
      <c r="DS102" s="838"/>
      <c r="DT102" s="838"/>
      <c r="DU102" s="877"/>
      <c r="DV102" s="776"/>
      <c r="DW102" s="777"/>
      <c r="DX102" s="777"/>
      <c r="DY102" s="777"/>
      <c r="DZ102" s="900"/>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1" t="s">
        <v>400</v>
      </c>
      <c r="BR103" s="901"/>
      <c r="BS103" s="901"/>
      <c r="BT103" s="901"/>
      <c r="BU103" s="901"/>
      <c r="BV103" s="901"/>
      <c r="BW103" s="901"/>
      <c r="BX103" s="901"/>
      <c r="BY103" s="901"/>
      <c r="BZ103" s="901"/>
      <c r="CA103" s="901"/>
      <c r="CB103" s="901"/>
      <c r="CC103" s="901"/>
      <c r="CD103" s="901"/>
      <c r="CE103" s="901"/>
      <c r="CF103" s="901"/>
      <c r="CG103" s="901"/>
      <c r="CH103" s="901"/>
      <c r="CI103" s="901"/>
      <c r="CJ103" s="901"/>
      <c r="CK103" s="901"/>
      <c r="CL103" s="901"/>
      <c r="CM103" s="901"/>
      <c r="CN103" s="901"/>
      <c r="CO103" s="901"/>
      <c r="CP103" s="901"/>
      <c r="CQ103" s="901"/>
      <c r="CR103" s="901"/>
      <c r="CS103" s="901"/>
      <c r="CT103" s="901"/>
      <c r="CU103" s="901"/>
      <c r="CV103" s="901"/>
      <c r="CW103" s="901"/>
      <c r="CX103" s="901"/>
      <c r="CY103" s="901"/>
      <c r="CZ103" s="901"/>
      <c r="DA103" s="901"/>
      <c r="DB103" s="901"/>
      <c r="DC103" s="901"/>
      <c r="DD103" s="901"/>
      <c r="DE103" s="901"/>
      <c r="DF103" s="901"/>
      <c r="DG103" s="901"/>
      <c r="DH103" s="901"/>
      <c r="DI103" s="901"/>
      <c r="DJ103" s="901"/>
      <c r="DK103" s="901"/>
      <c r="DL103" s="901"/>
      <c r="DM103" s="901"/>
      <c r="DN103" s="901"/>
      <c r="DO103" s="901"/>
      <c r="DP103" s="901"/>
      <c r="DQ103" s="901"/>
      <c r="DR103" s="901"/>
      <c r="DS103" s="901"/>
      <c r="DT103" s="901"/>
      <c r="DU103" s="901"/>
      <c r="DV103" s="901"/>
      <c r="DW103" s="901"/>
      <c r="DX103" s="901"/>
      <c r="DY103" s="901"/>
      <c r="DZ103" s="901"/>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2" t="s">
        <v>401</v>
      </c>
      <c r="BR104" s="902"/>
      <c r="BS104" s="902"/>
      <c r="BT104" s="902"/>
      <c r="BU104" s="902"/>
      <c r="BV104" s="902"/>
      <c r="BW104" s="902"/>
      <c r="BX104" s="902"/>
      <c r="BY104" s="902"/>
      <c r="BZ104" s="902"/>
      <c r="CA104" s="902"/>
      <c r="CB104" s="902"/>
      <c r="CC104" s="902"/>
      <c r="CD104" s="902"/>
      <c r="CE104" s="902"/>
      <c r="CF104" s="902"/>
      <c r="CG104" s="902"/>
      <c r="CH104" s="902"/>
      <c r="CI104" s="902"/>
      <c r="CJ104" s="902"/>
      <c r="CK104" s="902"/>
      <c r="CL104" s="902"/>
      <c r="CM104" s="902"/>
      <c r="CN104" s="902"/>
      <c r="CO104" s="902"/>
      <c r="CP104" s="902"/>
      <c r="CQ104" s="902"/>
      <c r="CR104" s="902"/>
      <c r="CS104" s="902"/>
      <c r="CT104" s="902"/>
      <c r="CU104" s="902"/>
      <c r="CV104" s="902"/>
      <c r="CW104" s="902"/>
      <c r="CX104" s="902"/>
      <c r="CY104" s="902"/>
      <c r="CZ104" s="902"/>
      <c r="DA104" s="902"/>
      <c r="DB104" s="902"/>
      <c r="DC104" s="902"/>
      <c r="DD104" s="902"/>
      <c r="DE104" s="902"/>
      <c r="DF104" s="902"/>
      <c r="DG104" s="902"/>
      <c r="DH104" s="902"/>
      <c r="DI104" s="902"/>
      <c r="DJ104" s="902"/>
      <c r="DK104" s="902"/>
      <c r="DL104" s="902"/>
      <c r="DM104" s="902"/>
      <c r="DN104" s="902"/>
      <c r="DO104" s="902"/>
      <c r="DP104" s="902"/>
      <c r="DQ104" s="902"/>
      <c r="DR104" s="902"/>
      <c r="DS104" s="902"/>
      <c r="DT104" s="902"/>
      <c r="DU104" s="902"/>
      <c r="DV104" s="902"/>
      <c r="DW104" s="902"/>
      <c r="DX104" s="902"/>
      <c r="DY104" s="902"/>
      <c r="DZ104" s="902"/>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402</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403</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3" t="s">
        <v>404</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405</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224" customFormat="1" ht="26.25" customHeight="1" x14ac:dyDescent="0.2">
      <c r="A109" s="898" t="s">
        <v>406</v>
      </c>
      <c r="B109" s="879"/>
      <c r="C109" s="879"/>
      <c r="D109" s="879"/>
      <c r="E109" s="879"/>
      <c r="F109" s="879"/>
      <c r="G109" s="879"/>
      <c r="H109" s="879"/>
      <c r="I109" s="879"/>
      <c r="J109" s="879"/>
      <c r="K109" s="879"/>
      <c r="L109" s="879"/>
      <c r="M109" s="879"/>
      <c r="N109" s="879"/>
      <c r="O109" s="879"/>
      <c r="P109" s="879"/>
      <c r="Q109" s="879"/>
      <c r="R109" s="879"/>
      <c r="S109" s="879"/>
      <c r="T109" s="879"/>
      <c r="U109" s="879"/>
      <c r="V109" s="879"/>
      <c r="W109" s="879"/>
      <c r="X109" s="879"/>
      <c r="Y109" s="879"/>
      <c r="Z109" s="880"/>
      <c r="AA109" s="878" t="s">
        <v>407</v>
      </c>
      <c r="AB109" s="879"/>
      <c r="AC109" s="879"/>
      <c r="AD109" s="879"/>
      <c r="AE109" s="880"/>
      <c r="AF109" s="878" t="s">
        <v>408</v>
      </c>
      <c r="AG109" s="879"/>
      <c r="AH109" s="879"/>
      <c r="AI109" s="879"/>
      <c r="AJ109" s="880"/>
      <c r="AK109" s="878" t="s">
        <v>294</v>
      </c>
      <c r="AL109" s="879"/>
      <c r="AM109" s="879"/>
      <c r="AN109" s="879"/>
      <c r="AO109" s="880"/>
      <c r="AP109" s="878" t="s">
        <v>409</v>
      </c>
      <c r="AQ109" s="879"/>
      <c r="AR109" s="879"/>
      <c r="AS109" s="879"/>
      <c r="AT109" s="881"/>
      <c r="AU109" s="898" t="s">
        <v>406</v>
      </c>
      <c r="AV109" s="879"/>
      <c r="AW109" s="879"/>
      <c r="AX109" s="879"/>
      <c r="AY109" s="879"/>
      <c r="AZ109" s="879"/>
      <c r="BA109" s="879"/>
      <c r="BB109" s="879"/>
      <c r="BC109" s="879"/>
      <c r="BD109" s="879"/>
      <c r="BE109" s="879"/>
      <c r="BF109" s="879"/>
      <c r="BG109" s="879"/>
      <c r="BH109" s="879"/>
      <c r="BI109" s="879"/>
      <c r="BJ109" s="879"/>
      <c r="BK109" s="879"/>
      <c r="BL109" s="879"/>
      <c r="BM109" s="879"/>
      <c r="BN109" s="879"/>
      <c r="BO109" s="879"/>
      <c r="BP109" s="880"/>
      <c r="BQ109" s="878" t="s">
        <v>407</v>
      </c>
      <c r="BR109" s="879"/>
      <c r="BS109" s="879"/>
      <c r="BT109" s="879"/>
      <c r="BU109" s="880"/>
      <c r="BV109" s="878" t="s">
        <v>408</v>
      </c>
      <c r="BW109" s="879"/>
      <c r="BX109" s="879"/>
      <c r="BY109" s="879"/>
      <c r="BZ109" s="880"/>
      <c r="CA109" s="878" t="s">
        <v>294</v>
      </c>
      <c r="CB109" s="879"/>
      <c r="CC109" s="879"/>
      <c r="CD109" s="879"/>
      <c r="CE109" s="880"/>
      <c r="CF109" s="899" t="s">
        <v>409</v>
      </c>
      <c r="CG109" s="899"/>
      <c r="CH109" s="899"/>
      <c r="CI109" s="899"/>
      <c r="CJ109" s="899"/>
      <c r="CK109" s="878" t="s">
        <v>410</v>
      </c>
      <c r="CL109" s="879"/>
      <c r="CM109" s="879"/>
      <c r="CN109" s="879"/>
      <c r="CO109" s="879"/>
      <c r="CP109" s="879"/>
      <c r="CQ109" s="879"/>
      <c r="CR109" s="879"/>
      <c r="CS109" s="879"/>
      <c r="CT109" s="879"/>
      <c r="CU109" s="879"/>
      <c r="CV109" s="879"/>
      <c r="CW109" s="879"/>
      <c r="CX109" s="879"/>
      <c r="CY109" s="879"/>
      <c r="CZ109" s="879"/>
      <c r="DA109" s="879"/>
      <c r="DB109" s="879"/>
      <c r="DC109" s="879"/>
      <c r="DD109" s="879"/>
      <c r="DE109" s="879"/>
      <c r="DF109" s="880"/>
      <c r="DG109" s="878" t="s">
        <v>407</v>
      </c>
      <c r="DH109" s="879"/>
      <c r="DI109" s="879"/>
      <c r="DJ109" s="879"/>
      <c r="DK109" s="880"/>
      <c r="DL109" s="878" t="s">
        <v>408</v>
      </c>
      <c r="DM109" s="879"/>
      <c r="DN109" s="879"/>
      <c r="DO109" s="879"/>
      <c r="DP109" s="880"/>
      <c r="DQ109" s="878" t="s">
        <v>294</v>
      </c>
      <c r="DR109" s="879"/>
      <c r="DS109" s="879"/>
      <c r="DT109" s="879"/>
      <c r="DU109" s="880"/>
      <c r="DV109" s="878" t="s">
        <v>409</v>
      </c>
      <c r="DW109" s="879"/>
      <c r="DX109" s="879"/>
      <c r="DY109" s="879"/>
      <c r="DZ109" s="881"/>
    </row>
    <row r="110" spans="1:131" s="224" customFormat="1" ht="26.25" customHeight="1" x14ac:dyDescent="0.2">
      <c r="A110" s="882" t="s">
        <v>411</v>
      </c>
      <c r="B110" s="883"/>
      <c r="C110" s="883"/>
      <c r="D110" s="883"/>
      <c r="E110" s="883"/>
      <c r="F110" s="883"/>
      <c r="G110" s="883"/>
      <c r="H110" s="883"/>
      <c r="I110" s="883"/>
      <c r="J110" s="883"/>
      <c r="K110" s="883"/>
      <c r="L110" s="883"/>
      <c r="M110" s="883"/>
      <c r="N110" s="883"/>
      <c r="O110" s="883"/>
      <c r="P110" s="883"/>
      <c r="Q110" s="883"/>
      <c r="R110" s="883"/>
      <c r="S110" s="883"/>
      <c r="T110" s="883"/>
      <c r="U110" s="883"/>
      <c r="V110" s="883"/>
      <c r="W110" s="883"/>
      <c r="X110" s="883"/>
      <c r="Y110" s="883"/>
      <c r="Z110" s="884"/>
      <c r="AA110" s="885">
        <v>7634528</v>
      </c>
      <c r="AB110" s="886"/>
      <c r="AC110" s="886"/>
      <c r="AD110" s="886"/>
      <c r="AE110" s="887"/>
      <c r="AF110" s="888">
        <v>7814979</v>
      </c>
      <c r="AG110" s="886"/>
      <c r="AH110" s="886"/>
      <c r="AI110" s="886"/>
      <c r="AJ110" s="887"/>
      <c r="AK110" s="888">
        <v>8385589</v>
      </c>
      <c r="AL110" s="886"/>
      <c r="AM110" s="886"/>
      <c r="AN110" s="886"/>
      <c r="AO110" s="887"/>
      <c r="AP110" s="889">
        <v>9.1</v>
      </c>
      <c r="AQ110" s="890"/>
      <c r="AR110" s="890"/>
      <c r="AS110" s="890"/>
      <c r="AT110" s="891"/>
      <c r="AU110" s="892" t="s">
        <v>69</v>
      </c>
      <c r="AV110" s="893"/>
      <c r="AW110" s="893"/>
      <c r="AX110" s="893"/>
      <c r="AY110" s="893"/>
      <c r="AZ110" s="915" t="s">
        <v>412</v>
      </c>
      <c r="BA110" s="883"/>
      <c r="BB110" s="883"/>
      <c r="BC110" s="883"/>
      <c r="BD110" s="883"/>
      <c r="BE110" s="883"/>
      <c r="BF110" s="883"/>
      <c r="BG110" s="883"/>
      <c r="BH110" s="883"/>
      <c r="BI110" s="883"/>
      <c r="BJ110" s="883"/>
      <c r="BK110" s="883"/>
      <c r="BL110" s="883"/>
      <c r="BM110" s="883"/>
      <c r="BN110" s="883"/>
      <c r="BO110" s="883"/>
      <c r="BP110" s="884"/>
      <c r="BQ110" s="916">
        <v>60060741</v>
      </c>
      <c r="BR110" s="917"/>
      <c r="BS110" s="917"/>
      <c r="BT110" s="917"/>
      <c r="BU110" s="917"/>
      <c r="BV110" s="917">
        <v>56197827</v>
      </c>
      <c r="BW110" s="917"/>
      <c r="BX110" s="917"/>
      <c r="BY110" s="917"/>
      <c r="BZ110" s="917"/>
      <c r="CA110" s="917">
        <v>52500026</v>
      </c>
      <c r="CB110" s="917"/>
      <c r="CC110" s="917"/>
      <c r="CD110" s="917"/>
      <c r="CE110" s="917"/>
      <c r="CF110" s="930">
        <v>56.7</v>
      </c>
      <c r="CG110" s="931"/>
      <c r="CH110" s="931"/>
      <c r="CI110" s="931"/>
      <c r="CJ110" s="931"/>
      <c r="CK110" s="932" t="s">
        <v>413</v>
      </c>
      <c r="CL110" s="933"/>
      <c r="CM110" s="915" t="s">
        <v>414</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916">
        <v>111094</v>
      </c>
      <c r="DH110" s="917"/>
      <c r="DI110" s="917"/>
      <c r="DJ110" s="917"/>
      <c r="DK110" s="917"/>
      <c r="DL110" s="917" t="s">
        <v>122</v>
      </c>
      <c r="DM110" s="917"/>
      <c r="DN110" s="917"/>
      <c r="DO110" s="917"/>
      <c r="DP110" s="917"/>
      <c r="DQ110" s="917" t="s">
        <v>122</v>
      </c>
      <c r="DR110" s="917"/>
      <c r="DS110" s="917"/>
      <c r="DT110" s="917"/>
      <c r="DU110" s="917"/>
      <c r="DV110" s="918" t="s">
        <v>122</v>
      </c>
      <c r="DW110" s="918"/>
      <c r="DX110" s="918"/>
      <c r="DY110" s="918"/>
      <c r="DZ110" s="919"/>
    </row>
    <row r="111" spans="1:131" s="224" customFormat="1" ht="26.25" customHeight="1" x14ac:dyDescent="0.2">
      <c r="A111" s="920" t="s">
        <v>415</v>
      </c>
      <c r="B111" s="921"/>
      <c r="C111" s="921"/>
      <c r="D111" s="921"/>
      <c r="E111" s="921"/>
      <c r="F111" s="921"/>
      <c r="G111" s="921"/>
      <c r="H111" s="921"/>
      <c r="I111" s="921"/>
      <c r="J111" s="921"/>
      <c r="K111" s="921"/>
      <c r="L111" s="921"/>
      <c r="M111" s="921"/>
      <c r="N111" s="921"/>
      <c r="O111" s="921"/>
      <c r="P111" s="921"/>
      <c r="Q111" s="921"/>
      <c r="R111" s="921"/>
      <c r="S111" s="921"/>
      <c r="T111" s="921"/>
      <c r="U111" s="921"/>
      <c r="V111" s="921"/>
      <c r="W111" s="921"/>
      <c r="X111" s="921"/>
      <c r="Y111" s="921"/>
      <c r="Z111" s="922"/>
      <c r="AA111" s="923" t="s">
        <v>122</v>
      </c>
      <c r="AB111" s="924"/>
      <c r="AC111" s="924"/>
      <c r="AD111" s="924"/>
      <c r="AE111" s="925"/>
      <c r="AF111" s="926" t="s">
        <v>122</v>
      </c>
      <c r="AG111" s="924"/>
      <c r="AH111" s="924"/>
      <c r="AI111" s="924"/>
      <c r="AJ111" s="925"/>
      <c r="AK111" s="926" t="s">
        <v>122</v>
      </c>
      <c r="AL111" s="924"/>
      <c r="AM111" s="924"/>
      <c r="AN111" s="924"/>
      <c r="AO111" s="925"/>
      <c r="AP111" s="927" t="s">
        <v>122</v>
      </c>
      <c r="AQ111" s="928"/>
      <c r="AR111" s="928"/>
      <c r="AS111" s="928"/>
      <c r="AT111" s="929"/>
      <c r="AU111" s="894"/>
      <c r="AV111" s="895"/>
      <c r="AW111" s="895"/>
      <c r="AX111" s="895"/>
      <c r="AY111" s="895"/>
      <c r="AZ111" s="908" t="s">
        <v>416</v>
      </c>
      <c r="BA111" s="909"/>
      <c r="BB111" s="909"/>
      <c r="BC111" s="909"/>
      <c r="BD111" s="909"/>
      <c r="BE111" s="909"/>
      <c r="BF111" s="909"/>
      <c r="BG111" s="909"/>
      <c r="BH111" s="909"/>
      <c r="BI111" s="909"/>
      <c r="BJ111" s="909"/>
      <c r="BK111" s="909"/>
      <c r="BL111" s="909"/>
      <c r="BM111" s="909"/>
      <c r="BN111" s="909"/>
      <c r="BO111" s="909"/>
      <c r="BP111" s="910"/>
      <c r="BQ111" s="911">
        <v>3040211</v>
      </c>
      <c r="BR111" s="912"/>
      <c r="BS111" s="912"/>
      <c r="BT111" s="912"/>
      <c r="BU111" s="912"/>
      <c r="BV111" s="912">
        <v>3684379</v>
      </c>
      <c r="BW111" s="912"/>
      <c r="BX111" s="912"/>
      <c r="BY111" s="912"/>
      <c r="BZ111" s="912"/>
      <c r="CA111" s="912">
        <v>3156204</v>
      </c>
      <c r="CB111" s="912"/>
      <c r="CC111" s="912"/>
      <c r="CD111" s="912"/>
      <c r="CE111" s="912"/>
      <c r="CF111" s="906">
        <v>3.4</v>
      </c>
      <c r="CG111" s="907"/>
      <c r="CH111" s="907"/>
      <c r="CI111" s="907"/>
      <c r="CJ111" s="907"/>
      <c r="CK111" s="934"/>
      <c r="CL111" s="935"/>
      <c r="CM111" s="908" t="s">
        <v>417</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11">
        <v>129402</v>
      </c>
      <c r="DH111" s="912"/>
      <c r="DI111" s="912"/>
      <c r="DJ111" s="912"/>
      <c r="DK111" s="912"/>
      <c r="DL111" s="912">
        <v>86268</v>
      </c>
      <c r="DM111" s="912"/>
      <c r="DN111" s="912"/>
      <c r="DO111" s="912"/>
      <c r="DP111" s="912"/>
      <c r="DQ111" s="912">
        <v>43134</v>
      </c>
      <c r="DR111" s="912"/>
      <c r="DS111" s="912"/>
      <c r="DT111" s="912"/>
      <c r="DU111" s="912"/>
      <c r="DV111" s="913">
        <v>0</v>
      </c>
      <c r="DW111" s="913"/>
      <c r="DX111" s="913"/>
      <c r="DY111" s="913"/>
      <c r="DZ111" s="914"/>
    </row>
    <row r="112" spans="1:131" s="224" customFormat="1" ht="26.25" customHeight="1" x14ac:dyDescent="0.2">
      <c r="A112" s="938" t="s">
        <v>418</v>
      </c>
      <c r="B112" s="939"/>
      <c r="C112" s="909" t="s">
        <v>419</v>
      </c>
      <c r="D112" s="909"/>
      <c r="E112" s="909"/>
      <c r="F112" s="909"/>
      <c r="G112" s="909"/>
      <c r="H112" s="909"/>
      <c r="I112" s="909"/>
      <c r="J112" s="909"/>
      <c r="K112" s="909"/>
      <c r="L112" s="909"/>
      <c r="M112" s="909"/>
      <c r="N112" s="909"/>
      <c r="O112" s="909"/>
      <c r="P112" s="909"/>
      <c r="Q112" s="909"/>
      <c r="R112" s="909"/>
      <c r="S112" s="909"/>
      <c r="T112" s="909"/>
      <c r="U112" s="909"/>
      <c r="V112" s="909"/>
      <c r="W112" s="909"/>
      <c r="X112" s="909"/>
      <c r="Y112" s="909"/>
      <c r="Z112" s="910"/>
      <c r="AA112" s="944" t="s">
        <v>122</v>
      </c>
      <c r="AB112" s="945"/>
      <c r="AC112" s="945"/>
      <c r="AD112" s="945"/>
      <c r="AE112" s="946"/>
      <c r="AF112" s="947" t="s">
        <v>122</v>
      </c>
      <c r="AG112" s="945"/>
      <c r="AH112" s="945"/>
      <c r="AI112" s="945"/>
      <c r="AJ112" s="946"/>
      <c r="AK112" s="947" t="s">
        <v>122</v>
      </c>
      <c r="AL112" s="945"/>
      <c r="AM112" s="945"/>
      <c r="AN112" s="945"/>
      <c r="AO112" s="946"/>
      <c r="AP112" s="948" t="s">
        <v>122</v>
      </c>
      <c r="AQ112" s="949"/>
      <c r="AR112" s="949"/>
      <c r="AS112" s="949"/>
      <c r="AT112" s="950"/>
      <c r="AU112" s="894"/>
      <c r="AV112" s="895"/>
      <c r="AW112" s="895"/>
      <c r="AX112" s="895"/>
      <c r="AY112" s="895"/>
      <c r="AZ112" s="908" t="s">
        <v>420</v>
      </c>
      <c r="BA112" s="909"/>
      <c r="BB112" s="909"/>
      <c r="BC112" s="909"/>
      <c r="BD112" s="909"/>
      <c r="BE112" s="909"/>
      <c r="BF112" s="909"/>
      <c r="BG112" s="909"/>
      <c r="BH112" s="909"/>
      <c r="BI112" s="909"/>
      <c r="BJ112" s="909"/>
      <c r="BK112" s="909"/>
      <c r="BL112" s="909"/>
      <c r="BM112" s="909"/>
      <c r="BN112" s="909"/>
      <c r="BO112" s="909"/>
      <c r="BP112" s="910"/>
      <c r="BQ112" s="911">
        <v>21040245</v>
      </c>
      <c r="BR112" s="912"/>
      <c r="BS112" s="912"/>
      <c r="BT112" s="912"/>
      <c r="BU112" s="912"/>
      <c r="BV112" s="912">
        <v>20574187</v>
      </c>
      <c r="BW112" s="912"/>
      <c r="BX112" s="912"/>
      <c r="BY112" s="912"/>
      <c r="BZ112" s="912"/>
      <c r="CA112" s="912">
        <v>20509704</v>
      </c>
      <c r="CB112" s="912"/>
      <c r="CC112" s="912"/>
      <c r="CD112" s="912"/>
      <c r="CE112" s="912"/>
      <c r="CF112" s="906">
        <v>22.2</v>
      </c>
      <c r="CG112" s="907"/>
      <c r="CH112" s="907"/>
      <c r="CI112" s="907"/>
      <c r="CJ112" s="907"/>
      <c r="CK112" s="934"/>
      <c r="CL112" s="935"/>
      <c r="CM112" s="908" t="s">
        <v>421</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11" t="s">
        <v>122</v>
      </c>
      <c r="DH112" s="912"/>
      <c r="DI112" s="912"/>
      <c r="DJ112" s="912"/>
      <c r="DK112" s="912"/>
      <c r="DL112" s="912" t="s">
        <v>122</v>
      </c>
      <c r="DM112" s="912"/>
      <c r="DN112" s="912"/>
      <c r="DO112" s="912"/>
      <c r="DP112" s="912"/>
      <c r="DQ112" s="912" t="s">
        <v>122</v>
      </c>
      <c r="DR112" s="912"/>
      <c r="DS112" s="912"/>
      <c r="DT112" s="912"/>
      <c r="DU112" s="912"/>
      <c r="DV112" s="913" t="s">
        <v>122</v>
      </c>
      <c r="DW112" s="913"/>
      <c r="DX112" s="913"/>
      <c r="DY112" s="913"/>
      <c r="DZ112" s="914"/>
    </row>
    <row r="113" spans="1:130" s="224" customFormat="1" ht="26.25" customHeight="1" x14ac:dyDescent="0.2">
      <c r="A113" s="940"/>
      <c r="B113" s="941"/>
      <c r="C113" s="909" t="s">
        <v>422</v>
      </c>
      <c r="D113" s="909"/>
      <c r="E113" s="909"/>
      <c r="F113" s="909"/>
      <c r="G113" s="909"/>
      <c r="H113" s="909"/>
      <c r="I113" s="909"/>
      <c r="J113" s="909"/>
      <c r="K113" s="909"/>
      <c r="L113" s="909"/>
      <c r="M113" s="909"/>
      <c r="N113" s="909"/>
      <c r="O113" s="909"/>
      <c r="P113" s="909"/>
      <c r="Q113" s="909"/>
      <c r="R113" s="909"/>
      <c r="S113" s="909"/>
      <c r="T113" s="909"/>
      <c r="U113" s="909"/>
      <c r="V113" s="909"/>
      <c r="W113" s="909"/>
      <c r="X113" s="909"/>
      <c r="Y113" s="909"/>
      <c r="Z113" s="910"/>
      <c r="AA113" s="923">
        <v>949880</v>
      </c>
      <c r="AB113" s="924"/>
      <c r="AC113" s="924"/>
      <c r="AD113" s="924"/>
      <c r="AE113" s="925"/>
      <c r="AF113" s="926">
        <v>981647</v>
      </c>
      <c r="AG113" s="924"/>
      <c r="AH113" s="924"/>
      <c r="AI113" s="924"/>
      <c r="AJ113" s="925"/>
      <c r="AK113" s="926">
        <v>1025989</v>
      </c>
      <c r="AL113" s="924"/>
      <c r="AM113" s="924"/>
      <c r="AN113" s="924"/>
      <c r="AO113" s="925"/>
      <c r="AP113" s="927">
        <v>1.1000000000000001</v>
      </c>
      <c r="AQ113" s="928"/>
      <c r="AR113" s="928"/>
      <c r="AS113" s="928"/>
      <c r="AT113" s="929"/>
      <c r="AU113" s="894"/>
      <c r="AV113" s="895"/>
      <c r="AW113" s="895"/>
      <c r="AX113" s="895"/>
      <c r="AY113" s="895"/>
      <c r="AZ113" s="908" t="s">
        <v>423</v>
      </c>
      <c r="BA113" s="909"/>
      <c r="BB113" s="909"/>
      <c r="BC113" s="909"/>
      <c r="BD113" s="909"/>
      <c r="BE113" s="909"/>
      <c r="BF113" s="909"/>
      <c r="BG113" s="909"/>
      <c r="BH113" s="909"/>
      <c r="BI113" s="909"/>
      <c r="BJ113" s="909"/>
      <c r="BK113" s="909"/>
      <c r="BL113" s="909"/>
      <c r="BM113" s="909"/>
      <c r="BN113" s="909"/>
      <c r="BO113" s="909"/>
      <c r="BP113" s="910"/>
      <c r="BQ113" s="911" t="s">
        <v>122</v>
      </c>
      <c r="BR113" s="912"/>
      <c r="BS113" s="912"/>
      <c r="BT113" s="912"/>
      <c r="BU113" s="912"/>
      <c r="BV113" s="912" t="s">
        <v>122</v>
      </c>
      <c r="BW113" s="912"/>
      <c r="BX113" s="912"/>
      <c r="BY113" s="912"/>
      <c r="BZ113" s="912"/>
      <c r="CA113" s="912" t="s">
        <v>122</v>
      </c>
      <c r="CB113" s="912"/>
      <c r="CC113" s="912"/>
      <c r="CD113" s="912"/>
      <c r="CE113" s="912"/>
      <c r="CF113" s="906" t="s">
        <v>122</v>
      </c>
      <c r="CG113" s="907"/>
      <c r="CH113" s="907"/>
      <c r="CI113" s="907"/>
      <c r="CJ113" s="907"/>
      <c r="CK113" s="934"/>
      <c r="CL113" s="935"/>
      <c r="CM113" s="908" t="s">
        <v>424</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944" t="s">
        <v>122</v>
      </c>
      <c r="DH113" s="945"/>
      <c r="DI113" s="945"/>
      <c r="DJ113" s="945"/>
      <c r="DK113" s="946"/>
      <c r="DL113" s="947" t="s">
        <v>122</v>
      </c>
      <c r="DM113" s="945"/>
      <c r="DN113" s="945"/>
      <c r="DO113" s="945"/>
      <c r="DP113" s="946"/>
      <c r="DQ113" s="947" t="s">
        <v>122</v>
      </c>
      <c r="DR113" s="945"/>
      <c r="DS113" s="945"/>
      <c r="DT113" s="945"/>
      <c r="DU113" s="946"/>
      <c r="DV113" s="948" t="s">
        <v>122</v>
      </c>
      <c r="DW113" s="949"/>
      <c r="DX113" s="949"/>
      <c r="DY113" s="949"/>
      <c r="DZ113" s="950"/>
    </row>
    <row r="114" spans="1:130" s="224" customFormat="1" ht="26.25" customHeight="1" x14ac:dyDescent="0.2">
      <c r="A114" s="940"/>
      <c r="B114" s="941"/>
      <c r="C114" s="909" t="s">
        <v>425</v>
      </c>
      <c r="D114" s="909"/>
      <c r="E114" s="909"/>
      <c r="F114" s="909"/>
      <c r="G114" s="909"/>
      <c r="H114" s="909"/>
      <c r="I114" s="909"/>
      <c r="J114" s="909"/>
      <c r="K114" s="909"/>
      <c r="L114" s="909"/>
      <c r="M114" s="909"/>
      <c r="N114" s="909"/>
      <c r="O114" s="909"/>
      <c r="P114" s="909"/>
      <c r="Q114" s="909"/>
      <c r="R114" s="909"/>
      <c r="S114" s="909"/>
      <c r="T114" s="909"/>
      <c r="U114" s="909"/>
      <c r="V114" s="909"/>
      <c r="W114" s="909"/>
      <c r="X114" s="909"/>
      <c r="Y114" s="909"/>
      <c r="Z114" s="910"/>
      <c r="AA114" s="944" t="s">
        <v>122</v>
      </c>
      <c r="AB114" s="945"/>
      <c r="AC114" s="945"/>
      <c r="AD114" s="945"/>
      <c r="AE114" s="946"/>
      <c r="AF114" s="947" t="s">
        <v>122</v>
      </c>
      <c r="AG114" s="945"/>
      <c r="AH114" s="945"/>
      <c r="AI114" s="945"/>
      <c r="AJ114" s="946"/>
      <c r="AK114" s="947" t="s">
        <v>122</v>
      </c>
      <c r="AL114" s="945"/>
      <c r="AM114" s="945"/>
      <c r="AN114" s="945"/>
      <c r="AO114" s="946"/>
      <c r="AP114" s="948" t="s">
        <v>122</v>
      </c>
      <c r="AQ114" s="949"/>
      <c r="AR114" s="949"/>
      <c r="AS114" s="949"/>
      <c r="AT114" s="950"/>
      <c r="AU114" s="894"/>
      <c r="AV114" s="895"/>
      <c r="AW114" s="895"/>
      <c r="AX114" s="895"/>
      <c r="AY114" s="895"/>
      <c r="AZ114" s="908" t="s">
        <v>426</v>
      </c>
      <c r="BA114" s="909"/>
      <c r="BB114" s="909"/>
      <c r="BC114" s="909"/>
      <c r="BD114" s="909"/>
      <c r="BE114" s="909"/>
      <c r="BF114" s="909"/>
      <c r="BG114" s="909"/>
      <c r="BH114" s="909"/>
      <c r="BI114" s="909"/>
      <c r="BJ114" s="909"/>
      <c r="BK114" s="909"/>
      <c r="BL114" s="909"/>
      <c r="BM114" s="909"/>
      <c r="BN114" s="909"/>
      <c r="BO114" s="909"/>
      <c r="BP114" s="910"/>
      <c r="BQ114" s="911">
        <v>22969536</v>
      </c>
      <c r="BR114" s="912"/>
      <c r="BS114" s="912"/>
      <c r="BT114" s="912"/>
      <c r="BU114" s="912"/>
      <c r="BV114" s="912">
        <v>21122513</v>
      </c>
      <c r="BW114" s="912"/>
      <c r="BX114" s="912"/>
      <c r="BY114" s="912"/>
      <c r="BZ114" s="912"/>
      <c r="CA114" s="912">
        <v>21711442</v>
      </c>
      <c r="CB114" s="912"/>
      <c r="CC114" s="912"/>
      <c r="CD114" s="912"/>
      <c r="CE114" s="912"/>
      <c r="CF114" s="906">
        <v>23.5</v>
      </c>
      <c r="CG114" s="907"/>
      <c r="CH114" s="907"/>
      <c r="CI114" s="907"/>
      <c r="CJ114" s="907"/>
      <c r="CK114" s="934"/>
      <c r="CL114" s="935"/>
      <c r="CM114" s="908" t="s">
        <v>427</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944" t="s">
        <v>122</v>
      </c>
      <c r="DH114" s="945"/>
      <c r="DI114" s="945"/>
      <c r="DJ114" s="945"/>
      <c r="DK114" s="946"/>
      <c r="DL114" s="947" t="s">
        <v>122</v>
      </c>
      <c r="DM114" s="945"/>
      <c r="DN114" s="945"/>
      <c r="DO114" s="945"/>
      <c r="DP114" s="946"/>
      <c r="DQ114" s="947" t="s">
        <v>122</v>
      </c>
      <c r="DR114" s="945"/>
      <c r="DS114" s="945"/>
      <c r="DT114" s="945"/>
      <c r="DU114" s="946"/>
      <c r="DV114" s="948" t="s">
        <v>122</v>
      </c>
      <c r="DW114" s="949"/>
      <c r="DX114" s="949"/>
      <c r="DY114" s="949"/>
      <c r="DZ114" s="950"/>
    </row>
    <row r="115" spans="1:130" s="224" customFormat="1" ht="26.25" customHeight="1" x14ac:dyDescent="0.2">
      <c r="A115" s="940"/>
      <c r="B115" s="941"/>
      <c r="C115" s="909" t="s">
        <v>428</v>
      </c>
      <c r="D115" s="909"/>
      <c r="E115" s="909"/>
      <c r="F115" s="909"/>
      <c r="G115" s="909"/>
      <c r="H115" s="909"/>
      <c r="I115" s="909"/>
      <c r="J115" s="909"/>
      <c r="K115" s="909"/>
      <c r="L115" s="909"/>
      <c r="M115" s="909"/>
      <c r="N115" s="909"/>
      <c r="O115" s="909"/>
      <c r="P115" s="909"/>
      <c r="Q115" s="909"/>
      <c r="R115" s="909"/>
      <c r="S115" s="909"/>
      <c r="T115" s="909"/>
      <c r="U115" s="909"/>
      <c r="V115" s="909"/>
      <c r="W115" s="909"/>
      <c r="X115" s="909"/>
      <c r="Y115" s="909"/>
      <c r="Z115" s="910"/>
      <c r="AA115" s="923">
        <v>1578832</v>
      </c>
      <c r="AB115" s="924"/>
      <c r="AC115" s="924"/>
      <c r="AD115" s="924"/>
      <c r="AE115" s="925"/>
      <c r="AF115" s="926">
        <v>801646</v>
      </c>
      <c r="AG115" s="924"/>
      <c r="AH115" s="924"/>
      <c r="AI115" s="924"/>
      <c r="AJ115" s="925"/>
      <c r="AK115" s="926">
        <v>1148575</v>
      </c>
      <c r="AL115" s="924"/>
      <c r="AM115" s="924"/>
      <c r="AN115" s="924"/>
      <c r="AO115" s="925"/>
      <c r="AP115" s="927">
        <v>1.2</v>
      </c>
      <c r="AQ115" s="928"/>
      <c r="AR115" s="928"/>
      <c r="AS115" s="928"/>
      <c r="AT115" s="929"/>
      <c r="AU115" s="894"/>
      <c r="AV115" s="895"/>
      <c r="AW115" s="895"/>
      <c r="AX115" s="895"/>
      <c r="AY115" s="895"/>
      <c r="AZ115" s="908" t="s">
        <v>429</v>
      </c>
      <c r="BA115" s="909"/>
      <c r="BB115" s="909"/>
      <c r="BC115" s="909"/>
      <c r="BD115" s="909"/>
      <c r="BE115" s="909"/>
      <c r="BF115" s="909"/>
      <c r="BG115" s="909"/>
      <c r="BH115" s="909"/>
      <c r="BI115" s="909"/>
      <c r="BJ115" s="909"/>
      <c r="BK115" s="909"/>
      <c r="BL115" s="909"/>
      <c r="BM115" s="909"/>
      <c r="BN115" s="909"/>
      <c r="BO115" s="909"/>
      <c r="BP115" s="910"/>
      <c r="BQ115" s="911">
        <v>10407</v>
      </c>
      <c r="BR115" s="912"/>
      <c r="BS115" s="912"/>
      <c r="BT115" s="912"/>
      <c r="BU115" s="912"/>
      <c r="BV115" s="912">
        <v>10840</v>
      </c>
      <c r="BW115" s="912"/>
      <c r="BX115" s="912"/>
      <c r="BY115" s="912"/>
      <c r="BZ115" s="912"/>
      <c r="CA115" s="912">
        <v>12488</v>
      </c>
      <c r="CB115" s="912"/>
      <c r="CC115" s="912"/>
      <c r="CD115" s="912"/>
      <c r="CE115" s="912"/>
      <c r="CF115" s="906">
        <v>0</v>
      </c>
      <c r="CG115" s="907"/>
      <c r="CH115" s="907"/>
      <c r="CI115" s="907"/>
      <c r="CJ115" s="907"/>
      <c r="CK115" s="934"/>
      <c r="CL115" s="935"/>
      <c r="CM115" s="908" t="s">
        <v>430</v>
      </c>
      <c r="CN115" s="909"/>
      <c r="CO115" s="909"/>
      <c r="CP115" s="909"/>
      <c r="CQ115" s="909"/>
      <c r="CR115" s="909"/>
      <c r="CS115" s="909"/>
      <c r="CT115" s="909"/>
      <c r="CU115" s="909"/>
      <c r="CV115" s="909"/>
      <c r="CW115" s="909"/>
      <c r="CX115" s="909"/>
      <c r="CY115" s="909"/>
      <c r="CZ115" s="909"/>
      <c r="DA115" s="909"/>
      <c r="DB115" s="909"/>
      <c r="DC115" s="909"/>
      <c r="DD115" s="909"/>
      <c r="DE115" s="909"/>
      <c r="DF115" s="910"/>
      <c r="DG115" s="944">
        <v>366007</v>
      </c>
      <c r="DH115" s="945"/>
      <c r="DI115" s="945"/>
      <c r="DJ115" s="945"/>
      <c r="DK115" s="946"/>
      <c r="DL115" s="947">
        <v>430580</v>
      </c>
      <c r="DM115" s="945"/>
      <c r="DN115" s="945"/>
      <c r="DO115" s="945"/>
      <c r="DP115" s="946"/>
      <c r="DQ115" s="947">
        <v>22871</v>
      </c>
      <c r="DR115" s="945"/>
      <c r="DS115" s="945"/>
      <c r="DT115" s="945"/>
      <c r="DU115" s="946"/>
      <c r="DV115" s="948">
        <v>0</v>
      </c>
      <c r="DW115" s="949"/>
      <c r="DX115" s="949"/>
      <c r="DY115" s="949"/>
      <c r="DZ115" s="950"/>
    </row>
    <row r="116" spans="1:130" s="224" customFormat="1" ht="26.25" customHeight="1" x14ac:dyDescent="0.2">
      <c r="A116" s="942"/>
      <c r="B116" s="943"/>
      <c r="C116" s="951" t="s">
        <v>431</v>
      </c>
      <c r="D116" s="951"/>
      <c r="E116" s="951"/>
      <c r="F116" s="951"/>
      <c r="G116" s="951"/>
      <c r="H116" s="951"/>
      <c r="I116" s="951"/>
      <c r="J116" s="951"/>
      <c r="K116" s="951"/>
      <c r="L116" s="951"/>
      <c r="M116" s="951"/>
      <c r="N116" s="951"/>
      <c r="O116" s="951"/>
      <c r="P116" s="951"/>
      <c r="Q116" s="951"/>
      <c r="R116" s="951"/>
      <c r="S116" s="951"/>
      <c r="T116" s="951"/>
      <c r="U116" s="951"/>
      <c r="V116" s="951"/>
      <c r="W116" s="951"/>
      <c r="X116" s="951"/>
      <c r="Y116" s="951"/>
      <c r="Z116" s="952"/>
      <c r="AA116" s="944" t="s">
        <v>122</v>
      </c>
      <c r="AB116" s="945"/>
      <c r="AC116" s="945"/>
      <c r="AD116" s="945"/>
      <c r="AE116" s="946"/>
      <c r="AF116" s="947" t="s">
        <v>122</v>
      </c>
      <c r="AG116" s="945"/>
      <c r="AH116" s="945"/>
      <c r="AI116" s="945"/>
      <c r="AJ116" s="946"/>
      <c r="AK116" s="947" t="s">
        <v>122</v>
      </c>
      <c r="AL116" s="945"/>
      <c r="AM116" s="945"/>
      <c r="AN116" s="945"/>
      <c r="AO116" s="946"/>
      <c r="AP116" s="948" t="s">
        <v>122</v>
      </c>
      <c r="AQ116" s="949"/>
      <c r="AR116" s="949"/>
      <c r="AS116" s="949"/>
      <c r="AT116" s="950"/>
      <c r="AU116" s="894"/>
      <c r="AV116" s="895"/>
      <c r="AW116" s="895"/>
      <c r="AX116" s="895"/>
      <c r="AY116" s="895"/>
      <c r="AZ116" s="953" t="s">
        <v>432</v>
      </c>
      <c r="BA116" s="954"/>
      <c r="BB116" s="954"/>
      <c r="BC116" s="954"/>
      <c r="BD116" s="954"/>
      <c r="BE116" s="954"/>
      <c r="BF116" s="954"/>
      <c r="BG116" s="954"/>
      <c r="BH116" s="954"/>
      <c r="BI116" s="954"/>
      <c r="BJ116" s="954"/>
      <c r="BK116" s="954"/>
      <c r="BL116" s="954"/>
      <c r="BM116" s="954"/>
      <c r="BN116" s="954"/>
      <c r="BO116" s="954"/>
      <c r="BP116" s="955"/>
      <c r="BQ116" s="911" t="s">
        <v>122</v>
      </c>
      <c r="BR116" s="912"/>
      <c r="BS116" s="912"/>
      <c r="BT116" s="912"/>
      <c r="BU116" s="912"/>
      <c r="BV116" s="912" t="s">
        <v>122</v>
      </c>
      <c r="BW116" s="912"/>
      <c r="BX116" s="912"/>
      <c r="BY116" s="912"/>
      <c r="BZ116" s="912"/>
      <c r="CA116" s="912" t="s">
        <v>122</v>
      </c>
      <c r="CB116" s="912"/>
      <c r="CC116" s="912"/>
      <c r="CD116" s="912"/>
      <c r="CE116" s="912"/>
      <c r="CF116" s="906" t="s">
        <v>122</v>
      </c>
      <c r="CG116" s="907"/>
      <c r="CH116" s="907"/>
      <c r="CI116" s="907"/>
      <c r="CJ116" s="907"/>
      <c r="CK116" s="934"/>
      <c r="CL116" s="935"/>
      <c r="CM116" s="908" t="s">
        <v>433</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944" t="s">
        <v>122</v>
      </c>
      <c r="DH116" s="945"/>
      <c r="DI116" s="945"/>
      <c r="DJ116" s="945"/>
      <c r="DK116" s="946"/>
      <c r="DL116" s="947" t="s">
        <v>122</v>
      </c>
      <c r="DM116" s="945"/>
      <c r="DN116" s="945"/>
      <c r="DO116" s="945"/>
      <c r="DP116" s="946"/>
      <c r="DQ116" s="947" t="s">
        <v>122</v>
      </c>
      <c r="DR116" s="945"/>
      <c r="DS116" s="945"/>
      <c r="DT116" s="945"/>
      <c r="DU116" s="946"/>
      <c r="DV116" s="948" t="s">
        <v>122</v>
      </c>
      <c r="DW116" s="949"/>
      <c r="DX116" s="949"/>
      <c r="DY116" s="949"/>
      <c r="DZ116" s="950"/>
    </row>
    <row r="117" spans="1:130" s="224" customFormat="1" ht="26.25" customHeight="1" x14ac:dyDescent="0.2">
      <c r="A117" s="898" t="s">
        <v>177</v>
      </c>
      <c r="B117" s="879"/>
      <c r="C117" s="879"/>
      <c r="D117" s="879"/>
      <c r="E117" s="879"/>
      <c r="F117" s="879"/>
      <c r="G117" s="879"/>
      <c r="H117" s="879"/>
      <c r="I117" s="879"/>
      <c r="J117" s="879"/>
      <c r="K117" s="879"/>
      <c r="L117" s="879"/>
      <c r="M117" s="879"/>
      <c r="N117" s="879"/>
      <c r="O117" s="879"/>
      <c r="P117" s="879"/>
      <c r="Q117" s="879"/>
      <c r="R117" s="879"/>
      <c r="S117" s="879"/>
      <c r="T117" s="879"/>
      <c r="U117" s="879"/>
      <c r="V117" s="879"/>
      <c r="W117" s="879"/>
      <c r="X117" s="879"/>
      <c r="Y117" s="963" t="s">
        <v>434</v>
      </c>
      <c r="Z117" s="880"/>
      <c r="AA117" s="964">
        <v>10163240</v>
      </c>
      <c r="AB117" s="965"/>
      <c r="AC117" s="965"/>
      <c r="AD117" s="965"/>
      <c r="AE117" s="966"/>
      <c r="AF117" s="967">
        <v>9598272</v>
      </c>
      <c r="AG117" s="965"/>
      <c r="AH117" s="965"/>
      <c r="AI117" s="965"/>
      <c r="AJ117" s="966"/>
      <c r="AK117" s="967">
        <v>10560153</v>
      </c>
      <c r="AL117" s="965"/>
      <c r="AM117" s="965"/>
      <c r="AN117" s="965"/>
      <c r="AO117" s="966"/>
      <c r="AP117" s="968"/>
      <c r="AQ117" s="969"/>
      <c r="AR117" s="969"/>
      <c r="AS117" s="969"/>
      <c r="AT117" s="970"/>
      <c r="AU117" s="894"/>
      <c r="AV117" s="895"/>
      <c r="AW117" s="895"/>
      <c r="AX117" s="895"/>
      <c r="AY117" s="895"/>
      <c r="AZ117" s="960" t="s">
        <v>435</v>
      </c>
      <c r="BA117" s="961"/>
      <c r="BB117" s="961"/>
      <c r="BC117" s="961"/>
      <c r="BD117" s="961"/>
      <c r="BE117" s="961"/>
      <c r="BF117" s="961"/>
      <c r="BG117" s="961"/>
      <c r="BH117" s="961"/>
      <c r="BI117" s="961"/>
      <c r="BJ117" s="961"/>
      <c r="BK117" s="961"/>
      <c r="BL117" s="961"/>
      <c r="BM117" s="961"/>
      <c r="BN117" s="961"/>
      <c r="BO117" s="961"/>
      <c r="BP117" s="962"/>
      <c r="BQ117" s="911" t="s">
        <v>122</v>
      </c>
      <c r="BR117" s="912"/>
      <c r="BS117" s="912"/>
      <c r="BT117" s="912"/>
      <c r="BU117" s="912"/>
      <c r="BV117" s="912" t="s">
        <v>122</v>
      </c>
      <c r="BW117" s="912"/>
      <c r="BX117" s="912"/>
      <c r="BY117" s="912"/>
      <c r="BZ117" s="912"/>
      <c r="CA117" s="912" t="s">
        <v>122</v>
      </c>
      <c r="CB117" s="912"/>
      <c r="CC117" s="912"/>
      <c r="CD117" s="912"/>
      <c r="CE117" s="912"/>
      <c r="CF117" s="906" t="s">
        <v>122</v>
      </c>
      <c r="CG117" s="907"/>
      <c r="CH117" s="907"/>
      <c r="CI117" s="907"/>
      <c r="CJ117" s="907"/>
      <c r="CK117" s="934"/>
      <c r="CL117" s="935"/>
      <c r="CM117" s="908" t="s">
        <v>436</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944" t="s">
        <v>122</v>
      </c>
      <c r="DH117" s="945"/>
      <c r="DI117" s="945"/>
      <c r="DJ117" s="945"/>
      <c r="DK117" s="946"/>
      <c r="DL117" s="947" t="s">
        <v>122</v>
      </c>
      <c r="DM117" s="945"/>
      <c r="DN117" s="945"/>
      <c r="DO117" s="945"/>
      <c r="DP117" s="946"/>
      <c r="DQ117" s="947" t="s">
        <v>122</v>
      </c>
      <c r="DR117" s="945"/>
      <c r="DS117" s="945"/>
      <c r="DT117" s="945"/>
      <c r="DU117" s="946"/>
      <c r="DV117" s="948" t="s">
        <v>122</v>
      </c>
      <c r="DW117" s="949"/>
      <c r="DX117" s="949"/>
      <c r="DY117" s="949"/>
      <c r="DZ117" s="950"/>
    </row>
    <row r="118" spans="1:130" s="224" customFormat="1" ht="26.25" customHeight="1" x14ac:dyDescent="0.2">
      <c r="A118" s="898" t="s">
        <v>410</v>
      </c>
      <c r="B118" s="879"/>
      <c r="C118" s="879"/>
      <c r="D118" s="879"/>
      <c r="E118" s="879"/>
      <c r="F118" s="879"/>
      <c r="G118" s="879"/>
      <c r="H118" s="879"/>
      <c r="I118" s="879"/>
      <c r="J118" s="879"/>
      <c r="K118" s="879"/>
      <c r="L118" s="879"/>
      <c r="M118" s="879"/>
      <c r="N118" s="879"/>
      <c r="O118" s="879"/>
      <c r="P118" s="879"/>
      <c r="Q118" s="879"/>
      <c r="R118" s="879"/>
      <c r="S118" s="879"/>
      <c r="T118" s="879"/>
      <c r="U118" s="879"/>
      <c r="V118" s="879"/>
      <c r="W118" s="879"/>
      <c r="X118" s="879"/>
      <c r="Y118" s="879"/>
      <c r="Z118" s="880"/>
      <c r="AA118" s="878" t="s">
        <v>407</v>
      </c>
      <c r="AB118" s="879"/>
      <c r="AC118" s="879"/>
      <c r="AD118" s="879"/>
      <c r="AE118" s="880"/>
      <c r="AF118" s="878" t="s">
        <v>408</v>
      </c>
      <c r="AG118" s="879"/>
      <c r="AH118" s="879"/>
      <c r="AI118" s="879"/>
      <c r="AJ118" s="880"/>
      <c r="AK118" s="878" t="s">
        <v>294</v>
      </c>
      <c r="AL118" s="879"/>
      <c r="AM118" s="879"/>
      <c r="AN118" s="879"/>
      <c r="AO118" s="880"/>
      <c r="AP118" s="956" t="s">
        <v>409</v>
      </c>
      <c r="AQ118" s="957"/>
      <c r="AR118" s="957"/>
      <c r="AS118" s="957"/>
      <c r="AT118" s="958"/>
      <c r="AU118" s="894"/>
      <c r="AV118" s="895"/>
      <c r="AW118" s="895"/>
      <c r="AX118" s="895"/>
      <c r="AY118" s="895"/>
      <c r="AZ118" s="959" t="s">
        <v>437</v>
      </c>
      <c r="BA118" s="951"/>
      <c r="BB118" s="951"/>
      <c r="BC118" s="951"/>
      <c r="BD118" s="951"/>
      <c r="BE118" s="951"/>
      <c r="BF118" s="951"/>
      <c r="BG118" s="951"/>
      <c r="BH118" s="951"/>
      <c r="BI118" s="951"/>
      <c r="BJ118" s="951"/>
      <c r="BK118" s="951"/>
      <c r="BL118" s="951"/>
      <c r="BM118" s="951"/>
      <c r="BN118" s="951"/>
      <c r="BO118" s="951"/>
      <c r="BP118" s="952"/>
      <c r="BQ118" s="985" t="s">
        <v>122</v>
      </c>
      <c r="BR118" s="986"/>
      <c r="BS118" s="986"/>
      <c r="BT118" s="986"/>
      <c r="BU118" s="986"/>
      <c r="BV118" s="986" t="s">
        <v>122</v>
      </c>
      <c r="BW118" s="986"/>
      <c r="BX118" s="986"/>
      <c r="BY118" s="986"/>
      <c r="BZ118" s="986"/>
      <c r="CA118" s="986" t="s">
        <v>122</v>
      </c>
      <c r="CB118" s="986"/>
      <c r="CC118" s="986"/>
      <c r="CD118" s="986"/>
      <c r="CE118" s="986"/>
      <c r="CF118" s="906" t="s">
        <v>122</v>
      </c>
      <c r="CG118" s="907"/>
      <c r="CH118" s="907"/>
      <c r="CI118" s="907"/>
      <c r="CJ118" s="907"/>
      <c r="CK118" s="934"/>
      <c r="CL118" s="935"/>
      <c r="CM118" s="908" t="s">
        <v>438</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944" t="s">
        <v>122</v>
      </c>
      <c r="DH118" s="945"/>
      <c r="DI118" s="945"/>
      <c r="DJ118" s="945"/>
      <c r="DK118" s="946"/>
      <c r="DL118" s="947" t="s">
        <v>122</v>
      </c>
      <c r="DM118" s="945"/>
      <c r="DN118" s="945"/>
      <c r="DO118" s="945"/>
      <c r="DP118" s="946"/>
      <c r="DQ118" s="947" t="s">
        <v>122</v>
      </c>
      <c r="DR118" s="945"/>
      <c r="DS118" s="945"/>
      <c r="DT118" s="945"/>
      <c r="DU118" s="946"/>
      <c r="DV118" s="948" t="s">
        <v>122</v>
      </c>
      <c r="DW118" s="949"/>
      <c r="DX118" s="949"/>
      <c r="DY118" s="949"/>
      <c r="DZ118" s="950"/>
    </row>
    <row r="119" spans="1:130" s="224" customFormat="1" ht="26.25" customHeight="1" x14ac:dyDescent="0.2">
      <c r="A119" s="1042" t="s">
        <v>413</v>
      </c>
      <c r="B119" s="933"/>
      <c r="C119" s="915" t="s">
        <v>414</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v>217677</v>
      </c>
      <c r="AB119" s="886"/>
      <c r="AC119" s="886"/>
      <c r="AD119" s="886"/>
      <c r="AE119" s="887"/>
      <c r="AF119" s="888">
        <v>111094</v>
      </c>
      <c r="AG119" s="886"/>
      <c r="AH119" s="886"/>
      <c r="AI119" s="886"/>
      <c r="AJ119" s="887"/>
      <c r="AK119" s="888" t="s">
        <v>122</v>
      </c>
      <c r="AL119" s="886"/>
      <c r="AM119" s="886"/>
      <c r="AN119" s="886"/>
      <c r="AO119" s="887"/>
      <c r="AP119" s="889" t="s">
        <v>122</v>
      </c>
      <c r="AQ119" s="890"/>
      <c r="AR119" s="890"/>
      <c r="AS119" s="890"/>
      <c r="AT119" s="891"/>
      <c r="AU119" s="896"/>
      <c r="AV119" s="897"/>
      <c r="AW119" s="897"/>
      <c r="AX119" s="897"/>
      <c r="AY119" s="897"/>
      <c r="AZ119" s="245" t="s">
        <v>177</v>
      </c>
      <c r="BA119" s="245"/>
      <c r="BB119" s="245"/>
      <c r="BC119" s="245"/>
      <c r="BD119" s="245"/>
      <c r="BE119" s="245"/>
      <c r="BF119" s="245"/>
      <c r="BG119" s="245"/>
      <c r="BH119" s="245"/>
      <c r="BI119" s="245"/>
      <c r="BJ119" s="245"/>
      <c r="BK119" s="245"/>
      <c r="BL119" s="245"/>
      <c r="BM119" s="245"/>
      <c r="BN119" s="245"/>
      <c r="BO119" s="963" t="s">
        <v>439</v>
      </c>
      <c r="BP119" s="991"/>
      <c r="BQ119" s="985">
        <v>107121140</v>
      </c>
      <c r="BR119" s="986"/>
      <c r="BS119" s="986"/>
      <c r="BT119" s="986"/>
      <c r="BU119" s="986"/>
      <c r="BV119" s="986">
        <v>101589746</v>
      </c>
      <c r="BW119" s="986"/>
      <c r="BX119" s="986"/>
      <c r="BY119" s="986"/>
      <c r="BZ119" s="986"/>
      <c r="CA119" s="986">
        <v>97889864</v>
      </c>
      <c r="CB119" s="986"/>
      <c r="CC119" s="986"/>
      <c r="CD119" s="986"/>
      <c r="CE119" s="986"/>
      <c r="CF119" s="987"/>
      <c r="CG119" s="988"/>
      <c r="CH119" s="988"/>
      <c r="CI119" s="988"/>
      <c r="CJ119" s="989"/>
      <c r="CK119" s="936"/>
      <c r="CL119" s="937"/>
      <c r="CM119" s="959" t="s">
        <v>440</v>
      </c>
      <c r="CN119" s="951"/>
      <c r="CO119" s="951"/>
      <c r="CP119" s="951"/>
      <c r="CQ119" s="951"/>
      <c r="CR119" s="951"/>
      <c r="CS119" s="951"/>
      <c r="CT119" s="951"/>
      <c r="CU119" s="951"/>
      <c r="CV119" s="951"/>
      <c r="CW119" s="951"/>
      <c r="CX119" s="951"/>
      <c r="CY119" s="951"/>
      <c r="CZ119" s="951"/>
      <c r="DA119" s="951"/>
      <c r="DB119" s="951"/>
      <c r="DC119" s="951"/>
      <c r="DD119" s="951"/>
      <c r="DE119" s="951"/>
      <c r="DF119" s="952"/>
      <c r="DG119" s="990">
        <v>2433708</v>
      </c>
      <c r="DH119" s="972"/>
      <c r="DI119" s="972"/>
      <c r="DJ119" s="972"/>
      <c r="DK119" s="973"/>
      <c r="DL119" s="971">
        <v>3167531</v>
      </c>
      <c r="DM119" s="972"/>
      <c r="DN119" s="972"/>
      <c r="DO119" s="972"/>
      <c r="DP119" s="973"/>
      <c r="DQ119" s="971">
        <v>3090199</v>
      </c>
      <c r="DR119" s="972"/>
      <c r="DS119" s="972"/>
      <c r="DT119" s="972"/>
      <c r="DU119" s="973"/>
      <c r="DV119" s="974">
        <v>3.3</v>
      </c>
      <c r="DW119" s="975"/>
      <c r="DX119" s="975"/>
      <c r="DY119" s="975"/>
      <c r="DZ119" s="976"/>
    </row>
    <row r="120" spans="1:130" s="224" customFormat="1" ht="26.25" customHeight="1" x14ac:dyDescent="0.2">
      <c r="A120" s="1043"/>
      <c r="B120" s="935"/>
      <c r="C120" s="908" t="s">
        <v>417</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944">
        <v>43134</v>
      </c>
      <c r="AB120" s="945"/>
      <c r="AC120" s="945"/>
      <c r="AD120" s="945"/>
      <c r="AE120" s="946"/>
      <c r="AF120" s="947">
        <v>43134</v>
      </c>
      <c r="AG120" s="945"/>
      <c r="AH120" s="945"/>
      <c r="AI120" s="945"/>
      <c r="AJ120" s="946"/>
      <c r="AK120" s="947">
        <v>43134</v>
      </c>
      <c r="AL120" s="945"/>
      <c r="AM120" s="945"/>
      <c r="AN120" s="945"/>
      <c r="AO120" s="946"/>
      <c r="AP120" s="948">
        <v>0</v>
      </c>
      <c r="AQ120" s="949"/>
      <c r="AR120" s="949"/>
      <c r="AS120" s="949"/>
      <c r="AT120" s="950"/>
      <c r="AU120" s="977" t="s">
        <v>441</v>
      </c>
      <c r="AV120" s="978"/>
      <c r="AW120" s="978"/>
      <c r="AX120" s="978"/>
      <c r="AY120" s="979"/>
      <c r="AZ120" s="915" t="s">
        <v>442</v>
      </c>
      <c r="BA120" s="883"/>
      <c r="BB120" s="883"/>
      <c r="BC120" s="883"/>
      <c r="BD120" s="883"/>
      <c r="BE120" s="883"/>
      <c r="BF120" s="883"/>
      <c r="BG120" s="883"/>
      <c r="BH120" s="883"/>
      <c r="BI120" s="883"/>
      <c r="BJ120" s="883"/>
      <c r="BK120" s="883"/>
      <c r="BL120" s="883"/>
      <c r="BM120" s="883"/>
      <c r="BN120" s="883"/>
      <c r="BO120" s="883"/>
      <c r="BP120" s="884"/>
      <c r="BQ120" s="916">
        <v>42635009</v>
      </c>
      <c r="BR120" s="917"/>
      <c r="BS120" s="917"/>
      <c r="BT120" s="917"/>
      <c r="BU120" s="917"/>
      <c r="BV120" s="917">
        <v>50790696</v>
      </c>
      <c r="BW120" s="917"/>
      <c r="BX120" s="917"/>
      <c r="BY120" s="917"/>
      <c r="BZ120" s="917"/>
      <c r="CA120" s="917">
        <v>56362659</v>
      </c>
      <c r="CB120" s="917"/>
      <c r="CC120" s="917"/>
      <c r="CD120" s="917"/>
      <c r="CE120" s="917"/>
      <c r="CF120" s="930">
        <v>60.9</v>
      </c>
      <c r="CG120" s="931"/>
      <c r="CH120" s="931"/>
      <c r="CI120" s="931"/>
      <c r="CJ120" s="931"/>
      <c r="CK120" s="992" t="s">
        <v>443</v>
      </c>
      <c r="CL120" s="993"/>
      <c r="CM120" s="993"/>
      <c r="CN120" s="993"/>
      <c r="CO120" s="994"/>
      <c r="CP120" s="1000" t="s">
        <v>391</v>
      </c>
      <c r="CQ120" s="1001"/>
      <c r="CR120" s="1001"/>
      <c r="CS120" s="1001"/>
      <c r="CT120" s="1001"/>
      <c r="CU120" s="1001"/>
      <c r="CV120" s="1001"/>
      <c r="CW120" s="1001"/>
      <c r="CX120" s="1001"/>
      <c r="CY120" s="1001"/>
      <c r="CZ120" s="1001"/>
      <c r="DA120" s="1001"/>
      <c r="DB120" s="1001"/>
      <c r="DC120" s="1001"/>
      <c r="DD120" s="1001"/>
      <c r="DE120" s="1001"/>
      <c r="DF120" s="1002"/>
      <c r="DG120" s="916">
        <v>21040245</v>
      </c>
      <c r="DH120" s="917"/>
      <c r="DI120" s="917"/>
      <c r="DJ120" s="917"/>
      <c r="DK120" s="917"/>
      <c r="DL120" s="917">
        <v>20574187</v>
      </c>
      <c r="DM120" s="917"/>
      <c r="DN120" s="917"/>
      <c r="DO120" s="917"/>
      <c r="DP120" s="917"/>
      <c r="DQ120" s="917">
        <v>20509704</v>
      </c>
      <c r="DR120" s="917"/>
      <c r="DS120" s="917"/>
      <c r="DT120" s="917"/>
      <c r="DU120" s="917"/>
      <c r="DV120" s="918">
        <v>22.2</v>
      </c>
      <c r="DW120" s="918"/>
      <c r="DX120" s="918"/>
      <c r="DY120" s="918"/>
      <c r="DZ120" s="919"/>
    </row>
    <row r="121" spans="1:130" s="224" customFormat="1" ht="26.25" customHeight="1" x14ac:dyDescent="0.2">
      <c r="A121" s="1043"/>
      <c r="B121" s="935"/>
      <c r="C121" s="960" t="s">
        <v>444</v>
      </c>
      <c r="D121" s="961"/>
      <c r="E121" s="961"/>
      <c r="F121" s="961"/>
      <c r="G121" s="961"/>
      <c r="H121" s="961"/>
      <c r="I121" s="961"/>
      <c r="J121" s="961"/>
      <c r="K121" s="961"/>
      <c r="L121" s="961"/>
      <c r="M121" s="961"/>
      <c r="N121" s="961"/>
      <c r="O121" s="961"/>
      <c r="P121" s="961"/>
      <c r="Q121" s="961"/>
      <c r="R121" s="961"/>
      <c r="S121" s="961"/>
      <c r="T121" s="961"/>
      <c r="U121" s="961"/>
      <c r="V121" s="961"/>
      <c r="W121" s="961"/>
      <c r="X121" s="961"/>
      <c r="Y121" s="961"/>
      <c r="Z121" s="962"/>
      <c r="AA121" s="944" t="s">
        <v>122</v>
      </c>
      <c r="AB121" s="945"/>
      <c r="AC121" s="945"/>
      <c r="AD121" s="945"/>
      <c r="AE121" s="946"/>
      <c r="AF121" s="947" t="s">
        <v>122</v>
      </c>
      <c r="AG121" s="945"/>
      <c r="AH121" s="945"/>
      <c r="AI121" s="945"/>
      <c r="AJ121" s="946"/>
      <c r="AK121" s="947" t="s">
        <v>122</v>
      </c>
      <c r="AL121" s="945"/>
      <c r="AM121" s="945"/>
      <c r="AN121" s="945"/>
      <c r="AO121" s="946"/>
      <c r="AP121" s="948" t="s">
        <v>122</v>
      </c>
      <c r="AQ121" s="949"/>
      <c r="AR121" s="949"/>
      <c r="AS121" s="949"/>
      <c r="AT121" s="950"/>
      <c r="AU121" s="980"/>
      <c r="AV121" s="981"/>
      <c r="AW121" s="981"/>
      <c r="AX121" s="981"/>
      <c r="AY121" s="982"/>
      <c r="AZ121" s="908" t="s">
        <v>445</v>
      </c>
      <c r="BA121" s="909"/>
      <c r="BB121" s="909"/>
      <c r="BC121" s="909"/>
      <c r="BD121" s="909"/>
      <c r="BE121" s="909"/>
      <c r="BF121" s="909"/>
      <c r="BG121" s="909"/>
      <c r="BH121" s="909"/>
      <c r="BI121" s="909"/>
      <c r="BJ121" s="909"/>
      <c r="BK121" s="909"/>
      <c r="BL121" s="909"/>
      <c r="BM121" s="909"/>
      <c r="BN121" s="909"/>
      <c r="BO121" s="909"/>
      <c r="BP121" s="910"/>
      <c r="BQ121" s="911">
        <v>38278878</v>
      </c>
      <c r="BR121" s="912"/>
      <c r="BS121" s="912"/>
      <c r="BT121" s="912"/>
      <c r="BU121" s="912"/>
      <c r="BV121" s="912">
        <v>33737942</v>
      </c>
      <c r="BW121" s="912"/>
      <c r="BX121" s="912"/>
      <c r="BY121" s="912"/>
      <c r="BZ121" s="912"/>
      <c r="CA121" s="912">
        <v>32362661</v>
      </c>
      <c r="CB121" s="912"/>
      <c r="CC121" s="912"/>
      <c r="CD121" s="912"/>
      <c r="CE121" s="912"/>
      <c r="CF121" s="906">
        <v>35</v>
      </c>
      <c r="CG121" s="907"/>
      <c r="CH121" s="907"/>
      <c r="CI121" s="907"/>
      <c r="CJ121" s="907"/>
      <c r="CK121" s="995"/>
      <c r="CL121" s="996"/>
      <c r="CM121" s="996"/>
      <c r="CN121" s="996"/>
      <c r="CO121" s="997"/>
      <c r="CP121" s="1005" t="s">
        <v>389</v>
      </c>
      <c r="CQ121" s="1006"/>
      <c r="CR121" s="1006"/>
      <c r="CS121" s="1006"/>
      <c r="CT121" s="1006"/>
      <c r="CU121" s="1006"/>
      <c r="CV121" s="1006"/>
      <c r="CW121" s="1006"/>
      <c r="CX121" s="1006"/>
      <c r="CY121" s="1006"/>
      <c r="CZ121" s="1006"/>
      <c r="DA121" s="1006"/>
      <c r="DB121" s="1006"/>
      <c r="DC121" s="1006"/>
      <c r="DD121" s="1006"/>
      <c r="DE121" s="1006"/>
      <c r="DF121" s="1007"/>
      <c r="DG121" s="911" t="s">
        <v>122</v>
      </c>
      <c r="DH121" s="912"/>
      <c r="DI121" s="912"/>
      <c r="DJ121" s="912"/>
      <c r="DK121" s="912"/>
      <c r="DL121" s="912" t="s">
        <v>122</v>
      </c>
      <c r="DM121" s="912"/>
      <c r="DN121" s="912"/>
      <c r="DO121" s="912"/>
      <c r="DP121" s="912"/>
      <c r="DQ121" s="912" t="s">
        <v>122</v>
      </c>
      <c r="DR121" s="912"/>
      <c r="DS121" s="912"/>
      <c r="DT121" s="912"/>
      <c r="DU121" s="912"/>
      <c r="DV121" s="913" t="s">
        <v>122</v>
      </c>
      <c r="DW121" s="913"/>
      <c r="DX121" s="913"/>
      <c r="DY121" s="913"/>
      <c r="DZ121" s="914"/>
    </row>
    <row r="122" spans="1:130" s="224" customFormat="1" ht="26.25" customHeight="1" x14ac:dyDescent="0.2">
      <c r="A122" s="1043"/>
      <c r="B122" s="935"/>
      <c r="C122" s="908" t="s">
        <v>427</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944" t="s">
        <v>122</v>
      </c>
      <c r="AB122" s="945"/>
      <c r="AC122" s="945"/>
      <c r="AD122" s="945"/>
      <c r="AE122" s="946"/>
      <c r="AF122" s="947" t="s">
        <v>122</v>
      </c>
      <c r="AG122" s="945"/>
      <c r="AH122" s="945"/>
      <c r="AI122" s="945"/>
      <c r="AJ122" s="946"/>
      <c r="AK122" s="947" t="s">
        <v>122</v>
      </c>
      <c r="AL122" s="945"/>
      <c r="AM122" s="945"/>
      <c r="AN122" s="945"/>
      <c r="AO122" s="946"/>
      <c r="AP122" s="948" t="s">
        <v>122</v>
      </c>
      <c r="AQ122" s="949"/>
      <c r="AR122" s="949"/>
      <c r="AS122" s="949"/>
      <c r="AT122" s="950"/>
      <c r="AU122" s="980"/>
      <c r="AV122" s="981"/>
      <c r="AW122" s="981"/>
      <c r="AX122" s="981"/>
      <c r="AY122" s="982"/>
      <c r="AZ122" s="959" t="s">
        <v>446</v>
      </c>
      <c r="BA122" s="951"/>
      <c r="BB122" s="951"/>
      <c r="BC122" s="951"/>
      <c r="BD122" s="951"/>
      <c r="BE122" s="951"/>
      <c r="BF122" s="951"/>
      <c r="BG122" s="951"/>
      <c r="BH122" s="951"/>
      <c r="BI122" s="951"/>
      <c r="BJ122" s="951"/>
      <c r="BK122" s="951"/>
      <c r="BL122" s="951"/>
      <c r="BM122" s="951"/>
      <c r="BN122" s="951"/>
      <c r="BO122" s="951"/>
      <c r="BP122" s="952"/>
      <c r="BQ122" s="985">
        <v>47324149</v>
      </c>
      <c r="BR122" s="986"/>
      <c r="BS122" s="986"/>
      <c r="BT122" s="986"/>
      <c r="BU122" s="986"/>
      <c r="BV122" s="986">
        <v>46069157</v>
      </c>
      <c r="BW122" s="986"/>
      <c r="BX122" s="986"/>
      <c r="BY122" s="986"/>
      <c r="BZ122" s="986"/>
      <c r="CA122" s="986">
        <v>46013269</v>
      </c>
      <c r="CB122" s="986"/>
      <c r="CC122" s="986"/>
      <c r="CD122" s="986"/>
      <c r="CE122" s="986"/>
      <c r="CF122" s="1003">
        <v>49.7</v>
      </c>
      <c r="CG122" s="1004"/>
      <c r="CH122" s="1004"/>
      <c r="CI122" s="1004"/>
      <c r="CJ122" s="1004"/>
      <c r="CK122" s="995"/>
      <c r="CL122" s="996"/>
      <c r="CM122" s="996"/>
      <c r="CN122" s="996"/>
      <c r="CO122" s="997"/>
      <c r="CP122" s="1005" t="s">
        <v>390</v>
      </c>
      <c r="CQ122" s="1006"/>
      <c r="CR122" s="1006"/>
      <c r="CS122" s="1006"/>
      <c r="CT122" s="1006"/>
      <c r="CU122" s="1006"/>
      <c r="CV122" s="1006"/>
      <c r="CW122" s="1006"/>
      <c r="CX122" s="1006"/>
      <c r="CY122" s="1006"/>
      <c r="CZ122" s="1006"/>
      <c r="DA122" s="1006"/>
      <c r="DB122" s="1006"/>
      <c r="DC122" s="1006"/>
      <c r="DD122" s="1006"/>
      <c r="DE122" s="1006"/>
      <c r="DF122" s="1007"/>
      <c r="DG122" s="911" t="s">
        <v>122</v>
      </c>
      <c r="DH122" s="912"/>
      <c r="DI122" s="912"/>
      <c r="DJ122" s="912"/>
      <c r="DK122" s="912"/>
      <c r="DL122" s="912" t="s">
        <v>122</v>
      </c>
      <c r="DM122" s="912"/>
      <c r="DN122" s="912"/>
      <c r="DO122" s="912"/>
      <c r="DP122" s="912"/>
      <c r="DQ122" s="912" t="s">
        <v>122</v>
      </c>
      <c r="DR122" s="912"/>
      <c r="DS122" s="912"/>
      <c r="DT122" s="912"/>
      <c r="DU122" s="912"/>
      <c r="DV122" s="913" t="s">
        <v>122</v>
      </c>
      <c r="DW122" s="913"/>
      <c r="DX122" s="913"/>
      <c r="DY122" s="913"/>
      <c r="DZ122" s="914"/>
    </row>
    <row r="123" spans="1:130" s="224" customFormat="1" ht="26.25" customHeight="1" x14ac:dyDescent="0.2">
      <c r="A123" s="1043"/>
      <c r="B123" s="935"/>
      <c r="C123" s="908" t="s">
        <v>433</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944" t="s">
        <v>122</v>
      </c>
      <c r="AB123" s="945"/>
      <c r="AC123" s="945"/>
      <c r="AD123" s="945"/>
      <c r="AE123" s="946"/>
      <c r="AF123" s="947" t="s">
        <v>122</v>
      </c>
      <c r="AG123" s="945"/>
      <c r="AH123" s="945"/>
      <c r="AI123" s="945"/>
      <c r="AJ123" s="946"/>
      <c r="AK123" s="947" t="s">
        <v>122</v>
      </c>
      <c r="AL123" s="945"/>
      <c r="AM123" s="945"/>
      <c r="AN123" s="945"/>
      <c r="AO123" s="946"/>
      <c r="AP123" s="948" t="s">
        <v>122</v>
      </c>
      <c r="AQ123" s="949"/>
      <c r="AR123" s="949"/>
      <c r="AS123" s="949"/>
      <c r="AT123" s="950"/>
      <c r="AU123" s="983"/>
      <c r="AV123" s="984"/>
      <c r="AW123" s="984"/>
      <c r="AX123" s="984"/>
      <c r="AY123" s="984"/>
      <c r="AZ123" s="245" t="s">
        <v>177</v>
      </c>
      <c r="BA123" s="245"/>
      <c r="BB123" s="245"/>
      <c r="BC123" s="245"/>
      <c r="BD123" s="245"/>
      <c r="BE123" s="245"/>
      <c r="BF123" s="245"/>
      <c r="BG123" s="245"/>
      <c r="BH123" s="245"/>
      <c r="BI123" s="245"/>
      <c r="BJ123" s="245"/>
      <c r="BK123" s="245"/>
      <c r="BL123" s="245"/>
      <c r="BM123" s="245"/>
      <c r="BN123" s="245"/>
      <c r="BO123" s="963" t="s">
        <v>447</v>
      </c>
      <c r="BP123" s="991"/>
      <c r="BQ123" s="1049">
        <v>128238036</v>
      </c>
      <c r="BR123" s="1050"/>
      <c r="BS123" s="1050"/>
      <c r="BT123" s="1050"/>
      <c r="BU123" s="1050"/>
      <c r="BV123" s="1050">
        <v>130597795</v>
      </c>
      <c r="BW123" s="1050"/>
      <c r="BX123" s="1050"/>
      <c r="BY123" s="1050"/>
      <c r="BZ123" s="1050"/>
      <c r="CA123" s="1050">
        <v>134738589</v>
      </c>
      <c r="CB123" s="1050"/>
      <c r="CC123" s="1050"/>
      <c r="CD123" s="1050"/>
      <c r="CE123" s="1050"/>
      <c r="CF123" s="987"/>
      <c r="CG123" s="988"/>
      <c r="CH123" s="988"/>
      <c r="CI123" s="988"/>
      <c r="CJ123" s="989"/>
      <c r="CK123" s="995"/>
      <c r="CL123" s="996"/>
      <c r="CM123" s="996"/>
      <c r="CN123" s="996"/>
      <c r="CO123" s="997"/>
      <c r="CP123" s="1005" t="s">
        <v>388</v>
      </c>
      <c r="CQ123" s="1006"/>
      <c r="CR123" s="1006"/>
      <c r="CS123" s="1006"/>
      <c r="CT123" s="1006"/>
      <c r="CU123" s="1006"/>
      <c r="CV123" s="1006"/>
      <c r="CW123" s="1006"/>
      <c r="CX123" s="1006"/>
      <c r="CY123" s="1006"/>
      <c r="CZ123" s="1006"/>
      <c r="DA123" s="1006"/>
      <c r="DB123" s="1006"/>
      <c r="DC123" s="1006"/>
      <c r="DD123" s="1006"/>
      <c r="DE123" s="1006"/>
      <c r="DF123" s="1007"/>
      <c r="DG123" s="944" t="s">
        <v>122</v>
      </c>
      <c r="DH123" s="945"/>
      <c r="DI123" s="945"/>
      <c r="DJ123" s="945"/>
      <c r="DK123" s="946"/>
      <c r="DL123" s="947" t="s">
        <v>122</v>
      </c>
      <c r="DM123" s="945"/>
      <c r="DN123" s="945"/>
      <c r="DO123" s="945"/>
      <c r="DP123" s="946"/>
      <c r="DQ123" s="947" t="s">
        <v>122</v>
      </c>
      <c r="DR123" s="945"/>
      <c r="DS123" s="945"/>
      <c r="DT123" s="945"/>
      <c r="DU123" s="946"/>
      <c r="DV123" s="948" t="s">
        <v>122</v>
      </c>
      <c r="DW123" s="949"/>
      <c r="DX123" s="949"/>
      <c r="DY123" s="949"/>
      <c r="DZ123" s="950"/>
    </row>
    <row r="124" spans="1:130" s="224" customFormat="1" ht="26.25" customHeight="1" thickBot="1" x14ac:dyDescent="0.25">
      <c r="A124" s="1043"/>
      <c r="B124" s="935"/>
      <c r="C124" s="908" t="s">
        <v>436</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944" t="s">
        <v>122</v>
      </c>
      <c r="AB124" s="945"/>
      <c r="AC124" s="945"/>
      <c r="AD124" s="945"/>
      <c r="AE124" s="946"/>
      <c r="AF124" s="947" t="s">
        <v>122</v>
      </c>
      <c r="AG124" s="945"/>
      <c r="AH124" s="945"/>
      <c r="AI124" s="945"/>
      <c r="AJ124" s="946"/>
      <c r="AK124" s="947" t="s">
        <v>122</v>
      </c>
      <c r="AL124" s="945"/>
      <c r="AM124" s="945"/>
      <c r="AN124" s="945"/>
      <c r="AO124" s="946"/>
      <c r="AP124" s="948" t="s">
        <v>122</v>
      </c>
      <c r="AQ124" s="949"/>
      <c r="AR124" s="949"/>
      <c r="AS124" s="949"/>
      <c r="AT124" s="950"/>
      <c r="AU124" s="1045" t="s">
        <v>448</v>
      </c>
      <c r="AV124" s="1046"/>
      <c r="AW124" s="1046"/>
      <c r="AX124" s="1046"/>
      <c r="AY124" s="1046"/>
      <c r="AZ124" s="1046"/>
      <c r="BA124" s="1046"/>
      <c r="BB124" s="1046"/>
      <c r="BC124" s="1046"/>
      <c r="BD124" s="1046"/>
      <c r="BE124" s="1046"/>
      <c r="BF124" s="1046"/>
      <c r="BG124" s="1046"/>
      <c r="BH124" s="1046"/>
      <c r="BI124" s="1046"/>
      <c r="BJ124" s="1046"/>
      <c r="BK124" s="1046"/>
      <c r="BL124" s="1046"/>
      <c r="BM124" s="1046"/>
      <c r="BN124" s="1046"/>
      <c r="BO124" s="1046"/>
      <c r="BP124" s="1047"/>
      <c r="BQ124" s="1048" t="s">
        <v>122</v>
      </c>
      <c r="BR124" s="1013"/>
      <c r="BS124" s="1013"/>
      <c r="BT124" s="1013"/>
      <c r="BU124" s="1013"/>
      <c r="BV124" s="1013" t="s">
        <v>122</v>
      </c>
      <c r="BW124" s="1013"/>
      <c r="BX124" s="1013"/>
      <c r="BY124" s="1013"/>
      <c r="BZ124" s="1013"/>
      <c r="CA124" s="1013" t="s">
        <v>122</v>
      </c>
      <c r="CB124" s="1013"/>
      <c r="CC124" s="1013"/>
      <c r="CD124" s="1013"/>
      <c r="CE124" s="1013"/>
      <c r="CF124" s="1014"/>
      <c r="CG124" s="1015"/>
      <c r="CH124" s="1015"/>
      <c r="CI124" s="1015"/>
      <c r="CJ124" s="1016"/>
      <c r="CK124" s="998"/>
      <c r="CL124" s="998"/>
      <c r="CM124" s="998"/>
      <c r="CN124" s="998"/>
      <c r="CO124" s="999"/>
      <c r="CP124" s="1005" t="s">
        <v>449</v>
      </c>
      <c r="CQ124" s="1006"/>
      <c r="CR124" s="1006"/>
      <c r="CS124" s="1006"/>
      <c r="CT124" s="1006"/>
      <c r="CU124" s="1006"/>
      <c r="CV124" s="1006"/>
      <c r="CW124" s="1006"/>
      <c r="CX124" s="1006"/>
      <c r="CY124" s="1006"/>
      <c r="CZ124" s="1006"/>
      <c r="DA124" s="1006"/>
      <c r="DB124" s="1006"/>
      <c r="DC124" s="1006"/>
      <c r="DD124" s="1006"/>
      <c r="DE124" s="1006"/>
      <c r="DF124" s="1007"/>
      <c r="DG124" s="990" t="s">
        <v>122</v>
      </c>
      <c r="DH124" s="972"/>
      <c r="DI124" s="972"/>
      <c r="DJ124" s="972"/>
      <c r="DK124" s="973"/>
      <c r="DL124" s="971" t="s">
        <v>122</v>
      </c>
      <c r="DM124" s="972"/>
      <c r="DN124" s="972"/>
      <c r="DO124" s="972"/>
      <c r="DP124" s="973"/>
      <c r="DQ124" s="971" t="s">
        <v>122</v>
      </c>
      <c r="DR124" s="972"/>
      <c r="DS124" s="972"/>
      <c r="DT124" s="972"/>
      <c r="DU124" s="973"/>
      <c r="DV124" s="974" t="s">
        <v>122</v>
      </c>
      <c r="DW124" s="975"/>
      <c r="DX124" s="975"/>
      <c r="DY124" s="975"/>
      <c r="DZ124" s="976"/>
    </row>
    <row r="125" spans="1:130" s="224" customFormat="1" ht="26.25" customHeight="1" x14ac:dyDescent="0.2">
      <c r="A125" s="1043"/>
      <c r="B125" s="935"/>
      <c r="C125" s="908" t="s">
        <v>438</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944" t="s">
        <v>122</v>
      </c>
      <c r="AB125" s="945"/>
      <c r="AC125" s="945"/>
      <c r="AD125" s="945"/>
      <c r="AE125" s="946"/>
      <c r="AF125" s="947" t="s">
        <v>122</v>
      </c>
      <c r="AG125" s="945"/>
      <c r="AH125" s="945"/>
      <c r="AI125" s="945"/>
      <c r="AJ125" s="946"/>
      <c r="AK125" s="947" t="s">
        <v>122</v>
      </c>
      <c r="AL125" s="945"/>
      <c r="AM125" s="945"/>
      <c r="AN125" s="945"/>
      <c r="AO125" s="946"/>
      <c r="AP125" s="948" t="s">
        <v>122</v>
      </c>
      <c r="AQ125" s="949"/>
      <c r="AR125" s="949"/>
      <c r="AS125" s="949"/>
      <c r="AT125" s="950"/>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8" t="s">
        <v>450</v>
      </c>
      <c r="CL125" s="993"/>
      <c r="CM125" s="993"/>
      <c r="CN125" s="993"/>
      <c r="CO125" s="994"/>
      <c r="CP125" s="915" t="s">
        <v>451</v>
      </c>
      <c r="CQ125" s="883"/>
      <c r="CR125" s="883"/>
      <c r="CS125" s="883"/>
      <c r="CT125" s="883"/>
      <c r="CU125" s="883"/>
      <c r="CV125" s="883"/>
      <c r="CW125" s="883"/>
      <c r="CX125" s="883"/>
      <c r="CY125" s="883"/>
      <c r="CZ125" s="883"/>
      <c r="DA125" s="883"/>
      <c r="DB125" s="883"/>
      <c r="DC125" s="883"/>
      <c r="DD125" s="883"/>
      <c r="DE125" s="883"/>
      <c r="DF125" s="884"/>
      <c r="DG125" s="916" t="s">
        <v>122</v>
      </c>
      <c r="DH125" s="917"/>
      <c r="DI125" s="917"/>
      <c r="DJ125" s="917"/>
      <c r="DK125" s="917"/>
      <c r="DL125" s="917" t="s">
        <v>122</v>
      </c>
      <c r="DM125" s="917"/>
      <c r="DN125" s="917"/>
      <c r="DO125" s="917"/>
      <c r="DP125" s="917"/>
      <c r="DQ125" s="917" t="s">
        <v>122</v>
      </c>
      <c r="DR125" s="917"/>
      <c r="DS125" s="917"/>
      <c r="DT125" s="917"/>
      <c r="DU125" s="917"/>
      <c r="DV125" s="918" t="s">
        <v>122</v>
      </c>
      <c r="DW125" s="918"/>
      <c r="DX125" s="918"/>
      <c r="DY125" s="918"/>
      <c r="DZ125" s="919"/>
    </row>
    <row r="126" spans="1:130" s="224" customFormat="1" ht="26.25" customHeight="1" thickBot="1" x14ac:dyDescent="0.25">
      <c r="A126" s="1043"/>
      <c r="B126" s="935"/>
      <c r="C126" s="908" t="s">
        <v>440</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944">
        <v>1318021</v>
      </c>
      <c r="AB126" s="945"/>
      <c r="AC126" s="945"/>
      <c r="AD126" s="945"/>
      <c r="AE126" s="946"/>
      <c r="AF126" s="947">
        <v>647418</v>
      </c>
      <c r="AG126" s="945"/>
      <c r="AH126" s="945"/>
      <c r="AI126" s="945"/>
      <c r="AJ126" s="946"/>
      <c r="AK126" s="947">
        <v>1105441</v>
      </c>
      <c r="AL126" s="945"/>
      <c r="AM126" s="945"/>
      <c r="AN126" s="945"/>
      <c r="AO126" s="946"/>
      <c r="AP126" s="948">
        <v>1.2</v>
      </c>
      <c r="AQ126" s="949"/>
      <c r="AR126" s="949"/>
      <c r="AS126" s="949"/>
      <c r="AT126" s="950"/>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09"/>
      <c r="CL126" s="996"/>
      <c r="CM126" s="996"/>
      <c r="CN126" s="996"/>
      <c r="CO126" s="997"/>
      <c r="CP126" s="908" t="s">
        <v>452</v>
      </c>
      <c r="CQ126" s="909"/>
      <c r="CR126" s="909"/>
      <c r="CS126" s="909"/>
      <c r="CT126" s="909"/>
      <c r="CU126" s="909"/>
      <c r="CV126" s="909"/>
      <c r="CW126" s="909"/>
      <c r="CX126" s="909"/>
      <c r="CY126" s="909"/>
      <c r="CZ126" s="909"/>
      <c r="DA126" s="909"/>
      <c r="DB126" s="909"/>
      <c r="DC126" s="909"/>
      <c r="DD126" s="909"/>
      <c r="DE126" s="909"/>
      <c r="DF126" s="910"/>
      <c r="DG126" s="911" t="s">
        <v>122</v>
      </c>
      <c r="DH126" s="912"/>
      <c r="DI126" s="912"/>
      <c r="DJ126" s="912"/>
      <c r="DK126" s="912"/>
      <c r="DL126" s="912" t="s">
        <v>122</v>
      </c>
      <c r="DM126" s="912"/>
      <c r="DN126" s="912"/>
      <c r="DO126" s="912"/>
      <c r="DP126" s="912"/>
      <c r="DQ126" s="912" t="s">
        <v>122</v>
      </c>
      <c r="DR126" s="912"/>
      <c r="DS126" s="912"/>
      <c r="DT126" s="912"/>
      <c r="DU126" s="912"/>
      <c r="DV126" s="913" t="s">
        <v>122</v>
      </c>
      <c r="DW126" s="913"/>
      <c r="DX126" s="913"/>
      <c r="DY126" s="913"/>
      <c r="DZ126" s="914"/>
    </row>
    <row r="127" spans="1:130" s="224" customFormat="1" ht="26.25" customHeight="1" x14ac:dyDescent="0.2">
      <c r="A127" s="1044"/>
      <c r="B127" s="937"/>
      <c r="C127" s="959" t="s">
        <v>453</v>
      </c>
      <c r="D127" s="951"/>
      <c r="E127" s="951"/>
      <c r="F127" s="951"/>
      <c r="G127" s="951"/>
      <c r="H127" s="951"/>
      <c r="I127" s="951"/>
      <c r="J127" s="951"/>
      <c r="K127" s="951"/>
      <c r="L127" s="951"/>
      <c r="M127" s="951"/>
      <c r="N127" s="951"/>
      <c r="O127" s="951"/>
      <c r="P127" s="951"/>
      <c r="Q127" s="951"/>
      <c r="R127" s="951"/>
      <c r="S127" s="951"/>
      <c r="T127" s="951"/>
      <c r="U127" s="951"/>
      <c r="V127" s="951"/>
      <c r="W127" s="951"/>
      <c r="X127" s="951"/>
      <c r="Y127" s="951"/>
      <c r="Z127" s="952"/>
      <c r="AA127" s="944" t="s">
        <v>122</v>
      </c>
      <c r="AB127" s="945"/>
      <c r="AC127" s="945"/>
      <c r="AD127" s="945"/>
      <c r="AE127" s="946"/>
      <c r="AF127" s="947" t="s">
        <v>122</v>
      </c>
      <c r="AG127" s="945"/>
      <c r="AH127" s="945"/>
      <c r="AI127" s="945"/>
      <c r="AJ127" s="946"/>
      <c r="AK127" s="947" t="s">
        <v>122</v>
      </c>
      <c r="AL127" s="945"/>
      <c r="AM127" s="945"/>
      <c r="AN127" s="945"/>
      <c r="AO127" s="946"/>
      <c r="AP127" s="948" t="s">
        <v>122</v>
      </c>
      <c r="AQ127" s="949"/>
      <c r="AR127" s="949"/>
      <c r="AS127" s="949"/>
      <c r="AT127" s="950"/>
      <c r="AU127" s="226"/>
      <c r="AV127" s="226"/>
      <c r="AW127" s="226"/>
      <c r="AX127" s="1017" t="s">
        <v>454</v>
      </c>
      <c r="AY127" s="1018"/>
      <c r="AZ127" s="1018"/>
      <c r="BA127" s="1018"/>
      <c r="BB127" s="1018"/>
      <c r="BC127" s="1018"/>
      <c r="BD127" s="1018"/>
      <c r="BE127" s="1019"/>
      <c r="BF127" s="1020" t="s">
        <v>455</v>
      </c>
      <c r="BG127" s="1018"/>
      <c r="BH127" s="1018"/>
      <c r="BI127" s="1018"/>
      <c r="BJ127" s="1018"/>
      <c r="BK127" s="1018"/>
      <c r="BL127" s="1019"/>
      <c r="BM127" s="1020" t="s">
        <v>456</v>
      </c>
      <c r="BN127" s="1018"/>
      <c r="BO127" s="1018"/>
      <c r="BP127" s="1018"/>
      <c r="BQ127" s="1018"/>
      <c r="BR127" s="1018"/>
      <c r="BS127" s="1019"/>
      <c r="BT127" s="1020" t="s">
        <v>457</v>
      </c>
      <c r="BU127" s="1018"/>
      <c r="BV127" s="1018"/>
      <c r="BW127" s="1018"/>
      <c r="BX127" s="1018"/>
      <c r="BY127" s="1018"/>
      <c r="BZ127" s="1041"/>
      <c r="CA127" s="226"/>
      <c r="CB127" s="226"/>
      <c r="CC127" s="226"/>
      <c r="CD127" s="249"/>
      <c r="CE127" s="249"/>
      <c r="CF127" s="249"/>
      <c r="CG127" s="226"/>
      <c r="CH127" s="226"/>
      <c r="CI127" s="226"/>
      <c r="CJ127" s="248"/>
      <c r="CK127" s="1009"/>
      <c r="CL127" s="996"/>
      <c r="CM127" s="996"/>
      <c r="CN127" s="996"/>
      <c r="CO127" s="997"/>
      <c r="CP127" s="908" t="s">
        <v>458</v>
      </c>
      <c r="CQ127" s="909"/>
      <c r="CR127" s="909"/>
      <c r="CS127" s="909"/>
      <c r="CT127" s="909"/>
      <c r="CU127" s="909"/>
      <c r="CV127" s="909"/>
      <c r="CW127" s="909"/>
      <c r="CX127" s="909"/>
      <c r="CY127" s="909"/>
      <c r="CZ127" s="909"/>
      <c r="DA127" s="909"/>
      <c r="DB127" s="909"/>
      <c r="DC127" s="909"/>
      <c r="DD127" s="909"/>
      <c r="DE127" s="909"/>
      <c r="DF127" s="910"/>
      <c r="DG127" s="911" t="s">
        <v>122</v>
      </c>
      <c r="DH127" s="912"/>
      <c r="DI127" s="912"/>
      <c r="DJ127" s="912"/>
      <c r="DK127" s="912"/>
      <c r="DL127" s="912" t="s">
        <v>122</v>
      </c>
      <c r="DM127" s="912"/>
      <c r="DN127" s="912"/>
      <c r="DO127" s="912"/>
      <c r="DP127" s="912"/>
      <c r="DQ127" s="912" t="s">
        <v>122</v>
      </c>
      <c r="DR127" s="912"/>
      <c r="DS127" s="912"/>
      <c r="DT127" s="912"/>
      <c r="DU127" s="912"/>
      <c r="DV127" s="913" t="s">
        <v>122</v>
      </c>
      <c r="DW127" s="913"/>
      <c r="DX127" s="913"/>
      <c r="DY127" s="913"/>
      <c r="DZ127" s="914"/>
    </row>
    <row r="128" spans="1:130" s="224" customFormat="1" ht="26.25" customHeight="1" thickBot="1" x14ac:dyDescent="0.25">
      <c r="A128" s="1027" t="s">
        <v>459</v>
      </c>
      <c r="B128" s="1028"/>
      <c r="C128" s="1028"/>
      <c r="D128" s="1028"/>
      <c r="E128" s="1028"/>
      <c r="F128" s="1028"/>
      <c r="G128" s="1028"/>
      <c r="H128" s="1028"/>
      <c r="I128" s="1028"/>
      <c r="J128" s="1028"/>
      <c r="K128" s="1028"/>
      <c r="L128" s="1028"/>
      <c r="M128" s="1028"/>
      <c r="N128" s="1028"/>
      <c r="O128" s="1028"/>
      <c r="P128" s="1028"/>
      <c r="Q128" s="1028"/>
      <c r="R128" s="1028"/>
      <c r="S128" s="1028"/>
      <c r="T128" s="1028"/>
      <c r="U128" s="1028"/>
      <c r="V128" s="1028"/>
      <c r="W128" s="1029" t="s">
        <v>460</v>
      </c>
      <c r="X128" s="1029"/>
      <c r="Y128" s="1029"/>
      <c r="Z128" s="1030"/>
      <c r="AA128" s="1031">
        <v>3839257</v>
      </c>
      <c r="AB128" s="1032"/>
      <c r="AC128" s="1032"/>
      <c r="AD128" s="1032"/>
      <c r="AE128" s="1033"/>
      <c r="AF128" s="1034">
        <v>3158131</v>
      </c>
      <c r="AG128" s="1032"/>
      <c r="AH128" s="1032"/>
      <c r="AI128" s="1032"/>
      <c r="AJ128" s="1033"/>
      <c r="AK128" s="1034">
        <v>3326702</v>
      </c>
      <c r="AL128" s="1032"/>
      <c r="AM128" s="1032"/>
      <c r="AN128" s="1032"/>
      <c r="AO128" s="1033"/>
      <c r="AP128" s="1035"/>
      <c r="AQ128" s="1036"/>
      <c r="AR128" s="1036"/>
      <c r="AS128" s="1036"/>
      <c r="AT128" s="1037"/>
      <c r="AU128" s="226"/>
      <c r="AV128" s="226"/>
      <c r="AW128" s="226"/>
      <c r="AX128" s="882" t="s">
        <v>461</v>
      </c>
      <c r="AY128" s="883"/>
      <c r="AZ128" s="883"/>
      <c r="BA128" s="883"/>
      <c r="BB128" s="883"/>
      <c r="BC128" s="883"/>
      <c r="BD128" s="883"/>
      <c r="BE128" s="884"/>
      <c r="BF128" s="1038" t="s">
        <v>122</v>
      </c>
      <c r="BG128" s="1039"/>
      <c r="BH128" s="1039"/>
      <c r="BI128" s="1039"/>
      <c r="BJ128" s="1039"/>
      <c r="BK128" s="1039"/>
      <c r="BL128" s="1040"/>
      <c r="BM128" s="1038">
        <v>11.25</v>
      </c>
      <c r="BN128" s="1039"/>
      <c r="BO128" s="1039"/>
      <c r="BP128" s="1039"/>
      <c r="BQ128" s="1039"/>
      <c r="BR128" s="1039"/>
      <c r="BS128" s="1040"/>
      <c r="BT128" s="1038">
        <v>20</v>
      </c>
      <c r="BU128" s="1039"/>
      <c r="BV128" s="1039"/>
      <c r="BW128" s="1039"/>
      <c r="BX128" s="1039"/>
      <c r="BY128" s="1039"/>
      <c r="BZ128" s="1062"/>
      <c r="CA128" s="249"/>
      <c r="CB128" s="249"/>
      <c r="CC128" s="249"/>
      <c r="CD128" s="249"/>
      <c r="CE128" s="249"/>
      <c r="CF128" s="249"/>
      <c r="CG128" s="226"/>
      <c r="CH128" s="226"/>
      <c r="CI128" s="226"/>
      <c r="CJ128" s="248"/>
      <c r="CK128" s="1010"/>
      <c r="CL128" s="1011"/>
      <c r="CM128" s="1011"/>
      <c r="CN128" s="1011"/>
      <c r="CO128" s="1012"/>
      <c r="CP128" s="1021" t="s">
        <v>462</v>
      </c>
      <c r="CQ128" s="713"/>
      <c r="CR128" s="713"/>
      <c r="CS128" s="713"/>
      <c r="CT128" s="713"/>
      <c r="CU128" s="713"/>
      <c r="CV128" s="713"/>
      <c r="CW128" s="713"/>
      <c r="CX128" s="713"/>
      <c r="CY128" s="713"/>
      <c r="CZ128" s="713"/>
      <c r="DA128" s="713"/>
      <c r="DB128" s="713"/>
      <c r="DC128" s="713"/>
      <c r="DD128" s="713"/>
      <c r="DE128" s="713"/>
      <c r="DF128" s="1022"/>
      <c r="DG128" s="1023">
        <v>10407</v>
      </c>
      <c r="DH128" s="1024"/>
      <c r="DI128" s="1024"/>
      <c r="DJ128" s="1024"/>
      <c r="DK128" s="1024"/>
      <c r="DL128" s="1024">
        <v>10840</v>
      </c>
      <c r="DM128" s="1024"/>
      <c r="DN128" s="1024"/>
      <c r="DO128" s="1024"/>
      <c r="DP128" s="1024"/>
      <c r="DQ128" s="1024">
        <v>12488</v>
      </c>
      <c r="DR128" s="1024"/>
      <c r="DS128" s="1024"/>
      <c r="DT128" s="1024"/>
      <c r="DU128" s="1024"/>
      <c r="DV128" s="1025">
        <v>0</v>
      </c>
      <c r="DW128" s="1025"/>
      <c r="DX128" s="1025"/>
      <c r="DY128" s="1025"/>
      <c r="DZ128" s="1026"/>
    </row>
    <row r="129" spans="1:131" s="224" customFormat="1" ht="26.25" customHeight="1" x14ac:dyDescent="0.2">
      <c r="A129" s="920" t="s">
        <v>103</v>
      </c>
      <c r="B129" s="921"/>
      <c r="C129" s="921"/>
      <c r="D129" s="921"/>
      <c r="E129" s="921"/>
      <c r="F129" s="921"/>
      <c r="G129" s="921"/>
      <c r="H129" s="921"/>
      <c r="I129" s="921"/>
      <c r="J129" s="921"/>
      <c r="K129" s="921"/>
      <c r="L129" s="921"/>
      <c r="M129" s="921"/>
      <c r="N129" s="921"/>
      <c r="O129" s="921"/>
      <c r="P129" s="921"/>
      <c r="Q129" s="921"/>
      <c r="R129" s="921"/>
      <c r="S129" s="921"/>
      <c r="T129" s="921"/>
      <c r="U129" s="921"/>
      <c r="V129" s="921"/>
      <c r="W129" s="1056" t="s">
        <v>463</v>
      </c>
      <c r="X129" s="1057"/>
      <c r="Y129" s="1057"/>
      <c r="Z129" s="1058"/>
      <c r="AA129" s="944">
        <v>89327830</v>
      </c>
      <c r="AB129" s="945"/>
      <c r="AC129" s="945"/>
      <c r="AD129" s="945"/>
      <c r="AE129" s="946"/>
      <c r="AF129" s="947">
        <v>94453318</v>
      </c>
      <c r="AG129" s="945"/>
      <c r="AH129" s="945"/>
      <c r="AI129" s="945"/>
      <c r="AJ129" s="946"/>
      <c r="AK129" s="947">
        <v>96941066</v>
      </c>
      <c r="AL129" s="945"/>
      <c r="AM129" s="945"/>
      <c r="AN129" s="945"/>
      <c r="AO129" s="946"/>
      <c r="AP129" s="1059"/>
      <c r="AQ129" s="1060"/>
      <c r="AR129" s="1060"/>
      <c r="AS129" s="1060"/>
      <c r="AT129" s="1061"/>
      <c r="AU129" s="227"/>
      <c r="AV129" s="227"/>
      <c r="AW129" s="227"/>
      <c r="AX129" s="1051" t="s">
        <v>464</v>
      </c>
      <c r="AY129" s="909"/>
      <c r="AZ129" s="909"/>
      <c r="BA129" s="909"/>
      <c r="BB129" s="909"/>
      <c r="BC129" s="909"/>
      <c r="BD129" s="909"/>
      <c r="BE129" s="910"/>
      <c r="BF129" s="1052" t="s">
        <v>122</v>
      </c>
      <c r="BG129" s="1053"/>
      <c r="BH129" s="1053"/>
      <c r="BI129" s="1053"/>
      <c r="BJ129" s="1053"/>
      <c r="BK129" s="1053"/>
      <c r="BL129" s="1054"/>
      <c r="BM129" s="1052">
        <v>16.25</v>
      </c>
      <c r="BN129" s="1053"/>
      <c r="BO129" s="1053"/>
      <c r="BP129" s="1053"/>
      <c r="BQ129" s="1053"/>
      <c r="BR129" s="1053"/>
      <c r="BS129" s="1054"/>
      <c r="BT129" s="1052">
        <v>30</v>
      </c>
      <c r="BU129" s="1053"/>
      <c r="BV129" s="1053"/>
      <c r="BW129" s="1053"/>
      <c r="BX129" s="1053"/>
      <c r="BY129" s="1053"/>
      <c r="BZ129" s="1055"/>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0" t="s">
        <v>465</v>
      </c>
      <c r="B130" s="921"/>
      <c r="C130" s="921"/>
      <c r="D130" s="921"/>
      <c r="E130" s="921"/>
      <c r="F130" s="921"/>
      <c r="G130" s="921"/>
      <c r="H130" s="921"/>
      <c r="I130" s="921"/>
      <c r="J130" s="921"/>
      <c r="K130" s="921"/>
      <c r="L130" s="921"/>
      <c r="M130" s="921"/>
      <c r="N130" s="921"/>
      <c r="O130" s="921"/>
      <c r="P130" s="921"/>
      <c r="Q130" s="921"/>
      <c r="R130" s="921"/>
      <c r="S130" s="921"/>
      <c r="T130" s="921"/>
      <c r="U130" s="921"/>
      <c r="V130" s="921"/>
      <c r="W130" s="1056" t="s">
        <v>466</v>
      </c>
      <c r="X130" s="1057"/>
      <c r="Y130" s="1057"/>
      <c r="Z130" s="1058"/>
      <c r="AA130" s="944">
        <v>5102121</v>
      </c>
      <c r="AB130" s="945"/>
      <c r="AC130" s="945"/>
      <c r="AD130" s="945"/>
      <c r="AE130" s="946"/>
      <c r="AF130" s="947">
        <v>4772672</v>
      </c>
      <c r="AG130" s="945"/>
      <c r="AH130" s="945"/>
      <c r="AI130" s="945"/>
      <c r="AJ130" s="946"/>
      <c r="AK130" s="947">
        <v>4383123</v>
      </c>
      <c r="AL130" s="945"/>
      <c r="AM130" s="945"/>
      <c r="AN130" s="945"/>
      <c r="AO130" s="946"/>
      <c r="AP130" s="1059"/>
      <c r="AQ130" s="1060"/>
      <c r="AR130" s="1060"/>
      <c r="AS130" s="1060"/>
      <c r="AT130" s="1061"/>
      <c r="AU130" s="227"/>
      <c r="AV130" s="227"/>
      <c r="AW130" s="227"/>
      <c r="AX130" s="1051" t="s">
        <v>467</v>
      </c>
      <c r="AY130" s="909"/>
      <c r="AZ130" s="909"/>
      <c r="BA130" s="909"/>
      <c r="BB130" s="909"/>
      <c r="BC130" s="909"/>
      <c r="BD130" s="909"/>
      <c r="BE130" s="910"/>
      <c r="BF130" s="1087">
        <v>2.1</v>
      </c>
      <c r="BG130" s="1088"/>
      <c r="BH130" s="1088"/>
      <c r="BI130" s="1088"/>
      <c r="BJ130" s="1088"/>
      <c r="BK130" s="1088"/>
      <c r="BL130" s="1089"/>
      <c r="BM130" s="1087">
        <v>25</v>
      </c>
      <c r="BN130" s="1088"/>
      <c r="BO130" s="1088"/>
      <c r="BP130" s="1088"/>
      <c r="BQ130" s="1088"/>
      <c r="BR130" s="1088"/>
      <c r="BS130" s="1089"/>
      <c r="BT130" s="1087">
        <v>35</v>
      </c>
      <c r="BU130" s="1088"/>
      <c r="BV130" s="1088"/>
      <c r="BW130" s="1088"/>
      <c r="BX130" s="1088"/>
      <c r="BY130" s="1088"/>
      <c r="BZ130" s="109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1"/>
      <c r="B131" s="1092"/>
      <c r="C131" s="1092"/>
      <c r="D131" s="1092"/>
      <c r="E131" s="1092"/>
      <c r="F131" s="1092"/>
      <c r="G131" s="1092"/>
      <c r="H131" s="1092"/>
      <c r="I131" s="1092"/>
      <c r="J131" s="1092"/>
      <c r="K131" s="1092"/>
      <c r="L131" s="1092"/>
      <c r="M131" s="1092"/>
      <c r="N131" s="1092"/>
      <c r="O131" s="1092"/>
      <c r="P131" s="1092"/>
      <c r="Q131" s="1092"/>
      <c r="R131" s="1092"/>
      <c r="S131" s="1092"/>
      <c r="T131" s="1092"/>
      <c r="U131" s="1092"/>
      <c r="V131" s="1092"/>
      <c r="W131" s="1093" t="s">
        <v>468</v>
      </c>
      <c r="X131" s="1094"/>
      <c r="Y131" s="1094"/>
      <c r="Z131" s="1095"/>
      <c r="AA131" s="990">
        <v>84225709</v>
      </c>
      <c r="AB131" s="972"/>
      <c r="AC131" s="972"/>
      <c r="AD131" s="972"/>
      <c r="AE131" s="973"/>
      <c r="AF131" s="971">
        <v>89680646</v>
      </c>
      <c r="AG131" s="972"/>
      <c r="AH131" s="972"/>
      <c r="AI131" s="972"/>
      <c r="AJ131" s="973"/>
      <c r="AK131" s="971">
        <v>92557943</v>
      </c>
      <c r="AL131" s="972"/>
      <c r="AM131" s="972"/>
      <c r="AN131" s="972"/>
      <c r="AO131" s="973"/>
      <c r="AP131" s="1096"/>
      <c r="AQ131" s="1097"/>
      <c r="AR131" s="1097"/>
      <c r="AS131" s="1097"/>
      <c r="AT131" s="1098"/>
      <c r="AU131" s="227"/>
      <c r="AV131" s="227"/>
      <c r="AW131" s="227"/>
      <c r="AX131" s="1069" t="s">
        <v>469</v>
      </c>
      <c r="AY131" s="713"/>
      <c r="AZ131" s="713"/>
      <c r="BA131" s="713"/>
      <c r="BB131" s="713"/>
      <c r="BC131" s="713"/>
      <c r="BD131" s="713"/>
      <c r="BE131" s="1022"/>
      <c r="BF131" s="1070" t="s">
        <v>122</v>
      </c>
      <c r="BG131" s="1071"/>
      <c r="BH131" s="1071"/>
      <c r="BI131" s="1071"/>
      <c r="BJ131" s="1071"/>
      <c r="BK131" s="1071"/>
      <c r="BL131" s="1072"/>
      <c r="BM131" s="1070">
        <v>350</v>
      </c>
      <c r="BN131" s="1071"/>
      <c r="BO131" s="1071"/>
      <c r="BP131" s="1071"/>
      <c r="BQ131" s="1071"/>
      <c r="BR131" s="1071"/>
      <c r="BS131" s="1072"/>
      <c r="BT131" s="1073"/>
      <c r="BU131" s="1074"/>
      <c r="BV131" s="1074"/>
      <c r="BW131" s="1074"/>
      <c r="BX131" s="1074"/>
      <c r="BY131" s="1074"/>
      <c r="BZ131" s="1075"/>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6" t="s">
        <v>470</v>
      </c>
      <c r="B132" s="1077"/>
      <c r="C132" s="1077"/>
      <c r="D132" s="1077"/>
      <c r="E132" s="1077"/>
      <c r="F132" s="1077"/>
      <c r="G132" s="1077"/>
      <c r="H132" s="1077"/>
      <c r="I132" s="1077"/>
      <c r="J132" s="1077"/>
      <c r="K132" s="1077"/>
      <c r="L132" s="1077"/>
      <c r="M132" s="1077"/>
      <c r="N132" s="1077"/>
      <c r="O132" s="1077"/>
      <c r="P132" s="1077"/>
      <c r="Q132" s="1077"/>
      <c r="R132" s="1077"/>
      <c r="S132" s="1077"/>
      <c r="T132" s="1077"/>
      <c r="U132" s="1077"/>
      <c r="V132" s="1080" t="s">
        <v>471</v>
      </c>
      <c r="W132" s="1080"/>
      <c r="X132" s="1080"/>
      <c r="Y132" s="1080"/>
      <c r="Z132" s="1081"/>
      <c r="AA132" s="1082">
        <v>1.450699572</v>
      </c>
      <c r="AB132" s="1083"/>
      <c r="AC132" s="1083"/>
      <c r="AD132" s="1083"/>
      <c r="AE132" s="1084"/>
      <c r="AF132" s="1085">
        <v>1.8593413700000001</v>
      </c>
      <c r="AG132" s="1083"/>
      <c r="AH132" s="1083"/>
      <c r="AI132" s="1083"/>
      <c r="AJ132" s="1084"/>
      <c r="AK132" s="1085">
        <v>3.0795066389999999</v>
      </c>
      <c r="AL132" s="1083"/>
      <c r="AM132" s="1083"/>
      <c r="AN132" s="1083"/>
      <c r="AO132" s="1084"/>
      <c r="AP132" s="987"/>
      <c r="AQ132" s="988"/>
      <c r="AR132" s="988"/>
      <c r="AS132" s="988"/>
      <c r="AT132" s="1086"/>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8"/>
      <c r="B133" s="1079"/>
      <c r="C133" s="1079"/>
      <c r="D133" s="1079"/>
      <c r="E133" s="1079"/>
      <c r="F133" s="1079"/>
      <c r="G133" s="1079"/>
      <c r="H133" s="1079"/>
      <c r="I133" s="1079"/>
      <c r="J133" s="1079"/>
      <c r="K133" s="1079"/>
      <c r="L133" s="1079"/>
      <c r="M133" s="1079"/>
      <c r="N133" s="1079"/>
      <c r="O133" s="1079"/>
      <c r="P133" s="1079"/>
      <c r="Q133" s="1079"/>
      <c r="R133" s="1079"/>
      <c r="S133" s="1079"/>
      <c r="T133" s="1079"/>
      <c r="U133" s="1079"/>
      <c r="V133" s="1063" t="s">
        <v>472</v>
      </c>
      <c r="W133" s="1063"/>
      <c r="X133" s="1063"/>
      <c r="Y133" s="1063"/>
      <c r="Z133" s="1064"/>
      <c r="AA133" s="1065">
        <v>1.6</v>
      </c>
      <c r="AB133" s="1066"/>
      <c r="AC133" s="1066"/>
      <c r="AD133" s="1066"/>
      <c r="AE133" s="1067"/>
      <c r="AF133" s="1065">
        <v>1.7</v>
      </c>
      <c r="AG133" s="1066"/>
      <c r="AH133" s="1066"/>
      <c r="AI133" s="1066"/>
      <c r="AJ133" s="1067"/>
      <c r="AK133" s="1065">
        <v>2.1</v>
      </c>
      <c r="AL133" s="1066"/>
      <c r="AM133" s="1066"/>
      <c r="AN133" s="1066"/>
      <c r="AO133" s="1067"/>
      <c r="AP133" s="1014"/>
      <c r="AQ133" s="1015"/>
      <c r="AR133" s="1015"/>
      <c r="AS133" s="1015"/>
      <c r="AT133" s="1068"/>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lt9xfKOAAbXrb+PtsF6JgmLZ/9SxaeeWrZ3Kwlq7m2kQf6pYKKRi753g279HmciwRxto/e5dZuxtTDnOJggY6A==" saltValue="7yNyKXOPQ3abvRigFBTwJ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473</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jdIg14ezS7VUhDlwoDfCyrbMEO2o4r9QrqhSbFx82L085Bph03VP9LFojY6y25/LZxQNWXXnS5STIE6nx6eJ3g==" saltValue="h2LcReSR9qNP7jIIzVABv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Hf68jxRzbiLFxQ7/M/d2XQROCCtsN93J3qpd6LunEDMB/ki6ZTpCE0UazeyIz0zejf5S8IZWsPdO6YEVSFDUQ==" saltValue="C9PBAsPYxEj1EIXjLekOf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474</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475</v>
      </c>
      <c r="AL6" s="260"/>
      <c r="AM6" s="260"/>
      <c r="AN6" s="260"/>
    </row>
    <row r="7" spans="1:46" ht="13.5" customHeight="1" x14ac:dyDescent="0.2">
      <c r="A7" s="259"/>
      <c r="AK7" s="262"/>
      <c r="AL7" s="263"/>
      <c r="AM7" s="263"/>
      <c r="AN7" s="264"/>
      <c r="AO7" s="1100" t="s">
        <v>476</v>
      </c>
      <c r="AP7" s="265"/>
      <c r="AQ7" s="266" t="s">
        <v>477</v>
      </c>
      <c r="AR7" s="267"/>
    </row>
    <row r="8" spans="1:46" ht="13.2" x14ac:dyDescent="0.2">
      <c r="A8" s="259"/>
      <c r="AK8" s="268"/>
      <c r="AL8" s="269"/>
      <c r="AM8" s="269"/>
      <c r="AN8" s="270"/>
      <c r="AO8" s="1101"/>
      <c r="AP8" s="271" t="s">
        <v>478</v>
      </c>
      <c r="AQ8" s="272" t="s">
        <v>479</v>
      </c>
      <c r="AR8" s="273" t="s">
        <v>480</v>
      </c>
    </row>
    <row r="9" spans="1:46" ht="13.2" x14ac:dyDescent="0.2">
      <c r="A9" s="259"/>
      <c r="AK9" s="1102" t="s">
        <v>481</v>
      </c>
      <c r="AL9" s="1103"/>
      <c r="AM9" s="1103"/>
      <c r="AN9" s="1104"/>
      <c r="AO9" s="274">
        <v>29850797</v>
      </c>
      <c r="AP9" s="274">
        <v>60562</v>
      </c>
      <c r="AQ9" s="275">
        <v>61513</v>
      </c>
      <c r="AR9" s="276">
        <v>-1.5</v>
      </c>
    </row>
    <row r="10" spans="1:46" ht="13.5" customHeight="1" x14ac:dyDescent="0.2">
      <c r="A10" s="259"/>
      <c r="AK10" s="1102" t="s">
        <v>482</v>
      </c>
      <c r="AL10" s="1103"/>
      <c r="AM10" s="1103"/>
      <c r="AN10" s="1104"/>
      <c r="AO10" s="277">
        <v>3208</v>
      </c>
      <c r="AP10" s="277">
        <v>7</v>
      </c>
      <c r="AQ10" s="278">
        <v>1262</v>
      </c>
      <c r="AR10" s="279">
        <v>-99.4</v>
      </c>
    </row>
    <row r="11" spans="1:46" ht="13.5" customHeight="1" x14ac:dyDescent="0.2">
      <c r="A11" s="259"/>
      <c r="AK11" s="1102" t="s">
        <v>483</v>
      </c>
      <c r="AL11" s="1103"/>
      <c r="AM11" s="1103"/>
      <c r="AN11" s="1104"/>
      <c r="AO11" s="277">
        <v>101584</v>
      </c>
      <c r="AP11" s="277">
        <v>206</v>
      </c>
      <c r="AQ11" s="278">
        <v>1079</v>
      </c>
      <c r="AR11" s="279">
        <v>-80.900000000000006</v>
      </c>
    </row>
    <row r="12" spans="1:46" ht="13.5" customHeight="1" x14ac:dyDescent="0.2">
      <c r="A12" s="259"/>
      <c r="AK12" s="1102" t="s">
        <v>484</v>
      </c>
      <c r="AL12" s="1103"/>
      <c r="AM12" s="1103"/>
      <c r="AN12" s="1104"/>
      <c r="AO12" s="277" t="s">
        <v>485</v>
      </c>
      <c r="AP12" s="277" t="s">
        <v>485</v>
      </c>
      <c r="AQ12" s="278">
        <v>46</v>
      </c>
      <c r="AR12" s="279" t="s">
        <v>485</v>
      </c>
    </row>
    <row r="13" spans="1:46" ht="13.5" customHeight="1" x14ac:dyDescent="0.2">
      <c r="A13" s="259"/>
      <c r="AK13" s="1102" t="s">
        <v>486</v>
      </c>
      <c r="AL13" s="1103"/>
      <c r="AM13" s="1103"/>
      <c r="AN13" s="1104"/>
      <c r="AO13" s="277">
        <v>795968</v>
      </c>
      <c r="AP13" s="277">
        <v>1615</v>
      </c>
      <c r="AQ13" s="278">
        <v>2016</v>
      </c>
      <c r="AR13" s="279">
        <v>-19.899999999999999</v>
      </c>
    </row>
    <row r="14" spans="1:46" ht="13.5" customHeight="1" x14ac:dyDescent="0.2">
      <c r="A14" s="259"/>
      <c r="AK14" s="1102" t="s">
        <v>487</v>
      </c>
      <c r="AL14" s="1103"/>
      <c r="AM14" s="1103"/>
      <c r="AN14" s="1104"/>
      <c r="AO14" s="277">
        <v>1067709</v>
      </c>
      <c r="AP14" s="277">
        <v>2166</v>
      </c>
      <c r="AQ14" s="278">
        <v>1290</v>
      </c>
      <c r="AR14" s="279">
        <v>67.900000000000006</v>
      </c>
    </row>
    <row r="15" spans="1:46" ht="13.5" customHeight="1" x14ac:dyDescent="0.2">
      <c r="A15" s="259"/>
      <c r="AK15" s="1105" t="s">
        <v>488</v>
      </c>
      <c r="AL15" s="1106"/>
      <c r="AM15" s="1106"/>
      <c r="AN15" s="1107"/>
      <c r="AO15" s="277">
        <v>-940750</v>
      </c>
      <c r="AP15" s="277">
        <v>-1909</v>
      </c>
      <c r="AQ15" s="278">
        <v>-2388</v>
      </c>
      <c r="AR15" s="279">
        <v>-20.100000000000001</v>
      </c>
    </row>
    <row r="16" spans="1:46" ht="13.2" x14ac:dyDescent="0.2">
      <c r="A16" s="259"/>
      <c r="AK16" s="1105" t="s">
        <v>177</v>
      </c>
      <c r="AL16" s="1106"/>
      <c r="AM16" s="1106"/>
      <c r="AN16" s="1107"/>
      <c r="AO16" s="277">
        <v>30878516</v>
      </c>
      <c r="AP16" s="277">
        <v>62647</v>
      </c>
      <c r="AQ16" s="278">
        <v>64818</v>
      </c>
      <c r="AR16" s="279">
        <v>-3.3</v>
      </c>
    </row>
    <row r="17" spans="1:46" ht="13.2" x14ac:dyDescent="0.2">
      <c r="A17" s="259"/>
    </row>
    <row r="18" spans="1:46" ht="13.2" x14ac:dyDescent="0.2">
      <c r="A18" s="259"/>
      <c r="AQ18" s="280"/>
      <c r="AR18" s="280"/>
    </row>
    <row r="19" spans="1:46" ht="13.2" x14ac:dyDescent="0.2">
      <c r="A19" s="259"/>
      <c r="AK19" s="255" t="s">
        <v>489</v>
      </c>
    </row>
    <row r="20" spans="1:46" ht="13.2" x14ac:dyDescent="0.2">
      <c r="A20" s="259"/>
      <c r="AK20" s="281"/>
      <c r="AL20" s="282"/>
      <c r="AM20" s="282"/>
      <c r="AN20" s="283"/>
      <c r="AO20" s="284" t="s">
        <v>490</v>
      </c>
      <c r="AP20" s="285" t="s">
        <v>491</v>
      </c>
      <c r="AQ20" s="286" t="s">
        <v>492</v>
      </c>
      <c r="AR20" s="287"/>
    </row>
    <row r="21" spans="1:46" s="260" customFormat="1" ht="13.2" x14ac:dyDescent="0.2">
      <c r="A21" s="288"/>
      <c r="AK21" s="1108" t="s">
        <v>493</v>
      </c>
      <c r="AL21" s="1109"/>
      <c r="AM21" s="1109"/>
      <c r="AN21" s="1110"/>
      <c r="AO21" s="289">
        <v>5.99</v>
      </c>
      <c r="AP21" s="290">
        <v>6.09</v>
      </c>
      <c r="AQ21" s="291">
        <v>-0.1</v>
      </c>
      <c r="AS21" s="292"/>
      <c r="AT21" s="288"/>
    </row>
    <row r="22" spans="1:46" s="260" customFormat="1" ht="13.2" x14ac:dyDescent="0.2">
      <c r="A22" s="288"/>
      <c r="AK22" s="1108" t="s">
        <v>494</v>
      </c>
      <c r="AL22" s="1109"/>
      <c r="AM22" s="1109"/>
      <c r="AN22" s="1110"/>
      <c r="AO22" s="293">
        <v>101</v>
      </c>
      <c r="AP22" s="294">
        <v>99.7</v>
      </c>
      <c r="AQ22" s="295">
        <v>1.3</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099" t="s">
        <v>495</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2" x14ac:dyDescent="0.2">
      <c r="A27" s="300"/>
      <c r="AS27" s="255"/>
      <c r="AT27" s="255"/>
    </row>
    <row r="28" spans="1:46" ht="16.2" x14ac:dyDescent="0.2">
      <c r="A28" s="256" t="s">
        <v>496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497</v>
      </c>
      <c r="AL29" s="260"/>
      <c r="AM29" s="260"/>
      <c r="AN29" s="260"/>
      <c r="AS29" s="302"/>
    </row>
    <row r="30" spans="1:46" ht="13.5" customHeight="1" x14ac:dyDescent="0.2">
      <c r="A30" s="259"/>
      <c r="AK30" s="262"/>
      <c r="AL30" s="263"/>
      <c r="AM30" s="263"/>
      <c r="AN30" s="264"/>
      <c r="AO30" s="1100" t="s">
        <v>476</v>
      </c>
      <c r="AP30" s="265"/>
      <c r="AQ30" s="266" t="s">
        <v>477</v>
      </c>
      <c r="AR30" s="267"/>
    </row>
    <row r="31" spans="1:46" ht="13.2" x14ac:dyDescent="0.2">
      <c r="A31" s="259"/>
      <c r="AK31" s="268"/>
      <c r="AL31" s="269"/>
      <c r="AM31" s="269"/>
      <c r="AN31" s="270"/>
      <c r="AO31" s="1101"/>
      <c r="AP31" s="271" t="s">
        <v>478</v>
      </c>
      <c r="AQ31" s="272" t="s">
        <v>479</v>
      </c>
      <c r="AR31" s="273" t="s">
        <v>480</v>
      </c>
    </row>
    <row r="32" spans="1:46" ht="27" customHeight="1" x14ac:dyDescent="0.2">
      <c r="A32" s="259"/>
      <c r="AK32" s="1116" t="s">
        <v>498</v>
      </c>
      <c r="AL32" s="1117"/>
      <c r="AM32" s="1117"/>
      <c r="AN32" s="1118"/>
      <c r="AO32" s="303">
        <v>8385589</v>
      </c>
      <c r="AP32" s="303">
        <v>17013</v>
      </c>
      <c r="AQ32" s="304">
        <v>26619</v>
      </c>
      <c r="AR32" s="305">
        <v>-36.1</v>
      </c>
    </row>
    <row r="33" spans="1:46" ht="13.5" customHeight="1" x14ac:dyDescent="0.2">
      <c r="A33" s="259"/>
      <c r="AK33" s="1116" t="s">
        <v>499</v>
      </c>
      <c r="AL33" s="1117"/>
      <c r="AM33" s="1117"/>
      <c r="AN33" s="1118"/>
      <c r="AO33" s="303" t="s">
        <v>485</v>
      </c>
      <c r="AP33" s="303" t="s">
        <v>485</v>
      </c>
      <c r="AQ33" s="304">
        <v>3</v>
      </c>
      <c r="AR33" s="305" t="s">
        <v>485</v>
      </c>
    </row>
    <row r="34" spans="1:46" ht="27" customHeight="1" x14ac:dyDescent="0.2">
      <c r="A34" s="259"/>
      <c r="AK34" s="1116" t="s">
        <v>500</v>
      </c>
      <c r="AL34" s="1117"/>
      <c r="AM34" s="1117"/>
      <c r="AN34" s="1118"/>
      <c r="AO34" s="303" t="s">
        <v>485</v>
      </c>
      <c r="AP34" s="303" t="s">
        <v>485</v>
      </c>
      <c r="AQ34" s="304">
        <v>28</v>
      </c>
      <c r="AR34" s="305" t="s">
        <v>485</v>
      </c>
    </row>
    <row r="35" spans="1:46" ht="27" customHeight="1" x14ac:dyDescent="0.2">
      <c r="A35" s="259"/>
      <c r="AK35" s="1116" t="s">
        <v>501</v>
      </c>
      <c r="AL35" s="1117"/>
      <c r="AM35" s="1117"/>
      <c r="AN35" s="1118"/>
      <c r="AO35" s="303">
        <v>1025989</v>
      </c>
      <c r="AP35" s="303">
        <v>2082</v>
      </c>
      <c r="AQ35" s="304">
        <v>5266</v>
      </c>
      <c r="AR35" s="305">
        <v>-60.5</v>
      </c>
    </row>
    <row r="36" spans="1:46" ht="27" customHeight="1" x14ac:dyDescent="0.2">
      <c r="A36" s="259"/>
      <c r="AK36" s="1116" t="s">
        <v>502</v>
      </c>
      <c r="AL36" s="1117"/>
      <c r="AM36" s="1117"/>
      <c r="AN36" s="1118"/>
      <c r="AO36" s="303" t="s">
        <v>485</v>
      </c>
      <c r="AP36" s="303" t="s">
        <v>485</v>
      </c>
      <c r="AQ36" s="304">
        <v>468</v>
      </c>
      <c r="AR36" s="305" t="s">
        <v>485</v>
      </c>
    </row>
    <row r="37" spans="1:46" ht="13.5" customHeight="1" x14ac:dyDescent="0.2">
      <c r="A37" s="259"/>
      <c r="AK37" s="1116" t="s">
        <v>503</v>
      </c>
      <c r="AL37" s="1117"/>
      <c r="AM37" s="1117"/>
      <c r="AN37" s="1118"/>
      <c r="AO37" s="303">
        <v>1148575</v>
      </c>
      <c r="AP37" s="303">
        <v>2330</v>
      </c>
      <c r="AQ37" s="304">
        <v>985</v>
      </c>
      <c r="AR37" s="305">
        <v>136.5</v>
      </c>
    </row>
    <row r="38" spans="1:46" ht="27" customHeight="1" x14ac:dyDescent="0.2">
      <c r="A38" s="259"/>
      <c r="AK38" s="1119" t="s">
        <v>504</v>
      </c>
      <c r="AL38" s="1120"/>
      <c r="AM38" s="1120"/>
      <c r="AN38" s="1121"/>
      <c r="AO38" s="306" t="s">
        <v>485</v>
      </c>
      <c r="AP38" s="306" t="s">
        <v>485</v>
      </c>
      <c r="AQ38" s="307">
        <v>1</v>
      </c>
      <c r="AR38" s="295" t="s">
        <v>485</v>
      </c>
      <c r="AS38" s="302"/>
    </row>
    <row r="39" spans="1:46" ht="13.2" x14ac:dyDescent="0.2">
      <c r="A39" s="259"/>
      <c r="AK39" s="1119" t="s">
        <v>505</v>
      </c>
      <c r="AL39" s="1120"/>
      <c r="AM39" s="1120"/>
      <c r="AN39" s="1121"/>
      <c r="AO39" s="303">
        <v>-3326702</v>
      </c>
      <c r="AP39" s="303">
        <v>-6749</v>
      </c>
      <c r="AQ39" s="304">
        <v>-7209</v>
      </c>
      <c r="AR39" s="305">
        <v>-6.4</v>
      </c>
      <c r="AS39" s="302"/>
    </row>
    <row r="40" spans="1:46" ht="27" customHeight="1" x14ac:dyDescent="0.2">
      <c r="A40" s="259"/>
      <c r="AK40" s="1116" t="s">
        <v>506</v>
      </c>
      <c r="AL40" s="1117"/>
      <c r="AM40" s="1117"/>
      <c r="AN40" s="1118"/>
      <c r="AO40" s="303">
        <v>-4383123</v>
      </c>
      <c r="AP40" s="303">
        <v>-8893</v>
      </c>
      <c r="AQ40" s="304">
        <v>-18404</v>
      </c>
      <c r="AR40" s="305">
        <v>-51.7</v>
      </c>
      <c r="AS40" s="302"/>
    </row>
    <row r="41" spans="1:46" ht="13.2" x14ac:dyDescent="0.2">
      <c r="A41" s="259"/>
      <c r="AK41" s="1122" t="s">
        <v>287</v>
      </c>
      <c r="AL41" s="1123"/>
      <c r="AM41" s="1123"/>
      <c r="AN41" s="1124"/>
      <c r="AO41" s="303">
        <v>2850328</v>
      </c>
      <c r="AP41" s="303">
        <v>5783</v>
      </c>
      <c r="AQ41" s="304">
        <v>7755</v>
      </c>
      <c r="AR41" s="305">
        <v>-25.4</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507</v>
      </c>
    </row>
    <row r="48" spans="1:46" ht="13.2" x14ac:dyDescent="0.2">
      <c r="A48" s="259"/>
      <c r="AK48" s="313" t="s">
        <v>508</v>
      </c>
      <c r="AL48" s="313"/>
      <c r="AM48" s="313"/>
      <c r="AN48" s="313"/>
      <c r="AO48" s="313"/>
      <c r="AP48" s="313"/>
      <c r="AQ48" s="314"/>
      <c r="AR48" s="313"/>
    </row>
    <row r="49" spans="1:44" ht="13.5" customHeight="1" x14ac:dyDescent="0.2">
      <c r="A49" s="259"/>
      <c r="AK49" s="315"/>
      <c r="AL49" s="316"/>
      <c r="AM49" s="1111" t="s">
        <v>476</v>
      </c>
      <c r="AN49" s="1113" t="s">
        <v>509</v>
      </c>
      <c r="AO49" s="1114"/>
      <c r="AP49" s="1114"/>
      <c r="AQ49" s="1114"/>
      <c r="AR49" s="1115"/>
    </row>
    <row r="50" spans="1:44" ht="13.2" x14ac:dyDescent="0.2">
      <c r="A50" s="259"/>
      <c r="AK50" s="317"/>
      <c r="AL50" s="318"/>
      <c r="AM50" s="1112"/>
      <c r="AN50" s="319" t="s">
        <v>510</v>
      </c>
      <c r="AO50" s="320" t="s">
        <v>511</v>
      </c>
      <c r="AP50" s="321" t="s">
        <v>512</v>
      </c>
      <c r="AQ50" s="322" t="s">
        <v>513</v>
      </c>
      <c r="AR50" s="323" t="s">
        <v>514</v>
      </c>
    </row>
    <row r="51" spans="1:44" ht="13.2" x14ac:dyDescent="0.2">
      <c r="A51" s="259"/>
      <c r="AK51" s="315" t="s">
        <v>515</v>
      </c>
      <c r="AL51" s="316"/>
      <c r="AM51" s="324">
        <v>17300216</v>
      </c>
      <c r="AN51" s="325">
        <v>35293</v>
      </c>
      <c r="AO51" s="326">
        <v>60.9</v>
      </c>
      <c r="AP51" s="327">
        <v>37644</v>
      </c>
      <c r="AQ51" s="328">
        <v>13.5</v>
      </c>
      <c r="AR51" s="329">
        <v>47.4</v>
      </c>
    </row>
    <row r="52" spans="1:44" ht="13.2" x14ac:dyDescent="0.2">
      <c r="A52" s="259"/>
      <c r="AK52" s="330"/>
      <c r="AL52" s="331" t="s">
        <v>516</v>
      </c>
      <c r="AM52" s="332">
        <v>15105006</v>
      </c>
      <c r="AN52" s="333">
        <v>30814</v>
      </c>
      <c r="AO52" s="334">
        <v>58.7</v>
      </c>
      <c r="AP52" s="335">
        <v>24939</v>
      </c>
      <c r="AQ52" s="336">
        <v>22.5</v>
      </c>
      <c r="AR52" s="337">
        <v>36.200000000000003</v>
      </c>
    </row>
    <row r="53" spans="1:44" ht="13.2" x14ac:dyDescent="0.2">
      <c r="A53" s="259"/>
      <c r="AK53" s="315" t="s">
        <v>517</v>
      </c>
      <c r="AL53" s="316"/>
      <c r="AM53" s="324">
        <v>20444265</v>
      </c>
      <c r="AN53" s="325">
        <v>41573</v>
      </c>
      <c r="AO53" s="326">
        <v>17.8</v>
      </c>
      <c r="AP53" s="327">
        <v>39221</v>
      </c>
      <c r="AQ53" s="328">
        <v>4.2</v>
      </c>
      <c r="AR53" s="329">
        <v>13.6</v>
      </c>
    </row>
    <row r="54" spans="1:44" ht="13.2" x14ac:dyDescent="0.2">
      <c r="A54" s="259"/>
      <c r="AK54" s="330"/>
      <c r="AL54" s="331" t="s">
        <v>516</v>
      </c>
      <c r="AM54" s="332">
        <v>17914263</v>
      </c>
      <c r="AN54" s="333">
        <v>36429</v>
      </c>
      <c r="AO54" s="334">
        <v>18.2</v>
      </c>
      <c r="AP54" s="335">
        <v>24821</v>
      </c>
      <c r="AQ54" s="336">
        <v>-0.5</v>
      </c>
      <c r="AR54" s="337">
        <v>18.7</v>
      </c>
    </row>
    <row r="55" spans="1:44" ht="13.2" x14ac:dyDescent="0.2">
      <c r="A55" s="259"/>
      <c r="AK55" s="315" t="s">
        <v>518</v>
      </c>
      <c r="AL55" s="316"/>
      <c r="AM55" s="324">
        <v>14476121</v>
      </c>
      <c r="AN55" s="325">
        <v>29492</v>
      </c>
      <c r="AO55" s="326">
        <v>-29.1</v>
      </c>
      <c r="AP55" s="327">
        <v>38566</v>
      </c>
      <c r="AQ55" s="328">
        <v>-1.7</v>
      </c>
      <c r="AR55" s="329">
        <v>-27.4</v>
      </c>
    </row>
    <row r="56" spans="1:44" ht="13.2" x14ac:dyDescent="0.2">
      <c r="A56" s="259"/>
      <c r="AK56" s="330"/>
      <c r="AL56" s="331" t="s">
        <v>516</v>
      </c>
      <c r="AM56" s="332">
        <v>12595565</v>
      </c>
      <c r="AN56" s="333">
        <v>25661</v>
      </c>
      <c r="AO56" s="334">
        <v>-29.6</v>
      </c>
      <c r="AP56" s="335">
        <v>24059</v>
      </c>
      <c r="AQ56" s="336">
        <v>-3.1</v>
      </c>
      <c r="AR56" s="337">
        <v>-26.5</v>
      </c>
    </row>
    <row r="57" spans="1:44" ht="13.2" x14ac:dyDescent="0.2">
      <c r="A57" s="259"/>
      <c r="AK57" s="315" t="s">
        <v>519</v>
      </c>
      <c r="AL57" s="316"/>
      <c r="AM57" s="324">
        <v>9464471</v>
      </c>
      <c r="AN57" s="325">
        <v>19253</v>
      </c>
      <c r="AO57" s="326">
        <v>-34.700000000000003</v>
      </c>
      <c r="AP57" s="327">
        <v>35156</v>
      </c>
      <c r="AQ57" s="328">
        <v>-8.8000000000000007</v>
      </c>
      <c r="AR57" s="329">
        <v>-25.9</v>
      </c>
    </row>
    <row r="58" spans="1:44" ht="13.2" x14ac:dyDescent="0.2">
      <c r="A58" s="259"/>
      <c r="AK58" s="330"/>
      <c r="AL58" s="331" t="s">
        <v>516</v>
      </c>
      <c r="AM58" s="332">
        <v>8047687</v>
      </c>
      <c r="AN58" s="333">
        <v>16371</v>
      </c>
      <c r="AO58" s="334">
        <v>-36.200000000000003</v>
      </c>
      <c r="AP58" s="335">
        <v>22430</v>
      </c>
      <c r="AQ58" s="336">
        <v>-6.8</v>
      </c>
      <c r="AR58" s="337">
        <v>-29.4</v>
      </c>
    </row>
    <row r="59" spans="1:44" ht="13.2" x14ac:dyDescent="0.2">
      <c r="A59" s="259"/>
      <c r="AK59" s="315" t="s">
        <v>520</v>
      </c>
      <c r="AL59" s="316"/>
      <c r="AM59" s="324">
        <v>9219286</v>
      </c>
      <c r="AN59" s="325">
        <v>18704</v>
      </c>
      <c r="AO59" s="326">
        <v>-2.9</v>
      </c>
      <c r="AP59" s="327">
        <v>37029</v>
      </c>
      <c r="AQ59" s="328">
        <v>5.3</v>
      </c>
      <c r="AR59" s="329">
        <v>-8.1999999999999993</v>
      </c>
    </row>
    <row r="60" spans="1:44" ht="13.2" x14ac:dyDescent="0.2">
      <c r="A60" s="259"/>
      <c r="AK60" s="330"/>
      <c r="AL60" s="331" t="s">
        <v>516</v>
      </c>
      <c r="AM60" s="332">
        <v>7823484</v>
      </c>
      <c r="AN60" s="333">
        <v>15873</v>
      </c>
      <c r="AO60" s="334">
        <v>-3</v>
      </c>
      <c r="AP60" s="335">
        <v>23232</v>
      </c>
      <c r="AQ60" s="336">
        <v>3.6</v>
      </c>
      <c r="AR60" s="337">
        <v>-6.6</v>
      </c>
    </row>
    <row r="61" spans="1:44" ht="13.2" x14ac:dyDescent="0.2">
      <c r="A61" s="259"/>
      <c r="AK61" s="315" t="s">
        <v>521</v>
      </c>
      <c r="AL61" s="338"/>
      <c r="AM61" s="324">
        <v>14180872</v>
      </c>
      <c r="AN61" s="325">
        <v>28863</v>
      </c>
      <c r="AO61" s="326">
        <v>2.4</v>
      </c>
      <c r="AP61" s="327">
        <v>37523</v>
      </c>
      <c r="AQ61" s="339">
        <v>2.5</v>
      </c>
      <c r="AR61" s="329">
        <v>-0.1</v>
      </c>
    </row>
    <row r="62" spans="1:44" ht="13.2" x14ac:dyDescent="0.2">
      <c r="A62" s="259"/>
      <c r="AK62" s="330"/>
      <c r="AL62" s="331" t="s">
        <v>516</v>
      </c>
      <c r="AM62" s="332">
        <v>12297201</v>
      </c>
      <c r="AN62" s="333">
        <v>25030</v>
      </c>
      <c r="AO62" s="334">
        <v>1.6</v>
      </c>
      <c r="AP62" s="335">
        <v>23896</v>
      </c>
      <c r="AQ62" s="336">
        <v>3.1</v>
      </c>
      <c r="AR62" s="337">
        <v>-1.5</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guuZEY8k6zAIKWdyJq3u08iZT2OGhBGSdDl9wN8U49foSyN2UtLrfsDGSlYDh5RVQHnC6E1LzF3qQJXGWmBmPw==" saltValue="Yg4rliEua6DnCgcgsUqx/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473</v>
      </c>
    </row>
    <row r="121" spans="125:125" ht="13.5" hidden="1" customHeight="1" x14ac:dyDescent="0.2">
      <c r="DU121" s="253"/>
    </row>
  </sheetData>
  <sheetProtection algorithmName="SHA-512" hashValue="gF/hhEyitRfBb0XSSI4qKHMHKwAf7NN3Cz/TYQ00KLnhZYsEyWrNZKJYLsfcGoqYvnqYLCDLjHwHJlOmc5LHpQ==" saltValue="zKr55mhbEIy4YfoL2ZfMkw=="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473</v>
      </c>
    </row>
  </sheetData>
  <sheetProtection algorithmName="SHA-512" hashValue="0xGNp67ri2+dWvjKyYQIP7fCWL7VlkXFrLpkwzvU9z4uIx+4YScbRaMOTSZ7rCdP6ytQ5e9kIsPU3WU107kKxQ==" saltValue="DZjkHo+ndFZGQt99vTLbsQ=="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5" t="s">
        <v>3</v>
      </c>
      <c r="D47" s="1125"/>
      <c r="E47" s="1126"/>
      <c r="F47" s="11">
        <v>26.07</v>
      </c>
      <c r="G47" s="12">
        <v>25.98</v>
      </c>
      <c r="H47" s="12">
        <v>29.25</v>
      </c>
      <c r="I47" s="12">
        <v>30.33</v>
      </c>
      <c r="J47" s="13">
        <v>31.84</v>
      </c>
    </row>
    <row r="48" spans="2:10" ht="57.75" customHeight="1" x14ac:dyDescent="0.2">
      <c r="B48" s="14"/>
      <c r="C48" s="1127" t="s">
        <v>4</v>
      </c>
      <c r="D48" s="1127"/>
      <c r="E48" s="1128"/>
      <c r="F48" s="15">
        <v>2.98</v>
      </c>
      <c r="G48" s="16">
        <v>4.18</v>
      </c>
      <c r="H48" s="16">
        <v>5.48</v>
      </c>
      <c r="I48" s="16">
        <v>4.4800000000000004</v>
      </c>
      <c r="J48" s="17">
        <v>4.25</v>
      </c>
    </row>
    <row r="49" spans="2:10" ht="57.75" customHeight="1" thickBot="1" x14ac:dyDescent="0.25">
      <c r="B49" s="18"/>
      <c r="C49" s="1129" t="s">
        <v>5</v>
      </c>
      <c r="D49" s="1129"/>
      <c r="E49" s="1130"/>
      <c r="F49" s="19">
        <v>0.75</v>
      </c>
      <c r="G49" s="20">
        <v>1.1100000000000001</v>
      </c>
      <c r="H49" s="20">
        <v>1.21</v>
      </c>
      <c r="I49" s="20" t="s">
        <v>528</v>
      </c>
      <c r="J49" s="21" t="s">
        <v>529</v>
      </c>
    </row>
    <row r="50" spans="2:10" ht="13.2" x14ac:dyDescent="0.2"/>
  </sheetData>
  <sheetProtection algorithmName="SHA-512" hashValue="4Q0nDX1vgtwu9B1RiBxlHyElFqVk7Ra53sle2gWkDfbNGc8ajNXYbPXPMqT+UVeE6R3h0HIpWNTgEhSxizxeZQ==" saltValue="ecgUnOluEWoscD5HQF/dp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5" t="s">
        <v>530</v>
      </c>
      <c r="D34" s="1135"/>
      <c r="E34" s="1136"/>
      <c r="F34" s="32">
        <v>2.97</v>
      </c>
      <c r="G34" s="33">
        <v>4.17</v>
      </c>
      <c r="H34" s="33">
        <v>5.47</v>
      </c>
      <c r="I34" s="33">
        <v>4.4800000000000004</v>
      </c>
      <c r="J34" s="34">
        <v>4.24</v>
      </c>
      <c r="K34" s="22"/>
      <c r="L34" s="22"/>
      <c r="M34" s="22"/>
      <c r="N34" s="22"/>
      <c r="O34" s="22"/>
      <c r="P34" s="22"/>
    </row>
    <row r="35" spans="1:16" ht="39" customHeight="1" x14ac:dyDescent="0.2">
      <c r="A35" s="22"/>
      <c r="B35" s="35"/>
      <c r="C35" s="1131" t="s">
        <v>531</v>
      </c>
      <c r="D35" s="1131"/>
      <c r="E35" s="1132"/>
      <c r="F35" s="36">
        <v>1.36</v>
      </c>
      <c r="G35" s="37">
        <v>2.25</v>
      </c>
      <c r="H35" s="37">
        <v>2.12</v>
      </c>
      <c r="I35" s="37">
        <v>1.86</v>
      </c>
      <c r="J35" s="38">
        <v>1.6</v>
      </c>
      <c r="K35" s="22"/>
      <c r="L35" s="22"/>
      <c r="M35" s="22"/>
      <c r="N35" s="22"/>
      <c r="O35" s="22"/>
      <c r="P35" s="22"/>
    </row>
    <row r="36" spans="1:16" ht="39" customHeight="1" x14ac:dyDescent="0.2">
      <c r="A36" s="22"/>
      <c r="B36" s="35"/>
      <c r="C36" s="1131" t="s">
        <v>532</v>
      </c>
      <c r="D36" s="1131"/>
      <c r="E36" s="1132"/>
      <c r="F36" s="36">
        <v>0.18</v>
      </c>
      <c r="G36" s="37">
        <v>0.4</v>
      </c>
      <c r="H36" s="37">
        <v>0.48</v>
      </c>
      <c r="I36" s="37">
        <v>0.43</v>
      </c>
      <c r="J36" s="38">
        <v>0.18</v>
      </c>
      <c r="K36" s="22"/>
      <c r="L36" s="22"/>
      <c r="M36" s="22"/>
      <c r="N36" s="22"/>
      <c r="O36" s="22"/>
      <c r="P36" s="22"/>
    </row>
    <row r="37" spans="1:16" ht="39" customHeight="1" x14ac:dyDescent="0.2">
      <c r="A37" s="22"/>
      <c r="B37" s="35"/>
      <c r="C37" s="1131" t="s">
        <v>533</v>
      </c>
      <c r="D37" s="1131"/>
      <c r="E37" s="1132"/>
      <c r="F37" s="36">
        <v>0.08</v>
      </c>
      <c r="G37" s="37">
        <v>0.1</v>
      </c>
      <c r="H37" s="37">
        <v>0.05</v>
      </c>
      <c r="I37" s="37">
        <v>0.09</v>
      </c>
      <c r="J37" s="38">
        <v>0.11</v>
      </c>
      <c r="K37" s="22"/>
      <c r="L37" s="22"/>
      <c r="M37" s="22"/>
      <c r="N37" s="22"/>
      <c r="O37" s="22"/>
      <c r="P37" s="22"/>
    </row>
    <row r="38" spans="1:16" ht="39" customHeight="1" x14ac:dyDescent="0.2">
      <c r="A38" s="22"/>
      <c r="B38" s="35"/>
      <c r="C38" s="1131" t="s">
        <v>534</v>
      </c>
      <c r="D38" s="1131"/>
      <c r="E38" s="1132"/>
      <c r="F38" s="36">
        <v>0.1</v>
      </c>
      <c r="G38" s="37">
        <v>0.01</v>
      </c>
      <c r="H38" s="37">
        <v>0.02</v>
      </c>
      <c r="I38" s="37">
        <v>0.02</v>
      </c>
      <c r="J38" s="38">
        <v>0.01</v>
      </c>
      <c r="K38" s="22"/>
      <c r="L38" s="22"/>
      <c r="M38" s="22"/>
      <c r="N38" s="22"/>
      <c r="O38" s="22"/>
      <c r="P38" s="22"/>
    </row>
    <row r="39" spans="1:16" ht="39" customHeight="1" x14ac:dyDescent="0.2">
      <c r="A39" s="22"/>
      <c r="B39" s="35"/>
      <c r="C39" s="1131"/>
      <c r="D39" s="1131"/>
      <c r="E39" s="1132"/>
      <c r="F39" s="36"/>
      <c r="G39" s="37"/>
      <c r="H39" s="37"/>
      <c r="I39" s="37"/>
      <c r="J39" s="38"/>
      <c r="K39" s="22"/>
      <c r="L39" s="22"/>
      <c r="M39" s="22"/>
      <c r="N39" s="22"/>
      <c r="O39" s="22"/>
      <c r="P39" s="22"/>
    </row>
    <row r="40" spans="1:16" ht="39" customHeight="1" x14ac:dyDescent="0.2">
      <c r="A40" s="22"/>
      <c r="B40" s="35"/>
      <c r="C40" s="1131"/>
      <c r="D40" s="1131"/>
      <c r="E40" s="1132"/>
      <c r="F40" s="36"/>
      <c r="G40" s="37"/>
      <c r="H40" s="37"/>
      <c r="I40" s="37"/>
      <c r="J40" s="38"/>
      <c r="K40" s="22"/>
      <c r="L40" s="22"/>
      <c r="M40" s="22"/>
      <c r="N40" s="22"/>
      <c r="O40" s="22"/>
      <c r="P40" s="22"/>
    </row>
    <row r="41" spans="1:16" ht="39" customHeight="1" x14ac:dyDescent="0.2">
      <c r="A41" s="22"/>
      <c r="B41" s="35"/>
      <c r="C41" s="1131"/>
      <c r="D41" s="1131"/>
      <c r="E41" s="1132"/>
      <c r="F41" s="36"/>
      <c r="G41" s="37"/>
      <c r="H41" s="37"/>
      <c r="I41" s="37"/>
      <c r="J41" s="38"/>
      <c r="K41" s="22"/>
      <c r="L41" s="22"/>
      <c r="M41" s="22"/>
      <c r="N41" s="22"/>
      <c r="O41" s="22"/>
      <c r="P41" s="22"/>
    </row>
    <row r="42" spans="1:16" ht="39" customHeight="1" x14ac:dyDescent="0.2">
      <c r="A42" s="22"/>
      <c r="B42" s="39"/>
      <c r="C42" s="1131" t="s">
        <v>535</v>
      </c>
      <c r="D42" s="1131"/>
      <c r="E42" s="1132"/>
      <c r="F42" s="36" t="s">
        <v>485</v>
      </c>
      <c r="G42" s="37" t="s">
        <v>485</v>
      </c>
      <c r="H42" s="37" t="s">
        <v>485</v>
      </c>
      <c r="I42" s="37" t="s">
        <v>485</v>
      </c>
      <c r="J42" s="38" t="s">
        <v>485</v>
      </c>
      <c r="K42" s="22"/>
      <c r="L42" s="22"/>
      <c r="M42" s="22"/>
      <c r="N42" s="22"/>
      <c r="O42" s="22"/>
      <c r="P42" s="22"/>
    </row>
    <row r="43" spans="1:16" ht="39" customHeight="1" thickBot="1" x14ac:dyDescent="0.25">
      <c r="A43" s="22"/>
      <c r="B43" s="40"/>
      <c r="C43" s="1133" t="s">
        <v>536</v>
      </c>
      <c r="D43" s="1133"/>
      <c r="E43" s="1134"/>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rvCJvIACQ2WF6VLNiojBxh/cM1wb04iMBeqvxT3LhSPUXWOgqC8uUnwBAMW3XfpExCkr1Wd8q7nZB1dqq77xw==" saltValue="QESO+xKizIvh0E6I7nvm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37" t="s">
        <v>9</v>
      </c>
      <c r="C45" s="1138"/>
      <c r="D45" s="56"/>
      <c r="E45" s="1143" t="s">
        <v>10</v>
      </c>
      <c r="F45" s="1143"/>
      <c r="G45" s="1143"/>
      <c r="H45" s="1143"/>
      <c r="I45" s="1143"/>
      <c r="J45" s="1144"/>
      <c r="K45" s="57">
        <v>8528</v>
      </c>
      <c r="L45" s="58">
        <v>8041</v>
      </c>
      <c r="M45" s="58">
        <v>7635</v>
      </c>
      <c r="N45" s="58">
        <v>7815</v>
      </c>
      <c r="O45" s="59">
        <v>8386</v>
      </c>
      <c r="P45" s="46"/>
      <c r="Q45" s="46"/>
      <c r="R45" s="46"/>
      <c r="S45" s="46"/>
      <c r="T45" s="46"/>
      <c r="U45" s="46"/>
    </row>
    <row r="46" spans="1:21" ht="30.75" customHeight="1" x14ac:dyDescent="0.2">
      <c r="A46" s="46"/>
      <c r="B46" s="1139"/>
      <c r="C46" s="1140"/>
      <c r="D46" s="60"/>
      <c r="E46" s="1145" t="s">
        <v>11</v>
      </c>
      <c r="F46" s="1145"/>
      <c r="G46" s="1145"/>
      <c r="H46" s="1145"/>
      <c r="I46" s="1145"/>
      <c r="J46" s="1146"/>
      <c r="K46" s="61" t="s">
        <v>485</v>
      </c>
      <c r="L46" s="62" t="s">
        <v>485</v>
      </c>
      <c r="M46" s="62" t="s">
        <v>485</v>
      </c>
      <c r="N46" s="62" t="s">
        <v>485</v>
      </c>
      <c r="O46" s="63" t="s">
        <v>485</v>
      </c>
      <c r="P46" s="46"/>
      <c r="Q46" s="46"/>
      <c r="R46" s="46"/>
      <c r="S46" s="46"/>
      <c r="T46" s="46"/>
      <c r="U46" s="46"/>
    </row>
    <row r="47" spans="1:21" ht="30.75" customHeight="1" x14ac:dyDescent="0.2">
      <c r="A47" s="46"/>
      <c r="B47" s="1139"/>
      <c r="C47" s="1140"/>
      <c r="D47" s="60"/>
      <c r="E47" s="1145" t="s">
        <v>12</v>
      </c>
      <c r="F47" s="1145"/>
      <c r="G47" s="1145"/>
      <c r="H47" s="1145"/>
      <c r="I47" s="1145"/>
      <c r="J47" s="1146"/>
      <c r="K47" s="61" t="s">
        <v>485</v>
      </c>
      <c r="L47" s="62" t="s">
        <v>485</v>
      </c>
      <c r="M47" s="62" t="s">
        <v>485</v>
      </c>
      <c r="N47" s="62" t="s">
        <v>485</v>
      </c>
      <c r="O47" s="63" t="s">
        <v>485</v>
      </c>
      <c r="P47" s="46"/>
      <c r="Q47" s="46"/>
      <c r="R47" s="46"/>
      <c r="S47" s="46"/>
      <c r="T47" s="46"/>
      <c r="U47" s="46"/>
    </row>
    <row r="48" spans="1:21" ht="30.75" customHeight="1" x14ac:dyDescent="0.2">
      <c r="A48" s="46"/>
      <c r="B48" s="1139"/>
      <c r="C48" s="1140"/>
      <c r="D48" s="60"/>
      <c r="E48" s="1145" t="s">
        <v>13</v>
      </c>
      <c r="F48" s="1145"/>
      <c r="G48" s="1145"/>
      <c r="H48" s="1145"/>
      <c r="I48" s="1145"/>
      <c r="J48" s="1146"/>
      <c r="K48" s="61">
        <v>1318</v>
      </c>
      <c r="L48" s="62">
        <v>1267</v>
      </c>
      <c r="M48" s="62">
        <v>950</v>
      </c>
      <c r="N48" s="62">
        <v>982</v>
      </c>
      <c r="O48" s="63">
        <v>1026</v>
      </c>
      <c r="P48" s="46"/>
      <c r="Q48" s="46"/>
      <c r="R48" s="46"/>
      <c r="S48" s="46"/>
      <c r="T48" s="46"/>
      <c r="U48" s="46"/>
    </row>
    <row r="49" spans="1:21" ht="30.75" customHeight="1" x14ac:dyDescent="0.2">
      <c r="A49" s="46"/>
      <c r="B49" s="1139"/>
      <c r="C49" s="1140"/>
      <c r="D49" s="60"/>
      <c r="E49" s="1145" t="s">
        <v>14</v>
      </c>
      <c r="F49" s="1145"/>
      <c r="G49" s="1145"/>
      <c r="H49" s="1145"/>
      <c r="I49" s="1145"/>
      <c r="J49" s="1146"/>
      <c r="K49" s="61" t="s">
        <v>485</v>
      </c>
      <c r="L49" s="62" t="s">
        <v>485</v>
      </c>
      <c r="M49" s="62" t="s">
        <v>485</v>
      </c>
      <c r="N49" s="62" t="s">
        <v>485</v>
      </c>
      <c r="O49" s="63" t="s">
        <v>485</v>
      </c>
      <c r="P49" s="46"/>
      <c r="Q49" s="46"/>
      <c r="R49" s="46"/>
      <c r="S49" s="46"/>
      <c r="T49" s="46"/>
      <c r="U49" s="46"/>
    </row>
    <row r="50" spans="1:21" ht="30.75" customHeight="1" x14ac:dyDescent="0.2">
      <c r="A50" s="46"/>
      <c r="B50" s="1139"/>
      <c r="C50" s="1140"/>
      <c r="D50" s="60"/>
      <c r="E50" s="1145" t="s">
        <v>15</v>
      </c>
      <c r="F50" s="1145"/>
      <c r="G50" s="1145"/>
      <c r="H50" s="1145"/>
      <c r="I50" s="1145"/>
      <c r="J50" s="1146"/>
      <c r="K50" s="61">
        <v>1551</v>
      </c>
      <c r="L50" s="62">
        <v>1675</v>
      </c>
      <c r="M50" s="62">
        <v>1579</v>
      </c>
      <c r="N50" s="62">
        <v>802</v>
      </c>
      <c r="O50" s="63">
        <v>1149</v>
      </c>
      <c r="P50" s="46"/>
      <c r="Q50" s="46"/>
      <c r="R50" s="46"/>
      <c r="S50" s="46"/>
      <c r="T50" s="46"/>
      <c r="U50" s="46"/>
    </row>
    <row r="51" spans="1:21" ht="30.75" customHeight="1" x14ac:dyDescent="0.2">
      <c r="A51" s="46"/>
      <c r="B51" s="1141"/>
      <c r="C51" s="1142"/>
      <c r="D51" s="64"/>
      <c r="E51" s="1145" t="s">
        <v>16</v>
      </c>
      <c r="F51" s="1145"/>
      <c r="G51" s="1145"/>
      <c r="H51" s="1145"/>
      <c r="I51" s="1145"/>
      <c r="J51" s="1146"/>
      <c r="K51" s="61" t="s">
        <v>485</v>
      </c>
      <c r="L51" s="62" t="s">
        <v>485</v>
      </c>
      <c r="M51" s="62" t="s">
        <v>485</v>
      </c>
      <c r="N51" s="62" t="s">
        <v>485</v>
      </c>
      <c r="O51" s="63" t="s">
        <v>485</v>
      </c>
      <c r="P51" s="46"/>
      <c r="Q51" s="46"/>
      <c r="R51" s="46"/>
      <c r="S51" s="46"/>
      <c r="T51" s="46"/>
      <c r="U51" s="46"/>
    </row>
    <row r="52" spans="1:21" ht="30.75" customHeight="1" x14ac:dyDescent="0.2">
      <c r="A52" s="46"/>
      <c r="B52" s="1147" t="s">
        <v>17</v>
      </c>
      <c r="C52" s="1148"/>
      <c r="D52" s="64"/>
      <c r="E52" s="1145" t="s">
        <v>18</v>
      </c>
      <c r="F52" s="1145"/>
      <c r="G52" s="1145"/>
      <c r="H52" s="1145"/>
      <c r="I52" s="1145"/>
      <c r="J52" s="1146"/>
      <c r="K52" s="61">
        <v>10104</v>
      </c>
      <c r="L52" s="62">
        <v>9358</v>
      </c>
      <c r="M52" s="62">
        <v>8941</v>
      </c>
      <c r="N52" s="62">
        <v>7931</v>
      </c>
      <c r="O52" s="63">
        <v>7711</v>
      </c>
      <c r="P52" s="46"/>
      <c r="Q52" s="46"/>
      <c r="R52" s="46"/>
      <c r="S52" s="46"/>
      <c r="T52" s="46"/>
      <c r="U52" s="46"/>
    </row>
    <row r="53" spans="1:21" ht="30.75" customHeight="1" thickBot="1" x14ac:dyDescent="0.25">
      <c r="A53" s="46"/>
      <c r="B53" s="1149" t="s">
        <v>19</v>
      </c>
      <c r="C53" s="1150"/>
      <c r="D53" s="65"/>
      <c r="E53" s="1151" t="s">
        <v>20</v>
      </c>
      <c r="F53" s="1151"/>
      <c r="G53" s="1151"/>
      <c r="H53" s="1151"/>
      <c r="I53" s="1151"/>
      <c r="J53" s="1152"/>
      <c r="K53" s="66">
        <v>1293</v>
      </c>
      <c r="L53" s="67">
        <v>1625</v>
      </c>
      <c r="M53" s="67">
        <v>1223</v>
      </c>
      <c r="N53" s="67">
        <v>1668</v>
      </c>
      <c r="O53" s="68">
        <v>2850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53" t="s">
        <v>24</v>
      </c>
      <c r="C58" s="1154"/>
      <c r="D58" s="1159" t="s">
        <v>25</v>
      </c>
      <c r="E58" s="1160"/>
      <c r="F58" s="1160"/>
      <c r="G58" s="1160"/>
      <c r="H58" s="1160"/>
      <c r="I58" s="1160"/>
      <c r="J58" s="1161"/>
      <c r="K58" s="81" t="s">
        <v>556</v>
      </c>
      <c r="L58" s="82" t="s">
        <v>542</v>
      </c>
      <c r="M58" s="82" t="s">
        <v>556</v>
      </c>
      <c r="N58" s="82" t="s">
        <v>556</v>
      </c>
      <c r="O58" s="83" t="s">
        <v>556</v>
      </c>
    </row>
    <row r="59" spans="1:21" ht="31.5" customHeight="1" x14ac:dyDescent="0.2">
      <c r="B59" s="1155"/>
      <c r="C59" s="1156"/>
      <c r="D59" s="1162" t="s">
        <v>26</v>
      </c>
      <c r="E59" s="1163"/>
      <c r="F59" s="1163"/>
      <c r="G59" s="1163"/>
      <c r="H59" s="1163"/>
      <c r="I59" s="1163"/>
      <c r="J59" s="1164"/>
      <c r="K59" s="84" t="s">
        <v>556</v>
      </c>
      <c r="L59" s="85" t="s">
        <v>542</v>
      </c>
      <c r="M59" s="85" t="s">
        <v>556</v>
      </c>
      <c r="N59" s="85" t="s">
        <v>556</v>
      </c>
      <c r="O59" s="86" t="s">
        <v>556</v>
      </c>
    </row>
    <row r="60" spans="1:21" ht="31.5" customHeight="1" thickBot="1" x14ac:dyDescent="0.25">
      <c r="B60" s="1157"/>
      <c r="C60" s="1158"/>
      <c r="D60" s="1165" t="s">
        <v>27</v>
      </c>
      <c r="E60" s="1166"/>
      <c r="F60" s="1166"/>
      <c r="G60" s="1166"/>
      <c r="H60" s="1166"/>
      <c r="I60" s="1166"/>
      <c r="J60" s="1167"/>
      <c r="K60" s="87" t="s">
        <v>556</v>
      </c>
      <c r="L60" s="88" t="s">
        <v>556</v>
      </c>
      <c r="M60" s="88" t="s">
        <v>556</v>
      </c>
      <c r="N60" s="88" t="s">
        <v>556</v>
      </c>
      <c r="O60" s="89" t="s">
        <v>556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PKhtq3/DWW0g+hY7+KIKNsDlIPKCLDAji3h8XNyymuNd8YcYeo/67NOZJDfB6SAfEgZt7Kf0accEWuF1Ipeeg==" saltValue="t4lJCK0ni6/+klLEfU/Rk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68" t="s">
        <v>30</v>
      </c>
      <c r="C41" s="1169"/>
      <c r="D41" s="103"/>
      <c r="E41" s="1174" t="s">
        <v>31</v>
      </c>
      <c r="F41" s="1174"/>
      <c r="G41" s="1174"/>
      <c r="H41" s="1175"/>
      <c r="I41" s="342">
        <v>58320</v>
      </c>
      <c r="J41" s="343">
        <v>62415</v>
      </c>
      <c r="K41" s="343">
        <v>60061</v>
      </c>
      <c r="L41" s="343">
        <v>56198</v>
      </c>
      <c r="M41" s="344">
        <v>52500</v>
      </c>
    </row>
    <row r="42" spans="2:13" ht="27.75" customHeight="1" x14ac:dyDescent="0.2">
      <c r="B42" s="1170"/>
      <c r="C42" s="1171"/>
      <c r="D42" s="104"/>
      <c r="E42" s="1176" t="s">
        <v>32</v>
      </c>
      <c r="F42" s="1176"/>
      <c r="G42" s="1176"/>
      <c r="H42" s="1177"/>
      <c r="I42" s="345">
        <v>3654</v>
      </c>
      <c r="J42" s="346">
        <v>3512</v>
      </c>
      <c r="K42" s="346">
        <v>3040</v>
      </c>
      <c r="L42" s="346">
        <v>3684</v>
      </c>
      <c r="M42" s="347">
        <v>3156</v>
      </c>
    </row>
    <row r="43" spans="2:13" ht="27.75" customHeight="1" x14ac:dyDescent="0.2">
      <c r="B43" s="1170"/>
      <c r="C43" s="1171"/>
      <c r="D43" s="104"/>
      <c r="E43" s="1176" t="s">
        <v>33</v>
      </c>
      <c r="F43" s="1176"/>
      <c r="G43" s="1176"/>
      <c r="H43" s="1177"/>
      <c r="I43" s="345">
        <v>17283</v>
      </c>
      <c r="J43" s="346">
        <v>19252</v>
      </c>
      <c r="K43" s="346">
        <v>21040</v>
      </c>
      <c r="L43" s="346">
        <v>20574</v>
      </c>
      <c r="M43" s="347">
        <v>20510</v>
      </c>
    </row>
    <row r="44" spans="2:13" ht="27.75" customHeight="1" x14ac:dyDescent="0.2">
      <c r="B44" s="1170"/>
      <c r="C44" s="1171"/>
      <c r="D44" s="104"/>
      <c r="E44" s="1176" t="s">
        <v>34</v>
      </c>
      <c r="F44" s="1176"/>
      <c r="G44" s="1176"/>
      <c r="H44" s="1177"/>
      <c r="I44" s="345" t="s">
        <v>485</v>
      </c>
      <c r="J44" s="346" t="s">
        <v>485</v>
      </c>
      <c r="K44" s="346" t="s">
        <v>485</v>
      </c>
      <c r="L44" s="346" t="s">
        <v>485</v>
      </c>
      <c r="M44" s="347" t="s">
        <v>485</v>
      </c>
    </row>
    <row r="45" spans="2:13" ht="27.75" customHeight="1" x14ac:dyDescent="0.2">
      <c r="B45" s="1170"/>
      <c r="C45" s="1171"/>
      <c r="D45" s="104"/>
      <c r="E45" s="1176" t="s">
        <v>35</v>
      </c>
      <c r="F45" s="1176"/>
      <c r="G45" s="1176"/>
      <c r="H45" s="1177"/>
      <c r="I45" s="345">
        <v>24535</v>
      </c>
      <c r="J45" s="346">
        <v>23519</v>
      </c>
      <c r="K45" s="346">
        <v>22970</v>
      </c>
      <c r="L45" s="346">
        <v>21123</v>
      </c>
      <c r="M45" s="347">
        <v>21711</v>
      </c>
    </row>
    <row r="46" spans="2:13" ht="27.75" customHeight="1" x14ac:dyDescent="0.2">
      <c r="B46" s="1170"/>
      <c r="C46" s="1171"/>
      <c r="D46" s="105"/>
      <c r="E46" s="1176" t="s">
        <v>36</v>
      </c>
      <c r="F46" s="1176"/>
      <c r="G46" s="1176"/>
      <c r="H46" s="1177"/>
      <c r="I46" s="345">
        <v>20</v>
      </c>
      <c r="J46" s="346">
        <v>12</v>
      </c>
      <c r="K46" s="346">
        <v>10</v>
      </c>
      <c r="L46" s="346">
        <v>11</v>
      </c>
      <c r="M46" s="347">
        <v>12</v>
      </c>
    </row>
    <row r="47" spans="2:13" ht="27.75" customHeight="1" x14ac:dyDescent="0.2">
      <c r="B47" s="1170"/>
      <c r="C47" s="1171"/>
      <c r="D47" s="106"/>
      <c r="E47" s="1178" t="s">
        <v>37</v>
      </c>
      <c r="F47" s="1179"/>
      <c r="G47" s="1179"/>
      <c r="H47" s="1180"/>
      <c r="I47" s="345" t="s">
        <v>485</v>
      </c>
      <c r="J47" s="346" t="s">
        <v>485</v>
      </c>
      <c r="K47" s="346" t="s">
        <v>485</v>
      </c>
      <c r="L47" s="346" t="s">
        <v>485</v>
      </c>
      <c r="M47" s="347" t="s">
        <v>485</v>
      </c>
    </row>
    <row r="48" spans="2:13" ht="27.75" customHeight="1" x14ac:dyDescent="0.2">
      <c r="B48" s="1170"/>
      <c r="C48" s="1171"/>
      <c r="D48" s="104"/>
      <c r="E48" s="1176" t="s">
        <v>38</v>
      </c>
      <c r="F48" s="1176"/>
      <c r="G48" s="1176"/>
      <c r="H48" s="1177"/>
      <c r="I48" s="345" t="s">
        <v>485</v>
      </c>
      <c r="J48" s="346" t="s">
        <v>485</v>
      </c>
      <c r="K48" s="346" t="s">
        <v>485</v>
      </c>
      <c r="L48" s="346" t="s">
        <v>485</v>
      </c>
      <c r="M48" s="347" t="s">
        <v>485</v>
      </c>
    </row>
    <row r="49" spans="2:13" ht="27.75" customHeight="1" x14ac:dyDescent="0.2">
      <c r="B49" s="1172"/>
      <c r="C49" s="1173"/>
      <c r="D49" s="104"/>
      <c r="E49" s="1176" t="s">
        <v>39</v>
      </c>
      <c r="F49" s="1176"/>
      <c r="G49" s="1176"/>
      <c r="H49" s="1177"/>
      <c r="I49" s="345" t="s">
        <v>485</v>
      </c>
      <c r="J49" s="346" t="s">
        <v>485</v>
      </c>
      <c r="K49" s="346" t="s">
        <v>485</v>
      </c>
      <c r="L49" s="346" t="s">
        <v>485</v>
      </c>
      <c r="M49" s="347" t="s">
        <v>485</v>
      </c>
    </row>
    <row r="50" spans="2:13" ht="27.75" customHeight="1" x14ac:dyDescent="0.2">
      <c r="B50" s="1181" t="s">
        <v>40</v>
      </c>
      <c r="C50" s="1182"/>
      <c r="D50" s="107"/>
      <c r="E50" s="1176" t="s">
        <v>41</v>
      </c>
      <c r="F50" s="1176"/>
      <c r="G50" s="1176"/>
      <c r="H50" s="1177"/>
      <c r="I50" s="345">
        <v>40070</v>
      </c>
      <c r="J50" s="346">
        <v>41320</v>
      </c>
      <c r="K50" s="346">
        <v>42635</v>
      </c>
      <c r="L50" s="346">
        <v>50791</v>
      </c>
      <c r="M50" s="347">
        <v>56363</v>
      </c>
    </row>
    <row r="51" spans="2:13" ht="27.75" customHeight="1" x14ac:dyDescent="0.2">
      <c r="B51" s="1170"/>
      <c r="C51" s="1171"/>
      <c r="D51" s="104"/>
      <c r="E51" s="1176" t="s">
        <v>42</v>
      </c>
      <c r="F51" s="1176"/>
      <c r="G51" s="1176"/>
      <c r="H51" s="1177"/>
      <c r="I51" s="345">
        <v>28467</v>
      </c>
      <c r="J51" s="346">
        <v>32485</v>
      </c>
      <c r="K51" s="346">
        <v>38279</v>
      </c>
      <c r="L51" s="346">
        <v>33738</v>
      </c>
      <c r="M51" s="347">
        <v>32363</v>
      </c>
    </row>
    <row r="52" spans="2:13" ht="27.75" customHeight="1" x14ac:dyDescent="0.2">
      <c r="B52" s="1172"/>
      <c r="C52" s="1173"/>
      <c r="D52" s="104"/>
      <c r="E52" s="1176" t="s">
        <v>43</v>
      </c>
      <c r="F52" s="1176"/>
      <c r="G52" s="1176"/>
      <c r="H52" s="1177"/>
      <c r="I52" s="345">
        <v>49350</v>
      </c>
      <c r="J52" s="346">
        <v>47530</v>
      </c>
      <c r="K52" s="346">
        <v>47324</v>
      </c>
      <c r="L52" s="346">
        <v>46069</v>
      </c>
      <c r="M52" s="347">
        <v>46013</v>
      </c>
    </row>
    <row r="53" spans="2:13" ht="27.75" customHeight="1" thickBot="1" x14ac:dyDescent="0.25">
      <c r="B53" s="1183" t="s">
        <v>19</v>
      </c>
      <c r="C53" s="1184"/>
      <c r="D53" s="108"/>
      <c r="E53" s="1185" t="s">
        <v>44</v>
      </c>
      <c r="F53" s="1185"/>
      <c r="G53" s="1185"/>
      <c r="H53" s="1186"/>
      <c r="I53" s="348">
        <v>-14075</v>
      </c>
      <c r="J53" s="349">
        <v>-12626</v>
      </c>
      <c r="K53" s="349">
        <v>-21117</v>
      </c>
      <c r="L53" s="349">
        <v>-29008</v>
      </c>
      <c r="M53" s="350">
        <v>-36849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WtDQOL2zZJ6Hcb21WEacoBb2hvyH+61FzghsQurk01ls2vwfZMe3SbjaROv69n21epjt5mWKTHQr8V21aQPxw==" saltValue="lijNQNLyPSDe0yT5aC1r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5" t="s">
        <v>46</v>
      </c>
      <c r="D55" s="1195"/>
      <c r="E55" s="1196"/>
      <c r="F55" s="120">
        <v>26129</v>
      </c>
      <c r="G55" s="120">
        <v>28645</v>
      </c>
      <c r="H55" s="121">
        <v>30867</v>
      </c>
    </row>
    <row r="56" spans="2:8" ht="52.5" customHeight="1" x14ac:dyDescent="0.2">
      <c r="B56" s="122"/>
      <c r="C56" s="1197" t="s">
        <v>47</v>
      </c>
      <c r="D56" s="1197"/>
      <c r="E56" s="1198"/>
      <c r="F56" s="123" t="s">
        <v>485</v>
      </c>
      <c r="G56" s="123" t="s">
        <v>485</v>
      </c>
      <c r="H56" s="124" t="s">
        <v>485</v>
      </c>
    </row>
    <row r="57" spans="2:8" ht="53.25" customHeight="1" x14ac:dyDescent="0.2">
      <c r="B57" s="122"/>
      <c r="C57" s="1199" t="s">
        <v>48</v>
      </c>
      <c r="D57" s="1199"/>
      <c r="E57" s="1200"/>
      <c r="F57" s="125">
        <v>11183</v>
      </c>
      <c r="G57" s="125">
        <v>16875</v>
      </c>
      <c r="H57" s="126">
        <v>19496</v>
      </c>
    </row>
    <row r="58" spans="2:8" ht="45.75" customHeight="1" x14ac:dyDescent="0.2">
      <c r="B58" s="127"/>
      <c r="C58" s="1187" t="s">
        <v>557</v>
      </c>
      <c r="D58" s="1188"/>
      <c r="E58" s="1189"/>
      <c r="F58" s="128">
        <v>6436</v>
      </c>
      <c r="G58" s="128">
        <v>7484</v>
      </c>
      <c r="H58" s="129">
        <v>8591</v>
      </c>
    </row>
    <row r="59" spans="2:8" ht="45.75" customHeight="1" x14ac:dyDescent="0.2">
      <c r="B59" s="127"/>
      <c r="C59" s="1187" t="s">
        <v>558</v>
      </c>
      <c r="D59" s="1188"/>
      <c r="E59" s="1189"/>
      <c r="F59" s="128" t="s">
        <v>485</v>
      </c>
      <c r="G59" s="128">
        <v>4500</v>
      </c>
      <c r="H59" s="129">
        <v>6000</v>
      </c>
    </row>
    <row r="60" spans="2:8" ht="45.75" customHeight="1" x14ac:dyDescent="0.2">
      <c r="B60" s="127"/>
      <c r="C60" s="1187" t="s">
        <v>559</v>
      </c>
      <c r="D60" s="1188"/>
      <c r="E60" s="1189"/>
      <c r="F60" s="128">
        <v>3783</v>
      </c>
      <c r="G60" s="128">
        <v>3785</v>
      </c>
      <c r="H60" s="129">
        <v>3785</v>
      </c>
    </row>
    <row r="61" spans="2:8" ht="45.75" customHeight="1" x14ac:dyDescent="0.2">
      <c r="B61" s="127"/>
      <c r="C61" s="1187" t="s">
        <v>560</v>
      </c>
      <c r="D61" s="1188"/>
      <c r="E61" s="1189"/>
      <c r="F61" s="128">
        <v>277</v>
      </c>
      <c r="G61" s="128">
        <v>281</v>
      </c>
      <c r="H61" s="129">
        <v>301</v>
      </c>
    </row>
    <row r="62" spans="2:8" ht="45.75" customHeight="1" thickBot="1" x14ac:dyDescent="0.25">
      <c r="B62" s="130"/>
      <c r="C62" s="1190" t="s">
        <v>561</v>
      </c>
      <c r="D62" s="1191"/>
      <c r="E62" s="1192"/>
      <c r="F62" s="131">
        <v>96</v>
      </c>
      <c r="G62" s="131">
        <v>149</v>
      </c>
      <c r="H62" s="132">
        <v>176</v>
      </c>
    </row>
    <row r="63" spans="2:8" ht="52.5" customHeight="1" thickBot="1" x14ac:dyDescent="0.25">
      <c r="B63" s="133"/>
      <c r="C63" s="1193" t="s">
        <v>49</v>
      </c>
      <c r="D63" s="1193"/>
      <c r="E63" s="1194"/>
      <c r="F63" s="134">
        <v>37312</v>
      </c>
      <c r="G63" s="134">
        <v>45520</v>
      </c>
      <c r="H63" s="135">
        <v>50363</v>
      </c>
    </row>
    <row r="64" spans="2:8" ht="13.2" x14ac:dyDescent="0.2"/>
  </sheetData>
  <sheetProtection algorithmName="SHA-512" hashValue="QN4mszljiZuMivHfSPKO7F81LdKeW+h/k8nzfqmmDrTO6fxRkI3ebJBAbqOLGylpGgtyYzV2KlXhnotehKwSaw==" saltValue="agCS6uTuf7RM2wsDHGyk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F219-93EE-437C-B9A3-4357F0AA97B1}">
  <sheetPr>
    <pageSetUpPr fitToPage="1"/>
  </sheetPr>
  <dimension ref="A1:DE85"/>
  <sheetViews>
    <sheetView showGridLines="0" tabSelected="1" zoomScale="85" zoomScaleNormal="85" zoomScaleSheetLayoutView="55" workbookViewId="0">
      <selection activeCell="AN65" sqref="AN65:DC69"/>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1"/>
      <c r="B1" s="1202"/>
      <c r="DD1" s="255"/>
      <c r="DE1" s="255"/>
    </row>
    <row r="2" spans="1:109" ht="25.5" customHeight="1" x14ac:dyDescent="0.2">
      <c r="A2" s="1203"/>
      <c r="C2" s="1203"/>
      <c r="O2" s="1203"/>
      <c r="P2" s="1203"/>
      <c r="Q2" s="1203"/>
      <c r="R2" s="1203"/>
      <c r="S2" s="1203"/>
      <c r="T2" s="1203"/>
      <c r="U2" s="1203"/>
      <c r="V2" s="1203"/>
      <c r="W2" s="1203"/>
      <c r="X2" s="1203"/>
      <c r="Y2" s="1203"/>
      <c r="Z2" s="1203"/>
      <c r="AA2" s="1203"/>
      <c r="AB2" s="1203"/>
      <c r="AC2" s="1203"/>
      <c r="AD2" s="1203"/>
      <c r="AE2" s="1203"/>
      <c r="AF2" s="1203"/>
      <c r="AG2" s="1203"/>
      <c r="AH2" s="1203"/>
      <c r="AI2" s="1203"/>
      <c r="AU2" s="1203"/>
      <c r="BG2" s="1203"/>
      <c r="BS2" s="1203"/>
      <c r="CE2" s="1203"/>
      <c r="CQ2" s="1203"/>
      <c r="DD2" s="255"/>
      <c r="DE2" s="255"/>
    </row>
    <row r="3" spans="1:109" ht="25.5" customHeight="1" x14ac:dyDescent="0.2">
      <c r="A3" s="1203"/>
      <c r="C3" s="1203"/>
      <c r="O3" s="1203"/>
      <c r="P3" s="1203"/>
      <c r="Q3" s="1203"/>
      <c r="R3" s="1203"/>
      <c r="S3" s="1203"/>
      <c r="T3" s="1203"/>
      <c r="U3" s="1203"/>
      <c r="V3" s="1203"/>
      <c r="W3" s="1203"/>
      <c r="X3" s="1203"/>
      <c r="Y3" s="1203"/>
      <c r="Z3" s="1203"/>
      <c r="AA3" s="1203"/>
      <c r="AB3" s="1203"/>
      <c r="AC3" s="1203"/>
      <c r="AD3" s="1203"/>
      <c r="AE3" s="1203"/>
      <c r="AF3" s="1203"/>
      <c r="AG3" s="1203"/>
      <c r="AH3" s="1203"/>
      <c r="AI3" s="1203"/>
      <c r="AU3" s="1203"/>
      <c r="BG3" s="1203"/>
      <c r="BS3" s="1203"/>
      <c r="CE3" s="1203"/>
      <c r="CQ3" s="1203"/>
      <c r="DD3" s="255"/>
      <c r="DE3" s="255"/>
    </row>
    <row r="4" spans="1:109" s="253" customFormat="1" ht="13.2" x14ac:dyDescent="0.2">
      <c r="A4" s="1203"/>
      <c r="B4" s="1203"/>
      <c r="C4" s="1203"/>
      <c r="D4" s="1203"/>
      <c r="E4" s="1203"/>
      <c r="F4" s="1203"/>
      <c r="G4" s="1203"/>
      <c r="H4" s="1203"/>
      <c r="I4" s="1203"/>
      <c r="J4" s="1203"/>
      <c r="K4" s="1203"/>
      <c r="L4" s="1203"/>
      <c r="M4" s="1203"/>
      <c r="N4" s="1203"/>
      <c r="O4" s="1203"/>
      <c r="P4" s="1203"/>
      <c r="Q4" s="1203"/>
      <c r="R4" s="1203"/>
      <c r="S4" s="1203"/>
      <c r="T4" s="1203"/>
      <c r="U4" s="1203"/>
      <c r="V4" s="1203"/>
      <c r="W4" s="1203"/>
      <c r="X4" s="1203"/>
      <c r="Y4" s="1203"/>
      <c r="Z4" s="1203"/>
      <c r="AA4" s="1203"/>
      <c r="AB4" s="1203"/>
      <c r="AC4" s="1203"/>
      <c r="AD4" s="1203"/>
      <c r="AE4" s="1203"/>
      <c r="AF4" s="1203"/>
      <c r="AG4" s="1203"/>
      <c r="AH4" s="1203"/>
      <c r="AI4" s="1203"/>
      <c r="AJ4" s="1203"/>
      <c r="AK4" s="1203"/>
      <c r="AL4" s="1203"/>
      <c r="AM4" s="1203"/>
      <c r="AN4" s="1203"/>
      <c r="AO4" s="1203"/>
      <c r="AP4" s="1203"/>
      <c r="AQ4" s="1203"/>
      <c r="AR4" s="1203"/>
      <c r="AS4" s="1203"/>
      <c r="AT4" s="1203"/>
      <c r="AU4" s="1203"/>
      <c r="AV4" s="1203"/>
      <c r="AW4" s="1203"/>
      <c r="AX4" s="1203"/>
      <c r="AY4" s="1203"/>
      <c r="AZ4" s="1203"/>
      <c r="BA4" s="1203"/>
      <c r="BB4" s="1203"/>
      <c r="BC4" s="1203"/>
      <c r="BD4" s="1203"/>
      <c r="BE4" s="1203"/>
      <c r="BF4" s="1203"/>
      <c r="BG4" s="1203"/>
      <c r="BH4" s="1203"/>
      <c r="BI4" s="1203"/>
      <c r="BJ4" s="1203"/>
      <c r="BK4" s="1203"/>
      <c r="BL4" s="1203"/>
      <c r="BM4" s="1203"/>
      <c r="BN4" s="1203"/>
      <c r="BO4" s="1203"/>
      <c r="BP4" s="1203"/>
      <c r="BQ4" s="1203"/>
      <c r="BR4" s="1203"/>
      <c r="BS4" s="1203"/>
      <c r="BT4" s="1203"/>
      <c r="BU4" s="1203"/>
      <c r="BV4" s="1203"/>
      <c r="BW4" s="1203"/>
      <c r="BX4" s="1203"/>
      <c r="BY4" s="1203"/>
      <c r="BZ4" s="1203"/>
      <c r="CA4" s="1203"/>
      <c r="CB4" s="1203"/>
      <c r="CC4" s="1203"/>
      <c r="CD4" s="1203"/>
      <c r="CE4" s="1203"/>
      <c r="CF4" s="1203"/>
      <c r="CG4" s="1203"/>
      <c r="CH4" s="1203"/>
      <c r="CI4" s="1203"/>
      <c r="CJ4" s="1203"/>
      <c r="CK4" s="1203"/>
      <c r="CL4" s="1203"/>
      <c r="CM4" s="1203"/>
      <c r="CN4" s="1203"/>
      <c r="CO4" s="1203"/>
      <c r="CP4" s="1203"/>
      <c r="CQ4" s="1203"/>
      <c r="CR4" s="1203"/>
      <c r="CS4" s="1203"/>
      <c r="CT4" s="1203"/>
      <c r="CU4" s="1203"/>
      <c r="CV4" s="1203"/>
      <c r="CW4" s="1203"/>
      <c r="CX4" s="1203"/>
      <c r="CY4" s="1203"/>
      <c r="CZ4" s="1203"/>
      <c r="DA4" s="1203"/>
      <c r="DB4" s="1203"/>
      <c r="DC4" s="1203"/>
      <c r="DD4" s="1203"/>
      <c r="DE4" s="1203"/>
    </row>
    <row r="5" spans="1:109" s="253" customFormat="1" ht="13.2" x14ac:dyDescent="0.2">
      <c r="A5" s="1203"/>
      <c r="B5" s="1203"/>
      <c r="C5" s="1203"/>
      <c r="D5" s="1203"/>
      <c r="E5" s="1203"/>
      <c r="F5" s="1203"/>
      <c r="G5" s="1203"/>
      <c r="H5" s="1203"/>
      <c r="I5" s="1203"/>
      <c r="J5" s="1203"/>
      <c r="K5" s="1203"/>
      <c r="L5" s="1203"/>
      <c r="M5" s="1203"/>
      <c r="N5" s="1203"/>
      <c r="O5" s="1203"/>
      <c r="P5" s="1203"/>
      <c r="Q5" s="1203"/>
      <c r="R5" s="1203"/>
      <c r="S5" s="1203"/>
      <c r="T5" s="1203"/>
      <c r="U5" s="1203"/>
      <c r="V5" s="1203"/>
      <c r="W5" s="1203"/>
      <c r="X5" s="1203"/>
      <c r="Y5" s="1203"/>
      <c r="Z5" s="1203"/>
      <c r="AA5" s="1203"/>
      <c r="AB5" s="1203"/>
      <c r="AC5" s="1203"/>
      <c r="AD5" s="1203"/>
      <c r="AE5" s="1203"/>
      <c r="AF5" s="1203"/>
      <c r="AG5" s="1203"/>
      <c r="AH5" s="1203"/>
      <c r="AI5" s="1203"/>
      <c r="AJ5" s="1203"/>
      <c r="AK5" s="1203"/>
      <c r="AL5" s="1203"/>
      <c r="AM5" s="1203"/>
      <c r="AN5" s="1203"/>
      <c r="AO5" s="1203"/>
      <c r="AP5" s="1203"/>
      <c r="AQ5" s="1203"/>
      <c r="AR5" s="1203"/>
      <c r="AS5" s="1203"/>
      <c r="AT5" s="1203"/>
      <c r="AU5" s="1203"/>
      <c r="AV5" s="1203"/>
      <c r="AW5" s="1203"/>
      <c r="AX5" s="1203"/>
      <c r="AY5" s="1203"/>
      <c r="AZ5" s="1203"/>
      <c r="BA5" s="1203"/>
      <c r="BB5" s="1203"/>
      <c r="BC5" s="1203"/>
      <c r="BD5" s="1203"/>
      <c r="BE5" s="1203"/>
      <c r="BF5" s="1203"/>
      <c r="BG5" s="1203"/>
      <c r="BH5" s="1203"/>
      <c r="BI5" s="1203"/>
      <c r="BJ5" s="1203"/>
      <c r="BK5" s="1203"/>
      <c r="BL5" s="1203"/>
      <c r="BM5" s="1203"/>
      <c r="BN5" s="1203"/>
      <c r="BO5" s="1203"/>
      <c r="BP5" s="1203"/>
      <c r="BQ5" s="1203"/>
      <c r="BR5" s="1203"/>
      <c r="BS5" s="1203"/>
      <c r="BT5" s="1203"/>
      <c r="BU5" s="1203"/>
      <c r="BV5" s="1203"/>
      <c r="BW5" s="1203"/>
      <c r="BX5" s="1203"/>
      <c r="BY5" s="1203"/>
      <c r="BZ5" s="1203"/>
      <c r="CA5" s="1203"/>
      <c r="CB5" s="1203"/>
      <c r="CC5" s="1203"/>
      <c r="CD5" s="1203"/>
      <c r="CE5" s="1203"/>
      <c r="CF5" s="1203"/>
      <c r="CG5" s="1203"/>
      <c r="CH5" s="1203"/>
      <c r="CI5" s="1203"/>
      <c r="CJ5" s="1203"/>
      <c r="CK5" s="1203"/>
      <c r="CL5" s="1203"/>
      <c r="CM5" s="1203"/>
      <c r="CN5" s="1203"/>
      <c r="CO5" s="1203"/>
      <c r="CP5" s="1203"/>
      <c r="CQ5" s="1203"/>
      <c r="CR5" s="1203"/>
      <c r="CS5" s="1203"/>
      <c r="CT5" s="1203"/>
      <c r="CU5" s="1203"/>
      <c r="CV5" s="1203"/>
      <c r="CW5" s="1203"/>
      <c r="CX5" s="1203"/>
      <c r="CY5" s="1203"/>
      <c r="CZ5" s="1203"/>
      <c r="DA5" s="1203"/>
      <c r="DB5" s="1203"/>
      <c r="DC5" s="1203"/>
      <c r="DD5" s="1203"/>
      <c r="DE5" s="1203"/>
    </row>
    <row r="6" spans="1:109" s="253" customFormat="1" ht="13.2" x14ac:dyDescent="0.2">
      <c r="A6" s="1203"/>
      <c r="B6" s="1203"/>
      <c r="C6" s="1203"/>
      <c r="D6" s="1203"/>
      <c r="E6" s="1203"/>
      <c r="F6" s="1203"/>
      <c r="G6" s="1203"/>
      <c r="H6" s="1203"/>
      <c r="I6" s="1203"/>
      <c r="J6" s="1203"/>
      <c r="K6" s="1203"/>
      <c r="L6" s="1203"/>
      <c r="M6" s="1203"/>
      <c r="N6" s="1203"/>
      <c r="O6" s="1203"/>
      <c r="P6" s="1203"/>
      <c r="Q6" s="1203"/>
      <c r="R6" s="1203"/>
      <c r="S6" s="1203"/>
      <c r="T6" s="1203"/>
      <c r="U6" s="1203"/>
      <c r="V6" s="1203"/>
      <c r="W6" s="1203"/>
      <c r="X6" s="1203"/>
      <c r="Y6" s="1203"/>
      <c r="Z6" s="1203"/>
      <c r="AA6" s="1203"/>
      <c r="AB6" s="1203"/>
      <c r="AC6" s="1203"/>
      <c r="AD6" s="1203"/>
      <c r="AE6" s="1203"/>
      <c r="AF6" s="1203"/>
      <c r="AG6" s="1203"/>
      <c r="AH6" s="1203"/>
      <c r="AI6" s="1203"/>
      <c r="AJ6" s="1203"/>
      <c r="AK6" s="1203"/>
      <c r="AL6" s="1203"/>
      <c r="AM6" s="1203"/>
      <c r="AN6" s="1203"/>
      <c r="AO6" s="1203"/>
      <c r="AP6" s="1203"/>
      <c r="AQ6" s="1203"/>
      <c r="AR6" s="1203"/>
      <c r="AS6" s="1203"/>
      <c r="AT6" s="1203"/>
      <c r="AU6" s="1203"/>
      <c r="AV6" s="1203"/>
      <c r="AW6" s="1203"/>
      <c r="AX6" s="1203"/>
      <c r="AY6" s="1203"/>
      <c r="AZ6" s="1203"/>
      <c r="BA6" s="1203"/>
      <c r="BB6" s="1203"/>
      <c r="BC6" s="1203"/>
      <c r="BD6" s="1203"/>
      <c r="BE6" s="1203"/>
      <c r="BF6" s="1203"/>
      <c r="BG6" s="1203"/>
      <c r="BH6" s="1203"/>
      <c r="BI6" s="1203"/>
      <c r="BJ6" s="1203"/>
      <c r="BK6" s="1203"/>
      <c r="BL6" s="1203"/>
      <c r="BM6" s="1203"/>
      <c r="BN6" s="1203"/>
      <c r="BO6" s="1203"/>
      <c r="BP6" s="1203"/>
      <c r="BQ6" s="1203"/>
      <c r="BR6" s="1203"/>
      <c r="BS6" s="1203"/>
      <c r="BT6" s="1203"/>
      <c r="BU6" s="1203"/>
      <c r="BV6" s="1203"/>
      <c r="BW6" s="1203"/>
      <c r="BX6" s="1203"/>
      <c r="BY6" s="1203"/>
      <c r="BZ6" s="1203"/>
      <c r="CA6" s="1203"/>
      <c r="CB6" s="1203"/>
      <c r="CC6" s="1203"/>
      <c r="CD6" s="1203"/>
      <c r="CE6" s="1203"/>
      <c r="CF6" s="1203"/>
      <c r="CG6" s="1203"/>
      <c r="CH6" s="1203"/>
      <c r="CI6" s="1203"/>
      <c r="CJ6" s="1203"/>
      <c r="CK6" s="1203"/>
      <c r="CL6" s="1203"/>
      <c r="CM6" s="1203"/>
      <c r="CN6" s="1203"/>
      <c r="CO6" s="1203"/>
      <c r="CP6" s="1203"/>
      <c r="CQ6" s="1203"/>
      <c r="CR6" s="1203"/>
      <c r="CS6" s="1203"/>
      <c r="CT6" s="1203"/>
      <c r="CU6" s="1203"/>
      <c r="CV6" s="1203"/>
      <c r="CW6" s="1203"/>
      <c r="CX6" s="1203"/>
      <c r="CY6" s="1203"/>
      <c r="CZ6" s="1203"/>
      <c r="DA6" s="1203"/>
      <c r="DB6" s="1203"/>
      <c r="DC6" s="1203"/>
      <c r="DD6" s="1203"/>
      <c r="DE6" s="1203"/>
    </row>
    <row r="7" spans="1:109" s="253" customFormat="1" ht="13.2" x14ac:dyDescent="0.2">
      <c r="A7" s="1203"/>
      <c r="B7" s="1203"/>
      <c r="C7" s="1203"/>
      <c r="D7" s="1203"/>
      <c r="E7" s="1203"/>
      <c r="F7" s="1203"/>
      <c r="G7" s="1203"/>
      <c r="H7" s="1203"/>
      <c r="I7" s="1203"/>
      <c r="J7" s="1203"/>
      <c r="K7" s="1203"/>
      <c r="L7" s="1203"/>
      <c r="M7" s="1203"/>
      <c r="N7" s="1203"/>
      <c r="O7" s="1203"/>
      <c r="P7" s="1203"/>
      <c r="Q7" s="1203"/>
      <c r="R7" s="1203"/>
      <c r="S7" s="1203"/>
      <c r="T7" s="1203"/>
      <c r="U7" s="1203"/>
      <c r="V7" s="1203"/>
      <c r="W7" s="1203"/>
      <c r="X7" s="1203"/>
      <c r="Y7" s="1203"/>
      <c r="Z7" s="1203"/>
      <c r="AA7" s="1203"/>
      <c r="AB7" s="1203"/>
      <c r="AC7" s="1203"/>
      <c r="AD7" s="1203"/>
      <c r="AE7" s="1203"/>
      <c r="AF7" s="1203"/>
      <c r="AG7" s="1203"/>
      <c r="AH7" s="1203"/>
      <c r="AI7" s="1203"/>
      <c r="AJ7" s="1203"/>
      <c r="AK7" s="1203"/>
      <c r="AL7" s="1203"/>
      <c r="AM7" s="1203"/>
      <c r="AN7" s="1203"/>
      <c r="AO7" s="1203"/>
      <c r="AP7" s="1203"/>
      <c r="AQ7" s="1203"/>
      <c r="AR7" s="1203"/>
      <c r="AS7" s="1203"/>
      <c r="AT7" s="1203"/>
      <c r="AU7" s="1203"/>
      <c r="AV7" s="1203"/>
      <c r="AW7" s="1203"/>
      <c r="AX7" s="1203"/>
      <c r="AY7" s="1203"/>
      <c r="AZ7" s="1203"/>
      <c r="BA7" s="1203"/>
      <c r="BB7" s="1203"/>
      <c r="BC7" s="1203"/>
      <c r="BD7" s="1203"/>
      <c r="BE7" s="1203"/>
      <c r="BF7" s="1203"/>
      <c r="BG7" s="1203"/>
      <c r="BH7" s="1203"/>
      <c r="BI7" s="1203"/>
      <c r="BJ7" s="1203"/>
      <c r="BK7" s="1203"/>
      <c r="BL7" s="1203"/>
      <c r="BM7" s="1203"/>
      <c r="BN7" s="1203"/>
      <c r="BO7" s="1203"/>
      <c r="BP7" s="1203"/>
      <c r="BQ7" s="1203"/>
      <c r="BR7" s="1203"/>
      <c r="BS7" s="1203"/>
      <c r="BT7" s="1203"/>
      <c r="BU7" s="1203"/>
      <c r="BV7" s="1203"/>
      <c r="BW7" s="1203"/>
      <c r="BX7" s="1203"/>
      <c r="BY7" s="1203"/>
      <c r="BZ7" s="1203"/>
      <c r="CA7" s="1203"/>
      <c r="CB7" s="1203"/>
      <c r="CC7" s="1203"/>
      <c r="CD7" s="1203"/>
      <c r="CE7" s="1203"/>
      <c r="CF7" s="1203"/>
      <c r="CG7" s="1203"/>
      <c r="CH7" s="1203"/>
      <c r="CI7" s="1203"/>
      <c r="CJ7" s="1203"/>
      <c r="CK7" s="1203"/>
      <c r="CL7" s="1203"/>
      <c r="CM7" s="1203"/>
      <c r="CN7" s="1203"/>
      <c r="CO7" s="1203"/>
      <c r="CP7" s="1203"/>
      <c r="CQ7" s="1203"/>
      <c r="CR7" s="1203"/>
      <c r="CS7" s="1203"/>
      <c r="CT7" s="1203"/>
      <c r="CU7" s="1203"/>
      <c r="CV7" s="1203"/>
      <c r="CW7" s="1203"/>
      <c r="CX7" s="1203"/>
      <c r="CY7" s="1203"/>
      <c r="CZ7" s="1203"/>
      <c r="DA7" s="1203"/>
      <c r="DB7" s="1203"/>
      <c r="DC7" s="1203"/>
      <c r="DD7" s="1203"/>
      <c r="DE7" s="1203"/>
    </row>
    <row r="8" spans="1:109" s="253" customFormat="1" ht="13.2" x14ac:dyDescent="0.2">
      <c r="A8" s="1203"/>
      <c r="B8" s="1203"/>
      <c r="C8" s="1203"/>
      <c r="D8" s="1203"/>
      <c r="E8" s="1203"/>
      <c r="F8" s="1203"/>
      <c r="G8" s="1203"/>
      <c r="H8" s="1203"/>
      <c r="I8" s="1203"/>
      <c r="J8" s="1203"/>
      <c r="K8" s="1203"/>
      <c r="L8" s="1203"/>
      <c r="M8" s="1203"/>
      <c r="N8" s="1203"/>
      <c r="O8" s="1203"/>
      <c r="P8" s="1203"/>
      <c r="Q8" s="1203"/>
      <c r="R8" s="1203"/>
      <c r="S8" s="1203"/>
      <c r="T8" s="1203"/>
      <c r="U8" s="1203"/>
      <c r="V8" s="1203"/>
      <c r="W8" s="1203"/>
      <c r="X8" s="1203"/>
      <c r="Y8" s="1203"/>
      <c r="Z8" s="1203"/>
      <c r="AA8" s="1203"/>
      <c r="AB8" s="1203"/>
      <c r="AC8" s="1203"/>
      <c r="AD8" s="1203"/>
      <c r="AE8" s="1203"/>
      <c r="AF8" s="1203"/>
      <c r="AG8" s="1203"/>
      <c r="AH8" s="1203"/>
      <c r="AI8" s="1203"/>
      <c r="AJ8" s="1203"/>
      <c r="AK8" s="1203"/>
      <c r="AL8" s="1203"/>
      <c r="AM8" s="1203"/>
      <c r="AN8" s="1203"/>
      <c r="AO8" s="1203"/>
      <c r="AP8" s="1203"/>
      <c r="AQ8" s="1203"/>
      <c r="AR8" s="1203"/>
      <c r="AS8" s="1203"/>
      <c r="AT8" s="1203"/>
      <c r="AU8" s="1203"/>
      <c r="AV8" s="1203"/>
      <c r="AW8" s="1203"/>
      <c r="AX8" s="1203"/>
      <c r="AY8" s="1203"/>
      <c r="AZ8" s="1203"/>
      <c r="BA8" s="1203"/>
      <c r="BB8" s="1203"/>
      <c r="BC8" s="1203"/>
      <c r="BD8" s="1203"/>
      <c r="BE8" s="1203"/>
      <c r="BF8" s="1203"/>
      <c r="BG8" s="1203"/>
      <c r="BH8" s="1203"/>
      <c r="BI8" s="1203"/>
      <c r="BJ8" s="1203"/>
      <c r="BK8" s="1203"/>
      <c r="BL8" s="1203"/>
      <c r="BM8" s="1203"/>
      <c r="BN8" s="1203"/>
      <c r="BO8" s="1203"/>
      <c r="BP8" s="1203"/>
      <c r="BQ8" s="1203"/>
      <c r="BR8" s="1203"/>
      <c r="BS8" s="1203"/>
      <c r="BT8" s="1203"/>
      <c r="BU8" s="1203"/>
      <c r="BV8" s="1203"/>
      <c r="BW8" s="1203"/>
      <c r="BX8" s="1203"/>
      <c r="BY8" s="1203"/>
      <c r="BZ8" s="1203"/>
      <c r="CA8" s="1203"/>
      <c r="CB8" s="1203"/>
      <c r="CC8" s="1203"/>
      <c r="CD8" s="1203"/>
      <c r="CE8" s="1203"/>
      <c r="CF8" s="1203"/>
      <c r="CG8" s="1203"/>
      <c r="CH8" s="1203"/>
      <c r="CI8" s="1203"/>
      <c r="CJ8" s="1203"/>
      <c r="CK8" s="1203"/>
      <c r="CL8" s="1203"/>
      <c r="CM8" s="1203"/>
      <c r="CN8" s="1203"/>
      <c r="CO8" s="1203"/>
      <c r="CP8" s="1203"/>
      <c r="CQ8" s="1203"/>
      <c r="CR8" s="1203"/>
      <c r="CS8" s="1203"/>
      <c r="CT8" s="1203"/>
      <c r="CU8" s="1203"/>
      <c r="CV8" s="1203"/>
      <c r="CW8" s="1203"/>
      <c r="CX8" s="1203"/>
      <c r="CY8" s="1203"/>
      <c r="CZ8" s="1203"/>
      <c r="DA8" s="1203"/>
      <c r="DB8" s="1203"/>
      <c r="DC8" s="1203"/>
      <c r="DD8" s="1203"/>
      <c r="DE8" s="1203"/>
    </row>
    <row r="9" spans="1:109" s="253" customFormat="1" ht="13.2" x14ac:dyDescent="0.2">
      <c r="A9" s="1203"/>
      <c r="B9" s="1203"/>
      <c r="C9" s="1203"/>
      <c r="D9" s="1203"/>
      <c r="E9" s="1203"/>
      <c r="F9" s="1203"/>
      <c r="G9" s="1203"/>
      <c r="H9" s="1203"/>
      <c r="I9" s="1203"/>
      <c r="J9" s="1203"/>
      <c r="K9" s="1203"/>
      <c r="L9" s="1203"/>
      <c r="M9" s="1203"/>
      <c r="N9" s="1203"/>
      <c r="O9" s="1203"/>
      <c r="P9" s="1203"/>
      <c r="Q9" s="1203"/>
      <c r="R9" s="1203"/>
      <c r="S9" s="1203"/>
      <c r="T9" s="1203"/>
      <c r="U9" s="1203"/>
      <c r="V9" s="1203"/>
      <c r="W9" s="1203"/>
      <c r="X9" s="1203"/>
      <c r="Y9" s="1203"/>
      <c r="Z9" s="1203"/>
      <c r="AA9" s="1203"/>
      <c r="AB9" s="1203"/>
      <c r="AC9" s="1203"/>
      <c r="AD9" s="1203"/>
      <c r="AE9" s="1203"/>
      <c r="AF9" s="1203"/>
      <c r="AG9" s="1203"/>
      <c r="AH9" s="1203"/>
      <c r="AI9" s="1203"/>
      <c r="AJ9" s="1203"/>
      <c r="AK9" s="1203"/>
      <c r="AL9" s="1203"/>
      <c r="AM9" s="1203"/>
      <c r="AN9" s="1203"/>
      <c r="AO9" s="1203"/>
      <c r="AP9" s="1203"/>
      <c r="AQ9" s="1203"/>
      <c r="AR9" s="1203"/>
      <c r="AS9" s="1203"/>
      <c r="AT9" s="1203"/>
      <c r="AU9" s="1203"/>
      <c r="AV9" s="1203"/>
      <c r="AW9" s="1203"/>
      <c r="AX9" s="1203"/>
      <c r="AY9" s="1203"/>
      <c r="AZ9" s="1203"/>
      <c r="BA9" s="1203"/>
      <c r="BB9" s="1203"/>
      <c r="BC9" s="1203"/>
      <c r="BD9" s="1203"/>
      <c r="BE9" s="1203"/>
      <c r="BF9" s="1203"/>
      <c r="BG9" s="1203"/>
      <c r="BH9" s="1203"/>
      <c r="BI9" s="1203"/>
      <c r="BJ9" s="1203"/>
      <c r="BK9" s="1203"/>
      <c r="BL9" s="1203"/>
      <c r="BM9" s="1203"/>
      <c r="BN9" s="1203"/>
      <c r="BO9" s="1203"/>
      <c r="BP9" s="1203"/>
      <c r="BQ9" s="1203"/>
      <c r="BR9" s="1203"/>
      <c r="BS9" s="1203"/>
      <c r="BT9" s="1203"/>
      <c r="BU9" s="1203"/>
      <c r="BV9" s="1203"/>
      <c r="BW9" s="1203"/>
      <c r="BX9" s="1203"/>
      <c r="BY9" s="1203"/>
      <c r="BZ9" s="1203"/>
      <c r="CA9" s="1203"/>
      <c r="CB9" s="1203"/>
      <c r="CC9" s="1203"/>
      <c r="CD9" s="1203"/>
      <c r="CE9" s="1203"/>
      <c r="CF9" s="1203"/>
      <c r="CG9" s="1203"/>
      <c r="CH9" s="1203"/>
      <c r="CI9" s="1203"/>
      <c r="CJ9" s="1203"/>
      <c r="CK9" s="1203"/>
      <c r="CL9" s="1203"/>
      <c r="CM9" s="1203"/>
      <c r="CN9" s="1203"/>
      <c r="CO9" s="1203"/>
      <c r="CP9" s="1203"/>
      <c r="CQ9" s="1203"/>
      <c r="CR9" s="1203"/>
      <c r="CS9" s="1203"/>
      <c r="CT9" s="1203"/>
      <c r="CU9" s="1203"/>
      <c r="CV9" s="1203"/>
      <c r="CW9" s="1203"/>
      <c r="CX9" s="1203"/>
      <c r="CY9" s="1203"/>
      <c r="CZ9" s="1203"/>
      <c r="DA9" s="1203"/>
      <c r="DB9" s="1203"/>
      <c r="DC9" s="1203"/>
      <c r="DD9" s="1203"/>
      <c r="DE9" s="1203"/>
    </row>
    <row r="10" spans="1:109" s="253" customFormat="1" ht="13.2" x14ac:dyDescent="0.2">
      <c r="A10" s="1203"/>
      <c r="B10" s="1203"/>
      <c r="C10" s="1203"/>
      <c r="D10" s="1203"/>
      <c r="E10" s="1203"/>
      <c r="F10" s="1203"/>
      <c r="G10" s="1203"/>
      <c r="H10" s="1203"/>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c r="AM10" s="1203"/>
      <c r="AN10" s="1203"/>
      <c r="AO10" s="1203"/>
      <c r="AP10" s="1203"/>
      <c r="AQ10" s="1203"/>
      <c r="AR10" s="1203"/>
      <c r="AS10" s="1203"/>
      <c r="AT10" s="1203"/>
      <c r="AU10" s="1203"/>
      <c r="AV10" s="1203"/>
      <c r="AW10" s="1203"/>
      <c r="AX10" s="1203"/>
      <c r="AY10" s="1203"/>
      <c r="AZ10" s="1203"/>
      <c r="BA10" s="1203"/>
      <c r="BB10" s="1203"/>
      <c r="BC10" s="1203"/>
      <c r="BD10" s="1203"/>
      <c r="BE10" s="1203"/>
      <c r="BF10" s="1203"/>
      <c r="BG10" s="1203"/>
      <c r="BH10" s="1203"/>
      <c r="BI10" s="1203"/>
      <c r="BJ10" s="1203"/>
      <c r="BK10" s="1203"/>
      <c r="BL10" s="1203"/>
      <c r="BM10" s="1203"/>
      <c r="BN10" s="1203"/>
      <c r="BO10" s="1203"/>
      <c r="BP10" s="1203"/>
      <c r="BQ10" s="1203"/>
      <c r="BR10" s="1203"/>
      <c r="BS10" s="1203"/>
      <c r="BT10" s="1203"/>
      <c r="BU10" s="1203"/>
      <c r="BV10" s="1203"/>
      <c r="BW10" s="1203"/>
      <c r="BX10" s="1203"/>
      <c r="BY10" s="1203"/>
      <c r="BZ10" s="1203"/>
      <c r="CA10" s="1203"/>
      <c r="CB10" s="1203"/>
      <c r="CC10" s="1203"/>
      <c r="CD10" s="1203"/>
      <c r="CE10" s="1203"/>
      <c r="CF10" s="1203"/>
      <c r="CG10" s="1203"/>
      <c r="CH10" s="1203"/>
      <c r="CI10" s="1203"/>
      <c r="CJ10" s="1203"/>
      <c r="CK10" s="1203"/>
      <c r="CL10" s="1203"/>
      <c r="CM10" s="1203"/>
      <c r="CN10" s="1203"/>
      <c r="CO10" s="1203"/>
      <c r="CP10" s="1203"/>
      <c r="CQ10" s="1203"/>
      <c r="CR10" s="1203"/>
      <c r="CS10" s="1203"/>
      <c r="CT10" s="1203"/>
      <c r="CU10" s="1203"/>
      <c r="CV10" s="1203"/>
      <c r="CW10" s="1203"/>
      <c r="CX10" s="1203"/>
      <c r="CY10" s="1203"/>
      <c r="CZ10" s="1203"/>
      <c r="DA10" s="1203"/>
      <c r="DB10" s="1203"/>
      <c r="DC10" s="1203"/>
      <c r="DD10" s="1203"/>
      <c r="DE10" s="1203"/>
    </row>
    <row r="11" spans="1:109" s="253" customFormat="1" ht="13.2" x14ac:dyDescent="0.2">
      <c r="A11" s="1203"/>
      <c r="B11" s="1203"/>
      <c r="C11" s="1203"/>
      <c r="D11" s="1203"/>
      <c r="E11" s="1203"/>
      <c r="F11" s="1203"/>
      <c r="G11" s="1203"/>
      <c r="H11" s="1203"/>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c r="AM11" s="1203"/>
      <c r="AN11" s="1203"/>
      <c r="AO11" s="1203"/>
      <c r="AP11" s="1203"/>
      <c r="AQ11" s="1203"/>
      <c r="AR11" s="1203"/>
      <c r="AS11" s="1203"/>
      <c r="AT11" s="1203"/>
      <c r="AU11" s="1203"/>
      <c r="AV11" s="1203"/>
      <c r="AW11" s="1203"/>
      <c r="AX11" s="1203"/>
      <c r="AY11" s="1203"/>
      <c r="AZ11" s="1203"/>
      <c r="BA11" s="1203"/>
      <c r="BB11" s="1203"/>
      <c r="BC11" s="1203"/>
      <c r="BD11" s="1203"/>
      <c r="BE11" s="1203"/>
      <c r="BF11" s="1203"/>
      <c r="BG11" s="1203"/>
      <c r="BH11" s="1203"/>
      <c r="BI11" s="1203"/>
      <c r="BJ11" s="1203"/>
      <c r="BK11" s="1203"/>
      <c r="BL11" s="1203"/>
      <c r="BM11" s="1203"/>
      <c r="BN11" s="1203"/>
      <c r="BO11" s="1203"/>
      <c r="BP11" s="1203"/>
      <c r="BQ11" s="1203"/>
      <c r="BR11" s="1203"/>
      <c r="BS11" s="1203"/>
      <c r="BT11" s="1203"/>
      <c r="BU11" s="1203"/>
      <c r="BV11" s="1203"/>
      <c r="BW11" s="1203"/>
      <c r="BX11" s="1203"/>
      <c r="BY11" s="1203"/>
      <c r="BZ11" s="1203"/>
      <c r="CA11" s="1203"/>
      <c r="CB11" s="1203"/>
      <c r="CC11" s="1203"/>
      <c r="CD11" s="1203"/>
      <c r="CE11" s="1203"/>
      <c r="CF11" s="1203"/>
      <c r="CG11" s="1203"/>
      <c r="CH11" s="1203"/>
      <c r="CI11" s="1203"/>
      <c r="CJ11" s="1203"/>
      <c r="CK11" s="1203"/>
      <c r="CL11" s="1203"/>
      <c r="CM11" s="1203"/>
      <c r="CN11" s="1203"/>
      <c r="CO11" s="1203"/>
      <c r="CP11" s="1203"/>
      <c r="CQ11" s="1203"/>
      <c r="CR11" s="1203"/>
      <c r="CS11" s="1203"/>
      <c r="CT11" s="1203"/>
      <c r="CU11" s="1203"/>
      <c r="CV11" s="1203"/>
      <c r="CW11" s="1203"/>
      <c r="CX11" s="1203"/>
      <c r="CY11" s="1203"/>
      <c r="CZ11" s="1203"/>
      <c r="DA11" s="1203"/>
      <c r="DB11" s="1203"/>
      <c r="DC11" s="1203"/>
      <c r="DD11" s="1203"/>
      <c r="DE11" s="1203"/>
    </row>
    <row r="12" spans="1:109" s="253" customFormat="1" ht="13.2" x14ac:dyDescent="0.2">
      <c r="A12" s="1203"/>
      <c r="B12" s="1203"/>
      <c r="C12" s="1203"/>
      <c r="D12" s="1203"/>
      <c r="E12" s="1203"/>
      <c r="F12" s="1203"/>
      <c r="G12" s="1203"/>
      <c r="H12" s="1203"/>
      <c r="I12" s="1203"/>
      <c r="J12" s="1203"/>
      <c r="K12" s="1203"/>
      <c r="L12" s="1203"/>
      <c r="M12" s="1203"/>
      <c r="N12" s="1203"/>
      <c r="O12" s="1203"/>
      <c r="P12" s="1203"/>
      <c r="Q12" s="1203"/>
      <c r="R12" s="1203"/>
      <c r="S12" s="1203"/>
      <c r="T12" s="1203"/>
      <c r="U12" s="1203"/>
      <c r="V12" s="1203"/>
      <c r="W12" s="1203"/>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T12" s="1203"/>
      <c r="AU12" s="1203"/>
      <c r="AV12" s="1203"/>
      <c r="AW12" s="1203"/>
      <c r="AX12" s="1203"/>
      <c r="AY12" s="1203"/>
      <c r="AZ12" s="1203"/>
      <c r="BA12" s="1203"/>
      <c r="BB12" s="1203"/>
      <c r="BC12" s="1203"/>
      <c r="BD12" s="1203"/>
      <c r="BE12" s="1203"/>
      <c r="BF12" s="1203"/>
      <c r="BG12" s="1203"/>
      <c r="BH12" s="1203"/>
      <c r="BI12" s="1203"/>
      <c r="BJ12" s="1203"/>
      <c r="BK12" s="1203"/>
      <c r="BL12" s="1203"/>
      <c r="BM12" s="1203"/>
      <c r="BN12" s="1203"/>
      <c r="BO12" s="1203"/>
      <c r="BP12" s="1203"/>
      <c r="BQ12" s="1203"/>
      <c r="BR12" s="1203"/>
      <c r="BS12" s="1203"/>
      <c r="BT12" s="1203"/>
      <c r="BU12" s="1203"/>
      <c r="BV12" s="1203"/>
      <c r="BW12" s="1203"/>
      <c r="BX12" s="1203"/>
      <c r="BY12" s="1203"/>
      <c r="BZ12" s="1203"/>
      <c r="CA12" s="1203"/>
      <c r="CB12" s="1203"/>
      <c r="CC12" s="1203"/>
      <c r="CD12" s="1203"/>
      <c r="CE12" s="1203"/>
      <c r="CF12" s="1203"/>
      <c r="CG12" s="1203"/>
      <c r="CH12" s="1203"/>
      <c r="CI12" s="1203"/>
      <c r="CJ12" s="1203"/>
      <c r="CK12" s="1203"/>
      <c r="CL12" s="1203"/>
      <c r="CM12" s="1203"/>
      <c r="CN12" s="1203"/>
      <c r="CO12" s="1203"/>
      <c r="CP12" s="1203"/>
      <c r="CQ12" s="1203"/>
      <c r="CR12" s="1203"/>
      <c r="CS12" s="1203"/>
      <c r="CT12" s="1203"/>
      <c r="CU12" s="1203"/>
      <c r="CV12" s="1203"/>
      <c r="CW12" s="1203"/>
      <c r="CX12" s="1203"/>
      <c r="CY12" s="1203"/>
      <c r="CZ12" s="1203"/>
      <c r="DA12" s="1203"/>
      <c r="DB12" s="1203"/>
      <c r="DC12" s="1203"/>
      <c r="DD12" s="1203"/>
      <c r="DE12" s="1203"/>
    </row>
    <row r="13" spans="1:109" s="253" customFormat="1" ht="13.2" x14ac:dyDescent="0.2">
      <c r="A13" s="1203"/>
      <c r="B13" s="1203"/>
      <c r="C13" s="1203"/>
      <c r="D13" s="1203"/>
      <c r="E13" s="1203"/>
      <c r="F13" s="1203"/>
      <c r="G13" s="1203"/>
      <c r="H13" s="1203"/>
      <c r="I13" s="1203"/>
      <c r="J13" s="1203"/>
      <c r="K13" s="1203"/>
      <c r="L13" s="1203"/>
      <c r="M13" s="1203"/>
      <c r="N13" s="1203"/>
      <c r="O13" s="1203"/>
      <c r="P13" s="1203"/>
      <c r="Q13" s="1203"/>
      <c r="R13" s="1203"/>
      <c r="S13" s="1203"/>
      <c r="T13" s="1203"/>
      <c r="U13" s="1203"/>
      <c r="V13" s="1203"/>
      <c r="W13" s="1203"/>
      <c r="X13" s="1203"/>
      <c r="Y13" s="1203"/>
      <c r="Z13" s="1203"/>
      <c r="AA13" s="1203"/>
      <c r="AB13" s="1203"/>
      <c r="AC13" s="1203"/>
      <c r="AD13" s="1203"/>
      <c r="AE13" s="1203"/>
      <c r="AF13" s="1203"/>
      <c r="AG13" s="1203"/>
      <c r="AH13" s="1203"/>
      <c r="AI13" s="1203"/>
      <c r="AJ13" s="1203"/>
      <c r="AK13" s="1203"/>
      <c r="AL13" s="1203"/>
      <c r="AM13" s="1203"/>
      <c r="AN13" s="1203"/>
      <c r="AO13" s="1203"/>
      <c r="AP13" s="1203"/>
      <c r="AQ13" s="1203"/>
      <c r="AR13" s="1203"/>
      <c r="AS13" s="1203"/>
      <c r="AT13" s="1203"/>
      <c r="AU13" s="1203"/>
      <c r="AV13" s="1203"/>
      <c r="AW13" s="1203"/>
      <c r="AX13" s="1203"/>
      <c r="AY13" s="1203"/>
      <c r="AZ13" s="1203"/>
      <c r="BA13" s="1203"/>
      <c r="BB13" s="1203"/>
      <c r="BC13" s="1203"/>
      <c r="BD13" s="1203"/>
      <c r="BE13" s="1203"/>
      <c r="BF13" s="1203"/>
      <c r="BG13" s="1203"/>
      <c r="BH13" s="1203"/>
      <c r="BI13" s="1203"/>
      <c r="BJ13" s="1203"/>
      <c r="BK13" s="1203"/>
      <c r="BL13" s="1203"/>
      <c r="BM13" s="1203"/>
      <c r="BN13" s="1203"/>
      <c r="BO13" s="1203"/>
      <c r="BP13" s="1203"/>
      <c r="BQ13" s="1203"/>
      <c r="BR13" s="1203"/>
      <c r="BS13" s="1203"/>
      <c r="BT13" s="1203"/>
      <c r="BU13" s="1203"/>
      <c r="BV13" s="1203"/>
      <c r="BW13" s="1203"/>
      <c r="BX13" s="1203"/>
      <c r="BY13" s="1203"/>
      <c r="BZ13" s="1203"/>
      <c r="CA13" s="1203"/>
      <c r="CB13" s="1203"/>
      <c r="CC13" s="1203"/>
      <c r="CD13" s="1203"/>
      <c r="CE13" s="1203"/>
      <c r="CF13" s="1203"/>
      <c r="CG13" s="1203"/>
      <c r="CH13" s="1203"/>
      <c r="CI13" s="1203"/>
      <c r="CJ13" s="1203"/>
      <c r="CK13" s="1203"/>
      <c r="CL13" s="1203"/>
      <c r="CM13" s="1203"/>
      <c r="CN13" s="1203"/>
      <c r="CO13" s="1203"/>
      <c r="CP13" s="1203"/>
      <c r="CQ13" s="1203"/>
      <c r="CR13" s="1203"/>
      <c r="CS13" s="1203"/>
      <c r="CT13" s="1203"/>
      <c r="CU13" s="1203"/>
      <c r="CV13" s="1203"/>
      <c r="CW13" s="1203"/>
      <c r="CX13" s="1203"/>
      <c r="CY13" s="1203"/>
      <c r="CZ13" s="1203"/>
      <c r="DA13" s="1203"/>
      <c r="DB13" s="1203"/>
      <c r="DC13" s="1203"/>
      <c r="DD13" s="1203"/>
      <c r="DE13" s="1203"/>
    </row>
    <row r="14" spans="1:109" s="253" customFormat="1" ht="13.2" x14ac:dyDescent="0.2">
      <c r="A14" s="1203"/>
      <c r="B14" s="1203"/>
      <c r="C14" s="1203"/>
      <c r="D14" s="1203"/>
      <c r="E14" s="1203"/>
      <c r="F14" s="1203"/>
      <c r="G14" s="1203"/>
      <c r="H14" s="1203"/>
      <c r="I14" s="1203"/>
      <c r="J14" s="1203"/>
      <c r="K14" s="1203"/>
      <c r="L14" s="1203"/>
      <c r="M14" s="1203"/>
      <c r="N14" s="1203"/>
      <c r="O14" s="1203"/>
      <c r="P14" s="1203"/>
      <c r="Q14" s="1203"/>
      <c r="R14" s="1203"/>
      <c r="S14" s="1203"/>
      <c r="T14" s="1203"/>
      <c r="U14" s="1203"/>
      <c r="V14" s="1203"/>
      <c r="W14" s="1203"/>
      <c r="X14" s="1203"/>
      <c r="Y14" s="1203"/>
      <c r="Z14" s="1203"/>
      <c r="AA14" s="1203"/>
      <c r="AB14" s="1203"/>
      <c r="AC14" s="1203"/>
      <c r="AD14" s="1203"/>
      <c r="AE14" s="1203"/>
      <c r="AF14" s="1203"/>
      <c r="AG14" s="1203"/>
      <c r="AH14" s="1203"/>
      <c r="AI14" s="1203"/>
      <c r="AJ14" s="1203"/>
      <c r="AK14" s="1203"/>
      <c r="AL14" s="1203"/>
      <c r="AM14" s="1203"/>
      <c r="AN14" s="1203"/>
      <c r="AO14" s="1203"/>
      <c r="AP14" s="1203"/>
      <c r="AQ14" s="1203"/>
      <c r="AR14" s="1203"/>
      <c r="AS14" s="1203"/>
      <c r="AT14" s="1203"/>
      <c r="AU14" s="1203"/>
      <c r="AV14" s="1203"/>
      <c r="AW14" s="1203"/>
      <c r="AX14" s="1203"/>
      <c r="AY14" s="1203"/>
      <c r="AZ14" s="1203"/>
      <c r="BA14" s="1203"/>
      <c r="BB14" s="1203"/>
      <c r="BC14" s="1203"/>
      <c r="BD14" s="1203"/>
      <c r="BE14" s="1203"/>
      <c r="BF14" s="1203"/>
      <c r="BG14" s="1203"/>
      <c r="BH14" s="1203"/>
      <c r="BI14" s="1203"/>
      <c r="BJ14" s="1203"/>
      <c r="BK14" s="1203"/>
      <c r="BL14" s="1203"/>
      <c r="BM14" s="1203"/>
      <c r="BN14" s="1203"/>
      <c r="BO14" s="1203"/>
      <c r="BP14" s="1203"/>
      <c r="BQ14" s="1203"/>
      <c r="BR14" s="1203"/>
      <c r="BS14" s="1203"/>
      <c r="BT14" s="1203"/>
      <c r="BU14" s="1203"/>
      <c r="BV14" s="1203"/>
      <c r="BW14" s="1203"/>
      <c r="BX14" s="1203"/>
      <c r="BY14" s="1203"/>
      <c r="BZ14" s="1203"/>
      <c r="CA14" s="1203"/>
      <c r="CB14" s="1203"/>
      <c r="CC14" s="1203"/>
      <c r="CD14" s="1203"/>
      <c r="CE14" s="1203"/>
      <c r="CF14" s="1203"/>
      <c r="CG14" s="1203"/>
      <c r="CH14" s="1203"/>
      <c r="CI14" s="1203"/>
      <c r="CJ14" s="1203"/>
      <c r="CK14" s="1203"/>
      <c r="CL14" s="1203"/>
      <c r="CM14" s="1203"/>
      <c r="CN14" s="1203"/>
      <c r="CO14" s="1203"/>
      <c r="CP14" s="1203"/>
      <c r="CQ14" s="1203"/>
      <c r="CR14" s="1203"/>
      <c r="CS14" s="1203"/>
      <c r="CT14" s="1203"/>
      <c r="CU14" s="1203"/>
      <c r="CV14" s="1203"/>
      <c r="CW14" s="1203"/>
      <c r="CX14" s="1203"/>
      <c r="CY14" s="1203"/>
      <c r="CZ14" s="1203"/>
      <c r="DA14" s="1203"/>
      <c r="DB14" s="1203"/>
      <c r="DC14" s="1203"/>
      <c r="DD14" s="1203"/>
      <c r="DE14" s="1203"/>
    </row>
    <row r="15" spans="1:109" s="253" customFormat="1" ht="13.2" x14ac:dyDescent="0.2">
      <c r="A15" s="255"/>
      <c r="B15" s="1203"/>
      <c r="C15" s="1203"/>
      <c r="D15" s="1203"/>
      <c r="E15" s="1203"/>
      <c r="F15" s="1203"/>
      <c r="G15" s="1203"/>
      <c r="H15" s="1203"/>
      <c r="I15" s="1203"/>
      <c r="J15" s="1203"/>
      <c r="K15" s="1203"/>
      <c r="L15" s="1203"/>
      <c r="M15" s="1203"/>
      <c r="N15" s="1203"/>
      <c r="O15" s="1203"/>
      <c r="P15" s="1203"/>
      <c r="Q15" s="1203"/>
      <c r="R15" s="1203"/>
      <c r="S15" s="1203"/>
      <c r="T15" s="1203"/>
      <c r="U15" s="1203"/>
      <c r="V15" s="1203"/>
      <c r="W15" s="1203"/>
      <c r="X15" s="1203"/>
      <c r="Y15" s="1203"/>
      <c r="Z15" s="1203"/>
      <c r="AA15" s="1203"/>
      <c r="AB15" s="1203"/>
      <c r="AC15" s="1203"/>
      <c r="AD15" s="1203"/>
      <c r="AE15" s="1203"/>
      <c r="AF15" s="1203"/>
      <c r="AG15" s="1203"/>
      <c r="AH15" s="1203"/>
      <c r="AI15" s="1203"/>
      <c r="AJ15" s="1203"/>
      <c r="AK15" s="1203"/>
      <c r="AL15" s="1203"/>
      <c r="AM15" s="1203"/>
      <c r="AN15" s="1203"/>
      <c r="AO15" s="1203"/>
      <c r="AP15" s="1203"/>
      <c r="AQ15" s="1203"/>
      <c r="AR15" s="1203"/>
      <c r="AS15" s="1203"/>
      <c r="AT15" s="1203"/>
      <c r="AU15" s="1203"/>
      <c r="AV15" s="1203"/>
      <c r="AW15" s="1203"/>
      <c r="AX15" s="1203"/>
      <c r="AY15" s="1203"/>
      <c r="AZ15" s="1203"/>
      <c r="BA15" s="1203"/>
      <c r="BB15" s="1203"/>
      <c r="BC15" s="1203"/>
      <c r="BD15" s="1203"/>
      <c r="BE15" s="1203"/>
      <c r="BF15" s="1203"/>
      <c r="BG15" s="1203"/>
      <c r="BH15" s="1203"/>
      <c r="BI15" s="1203"/>
      <c r="BJ15" s="1203"/>
      <c r="BK15" s="1203"/>
      <c r="BL15" s="1203"/>
      <c r="BM15" s="1203"/>
      <c r="BN15" s="1203"/>
      <c r="BO15" s="1203"/>
      <c r="BP15" s="1203"/>
      <c r="BQ15" s="1203"/>
      <c r="BR15" s="1203"/>
      <c r="BS15" s="1203"/>
      <c r="BT15" s="1203"/>
      <c r="BU15" s="1203"/>
      <c r="BV15" s="1203"/>
      <c r="BW15" s="1203"/>
      <c r="BX15" s="1203"/>
      <c r="BY15" s="1203"/>
      <c r="BZ15" s="1203"/>
      <c r="CA15" s="1203"/>
      <c r="CB15" s="1203"/>
      <c r="CC15" s="1203"/>
      <c r="CD15" s="1203"/>
      <c r="CE15" s="1203"/>
      <c r="CF15" s="1203"/>
      <c r="CG15" s="1203"/>
      <c r="CH15" s="1203"/>
      <c r="CI15" s="1203"/>
      <c r="CJ15" s="1203"/>
      <c r="CK15" s="1203"/>
      <c r="CL15" s="1203"/>
      <c r="CM15" s="1203"/>
      <c r="CN15" s="1203"/>
      <c r="CO15" s="1203"/>
      <c r="CP15" s="1203"/>
      <c r="CQ15" s="1203"/>
      <c r="CR15" s="1203"/>
      <c r="CS15" s="1203"/>
      <c r="CT15" s="1203"/>
      <c r="CU15" s="1203"/>
      <c r="CV15" s="1203"/>
      <c r="CW15" s="1203"/>
      <c r="CX15" s="1203"/>
      <c r="CY15" s="1203"/>
      <c r="CZ15" s="1203"/>
      <c r="DA15" s="1203"/>
      <c r="DB15" s="1203"/>
      <c r="DC15" s="1203"/>
      <c r="DD15" s="1203"/>
      <c r="DE15" s="1203"/>
    </row>
    <row r="16" spans="1:109" s="253" customFormat="1" ht="13.2" x14ac:dyDescent="0.2">
      <c r="A16" s="255"/>
      <c r="B16" s="1203"/>
      <c r="C16" s="1203"/>
      <c r="D16" s="1203"/>
      <c r="E16" s="1203"/>
      <c r="F16" s="1203"/>
      <c r="G16" s="1203"/>
      <c r="H16" s="1203"/>
      <c r="I16" s="1203"/>
      <c r="J16" s="1203"/>
      <c r="K16" s="1203"/>
      <c r="L16" s="1203"/>
      <c r="M16" s="1203"/>
      <c r="N16" s="1203"/>
      <c r="O16" s="1203"/>
      <c r="P16" s="1203"/>
      <c r="Q16" s="1203"/>
      <c r="R16" s="1203"/>
      <c r="S16" s="1203"/>
      <c r="T16" s="1203"/>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D16" s="1203"/>
      <c r="BE16" s="1203"/>
      <c r="BF16" s="1203"/>
      <c r="BG16" s="1203"/>
      <c r="BH16" s="1203"/>
      <c r="BI16" s="1203"/>
      <c r="BJ16" s="1203"/>
      <c r="BK16" s="1203"/>
      <c r="BL16" s="1203"/>
      <c r="BM16" s="1203"/>
      <c r="BN16" s="1203"/>
      <c r="BO16" s="1203"/>
      <c r="BP16" s="1203"/>
      <c r="BQ16" s="1203"/>
      <c r="BR16" s="1203"/>
      <c r="BS16" s="1203"/>
      <c r="BT16" s="1203"/>
      <c r="BU16" s="1203"/>
      <c r="BV16" s="1203"/>
      <c r="BW16" s="1203"/>
      <c r="BX16" s="1203"/>
      <c r="BY16" s="1203"/>
      <c r="BZ16" s="1203"/>
      <c r="CA16" s="1203"/>
      <c r="CB16" s="1203"/>
      <c r="CC16" s="1203"/>
      <c r="CD16" s="1203"/>
      <c r="CE16" s="1203"/>
      <c r="CF16" s="1203"/>
      <c r="CG16" s="1203"/>
      <c r="CH16" s="1203"/>
      <c r="CI16" s="1203"/>
      <c r="CJ16" s="1203"/>
      <c r="CK16" s="1203"/>
      <c r="CL16" s="1203"/>
      <c r="CM16" s="1203"/>
      <c r="CN16" s="1203"/>
      <c r="CO16" s="1203"/>
      <c r="CP16" s="1203"/>
      <c r="CQ16" s="1203"/>
      <c r="CR16" s="1203"/>
      <c r="CS16" s="1203"/>
      <c r="CT16" s="1203"/>
      <c r="CU16" s="1203"/>
      <c r="CV16" s="1203"/>
      <c r="CW16" s="1203"/>
      <c r="CX16" s="1203"/>
      <c r="CY16" s="1203"/>
      <c r="CZ16" s="1203"/>
      <c r="DA16" s="1203"/>
      <c r="DB16" s="1203"/>
      <c r="DC16" s="1203"/>
      <c r="DD16" s="1203"/>
      <c r="DE16" s="1203"/>
    </row>
    <row r="17" spans="1:109" s="253" customFormat="1" ht="13.2" x14ac:dyDescent="0.2">
      <c r="A17" s="255"/>
      <c r="B17" s="1203"/>
      <c r="C17" s="1203"/>
      <c r="D17" s="1203"/>
      <c r="E17" s="1203"/>
      <c r="F17" s="1203"/>
      <c r="G17" s="1203"/>
      <c r="H17" s="1203"/>
      <c r="I17" s="1203"/>
      <c r="J17" s="1203"/>
      <c r="K17" s="1203"/>
      <c r="L17" s="1203"/>
      <c r="M17" s="1203"/>
      <c r="N17" s="1203"/>
      <c r="O17" s="1203"/>
      <c r="P17" s="1203"/>
      <c r="Q17" s="1203"/>
      <c r="R17" s="1203"/>
      <c r="S17" s="1203"/>
      <c r="T17" s="1203"/>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D17" s="1203"/>
      <c r="BE17" s="1203"/>
      <c r="BF17" s="1203"/>
      <c r="BG17" s="1203"/>
      <c r="BH17" s="1203"/>
      <c r="BI17" s="1203"/>
      <c r="BJ17" s="1203"/>
      <c r="BK17" s="1203"/>
      <c r="BL17" s="1203"/>
      <c r="BM17" s="1203"/>
      <c r="BN17" s="1203"/>
      <c r="BO17" s="1203"/>
      <c r="BP17" s="1203"/>
      <c r="BQ17" s="1203"/>
      <c r="BR17" s="1203"/>
      <c r="BS17" s="1203"/>
      <c r="BT17" s="1203"/>
      <c r="BU17" s="1203"/>
      <c r="BV17" s="1203"/>
      <c r="BW17" s="1203"/>
      <c r="BX17" s="1203"/>
      <c r="BY17" s="1203"/>
      <c r="BZ17" s="1203"/>
      <c r="CA17" s="1203"/>
      <c r="CB17" s="1203"/>
      <c r="CC17" s="1203"/>
      <c r="CD17" s="1203"/>
      <c r="CE17" s="1203"/>
      <c r="CF17" s="1203"/>
      <c r="CG17" s="1203"/>
      <c r="CH17" s="1203"/>
      <c r="CI17" s="1203"/>
      <c r="CJ17" s="1203"/>
      <c r="CK17" s="1203"/>
      <c r="CL17" s="1203"/>
      <c r="CM17" s="1203"/>
      <c r="CN17" s="1203"/>
      <c r="CO17" s="1203"/>
      <c r="CP17" s="1203"/>
      <c r="CQ17" s="1203"/>
      <c r="CR17" s="1203"/>
      <c r="CS17" s="1203"/>
      <c r="CT17" s="1203"/>
      <c r="CU17" s="1203"/>
      <c r="CV17" s="1203"/>
      <c r="CW17" s="1203"/>
      <c r="CX17" s="1203"/>
      <c r="CY17" s="1203"/>
      <c r="CZ17" s="1203"/>
      <c r="DA17" s="1203"/>
      <c r="DB17" s="1203"/>
      <c r="DC17" s="1203"/>
      <c r="DD17" s="1203"/>
      <c r="DE17" s="1203"/>
    </row>
    <row r="18" spans="1:109" s="253" customFormat="1" ht="13.2" x14ac:dyDescent="0.2">
      <c r="A18" s="255"/>
      <c r="B18" s="1203"/>
      <c r="C18" s="1203"/>
      <c r="D18" s="1203"/>
      <c r="E18" s="1203"/>
      <c r="F18" s="1203"/>
      <c r="G18" s="1203"/>
      <c r="H18" s="1203"/>
      <c r="I18" s="1203"/>
      <c r="J18" s="1203"/>
      <c r="K18" s="1203"/>
      <c r="L18" s="1203"/>
      <c r="M18" s="1203"/>
      <c r="N18" s="1203"/>
      <c r="O18" s="1203"/>
      <c r="P18" s="1203"/>
      <c r="Q18" s="1203"/>
      <c r="R18" s="1203"/>
      <c r="S18" s="1203"/>
      <c r="T18" s="1203"/>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3"/>
      <c r="BU18" s="1203"/>
      <c r="BV18" s="1203"/>
      <c r="BW18" s="1203"/>
      <c r="BX18" s="1203"/>
      <c r="BY18" s="1203"/>
      <c r="BZ18" s="1203"/>
      <c r="CA18" s="1203"/>
      <c r="CB18" s="1203"/>
      <c r="CC18" s="1203"/>
      <c r="CD18" s="1203"/>
      <c r="CE18" s="1203"/>
      <c r="CF18" s="1203"/>
      <c r="CG18" s="1203"/>
      <c r="CH18" s="1203"/>
      <c r="CI18" s="1203"/>
      <c r="CJ18" s="1203"/>
      <c r="CK18" s="1203"/>
      <c r="CL18" s="1203"/>
      <c r="CM18" s="1203"/>
      <c r="CN18" s="1203"/>
      <c r="CO18" s="1203"/>
      <c r="CP18" s="1203"/>
      <c r="CQ18" s="1203"/>
      <c r="CR18" s="1203"/>
      <c r="CS18" s="1203"/>
      <c r="CT18" s="1203"/>
      <c r="CU18" s="1203"/>
      <c r="CV18" s="1203"/>
      <c r="CW18" s="1203"/>
      <c r="CX18" s="1203"/>
      <c r="CY18" s="1203"/>
      <c r="CZ18" s="1203"/>
      <c r="DA18" s="1203"/>
      <c r="DB18" s="1203"/>
      <c r="DC18" s="1203"/>
      <c r="DD18" s="1203"/>
      <c r="DE18" s="1203"/>
    </row>
    <row r="19" spans="1:109" ht="13.2" x14ac:dyDescent="0.2">
      <c r="DD19" s="255"/>
      <c r="DE19" s="255"/>
    </row>
    <row r="20" spans="1:109" ht="13.2" x14ac:dyDescent="0.2">
      <c r="DD20" s="255"/>
      <c r="DE20" s="255"/>
    </row>
    <row r="21" spans="1:109" ht="17.25" customHeight="1" x14ac:dyDescent="0.2">
      <c r="B21" s="1204"/>
      <c r="C21" s="257"/>
      <c r="D21" s="257"/>
      <c r="E21" s="257"/>
      <c r="F21" s="257"/>
      <c r="G21" s="257"/>
      <c r="H21" s="257"/>
      <c r="I21" s="257"/>
      <c r="J21" s="257"/>
      <c r="K21" s="257"/>
      <c r="L21" s="257"/>
      <c r="M21" s="257"/>
      <c r="N21" s="120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5"/>
      <c r="AU21" s="257"/>
      <c r="AV21" s="257"/>
      <c r="AW21" s="257"/>
      <c r="AX21" s="257"/>
      <c r="AY21" s="257"/>
      <c r="AZ21" s="257"/>
      <c r="BA21" s="257"/>
      <c r="BB21" s="257"/>
      <c r="BC21" s="257"/>
      <c r="BD21" s="257"/>
      <c r="BE21" s="257"/>
      <c r="BF21" s="1205"/>
      <c r="BG21" s="257"/>
      <c r="BH21" s="257"/>
      <c r="BI21" s="257"/>
      <c r="BJ21" s="257"/>
      <c r="BK21" s="257"/>
      <c r="BL21" s="257"/>
      <c r="BM21" s="257"/>
      <c r="BN21" s="257"/>
      <c r="BO21" s="257"/>
      <c r="BP21" s="257"/>
      <c r="BQ21" s="257"/>
      <c r="BR21" s="1205"/>
      <c r="BS21" s="257"/>
      <c r="BT21" s="257"/>
      <c r="BU21" s="257"/>
      <c r="BV21" s="257"/>
      <c r="BW21" s="257"/>
      <c r="BX21" s="257"/>
      <c r="BY21" s="257"/>
      <c r="BZ21" s="257"/>
      <c r="CA21" s="257"/>
      <c r="CB21" s="257"/>
      <c r="CC21" s="257"/>
      <c r="CD21" s="1205"/>
      <c r="CE21" s="257"/>
      <c r="CF21" s="257"/>
      <c r="CG21" s="257"/>
      <c r="CH21" s="257"/>
      <c r="CI21" s="257"/>
      <c r="CJ21" s="257"/>
      <c r="CK21" s="257"/>
      <c r="CL21" s="257"/>
      <c r="CM21" s="257"/>
      <c r="CN21" s="257"/>
      <c r="CO21" s="257"/>
      <c r="CP21" s="1205"/>
      <c r="CQ21" s="257"/>
      <c r="CR21" s="257"/>
      <c r="CS21" s="257"/>
      <c r="CT21" s="257"/>
      <c r="CU21" s="257"/>
      <c r="CV21" s="257"/>
      <c r="CW21" s="257"/>
      <c r="CX21" s="257"/>
      <c r="CY21" s="257"/>
      <c r="CZ21" s="257"/>
      <c r="DA21" s="257"/>
      <c r="DB21" s="120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6"/>
      <c r="DD40" s="1206"/>
      <c r="DE40" s="255"/>
    </row>
    <row r="41" spans="2:109" ht="16.2" x14ac:dyDescent="0.2">
      <c r="B41" s="256" t="s">
        <v>562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7"/>
      <c r="I42" s="1208"/>
      <c r="J42" s="1208"/>
      <c r="K42" s="1208"/>
      <c r="AM42" s="1207"/>
      <c r="AN42" s="1207" t="s">
        <v>563</v>
      </c>
      <c r="AP42" s="1208"/>
      <c r="AQ42" s="1208"/>
      <c r="AR42" s="1208"/>
      <c r="AY42" s="1207"/>
      <c r="BA42" s="1208"/>
      <c r="BB42" s="1208"/>
      <c r="BC42" s="1208"/>
      <c r="BK42" s="1207"/>
      <c r="BM42" s="1208"/>
      <c r="BN42" s="1208"/>
      <c r="BO42" s="1208"/>
      <c r="BW42" s="1207"/>
      <c r="BY42" s="1208"/>
      <c r="BZ42" s="1208"/>
      <c r="CA42" s="1208"/>
      <c r="CI42" s="1207"/>
      <c r="CK42" s="1208"/>
      <c r="CL42" s="1208"/>
      <c r="CM42" s="1208"/>
      <c r="CU42" s="1207"/>
      <c r="CW42" s="1208"/>
      <c r="CX42" s="1208"/>
      <c r="CY42" s="1208"/>
    </row>
    <row r="43" spans="2:109" ht="13.5" customHeight="1" x14ac:dyDescent="0.2">
      <c r="B43" s="259"/>
      <c r="AN43" s="1209" t="s">
        <v>564</v>
      </c>
      <c r="AO43" s="1210"/>
      <c r="AP43" s="1210"/>
      <c r="AQ43" s="1210"/>
      <c r="AR43" s="1210"/>
      <c r="AS43" s="1210"/>
      <c r="AT43" s="1210"/>
      <c r="AU43" s="1210"/>
      <c r="AV43" s="1210"/>
      <c r="AW43" s="1210"/>
      <c r="AX43" s="1210"/>
      <c r="AY43" s="1210"/>
      <c r="AZ43" s="1210"/>
      <c r="BA43" s="1210"/>
      <c r="BB43" s="1210"/>
      <c r="BC43" s="1210"/>
      <c r="BD43" s="1210"/>
      <c r="BE43" s="1210"/>
      <c r="BF43" s="1210"/>
      <c r="BG43" s="1210"/>
      <c r="BH43" s="1210"/>
      <c r="BI43" s="1210"/>
      <c r="BJ43" s="1210"/>
      <c r="BK43" s="1210"/>
      <c r="BL43" s="1210"/>
      <c r="BM43" s="1210"/>
      <c r="BN43" s="1210"/>
      <c r="BO43" s="1210"/>
      <c r="BP43" s="1210"/>
      <c r="BQ43" s="1210"/>
      <c r="BR43" s="1210"/>
      <c r="BS43" s="1210"/>
      <c r="BT43" s="1210"/>
      <c r="BU43" s="1210"/>
      <c r="BV43" s="1210"/>
      <c r="BW43" s="1210"/>
      <c r="BX43" s="1210"/>
      <c r="BY43" s="1210"/>
      <c r="BZ43" s="1210"/>
      <c r="CA43" s="1210"/>
      <c r="CB43" s="1210"/>
      <c r="CC43" s="1210"/>
      <c r="CD43" s="1210"/>
      <c r="CE43" s="1210"/>
      <c r="CF43" s="1210"/>
      <c r="CG43" s="1210"/>
      <c r="CH43" s="1210"/>
      <c r="CI43" s="1210"/>
      <c r="CJ43" s="1210"/>
      <c r="CK43" s="1210"/>
      <c r="CL43" s="1210"/>
      <c r="CM43" s="1210"/>
      <c r="CN43" s="1210"/>
      <c r="CO43" s="1210"/>
      <c r="CP43" s="1210"/>
      <c r="CQ43" s="1210"/>
      <c r="CR43" s="1210"/>
      <c r="CS43" s="1210"/>
      <c r="CT43" s="1210"/>
      <c r="CU43" s="1210"/>
      <c r="CV43" s="1210"/>
      <c r="CW43" s="1210"/>
      <c r="CX43" s="1210"/>
      <c r="CY43" s="1210"/>
      <c r="CZ43" s="1210"/>
      <c r="DA43" s="1210"/>
      <c r="DB43" s="1210"/>
      <c r="DC43" s="1211"/>
    </row>
    <row r="44" spans="2:109" ht="13.2" x14ac:dyDescent="0.2">
      <c r="B44" s="259"/>
      <c r="AN44" s="1212"/>
      <c r="AO44" s="1213"/>
      <c r="AP44" s="1213"/>
      <c r="AQ44" s="1213"/>
      <c r="AR44" s="1213"/>
      <c r="AS44" s="1213"/>
      <c r="AT44" s="1213"/>
      <c r="AU44" s="1213"/>
      <c r="AV44" s="1213"/>
      <c r="AW44" s="1213"/>
      <c r="AX44" s="1213"/>
      <c r="AY44" s="1213"/>
      <c r="AZ44" s="1213"/>
      <c r="BA44" s="1213"/>
      <c r="BB44" s="1213"/>
      <c r="BC44" s="1213"/>
      <c r="BD44" s="1213"/>
      <c r="BE44" s="1213"/>
      <c r="BF44" s="1213"/>
      <c r="BG44" s="1213"/>
      <c r="BH44" s="1213"/>
      <c r="BI44" s="1213"/>
      <c r="BJ44" s="1213"/>
      <c r="BK44" s="1213"/>
      <c r="BL44" s="1213"/>
      <c r="BM44" s="1213"/>
      <c r="BN44" s="1213"/>
      <c r="BO44" s="1213"/>
      <c r="BP44" s="1213"/>
      <c r="BQ44" s="1213"/>
      <c r="BR44" s="1213"/>
      <c r="BS44" s="1213"/>
      <c r="BT44" s="1213"/>
      <c r="BU44" s="1213"/>
      <c r="BV44" s="1213"/>
      <c r="BW44" s="1213"/>
      <c r="BX44" s="1213"/>
      <c r="BY44" s="1213"/>
      <c r="BZ44" s="1213"/>
      <c r="CA44" s="1213"/>
      <c r="CB44" s="1213"/>
      <c r="CC44" s="1213"/>
      <c r="CD44" s="1213"/>
      <c r="CE44" s="1213"/>
      <c r="CF44" s="1213"/>
      <c r="CG44" s="1213"/>
      <c r="CH44" s="1213"/>
      <c r="CI44" s="1213"/>
      <c r="CJ44" s="1213"/>
      <c r="CK44" s="1213"/>
      <c r="CL44" s="1213"/>
      <c r="CM44" s="1213"/>
      <c r="CN44" s="1213"/>
      <c r="CO44" s="1213"/>
      <c r="CP44" s="1213"/>
      <c r="CQ44" s="1213"/>
      <c r="CR44" s="1213"/>
      <c r="CS44" s="1213"/>
      <c r="CT44" s="1213"/>
      <c r="CU44" s="1213"/>
      <c r="CV44" s="1213"/>
      <c r="CW44" s="1213"/>
      <c r="CX44" s="1213"/>
      <c r="CY44" s="1213"/>
      <c r="CZ44" s="1213"/>
      <c r="DA44" s="1213"/>
      <c r="DB44" s="1213"/>
      <c r="DC44" s="1214"/>
    </row>
    <row r="45" spans="2:109" ht="13.2" x14ac:dyDescent="0.2">
      <c r="B45" s="259"/>
      <c r="AN45" s="1212"/>
      <c r="AO45" s="1213"/>
      <c r="AP45" s="1213"/>
      <c r="AQ45" s="1213"/>
      <c r="AR45" s="1213"/>
      <c r="AS45" s="1213"/>
      <c r="AT45" s="1213"/>
      <c r="AU45" s="1213"/>
      <c r="AV45" s="1213"/>
      <c r="AW45" s="1213"/>
      <c r="AX45" s="1213"/>
      <c r="AY45" s="1213"/>
      <c r="AZ45" s="1213"/>
      <c r="BA45" s="1213"/>
      <c r="BB45" s="1213"/>
      <c r="BC45" s="1213"/>
      <c r="BD45" s="1213"/>
      <c r="BE45" s="1213"/>
      <c r="BF45" s="1213"/>
      <c r="BG45" s="1213"/>
      <c r="BH45" s="1213"/>
      <c r="BI45" s="1213"/>
      <c r="BJ45" s="1213"/>
      <c r="BK45" s="1213"/>
      <c r="BL45" s="1213"/>
      <c r="BM45" s="1213"/>
      <c r="BN45" s="1213"/>
      <c r="BO45" s="1213"/>
      <c r="BP45" s="1213"/>
      <c r="BQ45" s="1213"/>
      <c r="BR45" s="1213"/>
      <c r="BS45" s="1213"/>
      <c r="BT45" s="1213"/>
      <c r="BU45" s="1213"/>
      <c r="BV45" s="1213"/>
      <c r="BW45" s="1213"/>
      <c r="BX45" s="1213"/>
      <c r="BY45" s="1213"/>
      <c r="BZ45" s="1213"/>
      <c r="CA45" s="1213"/>
      <c r="CB45" s="1213"/>
      <c r="CC45" s="1213"/>
      <c r="CD45" s="1213"/>
      <c r="CE45" s="1213"/>
      <c r="CF45" s="1213"/>
      <c r="CG45" s="1213"/>
      <c r="CH45" s="1213"/>
      <c r="CI45" s="1213"/>
      <c r="CJ45" s="1213"/>
      <c r="CK45" s="1213"/>
      <c r="CL45" s="1213"/>
      <c r="CM45" s="1213"/>
      <c r="CN45" s="1213"/>
      <c r="CO45" s="1213"/>
      <c r="CP45" s="1213"/>
      <c r="CQ45" s="1213"/>
      <c r="CR45" s="1213"/>
      <c r="CS45" s="1213"/>
      <c r="CT45" s="1213"/>
      <c r="CU45" s="1213"/>
      <c r="CV45" s="1213"/>
      <c r="CW45" s="1213"/>
      <c r="CX45" s="1213"/>
      <c r="CY45" s="1213"/>
      <c r="CZ45" s="1213"/>
      <c r="DA45" s="1213"/>
      <c r="DB45" s="1213"/>
      <c r="DC45" s="1214"/>
    </row>
    <row r="46" spans="2:109" ht="13.2" x14ac:dyDescent="0.2">
      <c r="B46" s="259"/>
      <c r="AN46" s="1212"/>
      <c r="AO46" s="1213"/>
      <c r="AP46" s="1213"/>
      <c r="AQ46" s="1213"/>
      <c r="AR46" s="1213"/>
      <c r="AS46" s="1213"/>
      <c r="AT46" s="1213"/>
      <c r="AU46" s="1213"/>
      <c r="AV46" s="1213"/>
      <c r="AW46" s="1213"/>
      <c r="AX46" s="1213"/>
      <c r="AY46" s="1213"/>
      <c r="AZ46" s="1213"/>
      <c r="BA46" s="1213"/>
      <c r="BB46" s="1213"/>
      <c r="BC46" s="1213"/>
      <c r="BD46" s="1213"/>
      <c r="BE46" s="1213"/>
      <c r="BF46" s="1213"/>
      <c r="BG46" s="1213"/>
      <c r="BH46" s="1213"/>
      <c r="BI46" s="1213"/>
      <c r="BJ46" s="1213"/>
      <c r="BK46" s="1213"/>
      <c r="BL46" s="1213"/>
      <c r="BM46" s="1213"/>
      <c r="BN46" s="1213"/>
      <c r="BO46" s="1213"/>
      <c r="BP46" s="1213"/>
      <c r="BQ46" s="1213"/>
      <c r="BR46" s="1213"/>
      <c r="BS46" s="1213"/>
      <c r="BT46" s="1213"/>
      <c r="BU46" s="1213"/>
      <c r="BV46" s="1213"/>
      <c r="BW46" s="1213"/>
      <c r="BX46" s="1213"/>
      <c r="BY46" s="1213"/>
      <c r="BZ46" s="1213"/>
      <c r="CA46" s="1213"/>
      <c r="CB46" s="1213"/>
      <c r="CC46" s="1213"/>
      <c r="CD46" s="1213"/>
      <c r="CE46" s="1213"/>
      <c r="CF46" s="1213"/>
      <c r="CG46" s="1213"/>
      <c r="CH46" s="1213"/>
      <c r="CI46" s="1213"/>
      <c r="CJ46" s="1213"/>
      <c r="CK46" s="1213"/>
      <c r="CL46" s="1213"/>
      <c r="CM46" s="1213"/>
      <c r="CN46" s="1213"/>
      <c r="CO46" s="1213"/>
      <c r="CP46" s="1213"/>
      <c r="CQ46" s="1213"/>
      <c r="CR46" s="1213"/>
      <c r="CS46" s="1213"/>
      <c r="CT46" s="1213"/>
      <c r="CU46" s="1213"/>
      <c r="CV46" s="1213"/>
      <c r="CW46" s="1213"/>
      <c r="CX46" s="1213"/>
      <c r="CY46" s="1213"/>
      <c r="CZ46" s="1213"/>
      <c r="DA46" s="1213"/>
      <c r="DB46" s="1213"/>
      <c r="DC46" s="1214"/>
    </row>
    <row r="47" spans="2:109" ht="13.2" x14ac:dyDescent="0.2">
      <c r="B47" s="259"/>
      <c r="AN47" s="1215"/>
      <c r="AO47" s="1216"/>
      <c r="AP47" s="1216"/>
      <c r="AQ47" s="1216"/>
      <c r="AR47" s="1216"/>
      <c r="AS47" s="1216"/>
      <c r="AT47" s="1216"/>
      <c r="AU47" s="1216"/>
      <c r="AV47" s="1216"/>
      <c r="AW47" s="1216"/>
      <c r="AX47" s="1216"/>
      <c r="AY47" s="1216"/>
      <c r="AZ47" s="1216"/>
      <c r="BA47" s="1216"/>
      <c r="BB47" s="1216"/>
      <c r="BC47" s="1216"/>
      <c r="BD47" s="1216"/>
      <c r="BE47" s="1216"/>
      <c r="BF47" s="1216"/>
      <c r="BG47" s="1216"/>
      <c r="BH47" s="1216"/>
      <c r="BI47" s="1216"/>
      <c r="BJ47" s="1216"/>
      <c r="BK47" s="1216"/>
      <c r="BL47" s="1216"/>
      <c r="BM47" s="1216"/>
      <c r="BN47" s="1216"/>
      <c r="BO47" s="1216"/>
      <c r="BP47" s="1216"/>
      <c r="BQ47" s="1216"/>
      <c r="BR47" s="1216"/>
      <c r="BS47" s="1216"/>
      <c r="BT47" s="1216"/>
      <c r="BU47" s="1216"/>
      <c r="BV47" s="1216"/>
      <c r="BW47" s="1216"/>
      <c r="BX47" s="1216"/>
      <c r="BY47" s="1216"/>
      <c r="BZ47" s="1216"/>
      <c r="CA47" s="1216"/>
      <c r="CB47" s="1216"/>
      <c r="CC47" s="1216"/>
      <c r="CD47" s="1216"/>
      <c r="CE47" s="1216"/>
      <c r="CF47" s="1216"/>
      <c r="CG47" s="1216"/>
      <c r="CH47" s="1216"/>
      <c r="CI47" s="1216"/>
      <c r="CJ47" s="1216"/>
      <c r="CK47" s="1216"/>
      <c r="CL47" s="1216"/>
      <c r="CM47" s="1216"/>
      <c r="CN47" s="1216"/>
      <c r="CO47" s="1216"/>
      <c r="CP47" s="1216"/>
      <c r="CQ47" s="1216"/>
      <c r="CR47" s="1216"/>
      <c r="CS47" s="1216"/>
      <c r="CT47" s="1216"/>
      <c r="CU47" s="1216"/>
      <c r="CV47" s="1216"/>
      <c r="CW47" s="1216"/>
      <c r="CX47" s="1216"/>
      <c r="CY47" s="1216"/>
      <c r="CZ47" s="1216"/>
      <c r="DA47" s="1216"/>
      <c r="DB47" s="1216"/>
      <c r="DC47" s="1217"/>
    </row>
    <row r="48" spans="2:109" ht="13.2" x14ac:dyDescent="0.2">
      <c r="B48" s="259"/>
      <c r="H48" s="1218"/>
      <c r="I48" s="1218"/>
      <c r="J48" s="1218"/>
      <c r="AN48" s="1218"/>
      <c r="AO48" s="1218"/>
      <c r="AP48" s="1218"/>
      <c r="AZ48" s="1218"/>
      <c r="BA48" s="1218"/>
      <c r="BB48" s="1218"/>
      <c r="BL48" s="1218"/>
      <c r="BM48" s="1218"/>
      <c r="BN48" s="1218"/>
      <c r="BX48" s="1218"/>
      <c r="BY48" s="1218"/>
      <c r="BZ48" s="1218"/>
      <c r="CJ48" s="1218"/>
      <c r="CK48" s="1218"/>
      <c r="CL48" s="1218"/>
      <c r="CV48" s="1218"/>
      <c r="CW48" s="1218"/>
      <c r="CX48" s="1218"/>
    </row>
    <row r="49" spans="1:109" ht="13.2" x14ac:dyDescent="0.2">
      <c r="B49" s="259"/>
      <c r="AN49" s="255" t="s">
        <v>565</v>
      </c>
    </row>
    <row r="50" spans="1:109" ht="13.2" x14ac:dyDescent="0.2">
      <c r="B50" s="259"/>
      <c r="G50" s="1219"/>
      <c r="H50" s="1219"/>
      <c r="I50" s="1219"/>
      <c r="J50" s="1219"/>
      <c r="K50" s="1220"/>
      <c r="L50" s="1220"/>
      <c r="M50" s="1221"/>
      <c r="N50" s="1221"/>
      <c r="AN50" s="1222"/>
      <c r="AO50" s="1223"/>
      <c r="AP50" s="1223"/>
      <c r="AQ50" s="1223"/>
      <c r="AR50" s="1223"/>
      <c r="AS50" s="1223"/>
      <c r="AT50" s="1223"/>
      <c r="AU50" s="1223"/>
      <c r="AV50" s="1223"/>
      <c r="AW50" s="1223"/>
      <c r="AX50" s="1223"/>
      <c r="AY50" s="1223"/>
      <c r="AZ50" s="1223"/>
      <c r="BA50" s="1223"/>
      <c r="BB50" s="1223"/>
      <c r="BC50" s="1223"/>
      <c r="BD50" s="1223"/>
      <c r="BE50" s="1223"/>
      <c r="BF50" s="1223"/>
      <c r="BG50" s="1223"/>
      <c r="BH50" s="1223"/>
      <c r="BI50" s="1223"/>
      <c r="BJ50" s="1223"/>
      <c r="BK50" s="1223"/>
      <c r="BL50" s="1223"/>
      <c r="BM50" s="1223"/>
      <c r="BN50" s="1223"/>
      <c r="BO50" s="1224"/>
      <c r="BP50" s="1225" t="s">
        <v>523</v>
      </c>
      <c r="BQ50" s="1225"/>
      <c r="BR50" s="1225"/>
      <c r="BS50" s="1225"/>
      <c r="BT50" s="1225"/>
      <c r="BU50" s="1225"/>
      <c r="BV50" s="1225"/>
      <c r="BW50" s="1225"/>
      <c r="BX50" s="1225" t="s">
        <v>524</v>
      </c>
      <c r="BY50" s="1225"/>
      <c r="BZ50" s="1225"/>
      <c r="CA50" s="1225"/>
      <c r="CB50" s="1225"/>
      <c r="CC50" s="1225"/>
      <c r="CD50" s="1225"/>
      <c r="CE50" s="1225"/>
      <c r="CF50" s="1225" t="s">
        <v>525</v>
      </c>
      <c r="CG50" s="1225"/>
      <c r="CH50" s="1225"/>
      <c r="CI50" s="1225"/>
      <c r="CJ50" s="1225"/>
      <c r="CK50" s="1225"/>
      <c r="CL50" s="1225"/>
      <c r="CM50" s="1225"/>
      <c r="CN50" s="1225" t="s">
        <v>526</v>
      </c>
      <c r="CO50" s="1225"/>
      <c r="CP50" s="1225"/>
      <c r="CQ50" s="1225"/>
      <c r="CR50" s="1225"/>
      <c r="CS50" s="1225"/>
      <c r="CT50" s="1225"/>
      <c r="CU50" s="1225"/>
      <c r="CV50" s="1225" t="s">
        <v>527</v>
      </c>
      <c r="CW50" s="1225"/>
      <c r="CX50" s="1225"/>
      <c r="CY50" s="1225"/>
      <c r="CZ50" s="1225"/>
      <c r="DA50" s="1225"/>
      <c r="DB50" s="1225"/>
      <c r="DC50" s="1225"/>
    </row>
    <row r="51" spans="1:109" ht="13.5" customHeight="1" x14ac:dyDescent="0.2">
      <c r="B51" s="259"/>
      <c r="G51" s="1226"/>
      <c r="H51" s="1226"/>
      <c r="I51" s="1227"/>
      <c r="J51" s="1227"/>
      <c r="K51" s="1228"/>
      <c r="L51" s="1228"/>
      <c r="M51" s="1228"/>
      <c r="N51" s="1228"/>
      <c r="AM51" s="1218"/>
      <c r="AN51" s="1229" t="s">
        <v>566</v>
      </c>
      <c r="AO51" s="1229"/>
      <c r="AP51" s="1229"/>
      <c r="AQ51" s="1229"/>
      <c r="AR51" s="1229"/>
      <c r="AS51" s="1229"/>
      <c r="AT51" s="1229"/>
      <c r="AU51" s="1229"/>
      <c r="AV51" s="1229"/>
      <c r="AW51" s="1229"/>
      <c r="AX51" s="1229"/>
      <c r="AY51" s="1229"/>
      <c r="AZ51" s="1229"/>
      <c r="BA51" s="1229"/>
      <c r="BB51" s="1229" t="s">
        <v>567</v>
      </c>
      <c r="BC51" s="1229"/>
      <c r="BD51" s="1229"/>
      <c r="BE51" s="1229"/>
      <c r="BF51" s="1229"/>
      <c r="BG51" s="1229"/>
      <c r="BH51" s="1229"/>
      <c r="BI51" s="1229"/>
      <c r="BJ51" s="1229"/>
      <c r="BK51" s="1229"/>
      <c r="BL51" s="1229"/>
      <c r="BM51" s="1229"/>
      <c r="BN51" s="1229"/>
      <c r="BO51" s="1229"/>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59"/>
      <c r="G52" s="1226"/>
      <c r="H52" s="1226"/>
      <c r="I52" s="1227"/>
      <c r="J52" s="1227"/>
      <c r="K52" s="1228"/>
      <c r="L52" s="1228"/>
      <c r="M52" s="1228"/>
      <c r="N52" s="1228"/>
      <c r="AM52" s="1218"/>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1208"/>
      <c r="B53" s="259"/>
      <c r="G53" s="1226"/>
      <c r="H53" s="1226"/>
      <c r="I53" s="1219"/>
      <c r="J53" s="1219"/>
      <c r="K53" s="1228"/>
      <c r="L53" s="1228"/>
      <c r="M53" s="1228"/>
      <c r="N53" s="1228"/>
      <c r="AM53" s="1218"/>
      <c r="AN53" s="1229"/>
      <c r="AO53" s="1229"/>
      <c r="AP53" s="1229"/>
      <c r="AQ53" s="1229"/>
      <c r="AR53" s="1229"/>
      <c r="AS53" s="1229"/>
      <c r="AT53" s="1229"/>
      <c r="AU53" s="1229"/>
      <c r="AV53" s="1229"/>
      <c r="AW53" s="1229"/>
      <c r="AX53" s="1229"/>
      <c r="AY53" s="1229"/>
      <c r="AZ53" s="1229"/>
      <c r="BA53" s="1229"/>
      <c r="BB53" s="1229" t="s">
        <v>568</v>
      </c>
      <c r="BC53" s="1229"/>
      <c r="BD53" s="1229"/>
      <c r="BE53" s="1229"/>
      <c r="BF53" s="1229"/>
      <c r="BG53" s="1229"/>
      <c r="BH53" s="1229"/>
      <c r="BI53" s="1229"/>
      <c r="BJ53" s="1229"/>
      <c r="BK53" s="1229"/>
      <c r="BL53" s="1229"/>
      <c r="BM53" s="1229"/>
      <c r="BN53" s="1229"/>
      <c r="BO53" s="1229"/>
      <c r="BP53" s="1230">
        <v>64.7</v>
      </c>
      <c r="BQ53" s="1230"/>
      <c r="BR53" s="1230"/>
      <c r="BS53" s="1230"/>
      <c r="BT53" s="1230"/>
      <c r="BU53" s="1230"/>
      <c r="BV53" s="1230"/>
      <c r="BW53" s="1230"/>
      <c r="BX53" s="1230">
        <v>62</v>
      </c>
      <c r="BY53" s="1230"/>
      <c r="BZ53" s="1230"/>
      <c r="CA53" s="1230"/>
      <c r="CB53" s="1230"/>
      <c r="CC53" s="1230"/>
      <c r="CD53" s="1230"/>
      <c r="CE53" s="1230"/>
      <c r="CF53" s="1230">
        <v>62.7</v>
      </c>
      <c r="CG53" s="1230"/>
      <c r="CH53" s="1230"/>
      <c r="CI53" s="1230"/>
      <c r="CJ53" s="1230"/>
      <c r="CK53" s="1230"/>
      <c r="CL53" s="1230"/>
      <c r="CM53" s="1230"/>
      <c r="CN53" s="1230">
        <v>62.6</v>
      </c>
      <c r="CO53" s="1230"/>
      <c r="CP53" s="1230"/>
      <c r="CQ53" s="1230"/>
      <c r="CR53" s="1230"/>
      <c r="CS53" s="1230"/>
      <c r="CT53" s="1230"/>
      <c r="CU53" s="1230"/>
      <c r="CV53" s="1230">
        <v>63.6</v>
      </c>
      <c r="CW53" s="1230"/>
      <c r="CX53" s="1230"/>
      <c r="CY53" s="1230"/>
      <c r="CZ53" s="1230"/>
      <c r="DA53" s="1230"/>
      <c r="DB53" s="1230"/>
      <c r="DC53" s="1230"/>
    </row>
    <row r="54" spans="1:109" ht="13.2" x14ac:dyDescent="0.2">
      <c r="A54" s="1208"/>
      <c r="B54" s="259"/>
      <c r="G54" s="1226"/>
      <c r="H54" s="1226"/>
      <c r="I54" s="1219"/>
      <c r="J54" s="1219"/>
      <c r="K54" s="1228"/>
      <c r="L54" s="1228"/>
      <c r="M54" s="1228"/>
      <c r="N54" s="1228"/>
      <c r="AM54" s="1218"/>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1208"/>
      <c r="B55" s="259"/>
      <c r="G55" s="1219"/>
      <c r="H55" s="1219"/>
      <c r="I55" s="1219"/>
      <c r="J55" s="1219"/>
      <c r="K55" s="1228"/>
      <c r="L55" s="1228"/>
      <c r="M55" s="1228"/>
      <c r="N55" s="1228"/>
      <c r="AN55" s="1225" t="s">
        <v>569</v>
      </c>
      <c r="AO55" s="1225"/>
      <c r="AP55" s="1225"/>
      <c r="AQ55" s="1225"/>
      <c r="AR55" s="1225"/>
      <c r="AS55" s="1225"/>
      <c r="AT55" s="1225"/>
      <c r="AU55" s="1225"/>
      <c r="AV55" s="1225"/>
      <c r="AW55" s="1225"/>
      <c r="AX55" s="1225"/>
      <c r="AY55" s="1225"/>
      <c r="AZ55" s="1225"/>
      <c r="BA55" s="1225"/>
      <c r="BB55" s="1229" t="s">
        <v>567</v>
      </c>
      <c r="BC55" s="1229"/>
      <c r="BD55" s="1229"/>
      <c r="BE55" s="1229"/>
      <c r="BF55" s="1229"/>
      <c r="BG55" s="1229"/>
      <c r="BH55" s="1229"/>
      <c r="BI55" s="1229"/>
      <c r="BJ55" s="1229"/>
      <c r="BK55" s="1229"/>
      <c r="BL55" s="1229"/>
      <c r="BM55" s="1229"/>
      <c r="BN55" s="1229"/>
      <c r="BO55" s="1229"/>
      <c r="BP55" s="1230">
        <v>11.2</v>
      </c>
      <c r="BQ55" s="1230"/>
      <c r="BR55" s="1230"/>
      <c r="BS55" s="1230"/>
      <c r="BT55" s="1230"/>
      <c r="BU55" s="1230"/>
      <c r="BV55" s="1230"/>
      <c r="BW55" s="1230"/>
      <c r="BX55" s="1230">
        <v>7.1</v>
      </c>
      <c r="BY55" s="1230"/>
      <c r="BZ55" s="1230"/>
      <c r="CA55" s="1230"/>
      <c r="CB55" s="1230"/>
      <c r="CC55" s="1230"/>
      <c r="CD55" s="1230"/>
      <c r="CE55" s="1230"/>
      <c r="CF55" s="1230">
        <v>5</v>
      </c>
      <c r="CG55" s="1230"/>
      <c r="CH55" s="1230"/>
      <c r="CI55" s="1230"/>
      <c r="CJ55" s="1230"/>
      <c r="CK55" s="1230"/>
      <c r="CL55" s="1230"/>
      <c r="CM55" s="1230"/>
      <c r="CN55" s="1230">
        <v>0.1</v>
      </c>
      <c r="CO55" s="1230"/>
      <c r="CP55" s="1230"/>
      <c r="CQ55" s="1230"/>
      <c r="CR55" s="1230"/>
      <c r="CS55" s="1230"/>
      <c r="CT55" s="1230"/>
      <c r="CU55" s="1230"/>
      <c r="CV55" s="1230">
        <v>0</v>
      </c>
      <c r="CW55" s="1230"/>
      <c r="CX55" s="1230"/>
      <c r="CY55" s="1230"/>
      <c r="CZ55" s="1230"/>
      <c r="DA55" s="1230"/>
      <c r="DB55" s="1230"/>
      <c r="DC55" s="1230"/>
    </row>
    <row r="56" spans="1:109" ht="13.2" x14ac:dyDescent="0.2">
      <c r="A56" s="1208"/>
      <c r="B56" s="259"/>
      <c r="G56" s="1219"/>
      <c r="H56" s="1219"/>
      <c r="I56" s="1219"/>
      <c r="J56" s="1219"/>
      <c r="K56" s="1228"/>
      <c r="L56" s="1228"/>
      <c r="M56" s="1228"/>
      <c r="N56" s="1228"/>
      <c r="AN56" s="1225"/>
      <c r="AO56" s="1225"/>
      <c r="AP56" s="1225"/>
      <c r="AQ56" s="1225"/>
      <c r="AR56" s="1225"/>
      <c r="AS56" s="1225"/>
      <c r="AT56" s="1225"/>
      <c r="AU56" s="1225"/>
      <c r="AV56" s="1225"/>
      <c r="AW56" s="1225"/>
      <c r="AX56" s="1225"/>
      <c r="AY56" s="1225"/>
      <c r="AZ56" s="1225"/>
      <c r="BA56" s="1225"/>
      <c r="BB56" s="1229"/>
      <c r="BC56" s="1229"/>
      <c r="BD56" s="1229"/>
      <c r="BE56" s="1229"/>
      <c r="BF56" s="1229"/>
      <c r="BG56" s="1229"/>
      <c r="BH56" s="1229"/>
      <c r="BI56" s="1229"/>
      <c r="BJ56" s="1229"/>
      <c r="BK56" s="1229"/>
      <c r="BL56" s="1229"/>
      <c r="BM56" s="1229"/>
      <c r="BN56" s="1229"/>
      <c r="BO56" s="1229"/>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1208" customFormat="1" ht="13.2" x14ac:dyDescent="0.2">
      <c r="B57" s="1231"/>
      <c r="G57" s="1219"/>
      <c r="H57" s="1219"/>
      <c r="I57" s="1232"/>
      <c r="J57" s="1232"/>
      <c r="K57" s="1228"/>
      <c r="L57" s="1228"/>
      <c r="M57" s="1228"/>
      <c r="N57" s="1228"/>
      <c r="AM57" s="255"/>
      <c r="AN57" s="1225"/>
      <c r="AO57" s="1225"/>
      <c r="AP57" s="1225"/>
      <c r="AQ57" s="1225"/>
      <c r="AR57" s="1225"/>
      <c r="AS57" s="1225"/>
      <c r="AT57" s="1225"/>
      <c r="AU57" s="1225"/>
      <c r="AV57" s="1225"/>
      <c r="AW57" s="1225"/>
      <c r="AX57" s="1225"/>
      <c r="AY57" s="1225"/>
      <c r="AZ57" s="1225"/>
      <c r="BA57" s="1225"/>
      <c r="BB57" s="1229" t="s">
        <v>568</v>
      </c>
      <c r="BC57" s="1229"/>
      <c r="BD57" s="1229"/>
      <c r="BE57" s="1229"/>
      <c r="BF57" s="1229"/>
      <c r="BG57" s="1229"/>
      <c r="BH57" s="1229"/>
      <c r="BI57" s="1229"/>
      <c r="BJ57" s="1229"/>
      <c r="BK57" s="1229"/>
      <c r="BL57" s="1229"/>
      <c r="BM57" s="1229"/>
      <c r="BN57" s="1229"/>
      <c r="BO57" s="1229"/>
      <c r="BP57" s="1230">
        <v>60.2</v>
      </c>
      <c r="BQ57" s="1230"/>
      <c r="BR57" s="1230"/>
      <c r="BS57" s="1230"/>
      <c r="BT57" s="1230"/>
      <c r="BU57" s="1230"/>
      <c r="BV57" s="1230"/>
      <c r="BW57" s="1230"/>
      <c r="BX57" s="1230">
        <v>61</v>
      </c>
      <c r="BY57" s="1230"/>
      <c r="BZ57" s="1230"/>
      <c r="CA57" s="1230"/>
      <c r="CB57" s="1230"/>
      <c r="CC57" s="1230"/>
      <c r="CD57" s="1230"/>
      <c r="CE57" s="1230"/>
      <c r="CF57" s="1230">
        <v>62.1</v>
      </c>
      <c r="CG57" s="1230"/>
      <c r="CH57" s="1230"/>
      <c r="CI57" s="1230"/>
      <c r="CJ57" s="1230"/>
      <c r="CK57" s="1230"/>
      <c r="CL57" s="1230"/>
      <c r="CM57" s="1230"/>
      <c r="CN57" s="1230">
        <v>62.9</v>
      </c>
      <c r="CO57" s="1230"/>
      <c r="CP57" s="1230"/>
      <c r="CQ57" s="1230"/>
      <c r="CR57" s="1230"/>
      <c r="CS57" s="1230"/>
      <c r="CT57" s="1230"/>
      <c r="CU57" s="1230"/>
      <c r="CV57" s="1230">
        <v>64.2</v>
      </c>
      <c r="CW57" s="1230"/>
      <c r="CX57" s="1230"/>
      <c r="CY57" s="1230"/>
      <c r="CZ57" s="1230"/>
      <c r="DA57" s="1230"/>
      <c r="DB57" s="1230"/>
      <c r="DC57" s="1230"/>
      <c r="DD57" s="1233"/>
      <c r="DE57" s="1231"/>
    </row>
    <row r="58" spans="1:109" s="1208" customFormat="1" ht="13.2" x14ac:dyDescent="0.2">
      <c r="A58" s="255"/>
      <c r="B58" s="1231"/>
      <c r="G58" s="1219"/>
      <c r="H58" s="1219"/>
      <c r="I58" s="1232"/>
      <c r="J58" s="1232"/>
      <c r="K58" s="1228"/>
      <c r="L58" s="1228"/>
      <c r="M58" s="1228"/>
      <c r="N58" s="1228"/>
      <c r="AM58" s="255"/>
      <c r="AN58" s="1225"/>
      <c r="AO58" s="1225"/>
      <c r="AP58" s="1225"/>
      <c r="AQ58" s="1225"/>
      <c r="AR58" s="1225"/>
      <c r="AS58" s="1225"/>
      <c r="AT58" s="1225"/>
      <c r="AU58" s="1225"/>
      <c r="AV58" s="1225"/>
      <c r="AW58" s="1225"/>
      <c r="AX58" s="1225"/>
      <c r="AY58" s="1225"/>
      <c r="AZ58" s="1225"/>
      <c r="BA58" s="1225"/>
      <c r="BB58" s="1229"/>
      <c r="BC58" s="1229"/>
      <c r="BD58" s="1229"/>
      <c r="BE58" s="1229"/>
      <c r="BF58" s="1229"/>
      <c r="BG58" s="1229"/>
      <c r="BH58" s="1229"/>
      <c r="BI58" s="1229"/>
      <c r="BJ58" s="1229"/>
      <c r="BK58" s="1229"/>
      <c r="BL58" s="1229"/>
      <c r="BM58" s="1229"/>
      <c r="BN58" s="1229"/>
      <c r="BO58" s="1229"/>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1233"/>
      <c r="DE58" s="1231"/>
    </row>
    <row r="59" spans="1:109" s="1208" customFormat="1" ht="13.2" x14ac:dyDescent="0.2">
      <c r="A59" s="255"/>
      <c r="B59" s="1231"/>
      <c r="K59" s="1234"/>
      <c r="L59" s="1234"/>
      <c r="M59" s="1234"/>
      <c r="N59" s="1234"/>
      <c r="AQ59" s="1234"/>
      <c r="AR59" s="1234"/>
      <c r="AS59" s="1234"/>
      <c r="AT59" s="1234"/>
      <c r="BC59" s="1234"/>
      <c r="BD59" s="1234"/>
      <c r="BE59" s="1234"/>
      <c r="BF59" s="1234"/>
      <c r="BO59" s="1234"/>
      <c r="BP59" s="1234"/>
      <c r="BQ59" s="1234"/>
      <c r="BR59" s="1234"/>
      <c r="CA59" s="1234"/>
      <c r="CB59" s="1234"/>
      <c r="CC59" s="1234"/>
      <c r="CD59" s="1234"/>
      <c r="CM59" s="1234"/>
      <c r="CN59" s="1234"/>
      <c r="CO59" s="1234"/>
      <c r="CP59" s="1234"/>
      <c r="CY59" s="1234"/>
      <c r="CZ59" s="1234"/>
      <c r="DA59" s="1234"/>
      <c r="DB59" s="1234"/>
      <c r="DC59" s="1234"/>
      <c r="DD59" s="1233"/>
      <c r="DE59" s="1231"/>
    </row>
    <row r="60" spans="1:109" s="1208" customFormat="1" ht="13.2" x14ac:dyDescent="0.2">
      <c r="A60" s="255"/>
      <c r="B60" s="1231"/>
      <c r="K60" s="1234"/>
      <c r="L60" s="1234"/>
      <c r="M60" s="1234"/>
      <c r="N60" s="1234"/>
      <c r="AQ60" s="1234"/>
      <c r="AR60" s="1234"/>
      <c r="AS60" s="1234"/>
      <c r="AT60" s="1234"/>
      <c r="BC60" s="1234"/>
      <c r="BD60" s="1234"/>
      <c r="BE60" s="1234"/>
      <c r="BF60" s="1234"/>
      <c r="BO60" s="1234"/>
      <c r="BP60" s="1234"/>
      <c r="BQ60" s="1234"/>
      <c r="BR60" s="1234"/>
      <c r="CA60" s="1234"/>
      <c r="CB60" s="1234"/>
      <c r="CC60" s="1234"/>
      <c r="CD60" s="1234"/>
      <c r="CM60" s="1234"/>
      <c r="CN60" s="1234"/>
      <c r="CO60" s="1234"/>
      <c r="CP60" s="1234"/>
      <c r="CY60" s="1234"/>
      <c r="CZ60" s="1234"/>
      <c r="DA60" s="1234"/>
      <c r="DB60" s="1234"/>
      <c r="DC60" s="1234"/>
      <c r="DD60" s="1233"/>
      <c r="DE60" s="1231"/>
    </row>
    <row r="61" spans="1:109" s="1208" customFormat="1" ht="13.2" x14ac:dyDescent="0.2">
      <c r="A61" s="255"/>
      <c r="B61" s="1235"/>
      <c r="C61" s="1236"/>
      <c r="D61" s="1236"/>
      <c r="E61" s="1236"/>
      <c r="F61" s="1236"/>
      <c r="G61" s="1236"/>
      <c r="H61" s="1236"/>
      <c r="I61" s="1236"/>
      <c r="J61" s="1236"/>
      <c r="K61" s="1236"/>
      <c r="L61" s="1236"/>
      <c r="M61" s="1237"/>
      <c r="N61" s="1237"/>
      <c r="O61" s="1236"/>
      <c r="P61" s="1236"/>
      <c r="Q61" s="1236"/>
      <c r="R61" s="1236"/>
      <c r="S61" s="1236"/>
      <c r="T61" s="1236"/>
      <c r="U61" s="1236"/>
      <c r="V61" s="1236"/>
      <c r="W61" s="1236"/>
      <c r="X61" s="1236"/>
      <c r="Y61" s="1236"/>
      <c r="Z61" s="1236"/>
      <c r="AA61" s="1236"/>
      <c r="AB61" s="1236"/>
      <c r="AC61" s="1236"/>
      <c r="AD61" s="1236"/>
      <c r="AE61" s="1236"/>
      <c r="AF61" s="1236"/>
      <c r="AG61" s="1236"/>
      <c r="AH61" s="1236"/>
      <c r="AI61" s="1236"/>
      <c r="AJ61" s="1236"/>
      <c r="AK61" s="1236"/>
      <c r="AL61" s="1236"/>
      <c r="AM61" s="1236"/>
      <c r="AN61" s="1236"/>
      <c r="AO61" s="1236"/>
      <c r="AP61" s="1236"/>
      <c r="AQ61" s="1236"/>
      <c r="AR61" s="1236"/>
      <c r="AS61" s="1237"/>
      <c r="AT61" s="1237"/>
      <c r="AU61" s="1236"/>
      <c r="AV61" s="1236"/>
      <c r="AW61" s="1236"/>
      <c r="AX61" s="1236"/>
      <c r="AY61" s="1236"/>
      <c r="AZ61" s="1236"/>
      <c r="BA61" s="1236"/>
      <c r="BB61" s="1236"/>
      <c r="BC61" s="1236"/>
      <c r="BD61" s="1236"/>
      <c r="BE61" s="1237"/>
      <c r="BF61" s="1237"/>
      <c r="BG61" s="1236"/>
      <c r="BH61" s="1236"/>
      <c r="BI61" s="1236"/>
      <c r="BJ61" s="1236"/>
      <c r="BK61" s="1236"/>
      <c r="BL61" s="1236"/>
      <c r="BM61" s="1236"/>
      <c r="BN61" s="1236"/>
      <c r="BO61" s="1236"/>
      <c r="BP61" s="1236"/>
      <c r="BQ61" s="1237"/>
      <c r="BR61" s="1237"/>
      <c r="BS61" s="1236"/>
      <c r="BT61" s="1236"/>
      <c r="BU61" s="1236"/>
      <c r="BV61" s="1236"/>
      <c r="BW61" s="1236"/>
      <c r="BX61" s="1236"/>
      <c r="BY61" s="1236"/>
      <c r="BZ61" s="1236"/>
      <c r="CA61" s="1236"/>
      <c r="CB61" s="1236"/>
      <c r="CC61" s="1237"/>
      <c r="CD61" s="1237"/>
      <c r="CE61" s="1236"/>
      <c r="CF61" s="1236"/>
      <c r="CG61" s="1236"/>
      <c r="CH61" s="1236"/>
      <c r="CI61" s="1236"/>
      <c r="CJ61" s="1236"/>
      <c r="CK61" s="1236"/>
      <c r="CL61" s="1236"/>
      <c r="CM61" s="1236"/>
      <c r="CN61" s="1236"/>
      <c r="CO61" s="1237"/>
      <c r="CP61" s="1237"/>
      <c r="CQ61" s="1236"/>
      <c r="CR61" s="1236"/>
      <c r="CS61" s="1236"/>
      <c r="CT61" s="1236"/>
      <c r="CU61" s="1236"/>
      <c r="CV61" s="1236"/>
      <c r="CW61" s="1236"/>
      <c r="CX61" s="1236"/>
      <c r="CY61" s="1236"/>
      <c r="CZ61" s="1236"/>
      <c r="DA61" s="1237"/>
      <c r="DB61" s="1237"/>
      <c r="DC61" s="1237"/>
      <c r="DD61" s="1238"/>
      <c r="DE61" s="1231"/>
    </row>
    <row r="62" spans="1:109" ht="13.2" x14ac:dyDescent="0.2">
      <c r="B62" s="1206"/>
      <c r="C62" s="1206"/>
      <c r="D62" s="1206"/>
      <c r="E62" s="1206"/>
      <c r="F62" s="1206"/>
      <c r="G62" s="1206"/>
      <c r="H62" s="1206"/>
      <c r="I62" s="1206"/>
      <c r="J62" s="1206"/>
      <c r="K62" s="1206"/>
      <c r="L62" s="1206"/>
      <c r="M62" s="1206"/>
      <c r="N62" s="1206"/>
      <c r="O62" s="1206"/>
      <c r="P62" s="1206"/>
      <c r="Q62" s="1206"/>
      <c r="R62" s="1206"/>
      <c r="S62" s="1206"/>
      <c r="T62" s="1206"/>
      <c r="U62" s="1206"/>
      <c r="V62" s="1206"/>
      <c r="W62" s="1206"/>
      <c r="X62" s="1206"/>
      <c r="Y62" s="1206"/>
      <c r="Z62" s="1206"/>
      <c r="AA62" s="1206"/>
      <c r="AB62" s="1206"/>
      <c r="AC62" s="1206"/>
      <c r="AD62" s="1206"/>
      <c r="AE62" s="1206"/>
      <c r="AF62" s="1206"/>
      <c r="AG62" s="1206"/>
      <c r="AH62" s="1206"/>
      <c r="AI62" s="1206"/>
      <c r="AJ62" s="1206"/>
      <c r="AK62" s="1206"/>
      <c r="AL62" s="1206"/>
      <c r="AM62" s="1206"/>
      <c r="AN62" s="1206"/>
      <c r="AO62" s="1206"/>
      <c r="AP62" s="1206"/>
      <c r="AQ62" s="1206"/>
      <c r="AR62" s="1206"/>
      <c r="AS62" s="1206"/>
      <c r="AT62" s="1206"/>
      <c r="AU62" s="1206"/>
      <c r="AV62" s="1206"/>
      <c r="AW62" s="1206"/>
      <c r="AX62" s="1206"/>
      <c r="AY62" s="1206"/>
      <c r="AZ62" s="1206"/>
      <c r="BA62" s="1206"/>
      <c r="BB62" s="1206"/>
      <c r="BC62" s="1206"/>
      <c r="BD62" s="1206"/>
      <c r="BE62" s="1206"/>
      <c r="BF62" s="1206"/>
      <c r="BG62" s="1206"/>
      <c r="BH62" s="1206"/>
      <c r="BI62" s="1206"/>
      <c r="BJ62" s="1206"/>
      <c r="BK62" s="1206"/>
      <c r="BL62" s="1206"/>
      <c r="BM62" s="1206"/>
      <c r="BN62" s="1206"/>
      <c r="BO62" s="1206"/>
      <c r="BP62" s="1206"/>
      <c r="BQ62" s="1206"/>
      <c r="BR62" s="1206"/>
      <c r="BS62" s="1206"/>
      <c r="BT62" s="1206"/>
      <c r="BU62" s="1206"/>
      <c r="BV62" s="1206"/>
      <c r="BW62" s="1206"/>
      <c r="BX62" s="1206"/>
      <c r="BY62" s="1206"/>
      <c r="BZ62" s="1206"/>
      <c r="CA62" s="1206"/>
      <c r="CB62" s="1206"/>
      <c r="CC62" s="1206"/>
      <c r="CD62" s="1206"/>
      <c r="CE62" s="1206"/>
      <c r="CF62" s="1206"/>
      <c r="CG62" s="1206"/>
      <c r="CH62" s="1206"/>
      <c r="CI62" s="1206"/>
      <c r="CJ62" s="1206"/>
      <c r="CK62" s="1206"/>
      <c r="CL62" s="1206"/>
      <c r="CM62" s="1206"/>
      <c r="CN62" s="1206"/>
      <c r="CO62" s="1206"/>
      <c r="CP62" s="1206"/>
      <c r="CQ62" s="1206"/>
      <c r="CR62" s="1206"/>
      <c r="CS62" s="1206"/>
      <c r="CT62" s="1206"/>
      <c r="CU62" s="1206"/>
      <c r="CV62" s="1206"/>
      <c r="CW62" s="1206"/>
      <c r="CX62" s="1206"/>
      <c r="CY62" s="1206"/>
      <c r="CZ62" s="1206"/>
      <c r="DA62" s="1206"/>
      <c r="DB62" s="1206"/>
      <c r="DC62" s="1206"/>
      <c r="DD62" s="1206"/>
      <c r="DE62" s="255"/>
    </row>
    <row r="63" spans="1:109" ht="16.2" x14ac:dyDescent="0.2">
      <c r="B63" s="312" t="s">
        <v>570</v>
      </c>
    </row>
    <row r="64" spans="1:109" ht="13.2" x14ac:dyDescent="0.2">
      <c r="B64" s="259"/>
      <c r="G64" s="1207"/>
      <c r="I64" s="1239"/>
      <c r="J64" s="1239"/>
      <c r="K64" s="1239"/>
      <c r="L64" s="1239"/>
      <c r="M64" s="1239"/>
      <c r="N64" s="1240"/>
      <c r="AM64" s="1207"/>
      <c r="AN64" s="1207" t="s">
        <v>563</v>
      </c>
      <c r="AP64" s="1208"/>
      <c r="AQ64" s="1208"/>
      <c r="AR64" s="1208"/>
      <c r="AY64" s="1207"/>
      <c r="BA64" s="1208"/>
      <c r="BB64" s="1208"/>
      <c r="BC64" s="1208"/>
      <c r="BK64" s="1207"/>
      <c r="BM64" s="1208"/>
      <c r="BN64" s="1208"/>
      <c r="BO64" s="1208"/>
      <c r="BW64" s="1207"/>
      <c r="BY64" s="1208"/>
      <c r="BZ64" s="1208"/>
      <c r="CA64" s="1208"/>
      <c r="CI64" s="1207"/>
      <c r="CK64" s="1208"/>
      <c r="CL64" s="1208"/>
      <c r="CM64" s="1208"/>
      <c r="CU64" s="1207"/>
      <c r="CW64" s="1208"/>
      <c r="CX64" s="1208"/>
      <c r="CY64" s="1208"/>
    </row>
    <row r="65" spans="2:107" ht="13.2" x14ac:dyDescent="0.2">
      <c r="B65" s="259"/>
      <c r="AN65" s="1209" t="s">
        <v>571</v>
      </c>
      <c r="AO65" s="1210"/>
      <c r="AP65" s="1210"/>
      <c r="AQ65" s="1210"/>
      <c r="AR65" s="1210"/>
      <c r="AS65" s="1210"/>
      <c r="AT65" s="1210"/>
      <c r="AU65" s="1210"/>
      <c r="AV65" s="1210"/>
      <c r="AW65" s="1210"/>
      <c r="AX65" s="1210"/>
      <c r="AY65" s="1210"/>
      <c r="AZ65" s="1210"/>
      <c r="BA65" s="1210"/>
      <c r="BB65" s="1210"/>
      <c r="BC65" s="1210"/>
      <c r="BD65" s="1210"/>
      <c r="BE65" s="1210"/>
      <c r="BF65" s="1210"/>
      <c r="BG65" s="1210"/>
      <c r="BH65" s="1210"/>
      <c r="BI65" s="1210"/>
      <c r="BJ65" s="1210"/>
      <c r="BK65" s="1210"/>
      <c r="BL65" s="1210"/>
      <c r="BM65" s="1210"/>
      <c r="BN65" s="1210"/>
      <c r="BO65" s="1210"/>
      <c r="BP65" s="1210"/>
      <c r="BQ65" s="1210"/>
      <c r="BR65" s="1210"/>
      <c r="BS65" s="1210"/>
      <c r="BT65" s="1210"/>
      <c r="BU65" s="1210"/>
      <c r="BV65" s="1210"/>
      <c r="BW65" s="1210"/>
      <c r="BX65" s="1210"/>
      <c r="BY65" s="1210"/>
      <c r="BZ65" s="1210"/>
      <c r="CA65" s="1210"/>
      <c r="CB65" s="1210"/>
      <c r="CC65" s="1210"/>
      <c r="CD65" s="1210"/>
      <c r="CE65" s="1210"/>
      <c r="CF65" s="1210"/>
      <c r="CG65" s="1210"/>
      <c r="CH65" s="1210"/>
      <c r="CI65" s="1210"/>
      <c r="CJ65" s="1210"/>
      <c r="CK65" s="1210"/>
      <c r="CL65" s="1210"/>
      <c r="CM65" s="1210"/>
      <c r="CN65" s="1210"/>
      <c r="CO65" s="1210"/>
      <c r="CP65" s="1210"/>
      <c r="CQ65" s="1210"/>
      <c r="CR65" s="1210"/>
      <c r="CS65" s="1210"/>
      <c r="CT65" s="1210"/>
      <c r="CU65" s="1210"/>
      <c r="CV65" s="1210"/>
      <c r="CW65" s="1210"/>
      <c r="CX65" s="1210"/>
      <c r="CY65" s="1210"/>
      <c r="CZ65" s="1210"/>
      <c r="DA65" s="1210"/>
      <c r="DB65" s="1210"/>
      <c r="DC65" s="1211"/>
    </row>
    <row r="66" spans="2:107" ht="13.2" x14ac:dyDescent="0.2">
      <c r="B66" s="259"/>
      <c r="AN66" s="1212"/>
      <c r="AO66" s="1213"/>
      <c r="AP66" s="1213"/>
      <c r="AQ66" s="1213"/>
      <c r="AR66" s="1213"/>
      <c r="AS66" s="1213"/>
      <c r="AT66" s="1213"/>
      <c r="AU66" s="1213"/>
      <c r="AV66" s="1213"/>
      <c r="AW66" s="1213"/>
      <c r="AX66" s="1213"/>
      <c r="AY66" s="1213"/>
      <c r="AZ66" s="1213"/>
      <c r="BA66" s="1213"/>
      <c r="BB66" s="1213"/>
      <c r="BC66" s="1213"/>
      <c r="BD66" s="1213"/>
      <c r="BE66" s="1213"/>
      <c r="BF66" s="1213"/>
      <c r="BG66" s="1213"/>
      <c r="BH66" s="1213"/>
      <c r="BI66" s="1213"/>
      <c r="BJ66" s="1213"/>
      <c r="BK66" s="1213"/>
      <c r="BL66" s="1213"/>
      <c r="BM66" s="1213"/>
      <c r="BN66" s="1213"/>
      <c r="BO66" s="1213"/>
      <c r="BP66" s="1213"/>
      <c r="BQ66" s="1213"/>
      <c r="BR66" s="1213"/>
      <c r="BS66" s="1213"/>
      <c r="BT66" s="1213"/>
      <c r="BU66" s="1213"/>
      <c r="BV66" s="1213"/>
      <c r="BW66" s="1213"/>
      <c r="BX66" s="1213"/>
      <c r="BY66" s="1213"/>
      <c r="BZ66" s="1213"/>
      <c r="CA66" s="1213"/>
      <c r="CB66" s="1213"/>
      <c r="CC66" s="1213"/>
      <c r="CD66" s="1213"/>
      <c r="CE66" s="1213"/>
      <c r="CF66" s="1213"/>
      <c r="CG66" s="1213"/>
      <c r="CH66" s="1213"/>
      <c r="CI66" s="1213"/>
      <c r="CJ66" s="1213"/>
      <c r="CK66" s="1213"/>
      <c r="CL66" s="1213"/>
      <c r="CM66" s="1213"/>
      <c r="CN66" s="1213"/>
      <c r="CO66" s="1213"/>
      <c r="CP66" s="1213"/>
      <c r="CQ66" s="1213"/>
      <c r="CR66" s="1213"/>
      <c r="CS66" s="1213"/>
      <c r="CT66" s="1213"/>
      <c r="CU66" s="1213"/>
      <c r="CV66" s="1213"/>
      <c r="CW66" s="1213"/>
      <c r="CX66" s="1213"/>
      <c r="CY66" s="1213"/>
      <c r="CZ66" s="1213"/>
      <c r="DA66" s="1213"/>
      <c r="DB66" s="1213"/>
      <c r="DC66" s="1214"/>
    </row>
    <row r="67" spans="2:107" ht="13.2" x14ac:dyDescent="0.2">
      <c r="B67" s="259"/>
      <c r="AN67" s="1212"/>
      <c r="AO67" s="1213"/>
      <c r="AP67" s="1213"/>
      <c r="AQ67" s="1213"/>
      <c r="AR67" s="1213"/>
      <c r="AS67" s="1213"/>
      <c r="AT67" s="1213"/>
      <c r="AU67" s="1213"/>
      <c r="AV67" s="1213"/>
      <c r="AW67" s="1213"/>
      <c r="AX67" s="1213"/>
      <c r="AY67" s="1213"/>
      <c r="AZ67" s="1213"/>
      <c r="BA67" s="1213"/>
      <c r="BB67" s="1213"/>
      <c r="BC67" s="1213"/>
      <c r="BD67" s="1213"/>
      <c r="BE67" s="1213"/>
      <c r="BF67" s="1213"/>
      <c r="BG67" s="1213"/>
      <c r="BH67" s="1213"/>
      <c r="BI67" s="1213"/>
      <c r="BJ67" s="1213"/>
      <c r="BK67" s="1213"/>
      <c r="BL67" s="1213"/>
      <c r="BM67" s="1213"/>
      <c r="BN67" s="1213"/>
      <c r="BO67" s="1213"/>
      <c r="BP67" s="1213"/>
      <c r="BQ67" s="1213"/>
      <c r="BR67" s="1213"/>
      <c r="BS67" s="1213"/>
      <c r="BT67" s="1213"/>
      <c r="BU67" s="1213"/>
      <c r="BV67" s="1213"/>
      <c r="BW67" s="1213"/>
      <c r="BX67" s="1213"/>
      <c r="BY67" s="1213"/>
      <c r="BZ67" s="1213"/>
      <c r="CA67" s="1213"/>
      <c r="CB67" s="1213"/>
      <c r="CC67" s="1213"/>
      <c r="CD67" s="1213"/>
      <c r="CE67" s="1213"/>
      <c r="CF67" s="1213"/>
      <c r="CG67" s="1213"/>
      <c r="CH67" s="1213"/>
      <c r="CI67" s="1213"/>
      <c r="CJ67" s="1213"/>
      <c r="CK67" s="1213"/>
      <c r="CL67" s="1213"/>
      <c r="CM67" s="1213"/>
      <c r="CN67" s="1213"/>
      <c r="CO67" s="1213"/>
      <c r="CP67" s="1213"/>
      <c r="CQ67" s="1213"/>
      <c r="CR67" s="1213"/>
      <c r="CS67" s="1213"/>
      <c r="CT67" s="1213"/>
      <c r="CU67" s="1213"/>
      <c r="CV67" s="1213"/>
      <c r="CW67" s="1213"/>
      <c r="CX67" s="1213"/>
      <c r="CY67" s="1213"/>
      <c r="CZ67" s="1213"/>
      <c r="DA67" s="1213"/>
      <c r="DB67" s="1213"/>
      <c r="DC67" s="1214"/>
    </row>
    <row r="68" spans="2:107" ht="13.2" x14ac:dyDescent="0.2">
      <c r="B68" s="259"/>
      <c r="AN68" s="1212"/>
      <c r="AO68" s="1213"/>
      <c r="AP68" s="1213"/>
      <c r="AQ68" s="1213"/>
      <c r="AR68" s="1213"/>
      <c r="AS68" s="1213"/>
      <c r="AT68" s="1213"/>
      <c r="AU68" s="1213"/>
      <c r="AV68" s="1213"/>
      <c r="AW68" s="1213"/>
      <c r="AX68" s="1213"/>
      <c r="AY68" s="1213"/>
      <c r="AZ68" s="1213"/>
      <c r="BA68" s="1213"/>
      <c r="BB68" s="1213"/>
      <c r="BC68" s="1213"/>
      <c r="BD68" s="1213"/>
      <c r="BE68" s="1213"/>
      <c r="BF68" s="1213"/>
      <c r="BG68" s="1213"/>
      <c r="BH68" s="1213"/>
      <c r="BI68" s="1213"/>
      <c r="BJ68" s="1213"/>
      <c r="BK68" s="1213"/>
      <c r="BL68" s="1213"/>
      <c r="BM68" s="1213"/>
      <c r="BN68" s="1213"/>
      <c r="BO68" s="1213"/>
      <c r="BP68" s="1213"/>
      <c r="BQ68" s="1213"/>
      <c r="BR68" s="1213"/>
      <c r="BS68" s="1213"/>
      <c r="BT68" s="1213"/>
      <c r="BU68" s="1213"/>
      <c r="BV68" s="1213"/>
      <c r="BW68" s="1213"/>
      <c r="BX68" s="1213"/>
      <c r="BY68" s="1213"/>
      <c r="BZ68" s="1213"/>
      <c r="CA68" s="1213"/>
      <c r="CB68" s="1213"/>
      <c r="CC68" s="1213"/>
      <c r="CD68" s="1213"/>
      <c r="CE68" s="1213"/>
      <c r="CF68" s="1213"/>
      <c r="CG68" s="1213"/>
      <c r="CH68" s="1213"/>
      <c r="CI68" s="1213"/>
      <c r="CJ68" s="1213"/>
      <c r="CK68" s="1213"/>
      <c r="CL68" s="1213"/>
      <c r="CM68" s="1213"/>
      <c r="CN68" s="1213"/>
      <c r="CO68" s="1213"/>
      <c r="CP68" s="1213"/>
      <c r="CQ68" s="1213"/>
      <c r="CR68" s="1213"/>
      <c r="CS68" s="1213"/>
      <c r="CT68" s="1213"/>
      <c r="CU68" s="1213"/>
      <c r="CV68" s="1213"/>
      <c r="CW68" s="1213"/>
      <c r="CX68" s="1213"/>
      <c r="CY68" s="1213"/>
      <c r="CZ68" s="1213"/>
      <c r="DA68" s="1213"/>
      <c r="DB68" s="1213"/>
      <c r="DC68" s="1214"/>
    </row>
    <row r="69" spans="2:107" ht="13.2" x14ac:dyDescent="0.2">
      <c r="B69" s="259"/>
      <c r="AN69" s="1215"/>
      <c r="AO69" s="1216"/>
      <c r="AP69" s="1216"/>
      <c r="AQ69" s="1216"/>
      <c r="AR69" s="1216"/>
      <c r="AS69" s="1216"/>
      <c r="AT69" s="1216"/>
      <c r="AU69" s="1216"/>
      <c r="AV69" s="1216"/>
      <c r="AW69" s="1216"/>
      <c r="AX69" s="1216"/>
      <c r="AY69" s="1216"/>
      <c r="AZ69" s="1216"/>
      <c r="BA69" s="1216"/>
      <c r="BB69" s="1216"/>
      <c r="BC69" s="1216"/>
      <c r="BD69" s="1216"/>
      <c r="BE69" s="1216"/>
      <c r="BF69" s="1216"/>
      <c r="BG69" s="1216"/>
      <c r="BH69" s="1216"/>
      <c r="BI69" s="1216"/>
      <c r="BJ69" s="1216"/>
      <c r="BK69" s="1216"/>
      <c r="BL69" s="1216"/>
      <c r="BM69" s="1216"/>
      <c r="BN69" s="1216"/>
      <c r="BO69" s="1216"/>
      <c r="BP69" s="1216"/>
      <c r="BQ69" s="1216"/>
      <c r="BR69" s="1216"/>
      <c r="BS69" s="1216"/>
      <c r="BT69" s="1216"/>
      <c r="BU69" s="1216"/>
      <c r="BV69" s="1216"/>
      <c r="BW69" s="1216"/>
      <c r="BX69" s="1216"/>
      <c r="BY69" s="1216"/>
      <c r="BZ69" s="1216"/>
      <c r="CA69" s="1216"/>
      <c r="CB69" s="1216"/>
      <c r="CC69" s="1216"/>
      <c r="CD69" s="1216"/>
      <c r="CE69" s="1216"/>
      <c r="CF69" s="1216"/>
      <c r="CG69" s="1216"/>
      <c r="CH69" s="1216"/>
      <c r="CI69" s="1216"/>
      <c r="CJ69" s="1216"/>
      <c r="CK69" s="1216"/>
      <c r="CL69" s="1216"/>
      <c r="CM69" s="1216"/>
      <c r="CN69" s="1216"/>
      <c r="CO69" s="1216"/>
      <c r="CP69" s="1216"/>
      <c r="CQ69" s="1216"/>
      <c r="CR69" s="1216"/>
      <c r="CS69" s="1216"/>
      <c r="CT69" s="1216"/>
      <c r="CU69" s="1216"/>
      <c r="CV69" s="1216"/>
      <c r="CW69" s="1216"/>
      <c r="CX69" s="1216"/>
      <c r="CY69" s="1216"/>
      <c r="CZ69" s="1216"/>
      <c r="DA69" s="1216"/>
      <c r="DB69" s="1216"/>
      <c r="DC69" s="1217"/>
    </row>
    <row r="70" spans="2:107" ht="13.2" x14ac:dyDescent="0.2">
      <c r="B70" s="259"/>
      <c r="H70" s="1241"/>
      <c r="I70" s="1241"/>
      <c r="J70" s="1242"/>
      <c r="K70" s="1242"/>
      <c r="L70" s="1243"/>
      <c r="M70" s="1242"/>
      <c r="N70" s="1243"/>
      <c r="AN70" s="1218"/>
      <c r="AO70" s="1218"/>
      <c r="AP70" s="1218"/>
      <c r="AZ70" s="1218"/>
      <c r="BA70" s="1218"/>
      <c r="BB70" s="1218"/>
      <c r="BL70" s="1218"/>
      <c r="BM70" s="1218"/>
      <c r="BN70" s="1218"/>
      <c r="BX70" s="1218"/>
      <c r="BY70" s="1218"/>
      <c r="BZ70" s="1218"/>
      <c r="CJ70" s="1218"/>
      <c r="CK70" s="1218"/>
      <c r="CL70" s="1218"/>
      <c r="CV70" s="1218"/>
      <c r="CW70" s="1218"/>
      <c r="CX70" s="1218"/>
    </row>
    <row r="71" spans="2:107" ht="13.2" x14ac:dyDescent="0.2">
      <c r="B71" s="259"/>
      <c r="G71" s="1244"/>
      <c r="I71" s="1245"/>
      <c r="J71" s="1242"/>
      <c r="K71" s="1242"/>
      <c r="L71" s="1243"/>
      <c r="M71" s="1242"/>
      <c r="N71" s="1243"/>
      <c r="AM71" s="1244"/>
      <c r="AN71" s="255" t="s">
        <v>565</v>
      </c>
    </row>
    <row r="72" spans="2:107" ht="13.2" x14ac:dyDescent="0.2">
      <c r="B72" s="259"/>
      <c r="G72" s="1219"/>
      <c r="H72" s="1219"/>
      <c r="I72" s="1219"/>
      <c r="J72" s="1219"/>
      <c r="K72" s="1220"/>
      <c r="L72" s="1220"/>
      <c r="M72" s="1221"/>
      <c r="N72" s="1221"/>
      <c r="AN72" s="1222"/>
      <c r="AO72" s="1223"/>
      <c r="AP72" s="1223"/>
      <c r="AQ72" s="1223"/>
      <c r="AR72" s="1223"/>
      <c r="AS72" s="1223"/>
      <c r="AT72" s="1223"/>
      <c r="AU72" s="1223"/>
      <c r="AV72" s="1223"/>
      <c r="AW72" s="1223"/>
      <c r="AX72" s="1223"/>
      <c r="AY72" s="1223"/>
      <c r="AZ72" s="1223"/>
      <c r="BA72" s="1223"/>
      <c r="BB72" s="1223"/>
      <c r="BC72" s="1223"/>
      <c r="BD72" s="1223"/>
      <c r="BE72" s="1223"/>
      <c r="BF72" s="1223"/>
      <c r="BG72" s="1223"/>
      <c r="BH72" s="1223"/>
      <c r="BI72" s="1223"/>
      <c r="BJ72" s="1223"/>
      <c r="BK72" s="1223"/>
      <c r="BL72" s="1223"/>
      <c r="BM72" s="1223"/>
      <c r="BN72" s="1223"/>
      <c r="BO72" s="1224"/>
      <c r="BP72" s="1225" t="s">
        <v>523</v>
      </c>
      <c r="BQ72" s="1225"/>
      <c r="BR72" s="1225"/>
      <c r="BS72" s="1225"/>
      <c r="BT72" s="1225"/>
      <c r="BU72" s="1225"/>
      <c r="BV72" s="1225"/>
      <c r="BW72" s="1225"/>
      <c r="BX72" s="1225" t="s">
        <v>524</v>
      </c>
      <c r="BY72" s="1225"/>
      <c r="BZ72" s="1225"/>
      <c r="CA72" s="1225"/>
      <c r="CB72" s="1225"/>
      <c r="CC72" s="1225"/>
      <c r="CD72" s="1225"/>
      <c r="CE72" s="1225"/>
      <c r="CF72" s="1225" t="s">
        <v>525</v>
      </c>
      <c r="CG72" s="1225"/>
      <c r="CH72" s="1225"/>
      <c r="CI72" s="1225"/>
      <c r="CJ72" s="1225"/>
      <c r="CK72" s="1225"/>
      <c r="CL72" s="1225"/>
      <c r="CM72" s="1225"/>
      <c r="CN72" s="1225" t="s">
        <v>526</v>
      </c>
      <c r="CO72" s="1225"/>
      <c r="CP72" s="1225"/>
      <c r="CQ72" s="1225"/>
      <c r="CR72" s="1225"/>
      <c r="CS72" s="1225"/>
      <c r="CT72" s="1225"/>
      <c r="CU72" s="1225"/>
      <c r="CV72" s="1225" t="s">
        <v>527</v>
      </c>
      <c r="CW72" s="1225"/>
      <c r="CX72" s="1225"/>
      <c r="CY72" s="1225"/>
      <c r="CZ72" s="1225"/>
      <c r="DA72" s="1225"/>
      <c r="DB72" s="1225"/>
      <c r="DC72" s="1225"/>
    </row>
    <row r="73" spans="2:107" ht="13.2" x14ac:dyDescent="0.2">
      <c r="B73" s="259"/>
      <c r="G73" s="1226"/>
      <c r="H73" s="1226"/>
      <c r="I73" s="1226"/>
      <c r="J73" s="1226"/>
      <c r="K73" s="1246"/>
      <c r="L73" s="1246"/>
      <c r="M73" s="1246"/>
      <c r="N73" s="1246"/>
      <c r="AM73" s="1218"/>
      <c r="AN73" s="1229" t="s">
        <v>566</v>
      </c>
      <c r="AO73" s="1229"/>
      <c r="AP73" s="1229"/>
      <c r="AQ73" s="1229"/>
      <c r="AR73" s="1229"/>
      <c r="AS73" s="1229"/>
      <c r="AT73" s="1229"/>
      <c r="AU73" s="1229"/>
      <c r="AV73" s="1229"/>
      <c r="AW73" s="1229"/>
      <c r="AX73" s="1229"/>
      <c r="AY73" s="1229"/>
      <c r="AZ73" s="1229"/>
      <c r="BA73" s="1229"/>
      <c r="BB73" s="1229" t="s">
        <v>567</v>
      </c>
      <c r="BC73" s="1229"/>
      <c r="BD73" s="1229"/>
      <c r="BE73" s="1229"/>
      <c r="BF73" s="1229"/>
      <c r="BG73" s="1229"/>
      <c r="BH73" s="1229"/>
      <c r="BI73" s="1229"/>
      <c r="BJ73" s="1229"/>
      <c r="BK73" s="1229"/>
      <c r="BL73" s="1229"/>
      <c r="BM73" s="1229"/>
      <c r="BN73" s="1229"/>
      <c r="BO73" s="1229"/>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59"/>
      <c r="G74" s="1226"/>
      <c r="H74" s="1226"/>
      <c r="I74" s="1226"/>
      <c r="J74" s="1226"/>
      <c r="K74" s="1246"/>
      <c r="L74" s="1246"/>
      <c r="M74" s="1246"/>
      <c r="N74" s="1246"/>
      <c r="AM74" s="1218"/>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59"/>
      <c r="G75" s="1226"/>
      <c r="H75" s="1226"/>
      <c r="I75" s="1219"/>
      <c r="J75" s="1219"/>
      <c r="K75" s="1228"/>
      <c r="L75" s="1228"/>
      <c r="M75" s="1228"/>
      <c r="N75" s="1228"/>
      <c r="AM75" s="1218"/>
      <c r="AN75" s="1229"/>
      <c r="AO75" s="1229"/>
      <c r="AP75" s="1229"/>
      <c r="AQ75" s="1229"/>
      <c r="AR75" s="1229"/>
      <c r="AS75" s="1229"/>
      <c r="AT75" s="1229"/>
      <c r="AU75" s="1229"/>
      <c r="AV75" s="1229"/>
      <c r="AW75" s="1229"/>
      <c r="AX75" s="1229"/>
      <c r="AY75" s="1229"/>
      <c r="AZ75" s="1229"/>
      <c r="BA75" s="1229"/>
      <c r="BB75" s="1229" t="s">
        <v>572</v>
      </c>
      <c r="BC75" s="1229"/>
      <c r="BD75" s="1229"/>
      <c r="BE75" s="1229"/>
      <c r="BF75" s="1229"/>
      <c r="BG75" s="1229"/>
      <c r="BH75" s="1229"/>
      <c r="BI75" s="1229"/>
      <c r="BJ75" s="1229"/>
      <c r="BK75" s="1229"/>
      <c r="BL75" s="1229"/>
      <c r="BM75" s="1229"/>
      <c r="BN75" s="1229"/>
      <c r="BO75" s="1229"/>
      <c r="BP75" s="1230">
        <v>1.6</v>
      </c>
      <c r="BQ75" s="1230"/>
      <c r="BR75" s="1230"/>
      <c r="BS75" s="1230"/>
      <c r="BT75" s="1230"/>
      <c r="BU75" s="1230"/>
      <c r="BV75" s="1230"/>
      <c r="BW75" s="1230"/>
      <c r="BX75" s="1230">
        <v>1.7</v>
      </c>
      <c r="BY75" s="1230"/>
      <c r="BZ75" s="1230"/>
      <c r="CA75" s="1230"/>
      <c r="CB75" s="1230"/>
      <c r="CC75" s="1230"/>
      <c r="CD75" s="1230"/>
      <c r="CE75" s="1230"/>
      <c r="CF75" s="1230">
        <v>1.6</v>
      </c>
      <c r="CG75" s="1230"/>
      <c r="CH75" s="1230"/>
      <c r="CI75" s="1230"/>
      <c r="CJ75" s="1230"/>
      <c r="CK75" s="1230"/>
      <c r="CL75" s="1230"/>
      <c r="CM75" s="1230"/>
      <c r="CN75" s="1230">
        <v>1.7</v>
      </c>
      <c r="CO75" s="1230"/>
      <c r="CP75" s="1230"/>
      <c r="CQ75" s="1230"/>
      <c r="CR75" s="1230"/>
      <c r="CS75" s="1230"/>
      <c r="CT75" s="1230"/>
      <c r="CU75" s="1230"/>
      <c r="CV75" s="1230">
        <v>2.1</v>
      </c>
      <c r="CW75" s="1230"/>
      <c r="CX75" s="1230"/>
      <c r="CY75" s="1230"/>
      <c r="CZ75" s="1230"/>
      <c r="DA75" s="1230"/>
      <c r="DB75" s="1230"/>
      <c r="DC75" s="1230"/>
    </row>
    <row r="76" spans="2:107" ht="13.2" x14ac:dyDescent="0.2">
      <c r="B76" s="259"/>
      <c r="G76" s="1226"/>
      <c r="H76" s="1226"/>
      <c r="I76" s="1219"/>
      <c r="J76" s="1219"/>
      <c r="K76" s="1228"/>
      <c r="L76" s="1228"/>
      <c r="M76" s="1228"/>
      <c r="N76" s="1228"/>
      <c r="AM76" s="1218"/>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59"/>
      <c r="G77" s="1219"/>
      <c r="H77" s="1219"/>
      <c r="I77" s="1219"/>
      <c r="J77" s="1219"/>
      <c r="K77" s="1246"/>
      <c r="L77" s="1246"/>
      <c r="M77" s="1246"/>
      <c r="N77" s="1246"/>
      <c r="AN77" s="1225" t="s">
        <v>569</v>
      </c>
      <c r="AO77" s="1225"/>
      <c r="AP77" s="1225"/>
      <c r="AQ77" s="1225"/>
      <c r="AR77" s="1225"/>
      <c r="AS77" s="1225"/>
      <c r="AT77" s="1225"/>
      <c r="AU77" s="1225"/>
      <c r="AV77" s="1225"/>
      <c r="AW77" s="1225"/>
      <c r="AX77" s="1225"/>
      <c r="AY77" s="1225"/>
      <c r="AZ77" s="1225"/>
      <c r="BA77" s="1225"/>
      <c r="BB77" s="1229" t="s">
        <v>567</v>
      </c>
      <c r="BC77" s="1229"/>
      <c r="BD77" s="1229"/>
      <c r="BE77" s="1229"/>
      <c r="BF77" s="1229"/>
      <c r="BG77" s="1229"/>
      <c r="BH77" s="1229"/>
      <c r="BI77" s="1229"/>
      <c r="BJ77" s="1229"/>
      <c r="BK77" s="1229"/>
      <c r="BL77" s="1229"/>
      <c r="BM77" s="1229"/>
      <c r="BN77" s="1229"/>
      <c r="BO77" s="1229"/>
      <c r="BP77" s="1230">
        <v>11.2</v>
      </c>
      <c r="BQ77" s="1230"/>
      <c r="BR77" s="1230"/>
      <c r="BS77" s="1230"/>
      <c r="BT77" s="1230"/>
      <c r="BU77" s="1230"/>
      <c r="BV77" s="1230"/>
      <c r="BW77" s="1230"/>
      <c r="BX77" s="1230">
        <v>7.1</v>
      </c>
      <c r="BY77" s="1230"/>
      <c r="BZ77" s="1230"/>
      <c r="CA77" s="1230"/>
      <c r="CB77" s="1230"/>
      <c r="CC77" s="1230"/>
      <c r="CD77" s="1230"/>
      <c r="CE77" s="1230"/>
      <c r="CF77" s="1230">
        <v>5</v>
      </c>
      <c r="CG77" s="1230"/>
      <c r="CH77" s="1230"/>
      <c r="CI77" s="1230"/>
      <c r="CJ77" s="1230"/>
      <c r="CK77" s="1230"/>
      <c r="CL77" s="1230"/>
      <c r="CM77" s="1230"/>
      <c r="CN77" s="1230">
        <v>0.1</v>
      </c>
      <c r="CO77" s="1230"/>
      <c r="CP77" s="1230"/>
      <c r="CQ77" s="1230"/>
      <c r="CR77" s="1230"/>
      <c r="CS77" s="1230"/>
      <c r="CT77" s="1230"/>
      <c r="CU77" s="1230"/>
      <c r="CV77" s="1230">
        <v>0</v>
      </c>
      <c r="CW77" s="1230"/>
      <c r="CX77" s="1230"/>
      <c r="CY77" s="1230"/>
      <c r="CZ77" s="1230"/>
      <c r="DA77" s="1230"/>
      <c r="DB77" s="1230"/>
      <c r="DC77" s="1230"/>
    </row>
    <row r="78" spans="2:107" ht="13.2" x14ac:dyDescent="0.2">
      <c r="B78" s="259"/>
      <c r="G78" s="1219"/>
      <c r="H78" s="1219"/>
      <c r="I78" s="1219"/>
      <c r="J78" s="1219"/>
      <c r="K78" s="1246"/>
      <c r="L78" s="1246"/>
      <c r="M78" s="1246"/>
      <c r="N78" s="1246"/>
      <c r="AN78" s="1225"/>
      <c r="AO78" s="1225"/>
      <c r="AP78" s="1225"/>
      <c r="AQ78" s="1225"/>
      <c r="AR78" s="1225"/>
      <c r="AS78" s="1225"/>
      <c r="AT78" s="1225"/>
      <c r="AU78" s="1225"/>
      <c r="AV78" s="1225"/>
      <c r="AW78" s="1225"/>
      <c r="AX78" s="1225"/>
      <c r="AY78" s="1225"/>
      <c r="AZ78" s="1225"/>
      <c r="BA78" s="1225"/>
      <c r="BB78" s="1229"/>
      <c r="BC78" s="1229"/>
      <c r="BD78" s="1229"/>
      <c r="BE78" s="1229"/>
      <c r="BF78" s="1229"/>
      <c r="BG78" s="1229"/>
      <c r="BH78" s="1229"/>
      <c r="BI78" s="1229"/>
      <c r="BJ78" s="1229"/>
      <c r="BK78" s="1229"/>
      <c r="BL78" s="1229"/>
      <c r="BM78" s="1229"/>
      <c r="BN78" s="1229"/>
      <c r="BO78" s="1229"/>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59"/>
      <c r="G79" s="1219"/>
      <c r="H79" s="1219"/>
      <c r="I79" s="1232"/>
      <c r="J79" s="1232"/>
      <c r="K79" s="1247"/>
      <c r="L79" s="1247"/>
      <c r="M79" s="1247"/>
      <c r="N79" s="1247"/>
      <c r="AN79" s="1225"/>
      <c r="AO79" s="1225"/>
      <c r="AP79" s="1225"/>
      <c r="AQ79" s="1225"/>
      <c r="AR79" s="1225"/>
      <c r="AS79" s="1225"/>
      <c r="AT79" s="1225"/>
      <c r="AU79" s="1225"/>
      <c r="AV79" s="1225"/>
      <c r="AW79" s="1225"/>
      <c r="AX79" s="1225"/>
      <c r="AY79" s="1225"/>
      <c r="AZ79" s="1225"/>
      <c r="BA79" s="1225"/>
      <c r="BB79" s="1229" t="s">
        <v>572</v>
      </c>
      <c r="BC79" s="1229"/>
      <c r="BD79" s="1229"/>
      <c r="BE79" s="1229"/>
      <c r="BF79" s="1229"/>
      <c r="BG79" s="1229"/>
      <c r="BH79" s="1229"/>
      <c r="BI79" s="1229"/>
      <c r="BJ79" s="1229"/>
      <c r="BK79" s="1229"/>
      <c r="BL79" s="1229"/>
      <c r="BM79" s="1229"/>
      <c r="BN79" s="1229"/>
      <c r="BO79" s="1229"/>
      <c r="BP79" s="1230">
        <v>3.5</v>
      </c>
      <c r="BQ79" s="1230"/>
      <c r="BR79" s="1230"/>
      <c r="BS79" s="1230"/>
      <c r="BT79" s="1230"/>
      <c r="BU79" s="1230"/>
      <c r="BV79" s="1230"/>
      <c r="BW79" s="1230"/>
      <c r="BX79" s="1230">
        <v>3.4</v>
      </c>
      <c r="BY79" s="1230"/>
      <c r="BZ79" s="1230"/>
      <c r="CA79" s="1230"/>
      <c r="CB79" s="1230"/>
      <c r="CC79" s="1230"/>
      <c r="CD79" s="1230"/>
      <c r="CE79" s="1230"/>
      <c r="CF79" s="1230">
        <v>3.6</v>
      </c>
      <c r="CG79" s="1230"/>
      <c r="CH79" s="1230"/>
      <c r="CI79" s="1230"/>
      <c r="CJ79" s="1230"/>
      <c r="CK79" s="1230"/>
      <c r="CL79" s="1230"/>
      <c r="CM79" s="1230"/>
      <c r="CN79" s="1230">
        <v>3.6</v>
      </c>
      <c r="CO79" s="1230"/>
      <c r="CP79" s="1230"/>
      <c r="CQ79" s="1230"/>
      <c r="CR79" s="1230"/>
      <c r="CS79" s="1230"/>
      <c r="CT79" s="1230"/>
      <c r="CU79" s="1230"/>
      <c r="CV79" s="1230">
        <v>3.7</v>
      </c>
      <c r="CW79" s="1230"/>
      <c r="CX79" s="1230"/>
      <c r="CY79" s="1230"/>
      <c r="CZ79" s="1230"/>
      <c r="DA79" s="1230"/>
      <c r="DB79" s="1230"/>
      <c r="DC79" s="1230"/>
    </row>
    <row r="80" spans="2:107" ht="13.2" x14ac:dyDescent="0.2">
      <c r="B80" s="259"/>
      <c r="G80" s="1219"/>
      <c r="H80" s="1219"/>
      <c r="I80" s="1232"/>
      <c r="J80" s="1232"/>
      <c r="K80" s="1247"/>
      <c r="L80" s="1247"/>
      <c r="M80" s="1247"/>
      <c r="N80" s="1247"/>
      <c r="AN80" s="1225"/>
      <c r="AO80" s="1225"/>
      <c r="AP80" s="1225"/>
      <c r="AQ80" s="1225"/>
      <c r="AR80" s="1225"/>
      <c r="AS80" s="1225"/>
      <c r="AT80" s="1225"/>
      <c r="AU80" s="1225"/>
      <c r="AV80" s="1225"/>
      <c r="AW80" s="1225"/>
      <c r="AX80" s="1225"/>
      <c r="AY80" s="1225"/>
      <c r="AZ80" s="1225"/>
      <c r="BA80" s="1225"/>
      <c r="BB80" s="1229"/>
      <c r="BC80" s="1229"/>
      <c r="BD80" s="1229"/>
      <c r="BE80" s="1229"/>
      <c r="BF80" s="1229"/>
      <c r="BG80" s="1229"/>
      <c r="BH80" s="1229"/>
      <c r="BI80" s="1229"/>
      <c r="BJ80" s="1229"/>
      <c r="BK80" s="1229"/>
      <c r="BL80" s="1229"/>
      <c r="BM80" s="1229"/>
      <c r="BN80" s="1229"/>
      <c r="BO80" s="1229"/>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59"/>
    </row>
    <row r="82" spans="2:109" ht="16.2" x14ac:dyDescent="0.2">
      <c r="B82" s="259"/>
      <c r="K82" s="1248"/>
      <c r="L82" s="1248"/>
      <c r="M82" s="1248"/>
      <c r="N82" s="1248"/>
      <c r="AQ82" s="1248"/>
      <c r="AR82" s="1248"/>
      <c r="AS82" s="1248"/>
      <c r="AT82" s="1248"/>
      <c r="BC82" s="1248"/>
      <c r="BD82" s="1248"/>
      <c r="BE82" s="1248"/>
      <c r="BF82" s="1248"/>
      <c r="BO82" s="1248"/>
      <c r="BP82" s="1248"/>
      <c r="BQ82" s="1248"/>
      <c r="BR82" s="1248"/>
      <c r="CA82" s="1248"/>
      <c r="CB82" s="1248"/>
      <c r="CC82" s="1248"/>
      <c r="CD82" s="1248"/>
      <c r="CM82" s="1248"/>
      <c r="CN82" s="1248"/>
      <c r="CO82" s="1248"/>
      <c r="CP82" s="1248"/>
      <c r="CY82" s="1248"/>
      <c r="CZ82" s="1248"/>
      <c r="DA82" s="1248"/>
      <c r="DB82" s="1248"/>
      <c r="DC82" s="1248"/>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YVf/1LIqKBA1iNa3W+MlqzFeSTPyOFEslgjWn0Eo0GUPR5HfLqjiNJAzUXiqFZHlc8UTCWEFhfJ+yTM+7Xj3+A==" saltValue="W+0deMR1d8xvv8IlKHZny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AF3C5-52E2-4410-9A41-B98F58A71FAE}">
  <sheetPr>
    <pageSetUpPr fitToPage="1"/>
  </sheetPr>
  <dimension ref="A1:DR125"/>
  <sheetViews>
    <sheetView showGridLines="0" topLeftCell="J1" zoomScaleNormal="100" zoomScaleSheetLayoutView="70" workbookViewId="0">
      <selection activeCell="BJ102" sqref="BJ102"/>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kwpNPFHKWRmcFC+vRK163ihsBzNP9yHIhkwtuvLSdFCwL1sbNO04Hufglj8qlEnmSfbqgiQ+clDZ1WZd/Q3fyA==" saltValue="YUyPxs4krgXX7HC0nYkcFQ==" spinCount="100000" sheet="1" objects="1" scenarios="1"/>
  <dataConsolidate/>
  <phoneticPr fontId="2"/>
  <printOptions horizontalCentered="1" verticalCentered="1"/>
  <pageMargins left="0" right="0" top="0.19685039370078741" bottom="0"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9BC2-8F30-4BB3-9B0F-440B6A48284E}">
  <sheetPr>
    <pageSetUpPr fitToPage="1"/>
  </sheetPr>
  <dimension ref="A1:DR125"/>
  <sheetViews>
    <sheetView showGridLines="0" zoomScale="85" zoomScaleNormal="85" zoomScaleSheetLayoutView="55" workbookViewId="0">
      <selection activeCell="BJ102" sqref="BJ102"/>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5UzMQPfoiKDXZ2ha7Xo1vC1B34ZkhapQfm582VEnh79NPT+HywFefH2Y+CMUlA4FZifld+VLyR7JxlwJVD3zMQ==" saltValue="CF3nb52F99d4+ATWz+XJsg==" spinCount="100000" sheet="1" objects="1" scenarios="1"/>
  <dataConsolidate/>
  <phoneticPr fontId="2"/>
  <printOptions horizontalCentered="1" verticalCentered="1"/>
  <pageMargins left="0" right="0" top="0.19685039370078741" bottom="0"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522</v>
      </c>
      <c r="G2" s="149"/>
      <c r="H2" s="150"/>
    </row>
    <row r="3" spans="1:8" x14ac:dyDescent="0.2">
      <c r="A3" s="146" t="s">
        <v>515</v>
      </c>
      <c r="B3" s="151"/>
      <c r="C3" s="152"/>
      <c r="D3" s="153">
        <v>35293</v>
      </c>
      <c r="E3" s="154"/>
      <c r="F3" s="155">
        <v>37644</v>
      </c>
      <c r="G3" s="156"/>
      <c r="H3" s="157"/>
    </row>
    <row r="4" spans="1:8" x14ac:dyDescent="0.2">
      <c r="A4" s="158"/>
      <c r="B4" s="159"/>
      <c r="C4" s="160"/>
      <c r="D4" s="161">
        <v>30814</v>
      </c>
      <c r="E4" s="162"/>
      <c r="F4" s="163">
        <v>24939</v>
      </c>
      <c r="G4" s="164"/>
      <c r="H4" s="165"/>
    </row>
    <row r="5" spans="1:8" x14ac:dyDescent="0.2">
      <c r="A5" s="146" t="s">
        <v>517</v>
      </c>
      <c r="B5" s="151"/>
      <c r="C5" s="152"/>
      <c r="D5" s="153">
        <v>41573</v>
      </c>
      <c r="E5" s="154"/>
      <c r="F5" s="155">
        <v>39221</v>
      </c>
      <c r="G5" s="156"/>
      <c r="H5" s="157"/>
    </row>
    <row r="6" spans="1:8" x14ac:dyDescent="0.2">
      <c r="A6" s="158"/>
      <c r="B6" s="159"/>
      <c r="C6" s="160"/>
      <c r="D6" s="161">
        <v>36429</v>
      </c>
      <c r="E6" s="162"/>
      <c r="F6" s="163">
        <v>24821</v>
      </c>
      <c r="G6" s="164"/>
      <c r="H6" s="165"/>
    </row>
    <row r="7" spans="1:8" x14ac:dyDescent="0.2">
      <c r="A7" s="146" t="s">
        <v>518</v>
      </c>
      <c r="B7" s="151"/>
      <c r="C7" s="152"/>
      <c r="D7" s="153">
        <v>29492</v>
      </c>
      <c r="E7" s="154"/>
      <c r="F7" s="155">
        <v>38566</v>
      </c>
      <c r="G7" s="156"/>
      <c r="H7" s="157"/>
    </row>
    <row r="8" spans="1:8" x14ac:dyDescent="0.2">
      <c r="A8" s="158"/>
      <c r="B8" s="159"/>
      <c r="C8" s="160"/>
      <c r="D8" s="161">
        <v>25661</v>
      </c>
      <c r="E8" s="162"/>
      <c r="F8" s="163">
        <v>24059</v>
      </c>
      <c r="G8" s="164"/>
      <c r="H8" s="165"/>
    </row>
    <row r="9" spans="1:8" x14ac:dyDescent="0.2">
      <c r="A9" s="146" t="s">
        <v>519</v>
      </c>
      <c r="B9" s="151"/>
      <c r="C9" s="152"/>
      <c r="D9" s="153">
        <v>19253</v>
      </c>
      <c r="E9" s="154"/>
      <c r="F9" s="155">
        <v>35156</v>
      </c>
      <c r="G9" s="156"/>
      <c r="H9" s="157"/>
    </row>
    <row r="10" spans="1:8" x14ac:dyDescent="0.2">
      <c r="A10" s="158"/>
      <c r="B10" s="159"/>
      <c r="C10" s="160"/>
      <c r="D10" s="161">
        <v>16371</v>
      </c>
      <c r="E10" s="162"/>
      <c r="F10" s="163">
        <v>22430</v>
      </c>
      <c r="G10" s="164"/>
      <c r="H10" s="165"/>
    </row>
    <row r="11" spans="1:8" x14ac:dyDescent="0.2">
      <c r="A11" s="146" t="s">
        <v>520</v>
      </c>
      <c r="B11" s="151"/>
      <c r="C11" s="152"/>
      <c r="D11" s="153">
        <v>18704</v>
      </c>
      <c r="E11" s="154"/>
      <c r="F11" s="155">
        <v>37029</v>
      </c>
      <c r="G11" s="156"/>
      <c r="H11" s="157"/>
    </row>
    <row r="12" spans="1:8" x14ac:dyDescent="0.2">
      <c r="A12" s="158"/>
      <c r="B12" s="159"/>
      <c r="C12" s="166"/>
      <c r="D12" s="161">
        <v>15873</v>
      </c>
      <c r="E12" s="162"/>
      <c r="F12" s="163">
        <v>23232</v>
      </c>
      <c r="G12" s="164"/>
      <c r="H12" s="165"/>
    </row>
    <row r="13" spans="1:8" x14ac:dyDescent="0.2">
      <c r="A13" s="146"/>
      <c r="B13" s="151"/>
      <c r="C13" s="152"/>
      <c r="D13" s="153">
        <v>28863</v>
      </c>
      <c r="E13" s="154"/>
      <c r="F13" s="155">
        <v>37523</v>
      </c>
      <c r="G13" s="167"/>
      <c r="H13" s="157"/>
    </row>
    <row r="14" spans="1:8" x14ac:dyDescent="0.2">
      <c r="A14" s="158"/>
      <c r="B14" s="159"/>
      <c r="C14" s="160"/>
      <c r="D14" s="161">
        <v>25030</v>
      </c>
      <c r="E14" s="162"/>
      <c r="F14" s="163">
        <v>23896</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2.98</v>
      </c>
      <c r="C19" s="168">
        <f>ROUND(VALUE(SUBSTITUTE(実質収支比率等に係る経年分析!G$48,"▲","-")),2)</f>
        <v>4.18</v>
      </c>
      <c r="D19" s="168">
        <f>ROUND(VALUE(SUBSTITUTE(実質収支比率等に係る経年分析!H$48,"▲","-")),2)</f>
        <v>5.48</v>
      </c>
      <c r="E19" s="168">
        <f>ROUND(VALUE(SUBSTITUTE(実質収支比率等に係る経年分析!I$48,"▲","-")),2)</f>
        <v>4.4800000000000004</v>
      </c>
      <c r="F19" s="168">
        <f>ROUND(VALUE(SUBSTITUTE(実質収支比率等に係る経年分析!J$48,"▲","-")),2)</f>
        <v>4.25</v>
      </c>
    </row>
    <row r="20" spans="1:11" x14ac:dyDescent="0.2">
      <c r="A20" s="168" t="s">
        <v>53</v>
      </c>
      <c r="B20" s="168">
        <f>ROUND(VALUE(SUBSTITUTE(実質収支比率等に係る経年分析!F$47,"▲","-")),2)</f>
        <v>26.07</v>
      </c>
      <c r="C20" s="168">
        <f>ROUND(VALUE(SUBSTITUTE(実質収支比率等に係る経年分析!G$47,"▲","-")),2)</f>
        <v>25.98</v>
      </c>
      <c r="D20" s="168">
        <f>ROUND(VALUE(SUBSTITUTE(実質収支比率等に係る経年分析!H$47,"▲","-")),2)</f>
        <v>29.25</v>
      </c>
      <c r="E20" s="168">
        <f>ROUND(VALUE(SUBSTITUTE(実質収支比率等に係る経年分析!I$47,"▲","-")),2)</f>
        <v>30.33</v>
      </c>
      <c r="F20" s="168">
        <f>ROUND(VALUE(SUBSTITUTE(実質収支比率等に係る経年分析!J$47,"▲","-")),2)</f>
        <v>31.84</v>
      </c>
    </row>
    <row r="21" spans="1:11" x14ac:dyDescent="0.2">
      <c r="A21" s="168" t="s">
        <v>54</v>
      </c>
      <c r="B21" s="168">
        <f>IF(ISNUMBER(VALUE(SUBSTITUTE(実質収支比率等に係る経年分析!F$49,"▲","-"))),ROUND(VALUE(SUBSTITUTE(実質収支比率等に係る経年分析!F$49,"▲","-")),2),NA())</f>
        <v>0.75</v>
      </c>
      <c r="C21" s="168">
        <f>IF(ISNUMBER(VALUE(SUBSTITUTE(実質収支比率等に係る経年分析!G$49,"▲","-"))),ROUND(VALUE(SUBSTITUTE(実質収支比率等に係る経年分析!G$49,"▲","-")),2),NA())</f>
        <v>1.1100000000000001</v>
      </c>
      <c r="D21" s="168">
        <f>IF(ISNUMBER(VALUE(SUBSTITUTE(実質収支比率等に係る経年分析!H$49,"▲","-"))),ROUND(VALUE(SUBSTITUTE(実質収支比率等に係る経年分析!H$49,"▲","-")),2),NA())</f>
        <v>1.21</v>
      </c>
      <c r="E21" s="168">
        <f>IF(ISNUMBER(VALUE(SUBSTITUTE(実質収支比率等に係る経年分析!I$49,"▲","-"))),ROUND(VALUE(SUBSTITUTE(実質収支比率等に係る経年分析!I$49,"▲","-")),2),NA())</f>
        <v>-0.68</v>
      </c>
      <c r="F21" s="168">
        <f>IF(ISNUMBER(VALUE(SUBSTITUTE(実質収支比率等に係る経年分析!J$49,"▲","-"))),ROUND(VALUE(SUBSTITUTE(実質収支比率等に係る経年分析!J$49,"▲","-")),2),NA())</f>
        <v>-0.1</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x14ac:dyDescent="0.2">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0.1</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0.01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0.01</v>
      </c>
    </row>
    <row r="33" spans="1:16" x14ac:dyDescent="0.2">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0.08</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0.05</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0.09</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0.11</v>
      </c>
    </row>
    <row r="34" spans="1:16" x14ac:dyDescent="0.2">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0.18</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0.48</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0.43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0.18</v>
      </c>
    </row>
    <row r="35" spans="1:16" x14ac:dyDescent="0.2">
      <c r="A35" s="169" t="str">
        <f>IF(連結実質赤字比率に係る赤字・黒字の構成分析!C$35="",NA(),連結実質赤字比率に係る赤字・黒字の構成分析!C$35)</f>
        <v>下水道事業会計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1.36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2.25</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2.12</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1.86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1.6</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2.97</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4.17</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5.47</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4.4800000000000004</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4.24</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10104</v>
      </c>
      <c r="E42" s="170"/>
      <c r="F42" s="170"/>
      <c r="G42" s="170">
        <f>'実質公債費比率（分子）の構造'!L$52</f>
        <v>9358</v>
      </c>
      <c r="H42" s="170"/>
      <c r="I42" s="170"/>
      <c r="J42" s="170">
        <f>'実質公債費比率（分子）の構造'!M$52</f>
        <v>8941</v>
      </c>
      <c r="K42" s="170"/>
      <c r="L42" s="170"/>
      <c r="M42" s="170">
        <f>'実質公債費比率（分子）の構造'!N$52</f>
        <v>7931</v>
      </c>
      <c r="N42" s="170"/>
      <c r="O42" s="170"/>
      <c r="P42" s="170">
        <f>'実質公債費比率（分子）の構造'!O$52</f>
        <v>7711</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1551</v>
      </c>
      <c r="C44" s="170"/>
      <c r="D44" s="170"/>
      <c r="E44" s="170">
        <f>'実質公債費比率（分子）の構造'!L$50</f>
        <v>1675</v>
      </c>
      <c r="F44" s="170"/>
      <c r="G44" s="170"/>
      <c r="H44" s="170">
        <f>'実質公債費比率（分子）の構造'!M$50</f>
        <v>1579</v>
      </c>
      <c r="I44" s="170"/>
      <c r="J44" s="170"/>
      <c r="K44" s="170">
        <f>'実質公債費比率（分子）の構造'!N$50</f>
        <v>802</v>
      </c>
      <c r="L44" s="170"/>
      <c r="M44" s="170"/>
      <c r="N44" s="170">
        <f>'実質公債費比率（分子）の構造'!O$50</f>
        <v>1149</v>
      </c>
      <c r="O44" s="170"/>
      <c r="P44" s="170"/>
    </row>
    <row r="45" spans="1:16" x14ac:dyDescent="0.2">
      <c r="A45" s="170" t="s">
        <v>63</v>
      </c>
      <c r="B45" s="170" t="str">
        <f>'実質公債費比率（分子）の構造'!K$49</f>
        <v>-</v>
      </c>
      <c r="C45" s="170"/>
      <c r="D45" s="170"/>
      <c r="E45" s="170" t="str">
        <f>'実質公債費比率（分子）の構造'!L$49</f>
        <v>-</v>
      </c>
      <c r="F45" s="170"/>
      <c r="G45" s="170"/>
      <c r="H45" s="170" t="str">
        <f>'実質公債費比率（分子）の構造'!M$49</f>
        <v>-</v>
      </c>
      <c r="I45" s="170"/>
      <c r="J45" s="170"/>
      <c r="K45" s="170" t="str">
        <f>'実質公債費比率（分子）の構造'!N$49</f>
        <v>-</v>
      </c>
      <c r="L45" s="170"/>
      <c r="M45" s="170"/>
      <c r="N45" s="170" t="str">
        <f>'実質公債費比率（分子）の構造'!O$49</f>
        <v>-</v>
      </c>
      <c r="O45" s="170"/>
      <c r="P45" s="170"/>
    </row>
    <row r="46" spans="1:16" x14ac:dyDescent="0.2">
      <c r="A46" s="170" t="s">
        <v>64</v>
      </c>
      <c r="B46" s="170">
        <f>'実質公債費比率（分子）の構造'!K$48</f>
        <v>1318</v>
      </c>
      <c r="C46" s="170"/>
      <c r="D46" s="170"/>
      <c r="E46" s="170">
        <f>'実質公債費比率（分子）の構造'!L$48</f>
        <v>1267</v>
      </c>
      <c r="F46" s="170"/>
      <c r="G46" s="170"/>
      <c r="H46" s="170">
        <f>'実質公債費比率（分子）の構造'!M$48</f>
        <v>950</v>
      </c>
      <c r="I46" s="170"/>
      <c r="J46" s="170"/>
      <c r="K46" s="170">
        <f>'実質公債費比率（分子）の構造'!N$48</f>
        <v>982</v>
      </c>
      <c r="L46" s="170"/>
      <c r="M46" s="170"/>
      <c r="N46" s="170">
        <f>'実質公債費比率（分子）の構造'!O$48</f>
        <v>1026</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8528</v>
      </c>
      <c r="C49" s="170"/>
      <c r="D49" s="170"/>
      <c r="E49" s="170">
        <f>'実質公債費比率（分子）の構造'!L$45</f>
        <v>8041</v>
      </c>
      <c r="F49" s="170"/>
      <c r="G49" s="170"/>
      <c r="H49" s="170">
        <f>'実質公債費比率（分子）の構造'!M$45</f>
        <v>7635</v>
      </c>
      <c r="I49" s="170"/>
      <c r="J49" s="170"/>
      <c r="K49" s="170">
        <f>'実質公債費比率（分子）の構造'!N$45</f>
        <v>7815</v>
      </c>
      <c r="L49" s="170"/>
      <c r="M49" s="170"/>
      <c r="N49" s="170">
        <f>'実質公債費比率（分子）の構造'!O$45</f>
        <v>8386</v>
      </c>
      <c r="O49" s="170"/>
      <c r="P49" s="170"/>
    </row>
    <row r="50" spans="1:16" x14ac:dyDescent="0.2">
      <c r="A50" s="170" t="s">
        <v>67</v>
      </c>
      <c r="B50" s="170" t="e">
        <f>NA()</f>
        <v>#N/A</v>
      </c>
      <c r="C50" s="170">
        <f>IF(ISNUMBER('実質公債費比率（分子）の構造'!K$53),'実質公債費比率（分子）の構造'!K$53,NA())</f>
        <v>1293</v>
      </c>
      <c r="D50" s="170" t="e">
        <f>NA()</f>
        <v>#N/A</v>
      </c>
      <c r="E50" s="170" t="e">
        <f>NA()</f>
        <v>#N/A</v>
      </c>
      <c r="F50" s="170">
        <f>IF(ISNUMBER('実質公債費比率（分子）の構造'!L$53),'実質公債費比率（分子）の構造'!L$53,NA())</f>
        <v>1625</v>
      </c>
      <c r="G50" s="170" t="e">
        <f>NA()</f>
        <v>#N/A</v>
      </c>
      <c r="H50" s="170" t="e">
        <f>NA()</f>
        <v>#N/A</v>
      </c>
      <c r="I50" s="170">
        <f>IF(ISNUMBER('実質公債費比率（分子）の構造'!M$53),'実質公債費比率（分子）の構造'!M$53,NA())</f>
        <v>1223</v>
      </c>
      <c r="J50" s="170" t="e">
        <f>NA()</f>
        <v>#N/A</v>
      </c>
      <c r="K50" s="170" t="e">
        <f>NA()</f>
        <v>#N/A</v>
      </c>
      <c r="L50" s="170">
        <f>IF(ISNUMBER('実質公債費比率（分子）の構造'!N$53),'実質公債費比率（分子）の構造'!N$53,NA())</f>
        <v>1668</v>
      </c>
      <c r="M50" s="170" t="e">
        <f>NA()</f>
        <v>#N/A</v>
      </c>
      <c r="N50" s="170" t="e">
        <f>NA()</f>
        <v>#N/A</v>
      </c>
      <c r="O50" s="170">
        <f>IF(ISNUMBER('実質公債費比率（分子）の構造'!O$53),'実質公債費比率（分子）の構造'!O$53,NA())</f>
        <v>2850</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49350</v>
      </c>
      <c r="E56" s="169"/>
      <c r="F56" s="169"/>
      <c r="G56" s="169">
        <f>'将来負担比率（分子）の構造'!J$52</f>
        <v>47530</v>
      </c>
      <c r="H56" s="169"/>
      <c r="I56" s="169"/>
      <c r="J56" s="169">
        <f>'将来負担比率（分子）の構造'!K$52</f>
        <v>47324</v>
      </c>
      <c r="K56" s="169"/>
      <c r="L56" s="169"/>
      <c r="M56" s="169">
        <f>'将来負担比率（分子）の構造'!L$52</f>
        <v>46069</v>
      </c>
      <c r="N56" s="169"/>
      <c r="O56" s="169"/>
      <c r="P56" s="169">
        <f>'将来負担比率（分子）の構造'!M$52</f>
        <v>46013</v>
      </c>
    </row>
    <row r="57" spans="1:16" x14ac:dyDescent="0.2">
      <c r="A57" s="169" t="s">
        <v>42</v>
      </c>
      <c r="B57" s="169"/>
      <c r="C57" s="169"/>
      <c r="D57" s="169">
        <f>'将来負担比率（分子）の構造'!I$51</f>
        <v>28467</v>
      </c>
      <c r="E57" s="169"/>
      <c r="F57" s="169"/>
      <c r="G57" s="169">
        <f>'将来負担比率（分子）の構造'!J$51</f>
        <v>32485</v>
      </c>
      <c r="H57" s="169"/>
      <c r="I57" s="169"/>
      <c r="J57" s="169">
        <f>'将来負担比率（分子）の構造'!K$51</f>
        <v>38279</v>
      </c>
      <c r="K57" s="169"/>
      <c r="L57" s="169"/>
      <c r="M57" s="169">
        <f>'将来負担比率（分子）の構造'!L$51</f>
        <v>33738</v>
      </c>
      <c r="N57" s="169"/>
      <c r="O57" s="169"/>
      <c r="P57" s="169">
        <f>'将来負担比率（分子）の構造'!M$51</f>
        <v>32363</v>
      </c>
    </row>
    <row r="58" spans="1:16" x14ac:dyDescent="0.2">
      <c r="A58" s="169" t="s">
        <v>41</v>
      </c>
      <c r="B58" s="169"/>
      <c r="C58" s="169"/>
      <c r="D58" s="169">
        <f>'将来負担比率（分子）の構造'!I$50</f>
        <v>40070</v>
      </c>
      <c r="E58" s="169"/>
      <c r="F58" s="169"/>
      <c r="G58" s="169">
        <f>'将来負担比率（分子）の構造'!J$50</f>
        <v>41320</v>
      </c>
      <c r="H58" s="169"/>
      <c r="I58" s="169"/>
      <c r="J58" s="169">
        <f>'将来負担比率（分子）の構造'!K$50</f>
        <v>42635</v>
      </c>
      <c r="K58" s="169"/>
      <c r="L58" s="169"/>
      <c r="M58" s="169">
        <f>'将来負担比率（分子）の構造'!L$50</f>
        <v>50791</v>
      </c>
      <c r="N58" s="169"/>
      <c r="O58" s="169"/>
      <c r="P58" s="169">
        <f>'将来負担比率（分子）の構造'!M$50</f>
        <v>56363</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20</v>
      </c>
      <c r="C61" s="169"/>
      <c r="D61" s="169"/>
      <c r="E61" s="169">
        <f>'将来負担比率（分子）の構造'!J$46</f>
        <v>12</v>
      </c>
      <c r="F61" s="169"/>
      <c r="G61" s="169"/>
      <c r="H61" s="169">
        <f>'将来負担比率（分子）の構造'!K$46</f>
        <v>10</v>
      </c>
      <c r="I61" s="169"/>
      <c r="J61" s="169"/>
      <c r="K61" s="169">
        <f>'将来負担比率（分子）の構造'!L$46</f>
        <v>11</v>
      </c>
      <c r="L61" s="169"/>
      <c r="M61" s="169"/>
      <c r="N61" s="169">
        <f>'将来負担比率（分子）の構造'!M$46</f>
        <v>12</v>
      </c>
      <c r="O61" s="169"/>
      <c r="P61" s="169"/>
    </row>
    <row r="62" spans="1:16" x14ac:dyDescent="0.2">
      <c r="A62" s="169" t="s">
        <v>35</v>
      </c>
      <c r="B62" s="169">
        <f>'将来負担比率（分子）の構造'!I$45</f>
        <v>24535</v>
      </c>
      <c r="C62" s="169"/>
      <c r="D62" s="169"/>
      <c r="E62" s="169">
        <f>'将来負担比率（分子）の構造'!J$45</f>
        <v>23519</v>
      </c>
      <c r="F62" s="169"/>
      <c r="G62" s="169"/>
      <c r="H62" s="169">
        <f>'将来負担比率（分子）の構造'!K$45</f>
        <v>22970</v>
      </c>
      <c r="I62" s="169"/>
      <c r="J62" s="169"/>
      <c r="K62" s="169">
        <f>'将来負担比率（分子）の構造'!L$45</f>
        <v>21123</v>
      </c>
      <c r="L62" s="169"/>
      <c r="M62" s="169"/>
      <c r="N62" s="169">
        <f>'将来負担比率（分子）の構造'!M$45</f>
        <v>21711</v>
      </c>
      <c r="O62" s="169"/>
      <c r="P62" s="169"/>
    </row>
    <row r="63" spans="1:16" x14ac:dyDescent="0.2">
      <c r="A63" s="169" t="s">
        <v>34</v>
      </c>
      <c r="B63" s="169" t="str">
        <f>'将来負担比率（分子）の構造'!I$44</f>
        <v>-</v>
      </c>
      <c r="C63" s="169"/>
      <c r="D63" s="169"/>
      <c r="E63" s="169" t="str">
        <f>'将来負担比率（分子）の構造'!J$44</f>
        <v>-</v>
      </c>
      <c r="F63" s="169"/>
      <c r="G63" s="169"/>
      <c r="H63" s="169" t="str">
        <f>'将来負担比率（分子）の構造'!K$44</f>
        <v>-</v>
      </c>
      <c r="I63" s="169"/>
      <c r="J63" s="169"/>
      <c r="K63" s="169" t="str">
        <f>'将来負担比率（分子）の構造'!L$44</f>
        <v>-</v>
      </c>
      <c r="L63" s="169"/>
      <c r="M63" s="169"/>
      <c r="N63" s="169" t="str">
        <f>'将来負担比率（分子）の構造'!M$44</f>
        <v>-</v>
      </c>
      <c r="O63" s="169"/>
      <c r="P63" s="169"/>
    </row>
    <row r="64" spans="1:16" x14ac:dyDescent="0.2">
      <c r="A64" s="169" t="s">
        <v>33</v>
      </c>
      <c r="B64" s="169">
        <f>'将来負担比率（分子）の構造'!I$43</f>
        <v>17283</v>
      </c>
      <c r="C64" s="169"/>
      <c r="D64" s="169"/>
      <c r="E64" s="169">
        <f>'将来負担比率（分子）の構造'!J$43</f>
        <v>19252</v>
      </c>
      <c r="F64" s="169"/>
      <c r="G64" s="169"/>
      <c r="H64" s="169">
        <f>'将来負担比率（分子）の構造'!K$43</f>
        <v>21040</v>
      </c>
      <c r="I64" s="169"/>
      <c r="J64" s="169"/>
      <c r="K64" s="169">
        <f>'将来負担比率（分子）の構造'!L$43</f>
        <v>20574</v>
      </c>
      <c r="L64" s="169"/>
      <c r="M64" s="169"/>
      <c r="N64" s="169">
        <f>'将来負担比率（分子）の構造'!M$43</f>
        <v>20510</v>
      </c>
      <c r="O64" s="169"/>
      <c r="P64" s="169"/>
    </row>
    <row r="65" spans="1:16" x14ac:dyDescent="0.2">
      <c r="A65" s="169" t="s">
        <v>32</v>
      </c>
      <c r="B65" s="169">
        <f>'将来負担比率（分子）の構造'!I$42</f>
        <v>3654</v>
      </c>
      <c r="C65" s="169"/>
      <c r="D65" s="169"/>
      <c r="E65" s="169">
        <f>'将来負担比率（分子）の構造'!J$42</f>
        <v>3512</v>
      </c>
      <c r="F65" s="169"/>
      <c r="G65" s="169"/>
      <c r="H65" s="169">
        <f>'将来負担比率（分子）の構造'!K$42</f>
        <v>3040</v>
      </c>
      <c r="I65" s="169"/>
      <c r="J65" s="169"/>
      <c r="K65" s="169">
        <f>'将来負担比率（分子）の構造'!L$42</f>
        <v>3684</v>
      </c>
      <c r="L65" s="169"/>
      <c r="M65" s="169"/>
      <c r="N65" s="169">
        <f>'将来負担比率（分子）の構造'!M$42</f>
        <v>3156</v>
      </c>
      <c r="O65" s="169"/>
      <c r="P65" s="169"/>
    </row>
    <row r="66" spans="1:16" x14ac:dyDescent="0.2">
      <c r="A66" s="169" t="s">
        <v>31</v>
      </c>
      <c r="B66" s="169">
        <f>'将来負担比率（分子）の構造'!I$41</f>
        <v>58320</v>
      </c>
      <c r="C66" s="169"/>
      <c r="D66" s="169"/>
      <c r="E66" s="169">
        <f>'将来負担比率（分子）の構造'!J$41</f>
        <v>62415</v>
      </c>
      <c r="F66" s="169"/>
      <c r="G66" s="169"/>
      <c r="H66" s="169">
        <f>'将来負担比率（分子）の構造'!K$41</f>
        <v>60061</v>
      </c>
      <c r="I66" s="169"/>
      <c r="J66" s="169"/>
      <c r="K66" s="169">
        <f>'将来負担比率（分子）の構造'!L$41</f>
        <v>56198</v>
      </c>
      <c r="L66" s="169"/>
      <c r="M66" s="169"/>
      <c r="N66" s="169">
        <f>'将来負担比率（分子）の構造'!M$41</f>
        <v>52500</v>
      </c>
      <c r="O66" s="169"/>
      <c r="P66" s="169"/>
    </row>
    <row r="67" spans="1:16" x14ac:dyDescent="0.2">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26129</v>
      </c>
      <c r="C72" s="173">
        <f>基金残高に係る経年分析!G55</f>
        <v>28645</v>
      </c>
      <c r="D72" s="173">
        <f>基金残高に係る経年分析!H55</f>
        <v>30867</v>
      </c>
    </row>
    <row r="73" spans="1:16" x14ac:dyDescent="0.2">
      <c r="A73" s="172" t="s">
        <v>74</v>
      </c>
      <c r="B73" s="173" t="str">
        <f>基金残高に係る経年分析!F56</f>
        <v>-</v>
      </c>
      <c r="C73" s="173" t="str">
        <f>基金残高に係る経年分析!G56</f>
        <v>-</v>
      </c>
      <c r="D73" s="173" t="str">
        <f>基金残高に係る経年分析!H56</f>
        <v>-</v>
      </c>
    </row>
    <row r="74" spans="1:16" x14ac:dyDescent="0.2">
      <c r="A74" s="172" t="s">
        <v>75</v>
      </c>
      <c r="B74" s="173">
        <f>基金残高に係る経年分析!F57</f>
        <v>11183</v>
      </c>
      <c r="C74" s="173">
        <f>基金残高に係る経年分析!G57</f>
        <v>16875</v>
      </c>
      <c r="D74" s="173">
        <f>基金残高に係る経年分析!H57</f>
        <v>19496</v>
      </c>
    </row>
  </sheetData>
  <sheetProtection algorithmName="SHA-512" hashValue="ZrwfpsqdTkbnnoP7OdSZCSTRbhdRZxHvAfyF9fDgVd+pmD7SI+CsLl3YyZTUE8Vbmxy/DCCcjU23kc/PYZrTIw==" saltValue="fW/8O9Qm+9Qjl5h2ZZfq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2025-03-11T02:40:14Z</cp:lastPrinted>
  <dcterms:created xsi:type="dcterms:W3CDTF">2025-02-19T01:36:23Z</dcterms:created>
  <dcterms:modified xsi:type="dcterms:W3CDTF">2025-11-17T04:41:14Z</dcterms:modified>
  <cp:category/>
</cp:coreProperties>
</file>