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5145" tabRatio="913" activeTab="0"/>
  </bookViews>
  <sheets>
    <sheet name="千葉市（農集）" sheetId="1" r:id="rId1"/>
    <sheet name="茂原市（農集）" sheetId="2" r:id="rId2"/>
    <sheet name="成田市（農集）" sheetId="3" r:id="rId3"/>
    <sheet name="佐倉市（農集）" sheetId="4" r:id="rId4"/>
    <sheet name="東金市（農集）" sheetId="5" r:id="rId5"/>
    <sheet name="旭市（農集）" sheetId="6" r:id="rId6"/>
    <sheet name="市原市（農集）" sheetId="7" r:id="rId7"/>
    <sheet name="君津市（農集）" sheetId="8" r:id="rId8"/>
    <sheet name="袖ヶ浦市（農集）" sheetId="9" r:id="rId9"/>
    <sheet name="香取市（農集）" sheetId="10" r:id="rId10"/>
    <sheet name="山武市（農集）" sheetId="11" r:id="rId11"/>
    <sheet name="多古町（農集）" sheetId="12" r:id="rId12"/>
    <sheet name="大網白里町（農集）" sheetId="13" r:id="rId13"/>
    <sheet name="九十九里町（農集）" sheetId="14" r:id="rId14"/>
    <sheet name="芝山町（農集）" sheetId="15" r:id="rId15"/>
    <sheet name="横芝光町（農集）" sheetId="16" r:id="rId16"/>
    <sheet name="一宮町（農集）" sheetId="17" r:id="rId17"/>
    <sheet name="睦沢町（農集）" sheetId="18" r:id="rId18"/>
    <sheet name="長柄町（農集）" sheetId="19" r:id="rId19"/>
    <sheet name="長南町（農集）" sheetId="20" r:id="rId20"/>
    <sheet name="睦沢町（地域）" sheetId="21" r:id="rId21"/>
    <sheet name="長柄町（地域）" sheetId="22" r:id="rId22"/>
  </sheets>
  <definedNames>
    <definedName name="_xlnm.Print_Area" localSheetId="5">'旭市（農集）'!$A$1:$Q$55</definedName>
    <definedName name="_xlnm.Print_Area" localSheetId="16">'一宮町（農集）'!$A$1:$Q$55</definedName>
    <definedName name="_xlnm.Print_Area" localSheetId="15">'横芝光町（農集）'!$A$1:$Q$55</definedName>
    <definedName name="_xlnm.Print_Area" localSheetId="13">'九十九里町（農集）'!$A$1:$Q$55</definedName>
    <definedName name="_xlnm.Print_Area" localSheetId="7">'君津市（農集）'!$A$1:$Q$55</definedName>
    <definedName name="_xlnm.Print_Area" localSheetId="9">'香取市（農集）'!$A$1:$Q$55</definedName>
    <definedName name="_xlnm.Print_Area" localSheetId="3">'佐倉市（農集）'!$A$1:$Q$55</definedName>
    <definedName name="_xlnm.Print_Area" localSheetId="10">'山武市（農集）'!$A$1:$Q$55</definedName>
    <definedName name="_xlnm.Print_Area" localSheetId="6">'市原市（農集）'!$A$1:$Q$55</definedName>
    <definedName name="_xlnm.Print_Area" localSheetId="14">'芝山町（農集）'!$A$1:$Q$55</definedName>
    <definedName name="_xlnm.Print_Area" localSheetId="2">'成田市（農集）'!$A$1:$Q$55</definedName>
    <definedName name="_xlnm.Print_Area" localSheetId="0">'千葉市（農集）'!$A$1:$Q$54</definedName>
    <definedName name="_xlnm.Print_Area" localSheetId="8">'袖ヶ浦市（農集）'!$A$1:$Q$55</definedName>
    <definedName name="_xlnm.Print_Area" localSheetId="11">'多古町（農集）'!$A$1:$Q$55</definedName>
    <definedName name="_xlnm.Print_Area" localSheetId="12">'大網白里町（農集）'!$A$1:$Q$55</definedName>
    <definedName name="_xlnm.Print_Area" localSheetId="21">'長柄町（地域）'!$A$1:$Q$55</definedName>
    <definedName name="_xlnm.Print_Area" localSheetId="18">'長柄町（農集）'!$A$1:$Q$55</definedName>
    <definedName name="_xlnm.Print_Area" localSheetId="4">'東金市（農集）'!$A$1:$Q$55</definedName>
    <definedName name="_xlnm.Print_Area" localSheetId="17">'睦沢町（農集）'!$A$1:$Q$55</definedName>
    <definedName name="_xlnm.Print_Area" localSheetId="1">'茂原市（農集）'!$A$1:$Q$55</definedName>
  </definedNames>
  <calcPr fullCalcOnLoad="1"/>
</workbook>
</file>

<file path=xl/sharedStrings.xml><?xml version="1.0" encoding="utf-8"?>
<sst xmlns="http://schemas.openxmlformats.org/spreadsheetml/2006/main" count="3291" uniqueCount="194">
  <si>
    <t>（金額：千円）</t>
  </si>
  <si>
    <t>建設事業開始年月日</t>
  </si>
  <si>
    <t>現在排水区域内人口（人）</t>
  </si>
  <si>
    <t>現在水洗便所設置済人口（人）</t>
  </si>
  <si>
    <t>市街地面積（ｈａ）</t>
  </si>
  <si>
    <t>現在排水区域面積（ｈａ）</t>
  </si>
  <si>
    <t>総事業費（千円）</t>
  </si>
  <si>
    <t>同上財源</t>
  </si>
  <si>
    <t>国庫補助金（千円）</t>
  </si>
  <si>
    <t>企業債（千円）</t>
  </si>
  <si>
    <t>受益者負担金(千円）</t>
  </si>
  <si>
    <t>その他（千円）</t>
  </si>
  <si>
    <t>補助対象事業費（千円）</t>
  </si>
  <si>
    <t>排除方式</t>
  </si>
  <si>
    <t>下水処理の方法</t>
  </si>
  <si>
    <t>終末処理場数（ケ所）</t>
  </si>
  <si>
    <t>現在一日処理能力</t>
  </si>
  <si>
    <t>現在一日最大処理量</t>
  </si>
  <si>
    <t>有収率（Ｂ/Ａ×100）（％）</t>
  </si>
  <si>
    <t>雨水処理費</t>
  </si>
  <si>
    <t>汚水処理費</t>
  </si>
  <si>
    <t>維持管理費</t>
  </si>
  <si>
    <t>資本費</t>
  </si>
  <si>
    <t>その他</t>
  </si>
  <si>
    <t>計</t>
  </si>
  <si>
    <t>算定基礎</t>
  </si>
  <si>
    <t>現行料金実施年月日</t>
  </si>
  <si>
    <t>負担率（％）</t>
  </si>
  <si>
    <t>徴収実施年月日</t>
  </si>
  <si>
    <t>職員数</t>
  </si>
  <si>
    <t>損益勘定所属職員（人）</t>
  </si>
  <si>
    <t>資本勘定所属職員（人）</t>
  </si>
  <si>
    <t>計（人）</t>
  </si>
  <si>
    <t>職員給与費</t>
  </si>
  <si>
    <t>料金収入</t>
  </si>
  <si>
    <t>雨水処理負担金</t>
  </si>
  <si>
    <t>受託工事収益</t>
  </si>
  <si>
    <t>受託工事費</t>
  </si>
  <si>
    <t>支払利息</t>
  </si>
  <si>
    <t>基準内繰入金</t>
  </si>
  <si>
    <t>積立金</t>
  </si>
  <si>
    <t>受益者    負担金</t>
  </si>
  <si>
    <t>　普及状況</t>
  </si>
  <si>
    <t>　事業費</t>
  </si>
  <si>
    <t>　処理場等</t>
  </si>
  <si>
    <t>　費用分析</t>
  </si>
  <si>
    <t>　料金</t>
  </si>
  <si>
    <t>　収益的収支</t>
  </si>
  <si>
    <t>　使用料</t>
  </si>
  <si>
    <t>項　目　　　　　　　　年　度</t>
  </si>
  <si>
    <t>行政区域内人口（人）</t>
  </si>
  <si>
    <t>現在処理区域内人口（人）</t>
  </si>
  <si>
    <t>普及率（％）</t>
  </si>
  <si>
    <t xml:space="preserve">営業収益 </t>
  </si>
  <si>
    <t>営業費用</t>
  </si>
  <si>
    <t>晴天時（m3）</t>
  </si>
  <si>
    <t>雨天時（m3/分）</t>
  </si>
  <si>
    <t>現在一日平均晴天時処理量（m3）</t>
  </si>
  <si>
    <t>家庭用20m3/月使用料（円）</t>
  </si>
  <si>
    <t>使用料単価（円/m3）</t>
  </si>
  <si>
    <t>処理原価（円/m3）</t>
  </si>
  <si>
    <t>維持管理費（円/m3）</t>
  </si>
  <si>
    <t>資本費（円/m3）</t>
  </si>
  <si>
    <t>下水管布設延長（ｋｍ）</t>
  </si>
  <si>
    <t>水洗化率（％）</t>
  </si>
  <si>
    <t>総収益</t>
  </si>
  <si>
    <t>繰入金</t>
  </si>
  <si>
    <t>総費用</t>
  </si>
  <si>
    <t>収支差引（Ａ-Ｂ）</t>
  </si>
  <si>
    <t>資本的収支</t>
  </si>
  <si>
    <t>資本的収入</t>
  </si>
  <si>
    <t>資本的支出</t>
  </si>
  <si>
    <t>Ｅ</t>
  </si>
  <si>
    <t>建設改良費</t>
  </si>
  <si>
    <t>地方債償還金</t>
  </si>
  <si>
    <t>収支差引（Ｄ-Ｅ）</t>
  </si>
  <si>
    <t>収支再差引（Ｃ+Ｇ）</t>
  </si>
  <si>
    <t>前年度からの繰越金</t>
  </si>
  <si>
    <t>前年度繰上充用金</t>
  </si>
  <si>
    <t>形式収支（Ｈ-Ｉ+Ｊ-Ｋ）</t>
  </si>
  <si>
    <t>翌年度繰越すべき財源</t>
  </si>
  <si>
    <t>実質収支（Ｌ-Ｍ）</t>
  </si>
  <si>
    <t>供用開始年月日</t>
  </si>
  <si>
    <t>地方債</t>
  </si>
  <si>
    <t>当年度繰入金合計</t>
  </si>
  <si>
    <t>内訳</t>
  </si>
  <si>
    <t>建設利息</t>
  </si>
  <si>
    <t>地方債現在高</t>
  </si>
  <si>
    <t>現在処理区域面積（ｈａ）</t>
  </si>
  <si>
    <t>m2当たり単価（円）</t>
  </si>
  <si>
    <t>年間総処理水量（m3）</t>
  </si>
  <si>
    <t>雨水処理水量（m3）</t>
  </si>
  <si>
    <t>汚水処理水量（m3）</t>
  </si>
  <si>
    <t>年間有収水量（m3）</t>
  </si>
  <si>
    <t>収益的収支比率（％） A/(B+F)</t>
  </si>
  <si>
    <t>赤字比率（％） N&lt;0⇒N/(p-q)</t>
  </si>
  <si>
    <t>平成17年度</t>
  </si>
  <si>
    <t>平成18年度</t>
  </si>
  <si>
    <t>合流管比率</t>
  </si>
  <si>
    <t>分流式</t>
  </si>
  <si>
    <t>単独高級</t>
  </si>
  <si>
    <t>従量制</t>
  </si>
  <si>
    <t>q</t>
  </si>
  <si>
    <t>単独高度</t>
  </si>
  <si>
    <t>うち</t>
  </si>
  <si>
    <t>累進制</t>
  </si>
  <si>
    <t>分流式</t>
  </si>
  <si>
    <t>定額制</t>
  </si>
  <si>
    <t>下水道事業の経営状況（法非適）　（農集）</t>
  </si>
  <si>
    <t>累進性・定額制</t>
  </si>
  <si>
    <t>従量累進性</t>
  </si>
  <si>
    <t>（団体名）　旭市　　　　　　　　　　　　　</t>
  </si>
  <si>
    <t>定額制</t>
  </si>
  <si>
    <t>従量累進制</t>
  </si>
  <si>
    <t>従量制・累進制・定額制</t>
  </si>
  <si>
    <t>（団体名）　多古町　　　　　　　　　　　　</t>
  </si>
  <si>
    <t>単独処理</t>
  </si>
  <si>
    <t>H.10.3.19</t>
  </si>
  <si>
    <t>単独高度</t>
  </si>
  <si>
    <t>（団体名）　　　　長南町　　　　　　　　　</t>
  </si>
  <si>
    <t>従量・定額制</t>
  </si>
  <si>
    <t>下水道事業の経営状況（法非適）　（地域排水）</t>
  </si>
  <si>
    <t>従量制・定額制</t>
  </si>
  <si>
    <t>（団体名）　　千葉市　　　</t>
  </si>
  <si>
    <t>平成19年度</t>
  </si>
  <si>
    <t>Ａ</t>
  </si>
  <si>
    <t>　うち</t>
  </si>
  <si>
    <t>p</t>
  </si>
  <si>
    <t>Ａ</t>
  </si>
  <si>
    <t>うち</t>
  </si>
  <si>
    <t>うち</t>
  </si>
  <si>
    <t>Ｂ</t>
  </si>
  <si>
    <t>B/A</t>
  </si>
  <si>
    <t>Ｃ</t>
  </si>
  <si>
    <t>Ｂ</t>
  </si>
  <si>
    <t>C/B</t>
  </si>
  <si>
    <t>　うち</t>
  </si>
  <si>
    <t>うち</t>
  </si>
  <si>
    <t>Ｃ</t>
  </si>
  <si>
    <t>Ｄ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</si>
  <si>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</si>
  <si>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</si>
  <si>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</si>
  <si>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</si>
  <si>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</si>
  <si>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</si>
  <si>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</si>
  <si>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</si>
  <si>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</si>
  <si>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Ａ</t>
  </si>
  <si>
    <t>Ｂ</t>
  </si>
  <si>
    <t>うち</t>
  </si>
  <si>
    <t>戸数均等割・人数割</t>
  </si>
  <si>
    <t>うち</t>
  </si>
  <si>
    <t>Ｂ</t>
  </si>
  <si>
    <t>（団体名）　　　茂原市　　　　　　　　　　</t>
  </si>
  <si>
    <t>（団体名）　　成田市　　　　　　　　　　　</t>
  </si>
  <si>
    <t>Ｂ</t>
  </si>
  <si>
    <t>Ｂ</t>
  </si>
  <si>
    <t>（団体名）　　佐倉市　　　　　　　</t>
  </si>
  <si>
    <t>従量累進性</t>
  </si>
  <si>
    <t>（団体名）　　　　　　東金市　　　　</t>
  </si>
  <si>
    <t>Ｂ</t>
  </si>
  <si>
    <t>従量制
累進制</t>
  </si>
  <si>
    <t>Ｂ</t>
  </si>
  <si>
    <t>下水道事業の経営状況（法非適）　 （農集）</t>
  </si>
  <si>
    <t>（団体名）        市原市　　　　　　　　　　　　　</t>
  </si>
  <si>
    <t>Ｂ</t>
  </si>
  <si>
    <t>250,000(戸あたり）</t>
  </si>
  <si>
    <t>（団体名）　君津市　　　　　　　　　　　　</t>
  </si>
  <si>
    <t>（団体名）　　袖ケ浦市　　　　　　　</t>
  </si>
  <si>
    <t>Ｂ</t>
  </si>
  <si>
    <t>Ｂ</t>
  </si>
  <si>
    <t>（団体名） 香取市　　　　　　　　　　　　</t>
  </si>
  <si>
    <t>（団体名）　山　武　市　　　　　　　　　</t>
  </si>
  <si>
    <t>従量制、定額制</t>
  </si>
  <si>
    <t>（団体名）　大網白里町　　　　　　　　</t>
  </si>
  <si>
    <t>従量制</t>
  </si>
  <si>
    <t>H.10.3.19</t>
  </si>
  <si>
    <t>（団体名）芝山町　　　　　　　　　　　　　</t>
  </si>
  <si>
    <t>（団体名）　横芝光町　　　　　　　　　　　　</t>
  </si>
  <si>
    <t>（団体名）　　一宮町　　　　　　　　</t>
  </si>
  <si>
    <t>（団体名）　　睦沢町　　　　　　　　　　　</t>
  </si>
  <si>
    <t>（団体名）　睦沢町　　　　　　　　　　　　</t>
  </si>
  <si>
    <t>単独高級</t>
  </si>
  <si>
    <t>従量･定額制</t>
  </si>
  <si>
    <t>（団体名）　　長　柄　町　　　　　　</t>
  </si>
  <si>
    <t>（団体名）　　　長　　柄　　町</t>
  </si>
  <si>
    <t>戸割・人頭割・汚水量</t>
  </si>
  <si>
    <t>Ｂ</t>
  </si>
  <si>
    <t>Ｂ</t>
  </si>
  <si>
    <t>定額</t>
  </si>
  <si>
    <r>
      <t xml:space="preserve">100,000
</t>
    </r>
    <r>
      <rPr>
        <sz val="10"/>
        <rFont val="ＭＳ ゴシック"/>
        <family val="3"/>
      </rPr>
      <t>(戸当たり）</t>
    </r>
  </si>
  <si>
    <t>（団体名）　九十九里町　　　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</si>
</sst>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0.0%"/>
    <numFmt numFmtId="179" formatCode="[$-411]ggge&quot;年&quot;m&quot;月&quot;d&quot;日&quot;;@"/>
    <numFmt numFmtId="180" formatCode="#,##0.00;&quot;▲ &quot;#,##0.00"/>
    <numFmt numFmtId="181" formatCode="#,##0_ "/>
    <numFmt numFmtId="182" formatCode="[$-411]ge\.m\.d;@"/>
    <numFmt numFmtId="183" formatCode="mmm\-yyyy"/>
    <numFmt numFmtId="184" formatCode="#,##0;&quot;△ &quot;#,##0"/>
    <numFmt numFmtId="185" formatCode="0.0_);[Red]\(0.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59">
    <xf numFmtId="0" fontId="0" fillId="0" borderId="0" xfId="0" applyAlignment="1">
      <alignment/>
    </xf>
    <xf numFmtId="182" fontId="20" fillId="0" borderId="10" xfId="0" applyNumberFormat="1" applyFont="1" applyBorder="1" applyAlignment="1">
      <alignment vertical="center"/>
    </xf>
    <xf numFmtId="182" fontId="20" fillId="0" borderId="11" xfId="0" applyNumberFormat="1" applyFont="1" applyBorder="1" applyAlignment="1">
      <alignment vertical="center"/>
    </xf>
    <xf numFmtId="182" fontId="20" fillId="0" borderId="12" xfId="0" applyNumberFormat="1" applyFont="1" applyBorder="1" applyAlignment="1">
      <alignment vertical="center"/>
    </xf>
    <xf numFmtId="182" fontId="20" fillId="0" borderId="13" xfId="0" applyNumberFormat="1" applyFont="1" applyBorder="1" applyAlignment="1">
      <alignment vertical="center"/>
    </xf>
    <xf numFmtId="182" fontId="20" fillId="0" borderId="14" xfId="0" applyNumberFormat="1" applyFont="1" applyBorder="1" applyAlignment="1">
      <alignment vertical="center"/>
    </xf>
    <xf numFmtId="182" fontId="20" fillId="0" borderId="15" xfId="0" applyNumberFormat="1" applyFont="1" applyBorder="1" applyAlignment="1">
      <alignment vertical="center"/>
    </xf>
    <xf numFmtId="181" fontId="20" fillId="0" borderId="16" xfId="0" applyNumberFormat="1" applyFont="1" applyFill="1" applyBorder="1" applyAlignment="1">
      <alignment vertical="center"/>
    </xf>
    <xf numFmtId="181" fontId="20" fillId="0" borderId="11" xfId="0" applyNumberFormat="1" applyFont="1" applyFill="1" applyBorder="1" applyAlignment="1">
      <alignment vertical="center"/>
    </xf>
    <xf numFmtId="181" fontId="20" fillId="0" borderId="17" xfId="0" applyNumberFormat="1" applyFont="1" applyFill="1" applyBorder="1" applyAlignment="1">
      <alignment vertical="center"/>
    </xf>
    <xf numFmtId="176" fontId="20" fillId="0" borderId="11" xfId="0" applyNumberFormat="1" applyFont="1" applyFill="1" applyBorder="1" applyAlignment="1">
      <alignment vertical="center"/>
    </xf>
    <xf numFmtId="0" fontId="20" fillId="0" borderId="18" xfId="0" applyFont="1" applyFill="1" applyBorder="1" applyAlignment="1">
      <alignment horizontal="left" vertical="center" indent="1"/>
    </xf>
    <xf numFmtId="0" fontId="20" fillId="0" borderId="19" xfId="0" applyFont="1" applyFill="1" applyBorder="1" applyAlignment="1">
      <alignment horizontal="left" vertical="center"/>
    </xf>
    <xf numFmtId="182" fontId="20" fillId="0" borderId="12" xfId="0" applyNumberFormat="1" applyFont="1" applyFill="1" applyBorder="1" applyAlignment="1">
      <alignment vertical="center"/>
    </xf>
    <xf numFmtId="182" fontId="20" fillId="0" borderId="14" xfId="0" applyNumberFormat="1" applyFont="1" applyFill="1" applyBorder="1" applyAlignment="1">
      <alignment vertical="center"/>
    </xf>
    <xf numFmtId="182" fontId="20" fillId="0" borderId="15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0" fillId="0" borderId="20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center" vertical="center" shrinkToFit="1"/>
    </xf>
    <xf numFmtId="0" fontId="20" fillId="0" borderId="22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left" vertical="center"/>
    </xf>
    <xf numFmtId="181" fontId="20" fillId="0" borderId="24" xfId="0" applyNumberFormat="1" applyFont="1" applyFill="1" applyBorder="1" applyAlignment="1">
      <alignment vertical="center"/>
    </xf>
    <xf numFmtId="181" fontId="20" fillId="0" borderId="25" xfId="0" applyNumberFormat="1" applyFont="1" applyFill="1" applyBorder="1" applyAlignment="1">
      <alignment vertical="center"/>
    </xf>
    <xf numFmtId="0" fontId="20" fillId="0" borderId="26" xfId="0" applyFont="1" applyFill="1" applyBorder="1" applyAlignment="1">
      <alignment horizontal="left" vertical="center" indent="1"/>
    </xf>
    <xf numFmtId="0" fontId="20" fillId="0" borderId="27" xfId="0" applyFont="1" applyFill="1" applyBorder="1" applyAlignment="1">
      <alignment horizontal="left" vertical="center"/>
    </xf>
    <xf numFmtId="181" fontId="20" fillId="0" borderId="10" xfId="0" applyNumberFormat="1" applyFont="1" applyFill="1" applyBorder="1" applyAlignment="1">
      <alignment vertical="center"/>
    </xf>
    <xf numFmtId="181" fontId="20" fillId="0" borderId="13" xfId="0" applyNumberFormat="1" applyFont="1" applyFill="1" applyBorder="1" applyAlignment="1">
      <alignment vertical="center"/>
    </xf>
    <xf numFmtId="176" fontId="20" fillId="0" borderId="28" xfId="0" applyNumberFormat="1" applyFont="1" applyFill="1" applyBorder="1" applyAlignment="1">
      <alignment vertical="center"/>
    </xf>
    <xf numFmtId="176" fontId="20" fillId="0" borderId="25" xfId="0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0" applyNumberFormat="1" applyFont="1" applyFill="1" applyBorder="1" applyAlignment="1">
      <alignment vertical="center"/>
    </xf>
    <xf numFmtId="0" fontId="20" fillId="0" borderId="29" xfId="0" applyFont="1" applyFill="1" applyBorder="1" applyAlignment="1">
      <alignment vertical="center"/>
    </xf>
    <xf numFmtId="178" fontId="20" fillId="0" borderId="10" xfId="0" applyNumberFormat="1" applyFont="1" applyFill="1" applyBorder="1" applyAlignment="1">
      <alignment vertical="center"/>
    </xf>
    <xf numFmtId="178" fontId="20" fillId="0" borderId="13" xfId="0" applyNumberFormat="1" applyFont="1" applyFill="1" applyBorder="1" applyAlignment="1">
      <alignment vertical="center"/>
    </xf>
    <xf numFmtId="178" fontId="20" fillId="0" borderId="11" xfId="0" applyNumberFormat="1" applyFont="1" applyFill="1" applyBorder="1" applyAlignment="1">
      <alignment vertical="center"/>
    </xf>
    <xf numFmtId="0" fontId="20" fillId="0" borderId="30" xfId="0" applyFont="1" applyFill="1" applyBorder="1" applyAlignment="1">
      <alignment horizontal="left" vertical="center"/>
    </xf>
    <xf numFmtId="181" fontId="20" fillId="0" borderId="31" xfId="0" applyNumberFormat="1" applyFont="1" applyFill="1" applyBorder="1" applyAlignment="1">
      <alignment vertical="center"/>
    </xf>
    <xf numFmtId="177" fontId="20" fillId="0" borderId="10" xfId="0" applyNumberFormat="1" applyFont="1" applyFill="1" applyBorder="1" applyAlignment="1">
      <alignment vertical="center"/>
    </xf>
    <xf numFmtId="177" fontId="20" fillId="0" borderId="13" xfId="0" applyNumberFormat="1" applyFont="1" applyFill="1" applyBorder="1" applyAlignment="1">
      <alignment vertical="center"/>
    </xf>
    <xf numFmtId="177" fontId="20" fillId="0" borderId="11" xfId="0" applyNumberFormat="1" applyFont="1" applyFill="1" applyBorder="1" applyAlignment="1">
      <alignment vertical="center"/>
    </xf>
    <xf numFmtId="177" fontId="20" fillId="0" borderId="12" xfId="0" applyNumberFormat="1" applyFont="1" applyFill="1" applyBorder="1" applyAlignment="1">
      <alignment vertical="center"/>
    </xf>
    <xf numFmtId="177" fontId="20" fillId="0" borderId="14" xfId="0" applyNumberFormat="1" applyFont="1" applyFill="1" applyBorder="1" applyAlignment="1">
      <alignment vertical="center"/>
    </xf>
    <xf numFmtId="177" fontId="20" fillId="0" borderId="15" xfId="0" applyNumberFormat="1" applyFont="1" applyFill="1" applyBorder="1" applyAlignment="1">
      <alignment vertical="center"/>
    </xf>
    <xf numFmtId="176" fontId="20" fillId="0" borderId="24" xfId="0" applyNumberFormat="1" applyFont="1" applyFill="1" applyBorder="1" applyAlignment="1">
      <alignment vertical="center"/>
    </xf>
    <xf numFmtId="176" fontId="20" fillId="0" borderId="32" xfId="0" applyNumberFormat="1" applyFont="1" applyFill="1" applyBorder="1" applyAlignment="1">
      <alignment vertical="center"/>
    </xf>
    <xf numFmtId="176" fontId="20" fillId="0" borderId="14" xfId="0" applyNumberFormat="1" applyFont="1" applyFill="1" applyBorder="1" applyAlignment="1">
      <alignment vertical="center"/>
    </xf>
    <xf numFmtId="176" fontId="20" fillId="0" borderId="15" xfId="0" applyNumberFormat="1" applyFont="1" applyFill="1" applyBorder="1" applyAlignment="1">
      <alignment vertical="center"/>
    </xf>
    <xf numFmtId="0" fontId="20" fillId="0" borderId="33" xfId="0" applyFont="1" applyFill="1" applyBorder="1" applyAlignment="1">
      <alignment horizontal="left" vertical="center"/>
    </xf>
    <xf numFmtId="176" fontId="20" fillId="0" borderId="12" xfId="0" applyNumberFormat="1" applyFont="1" applyFill="1" applyBorder="1" applyAlignment="1">
      <alignment vertical="center"/>
    </xf>
    <xf numFmtId="180" fontId="20" fillId="0" borderId="24" xfId="0" applyNumberFormat="1" applyFont="1" applyFill="1" applyBorder="1" applyAlignment="1">
      <alignment vertical="center"/>
    </xf>
    <xf numFmtId="180" fontId="20" fillId="0" borderId="25" xfId="0" applyNumberFormat="1" applyFont="1" applyFill="1" applyBorder="1" applyAlignment="1">
      <alignment vertical="center"/>
    </xf>
    <xf numFmtId="180" fontId="20" fillId="0" borderId="16" xfId="0" applyNumberFormat="1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76" fontId="20" fillId="0" borderId="21" xfId="0" applyNumberFormat="1" applyFont="1" applyFill="1" applyBorder="1" applyAlignment="1">
      <alignment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17" xfId="0" applyNumberFormat="1" applyFont="1" applyFill="1" applyBorder="1" applyAlignment="1">
      <alignment vertical="center"/>
    </xf>
    <xf numFmtId="181" fontId="20" fillId="0" borderId="21" xfId="0" applyNumberFormat="1" applyFont="1" applyFill="1" applyBorder="1" applyAlignment="1">
      <alignment vertical="center"/>
    </xf>
    <xf numFmtId="181" fontId="20" fillId="0" borderId="22" xfId="0" applyNumberFormat="1" applyFont="1" applyFill="1" applyBorder="1" applyAlignment="1">
      <alignment vertical="center"/>
    </xf>
    <xf numFmtId="178" fontId="20" fillId="0" borderId="21" xfId="0" applyNumberFormat="1" applyFont="1" applyFill="1" applyBorder="1" applyAlignment="1">
      <alignment vertical="center"/>
    </xf>
    <xf numFmtId="178" fontId="20" fillId="0" borderId="22" xfId="0" applyNumberFormat="1" applyFont="1" applyFill="1" applyBorder="1" applyAlignment="1">
      <alignment vertical="center"/>
    </xf>
    <xf numFmtId="178" fontId="20" fillId="0" borderId="17" xfId="0" applyNumberFormat="1" applyFont="1" applyFill="1" applyBorder="1" applyAlignment="1">
      <alignment vertical="center"/>
    </xf>
    <xf numFmtId="178" fontId="20" fillId="0" borderId="12" xfId="0" applyNumberFormat="1" applyFont="1" applyFill="1" applyBorder="1" applyAlignment="1">
      <alignment vertical="center"/>
    </xf>
    <xf numFmtId="178" fontId="20" fillId="0" borderId="14" xfId="0" applyNumberFormat="1" applyFont="1" applyFill="1" applyBorder="1" applyAlignment="1">
      <alignment vertical="center"/>
    </xf>
    <xf numFmtId="178" fontId="20" fillId="0" borderId="15" xfId="0" applyNumberFormat="1" applyFont="1" applyFill="1" applyBorder="1" applyAlignment="1">
      <alignment vertical="center"/>
    </xf>
    <xf numFmtId="0" fontId="20" fillId="0" borderId="34" xfId="0" applyFont="1" applyFill="1" applyBorder="1" applyAlignment="1">
      <alignment vertical="center"/>
    </xf>
    <xf numFmtId="182" fontId="20" fillId="0" borderId="10" xfId="0" applyNumberFormat="1" applyFont="1" applyFill="1" applyBorder="1" applyAlignment="1">
      <alignment vertical="center"/>
    </xf>
    <xf numFmtId="182" fontId="20" fillId="0" borderId="13" xfId="0" applyNumberFormat="1" applyFont="1" applyFill="1" applyBorder="1" applyAlignment="1">
      <alignment vertical="center"/>
    </xf>
    <xf numFmtId="182" fontId="20" fillId="0" borderId="11" xfId="0" applyNumberFormat="1" applyFont="1" applyFill="1" applyBorder="1" applyAlignment="1">
      <alignment vertical="center"/>
    </xf>
    <xf numFmtId="176" fontId="20" fillId="0" borderId="24" xfId="0" applyNumberFormat="1" applyFont="1" applyFill="1" applyBorder="1" applyAlignment="1">
      <alignment vertical="center" shrinkToFit="1"/>
    </xf>
    <xf numFmtId="176" fontId="20" fillId="0" borderId="25" xfId="0" applyNumberFormat="1" applyFont="1" applyFill="1" applyBorder="1" applyAlignment="1">
      <alignment vertical="center" shrinkToFit="1"/>
    </xf>
    <xf numFmtId="176" fontId="20" fillId="0" borderId="16" xfId="0" applyNumberFormat="1" applyFont="1" applyFill="1" applyBorder="1" applyAlignment="1">
      <alignment vertical="center" shrinkToFit="1"/>
    </xf>
    <xf numFmtId="176" fontId="20" fillId="0" borderId="35" xfId="0" applyNumberFormat="1" applyFont="1" applyFill="1" applyBorder="1" applyAlignment="1">
      <alignment vertical="center"/>
    </xf>
    <xf numFmtId="176" fontId="20" fillId="0" borderId="23" xfId="0" applyNumberFormat="1" applyFont="1" applyFill="1" applyBorder="1" applyAlignment="1">
      <alignment vertical="center"/>
    </xf>
    <xf numFmtId="176" fontId="20" fillId="0" borderId="31" xfId="0" applyNumberFormat="1" applyFont="1" applyFill="1" applyBorder="1" applyAlignment="1">
      <alignment vertical="center"/>
    </xf>
    <xf numFmtId="176" fontId="25" fillId="0" borderId="24" xfId="0" applyNumberFormat="1" applyFont="1" applyFill="1" applyBorder="1" applyAlignment="1">
      <alignment horizontal="center" vertical="center"/>
    </xf>
    <xf numFmtId="176" fontId="25" fillId="0" borderId="25" xfId="0" applyNumberFormat="1" applyFont="1" applyFill="1" applyBorder="1" applyAlignment="1">
      <alignment horizontal="center" vertical="center"/>
    </xf>
    <xf numFmtId="176" fontId="25" fillId="0" borderId="16" xfId="0" applyNumberFormat="1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right" vertical="center" wrapText="1"/>
    </xf>
    <xf numFmtId="176" fontId="20" fillId="0" borderId="11" xfId="0" applyNumberFormat="1" applyFont="1" applyFill="1" applyBorder="1" applyAlignment="1">
      <alignment horizontal="right" vertical="center" wrapText="1"/>
    </xf>
    <xf numFmtId="178" fontId="20" fillId="0" borderId="31" xfId="0" applyNumberFormat="1" applyFont="1" applyFill="1" applyBorder="1" applyAlignment="1">
      <alignment vertical="center"/>
    </xf>
    <xf numFmtId="178" fontId="20" fillId="0" borderId="27" xfId="0" applyNumberFormat="1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 shrinkToFit="1"/>
    </xf>
    <xf numFmtId="176" fontId="20" fillId="0" borderId="10" xfId="0" applyNumberFormat="1" applyFont="1" applyFill="1" applyBorder="1" applyAlignment="1">
      <alignment horizontal="center" vertical="center" shrinkToFit="1"/>
    </xf>
    <xf numFmtId="176" fontId="20" fillId="0" borderId="11" xfId="0" applyNumberFormat="1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176" fontId="20" fillId="0" borderId="24" xfId="0" applyNumberFormat="1" applyFont="1" applyFill="1" applyBorder="1" applyAlignment="1">
      <alignment horizontal="center" vertical="center" wrapText="1"/>
    </xf>
    <xf numFmtId="176" fontId="20" fillId="0" borderId="16" xfId="0" applyNumberFormat="1" applyFont="1" applyFill="1" applyBorder="1" applyAlignment="1">
      <alignment horizontal="center" vertical="center" wrapText="1"/>
    </xf>
    <xf numFmtId="181" fontId="23" fillId="0" borderId="36" xfId="0" applyNumberFormat="1" applyFont="1" applyFill="1" applyBorder="1" applyAlignment="1">
      <alignment vertical="center"/>
    </xf>
    <xf numFmtId="181" fontId="23" fillId="0" borderId="16" xfId="0" applyNumberFormat="1" applyFont="1" applyFill="1" applyBorder="1" applyAlignment="1">
      <alignment vertical="center"/>
    </xf>
    <xf numFmtId="181" fontId="23" fillId="0" borderId="37" xfId="0" applyNumberFormat="1" applyFont="1" applyFill="1" applyBorder="1" applyAlignment="1">
      <alignment vertical="center"/>
    </xf>
    <xf numFmtId="181" fontId="23" fillId="0" borderId="11" xfId="0" applyNumberFormat="1" applyFont="1" applyFill="1" applyBorder="1" applyAlignment="1">
      <alignment vertical="center"/>
    </xf>
    <xf numFmtId="176" fontId="23" fillId="0" borderId="18" xfId="0" applyNumberFormat="1" applyFont="1" applyFill="1" applyBorder="1" applyAlignment="1">
      <alignment vertical="center"/>
    </xf>
    <xf numFmtId="176" fontId="23" fillId="0" borderId="15" xfId="0" applyNumberFormat="1" applyFont="1" applyFill="1" applyBorder="1" applyAlignment="1">
      <alignment vertical="center"/>
    </xf>
    <xf numFmtId="176" fontId="23" fillId="0" borderId="38" xfId="0" applyNumberFormat="1" applyFont="1" applyFill="1" applyBorder="1" applyAlignment="1">
      <alignment vertical="center"/>
    </xf>
    <xf numFmtId="176" fontId="23" fillId="0" borderId="39" xfId="0" applyNumberFormat="1" applyFont="1" applyFill="1" applyBorder="1" applyAlignment="1">
      <alignment vertical="center"/>
    </xf>
    <xf numFmtId="176" fontId="23" fillId="0" borderId="17" xfId="0" applyNumberFormat="1" applyFont="1" applyFill="1" applyBorder="1" applyAlignment="1">
      <alignment vertical="center"/>
    </xf>
    <xf numFmtId="181" fontId="23" fillId="0" borderId="39" xfId="0" applyNumberFormat="1" applyFont="1" applyFill="1" applyBorder="1" applyAlignment="1">
      <alignment vertical="center"/>
    </xf>
    <xf numFmtId="181" fontId="23" fillId="0" borderId="17" xfId="0" applyNumberFormat="1" applyFont="1" applyFill="1" applyBorder="1" applyAlignment="1">
      <alignment vertical="center"/>
    </xf>
    <xf numFmtId="181" fontId="23" fillId="0" borderId="40" xfId="0" applyNumberFormat="1" applyFont="1" applyFill="1" applyBorder="1" applyAlignment="1">
      <alignment vertical="center"/>
    </xf>
    <xf numFmtId="178" fontId="23" fillId="0" borderId="39" xfId="0" applyNumberFormat="1" applyFont="1" applyFill="1" applyBorder="1" applyAlignment="1">
      <alignment vertical="center"/>
    </xf>
    <xf numFmtId="178" fontId="23" fillId="0" borderId="17" xfId="0" applyNumberFormat="1" applyFont="1" applyFill="1" applyBorder="1" applyAlignment="1">
      <alignment vertical="center"/>
    </xf>
    <xf numFmtId="0" fontId="20" fillId="0" borderId="31" xfId="0" applyFont="1" applyFill="1" applyBorder="1" applyAlignment="1">
      <alignment vertical="center" textRotation="255"/>
    </xf>
    <xf numFmtId="0" fontId="19" fillId="0" borderId="0" xfId="0" applyFont="1" applyFill="1" applyAlignment="1">
      <alignment horizontal="center" vertical="center"/>
    </xf>
    <xf numFmtId="0" fontId="20" fillId="0" borderId="41" xfId="0" applyFont="1" applyFill="1" applyBorder="1" applyAlignment="1">
      <alignment horizontal="center" vertical="center" textRotation="255"/>
    </xf>
    <xf numFmtId="0" fontId="20" fillId="0" borderId="42" xfId="0" applyFont="1" applyFill="1" applyBorder="1" applyAlignment="1">
      <alignment horizontal="center" vertical="center" textRotation="255"/>
    </xf>
    <xf numFmtId="0" fontId="20" fillId="0" borderId="43" xfId="0" applyFont="1" applyFill="1" applyBorder="1" applyAlignment="1">
      <alignment horizontal="center" vertical="center" textRotation="255"/>
    </xf>
    <xf numFmtId="0" fontId="20" fillId="0" borderId="44" xfId="0" applyFont="1" applyFill="1" applyBorder="1" applyAlignment="1">
      <alignment horizontal="center" vertical="center" textRotation="255"/>
    </xf>
    <xf numFmtId="0" fontId="20" fillId="0" borderId="45" xfId="0" applyFont="1" applyFill="1" applyBorder="1" applyAlignment="1">
      <alignment horizontal="center" vertical="center" textRotation="255"/>
    </xf>
    <xf numFmtId="0" fontId="20" fillId="0" borderId="46" xfId="0" applyFont="1" applyFill="1" applyBorder="1" applyAlignment="1">
      <alignment horizontal="center" vertical="center" textRotation="255"/>
    </xf>
    <xf numFmtId="0" fontId="20" fillId="0" borderId="18" xfId="0" applyFont="1" applyFill="1" applyBorder="1" applyAlignment="1">
      <alignment horizontal="left" vertical="center" indent="1"/>
    </xf>
    <xf numFmtId="0" fontId="20" fillId="0" borderId="47" xfId="0" applyFont="1" applyFill="1" applyBorder="1" applyAlignment="1">
      <alignment horizontal="left" vertical="center" indent="1"/>
    </xf>
    <xf numFmtId="0" fontId="20" fillId="0" borderId="48" xfId="0" applyFont="1" applyFill="1" applyBorder="1" applyAlignment="1">
      <alignment horizontal="left" vertical="center" indent="1"/>
    </xf>
    <xf numFmtId="0" fontId="20" fillId="0" borderId="40" xfId="0" applyFont="1" applyFill="1" applyBorder="1" applyAlignment="1">
      <alignment horizontal="left" vertical="center" indent="1"/>
    </xf>
    <xf numFmtId="0" fontId="20" fillId="0" borderId="36" xfId="0" applyFont="1" applyFill="1" applyBorder="1" applyAlignment="1">
      <alignment horizontal="left" vertical="center" indent="1"/>
    </xf>
    <xf numFmtId="0" fontId="20" fillId="0" borderId="26" xfId="0" applyFont="1" applyFill="1" applyBorder="1" applyAlignment="1">
      <alignment horizontal="left" vertical="center" indent="1"/>
    </xf>
    <xf numFmtId="0" fontId="20" fillId="0" borderId="37" xfId="0" applyFont="1" applyFill="1" applyBorder="1" applyAlignment="1">
      <alignment horizontal="left" vertical="center" indent="1"/>
    </xf>
    <xf numFmtId="0" fontId="20" fillId="0" borderId="49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left" vertical="center" indent="1"/>
    </xf>
    <xf numFmtId="0" fontId="20" fillId="0" borderId="39" xfId="0" applyFont="1" applyFill="1" applyBorder="1" applyAlignment="1">
      <alignment horizontal="left" vertical="center" indent="1"/>
    </xf>
    <xf numFmtId="0" fontId="20" fillId="0" borderId="50" xfId="0" applyFont="1" applyFill="1" applyBorder="1" applyAlignment="1">
      <alignment horizontal="left" vertical="center" indent="1"/>
    </xf>
    <xf numFmtId="0" fontId="20" fillId="0" borderId="34" xfId="0" applyFont="1" applyFill="1" applyBorder="1" applyAlignment="1">
      <alignment horizontal="left" vertical="center" indent="1"/>
    </xf>
    <xf numFmtId="0" fontId="20" fillId="0" borderId="51" xfId="0" applyFont="1" applyFill="1" applyBorder="1" applyAlignment="1">
      <alignment horizontal="left" vertical="center" indent="1"/>
    </xf>
    <xf numFmtId="0" fontId="20" fillId="0" borderId="52" xfId="0" applyFont="1" applyFill="1" applyBorder="1" applyAlignment="1">
      <alignment horizontal="left" vertical="center" indent="1"/>
    </xf>
    <xf numFmtId="0" fontId="20" fillId="0" borderId="28" xfId="0" applyFont="1" applyFill="1" applyBorder="1" applyAlignment="1">
      <alignment vertical="center" textRotation="255"/>
    </xf>
    <xf numFmtId="0" fontId="20" fillId="0" borderId="32" xfId="0" applyFont="1" applyFill="1" applyBorder="1" applyAlignment="1">
      <alignment vertical="center" textRotation="255"/>
    </xf>
    <xf numFmtId="0" fontId="20" fillId="0" borderId="35" xfId="0" applyFont="1" applyFill="1" applyBorder="1" applyAlignment="1">
      <alignment horizontal="left" vertical="center" inden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textRotation="255"/>
    </xf>
    <xf numFmtId="0" fontId="20" fillId="0" borderId="58" xfId="0" applyFont="1" applyFill="1" applyBorder="1" applyAlignment="1">
      <alignment vertical="center" textRotation="255"/>
    </xf>
    <xf numFmtId="0" fontId="20" fillId="0" borderId="45" xfId="0" applyFont="1" applyFill="1" applyBorder="1" applyAlignment="1">
      <alignment vertical="center" textRotation="255"/>
    </xf>
    <xf numFmtId="0" fontId="20" fillId="0" borderId="46" xfId="0" applyFont="1" applyFill="1" applyBorder="1" applyAlignment="1">
      <alignment vertical="center" textRotation="255"/>
    </xf>
    <xf numFmtId="0" fontId="20" fillId="0" borderId="26" xfId="0" applyFont="1" applyFill="1" applyBorder="1" applyAlignment="1">
      <alignment horizontal="left" vertical="center" indent="1" shrinkToFit="1"/>
    </xf>
    <xf numFmtId="0" fontId="20" fillId="0" borderId="37" xfId="0" applyFont="1" applyFill="1" applyBorder="1" applyAlignment="1">
      <alignment horizontal="left" vertical="center" indent="1" shrinkToFi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9" fontId="20" fillId="0" borderId="48" xfId="0" applyNumberFormat="1" applyFont="1" applyFill="1" applyBorder="1" applyAlignment="1">
      <alignment horizontal="center" vertical="center"/>
    </xf>
    <xf numFmtId="179" fontId="20" fillId="0" borderId="40" xfId="0" applyNumberFormat="1" applyFont="1" applyFill="1" applyBorder="1" applyAlignment="1">
      <alignment horizontal="center" vertical="center"/>
    </xf>
    <xf numFmtId="179" fontId="20" fillId="0" borderId="20" xfId="0" applyNumberFormat="1" applyFont="1" applyFill="1" applyBorder="1" applyAlignment="1">
      <alignment horizontal="center" vertical="center"/>
    </xf>
    <xf numFmtId="176" fontId="20" fillId="0" borderId="59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76" fontId="20" fillId="0" borderId="36" xfId="0" applyNumberFormat="1" applyFont="1" applyFill="1" applyBorder="1" applyAlignment="1">
      <alignment horizontal="center" vertical="center"/>
    </xf>
    <xf numFmtId="176" fontId="20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tabSelected="1" zoomScale="75" zoomScaleNormal="75" workbookViewId="0" topLeftCell="A1">
      <selection activeCell="A1" sqref="A1:Q1"/>
    </sheetView>
  </sheetViews>
  <sheetFormatPr defaultColWidth="9.00390625" defaultRowHeight="26.25" customHeight="1"/>
  <cols>
    <col min="1" max="3" width="4.125" style="16" customWidth="1"/>
    <col min="4" max="4" width="24.125" style="16" customWidth="1"/>
    <col min="5" max="5" width="4.50390625" style="16" bestFit="1" customWidth="1"/>
    <col min="6" max="8" width="12.625" style="16" customWidth="1"/>
    <col min="9" max="9" width="2.125" style="16" customWidth="1"/>
    <col min="10" max="11" width="2.875" style="16" bestFit="1" customWidth="1"/>
    <col min="12" max="12" width="5.25390625" style="16" bestFit="1" customWidth="1"/>
    <col min="13" max="13" width="21.625" style="16" customWidth="1"/>
    <col min="14" max="14" width="3.375" style="16" bestFit="1" customWidth="1"/>
    <col min="15" max="17" width="12.625" style="16" customWidth="1"/>
    <col min="18" max="16384" width="9.00390625" style="16" customWidth="1"/>
  </cols>
  <sheetData>
    <row r="1" spans="1:17" ht="26.25" customHeight="1">
      <c r="A1" s="112" t="s">
        <v>108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6:15" ht="19.5" customHeight="1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38.25" customHeight="1" thickBot="1">
      <c r="A3" s="18" t="s">
        <v>123</v>
      </c>
      <c r="P3" s="16" t="s">
        <v>0</v>
      </c>
    </row>
    <row r="4" spans="1:17" ht="26.25" customHeight="1" thickBot="1">
      <c r="A4" s="121" t="s">
        <v>49</v>
      </c>
      <c r="B4" s="122"/>
      <c r="C4" s="122"/>
      <c r="D4" s="122"/>
      <c r="E4" s="19"/>
      <c r="F4" s="20" t="s">
        <v>96</v>
      </c>
      <c r="G4" s="21" t="s">
        <v>97</v>
      </c>
      <c r="H4" s="22" t="s">
        <v>124</v>
      </c>
      <c r="I4" s="23"/>
      <c r="J4" s="121" t="s">
        <v>49</v>
      </c>
      <c r="K4" s="122"/>
      <c r="L4" s="122"/>
      <c r="M4" s="122"/>
      <c r="N4" s="19"/>
      <c r="O4" s="20" t="s">
        <v>96</v>
      </c>
      <c r="P4" s="21" t="s">
        <v>97</v>
      </c>
      <c r="Q4" s="22" t="s">
        <v>124</v>
      </c>
    </row>
    <row r="5" spans="1:17" ht="26.25" customHeight="1" thickBot="1">
      <c r="A5" s="121" t="s">
        <v>1</v>
      </c>
      <c r="B5" s="122"/>
      <c r="C5" s="122"/>
      <c r="D5" s="122"/>
      <c r="E5" s="19"/>
      <c r="F5" s="151">
        <v>32240</v>
      </c>
      <c r="G5" s="152"/>
      <c r="H5" s="153"/>
      <c r="I5" s="23"/>
      <c r="J5" s="113" t="s">
        <v>47</v>
      </c>
      <c r="K5" s="123" t="s">
        <v>65</v>
      </c>
      <c r="L5" s="123"/>
      <c r="M5" s="123"/>
      <c r="N5" s="24" t="s">
        <v>125</v>
      </c>
      <c r="O5" s="97">
        <v>213565</v>
      </c>
      <c r="P5" s="98">
        <v>216306</v>
      </c>
      <c r="Q5" s="7">
        <v>225301</v>
      </c>
    </row>
    <row r="6" spans="1:17" ht="26.25" customHeight="1" thickBot="1">
      <c r="A6" s="121" t="s">
        <v>82</v>
      </c>
      <c r="B6" s="122"/>
      <c r="C6" s="122"/>
      <c r="D6" s="122"/>
      <c r="E6" s="19"/>
      <c r="F6" s="151">
        <v>33756</v>
      </c>
      <c r="G6" s="152"/>
      <c r="H6" s="153"/>
      <c r="I6" s="23"/>
      <c r="J6" s="114"/>
      <c r="K6" s="116" t="s">
        <v>126</v>
      </c>
      <c r="L6" s="124" t="s">
        <v>53</v>
      </c>
      <c r="M6" s="125"/>
      <c r="N6" s="28" t="s">
        <v>127</v>
      </c>
      <c r="O6" s="99">
        <v>38073</v>
      </c>
      <c r="P6" s="100">
        <v>42715</v>
      </c>
      <c r="Q6" s="8">
        <v>48099</v>
      </c>
    </row>
    <row r="7" spans="1:17" ht="26.25" customHeight="1">
      <c r="A7" s="113" t="s">
        <v>42</v>
      </c>
      <c r="B7" s="136" t="s">
        <v>50</v>
      </c>
      <c r="C7" s="123"/>
      <c r="D7" s="123"/>
      <c r="E7" s="24" t="s">
        <v>128</v>
      </c>
      <c r="F7" s="31">
        <v>924023</v>
      </c>
      <c r="G7" s="32">
        <v>929277</v>
      </c>
      <c r="H7" s="33">
        <v>938330</v>
      </c>
      <c r="I7" s="23"/>
      <c r="J7" s="114"/>
      <c r="K7" s="117"/>
      <c r="L7" s="116" t="s">
        <v>130</v>
      </c>
      <c r="M7" s="27" t="s">
        <v>34</v>
      </c>
      <c r="N7" s="28"/>
      <c r="O7" s="99">
        <v>38073</v>
      </c>
      <c r="P7" s="100">
        <v>42715</v>
      </c>
      <c r="Q7" s="8">
        <v>48099</v>
      </c>
    </row>
    <row r="8" spans="1:17" ht="26.25" customHeight="1">
      <c r="A8" s="114"/>
      <c r="B8" s="124" t="s">
        <v>2</v>
      </c>
      <c r="C8" s="125"/>
      <c r="D8" s="125"/>
      <c r="E8" s="28"/>
      <c r="F8" s="34">
        <v>5108</v>
      </c>
      <c r="G8" s="35">
        <v>6089</v>
      </c>
      <c r="H8" s="10">
        <v>6407</v>
      </c>
      <c r="I8" s="36"/>
      <c r="J8" s="114"/>
      <c r="K8" s="117"/>
      <c r="L8" s="117"/>
      <c r="M8" s="27" t="s">
        <v>35</v>
      </c>
      <c r="N8" s="28"/>
      <c r="O8" s="99"/>
      <c r="P8" s="100"/>
      <c r="Q8" s="8"/>
    </row>
    <row r="9" spans="1:17" ht="26.25" customHeight="1">
      <c r="A9" s="114"/>
      <c r="B9" s="124" t="s">
        <v>51</v>
      </c>
      <c r="C9" s="125"/>
      <c r="D9" s="125"/>
      <c r="E9" s="28" t="s">
        <v>131</v>
      </c>
      <c r="F9" s="34">
        <v>5108</v>
      </c>
      <c r="G9" s="35">
        <v>6089</v>
      </c>
      <c r="H9" s="10">
        <v>6407</v>
      </c>
      <c r="I9" s="23"/>
      <c r="J9" s="114"/>
      <c r="K9" s="117"/>
      <c r="L9" s="118"/>
      <c r="M9" s="27" t="s">
        <v>36</v>
      </c>
      <c r="N9" s="28" t="s">
        <v>102</v>
      </c>
      <c r="O9" s="99"/>
      <c r="P9" s="100"/>
      <c r="Q9" s="8"/>
    </row>
    <row r="10" spans="1:17" ht="26.25" customHeight="1">
      <c r="A10" s="114"/>
      <c r="B10" s="124" t="s">
        <v>52</v>
      </c>
      <c r="C10" s="125"/>
      <c r="D10" s="125"/>
      <c r="E10" s="28" t="s">
        <v>132</v>
      </c>
      <c r="F10" s="37">
        <f>IF(F9=0,0,F9/F7)</f>
        <v>0.005528000926383867</v>
      </c>
      <c r="G10" s="38">
        <f>IF(G9=0,0,G9/G7)</f>
        <v>0.006552405795042813</v>
      </c>
      <c r="H10" s="39">
        <f>IF(H9=0,0,H9/H7)</f>
        <v>0.0068280881992476</v>
      </c>
      <c r="I10" s="23"/>
      <c r="J10" s="114"/>
      <c r="K10" s="118"/>
      <c r="L10" s="132" t="s">
        <v>66</v>
      </c>
      <c r="M10" s="133"/>
      <c r="N10" s="40"/>
      <c r="O10" s="99">
        <v>152942</v>
      </c>
      <c r="P10" s="100">
        <v>161198</v>
      </c>
      <c r="Q10" s="8">
        <v>177202</v>
      </c>
    </row>
    <row r="11" spans="1:17" ht="26.25" customHeight="1">
      <c r="A11" s="114"/>
      <c r="B11" s="124" t="s">
        <v>3</v>
      </c>
      <c r="C11" s="125"/>
      <c r="D11" s="125"/>
      <c r="E11" s="28" t="s">
        <v>133</v>
      </c>
      <c r="F11" s="34">
        <v>3647</v>
      </c>
      <c r="G11" s="35">
        <v>3802</v>
      </c>
      <c r="H11" s="10">
        <v>4315</v>
      </c>
      <c r="I11" s="23"/>
      <c r="J11" s="114"/>
      <c r="K11" s="125" t="s">
        <v>67</v>
      </c>
      <c r="L11" s="125"/>
      <c r="M11" s="125"/>
      <c r="N11" s="28" t="s">
        <v>134</v>
      </c>
      <c r="O11" s="99">
        <v>213565</v>
      </c>
      <c r="P11" s="100">
        <v>216306</v>
      </c>
      <c r="Q11" s="8">
        <v>225301</v>
      </c>
    </row>
    <row r="12" spans="1:17" ht="26.25" customHeight="1">
      <c r="A12" s="114"/>
      <c r="B12" s="124" t="s">
        <v>64</v>
      </c>
      <c r="C12" s="125"/>
      <c r="D12" s="125"/>
      <c r="E12" s="28" t="s">
        <v>135</v>
      </c>
      <c r="F12" s="37">
        <f>IF(F11=0,0,F11/F9)</f>
        <v>0.7139780736100235</v>
      </c>
      <c r="G12" s="38">
        <f>IF(G11=0,0,G11/G9)</f>
        <v>0.6244046641484644</v>
      </c>
      <c r="H12" s="39">
        <f>IF(H11=0,0,H11/H9)</f>
        <v>0.6734821289214921</v>
      </c>
      <c r="I12" s="23"/>
      <c r="J12" s="114"/>
      <c r="K12" s="116" t="s">
        <v>136</v>
      </c>
      <c r="L12" s="124" t="s">
        <v>54</v>
      </c>
      <c r="M12" s="125"/>
      <c r="N12" s="28"/>
      <c r="O12" s="99">
        <v>87426</v>
      </c>
      <c r="P12" s="100">
        <v>87195</v>
      </c>
      <c r="Q12" s="8">
        <v>94337</v>
      </c>
    </row>
    <row r="13" spans="1:17" ht="26.25" customHeight="1">
      <c r="A13" s="114"/>
      <c r="B13" s="124" t="s">
        <v>4</v>
      </c>
      <c r="C13" s="125"/>
      <c r="D13" s="125"/>
      <c r="E13" s="28"/>
      <c r="F13" s="42">
        <v>12868</v>
      </c>
      <c r="G13" s="43">
        <v>12868</v>
      </c>
      <c r="H13" s="44">
        <v>12881</v>
      </c>
      <c r="I13" s="23"/>
      <c r="J13" s="114"/>
      <c r="K13" s="117"/>
      <c r="L13" s="116" t="s">
        <v>137</v>
      </c>
      <c r="M13" s="27" t="s">
        <v>33</v>
      </c>
      <c r="N13" s="28"/>
      <c r="O13" s="99">
        <v>21560</v>
      </c>
      <c r="P13" s="100">
        <v>21415</v>
      </c>
      <c r="Q13" s="8">
        <v>23620</v>
      </c>
    </row>
    <row r="14" spans="1:17" ht="26.25" customHeight="1">
      <c r="A14" s="114"/>
      <c r="B14" s="124" t="s">
        <v>5</v>
      </c>
      <c r="C14" s="125"/>
      <c r="D14" s="125"/>
      <c r="E14" s="28"/>
      <c r="F14" s="42">
        <v>259</v>
      </c>
      <c r="G14" s="43">
        <v>302</v>
      </c>
      <c r="H14" s="44">
        <v>318</v>
      </c>
      <c r="I14" s="23"/>
      <c r="J14" s="114"/>
      <c r="K14" s="117"/>
      <c r="L14" s="118"/>
      <c r="M14" s="27" t="s">
        <v>37</v>
      </c>
      <c r="N14" s="28"/>
      <c r="O14" s="99"/>
      <c r="P14" s="100"/>
      <c r="Q14" s="8"/>
    </row>
    <row r="15" spans="1:17" ht="26.25" customHeight="1" thickBot="1">
      <c r="A15" s="115"/>
      <c r="B15" s="119" t="s">
        <v>88</v>
      </c>
      <c r="C15" s="120"/>
      <c r="D15" s="120"/>
      <c r="E15" s="12"/>
      <c r="F15" s="45">
        <v>259</v>
      </c>
      <c r="G15" s="46">
        <v>302</v>
      </c>
      <c r="H15" s="47">
        <v>318</v>
      </c>
      <c r="I15" s="23"/>
      <c r="J15" s="114"/>
      <c r="K15" s="118"/>
      <c r="L15" s="132" t="s">
        <v>38</v>
      </c>
      <c r="M15" s="133"/>
      <c r="N15" s="40"/>
      <c r="O15" s="99">
        <v>126139</v>
      </c>
      <c r="P15" s="100">
        <v>129111</v>
      </c>
      <c r="Q15" s="8">
        <v>130964</v>
      </c>
    </row>
    <row r="16" spans="1:17" ht="26.25" customHeight="1" thickBot="1">
      <c r="A16" s="134" t="s">
        <v>43</v>
      </c>
      <c r="B16" s="136" t="s">
        <v>6</v>
      </c>
      <c r="C16" s="123"/>
      <c r="D16" s="123"/>
      <c r="E16" s="24"/>
      <c r="F16" s="48">
        <v>14850787</v>
      </c>
      <c r="G16" s="32">
        <v>15746145</v>
      </c>
      <c r="H16" s="33">
        <v>16477920</v>
      </c>
      <c r="I16" s="23"/>
      <c r="J16" s="115"/>
      <c r="K16" s="119" t="s">
        <v>68</v>
      </c>
      <c r="L16" s="120"/>
      <c r="M16" s="120"/>
      <c r="N16" s="12" t="s">
        <v>138</v>
      </c>
      <c r="O16" s="101">
        <v>0</v>
      </c>
      <c r="P16" s="102"/>
      <c r="Q16" s="51">
        <v>0</v>
      </c>
    </row>
    <row r="17" spans="1:17" ht="26.25" customHeight="1">
      <c r="A17" s="111"/>
      <c r="B17" s="143" t="s">
        <v>7</v>
      </c>
      <c r="C17" s="124" t="s">
        <v>8</v>
      </c>
      <c r="D17" s="125"/>
      <c r="E17" s="28"/>
      <c r="F17" s="34">
        <v>6204966</v>
      </c>
      <c r="G17" s="35">
        <v>6431002</v>
      </c>
      <c r="H17" s="10">
        <v>6519772</v>
      </c>
      <c r="I17" s="23"/>
      <c r="J17" s="113" t="s">
        <v>69</v>
      </c>
      <c r="K17" s="130" t="s">
        <v>70</v>
      </c>
      <c r="L17" s="131"/>
      <c r="M17" s="131"/>
      <c r="N17" s="24" t="s">
        <v>139</v>
      </c>
      <c r="O17" s="97">
        <v>710060</v>
      </c>
      <c r="P17" s="98">
        <v>680287</v>
      </c>
      <c r="Q17" s="7">
        <v>505239</v>
      </c>
    </row>
    <row r="18" spans="1:17" ht="26.25" customHeight="1">
      <c r="A18" s="111"/>
      <c r="B18" s="143"/>
      <c r="C18" s="124" t="s">
        <v>9</v>
      </c>
      <c r="D18" s="125"/>
      <c r="E18" s="28"/>
      <c r="F18" s="34">
        <v>6406900</v>
      </c>
      <c r="G18" s="35">
        <v>6672900</v>
      </c>
      <c r="H18" s="10">
        <v>6869900</v>
      </c>
      <c r="I18" s="23"/>
      <c r="J18" s="114"/>
      <c r="K18" s="116" t="s">
        <v>137</v>
      </c>
      <c r="L18" s="124" t="s">
        <v>83</v>
      </c>
      <c r="M18" s="125"/>
      <c r="N18" s="28"/>
      <c r="O18" s="99">
        <v>279000</v>
      </c>
      <c r="P18" s="100">
        <v>266000</v>
      </c>
      <c r="Q18" s="8">
        <v>197000</v>
      </c>
    </row>
    <row r="19" spans="1:17" ht="26.25" customHeight="1">
      <c r="A19" s="111"/>
      <c r="B19" s="143"/>
      <c r="C19" s="124" t="s">
        <v>10</v>
      </c>
      <c r="D19" s="125"/>
      <c r="E19" s="28"/>
      <c r="F19" s="34">
        <v>85580</v>
      </c>
      <c r="G19" s="35">
        <v>103345</v>
      </c>
      <c r="H19" s="10">
        <v>133450</v>
      </c>
      <c r="I19" s="23"/>
      <c r="J19" s="114"/>
      <c r="K19" s="118"/>
      <c r="L19" s="124" t="s">
        <v>66</v>
      </c>
      <c r="M19" s="125"/>
      <c r="N19" s="28"/>
      <c r="O19" s="99">
        <v>127904</v>
      </c>
      <c r="P19" s="100">
        <v>170486</v>
      </c>
      <c r="Q19" s="8">
        <v>180644</v>
      </c>
    </row>
    <row r="20" spans="1:17" ht="26.25" customHeight="1">
      <c r="A20" s="111"/>
      <c r="B20" s="143"/>
      <c r="C20" s="124" t="s">
        <v>11</v>
      </c>
      <c r="D20" s="125"/>
      <c r="E20" s="28"/>
      <c r="F20" s="34">
        <v>2153341</v>
      </c>
      <c r="G20" s="35">
        <v>2538898</v>
      </c>
      <c r="H20" s="10">
        <v>2954798</v>
      </c>
      <c r="I20" s="23"/>
      <c r="J20" s="114"/>
      <c r="K20" s="124" t="s">
        <v>71</v>
      </c>
      <c r="L20" s="125"/>
      <c r="M20" s="125"/>
      <c r="N20" s="52" t="s">
        <v>72</v>
      </c>
      <c r="O20" s="99">
        <v>741207</v>
      </c>
      <c r="P20" s="100">
        <v>679052</v>
      </c>
      <c r="Q20" s="8">
        <v>506474</v>
      </c>
    </row>
    <row r="21" spans="1:17" ht="26.25" customHeight="1" thickBot="1">
      <c r="A21" s="135"/>
      <c r="B21" s="119" t="s">
        <v>12</v>
      </c>
      <c r="C21" s="120"/>
      <c r="D21" s="120"/>
      <c r="E21" s="12"/>
      <c r="F21" s="53">
        <v>12192955</v>
      </c>
      <c r="G21" s="50">
        <v>12617535</v>
      </c>
      <c r="H21" s="51">
        <v>12707735</v>
      </c>
      <c r="I21" s="23"/>
      <c r="J21" s="114"/>
      <c r="K21" s="116" t="s">
        <v>129</v>
      </c>
      <c r="L21" s="124" t="s">
        <v>73</v>
      </c>
      <c r="M21" s="125"/>
      <c r="N21" s="28"/>
      <c r="O21" s="99">
        <v>602298</v>
      </c>
      <c r="P21" s="100">
        <v>523587</v>
      </c>
      <c r="Q21" s="8">
        <v>342083</v>
      </c>
    </row>
    <row r="22" spans="1:17" ht="26.25" customHeight="1">
      <c r="A22" s="113" t="s">
        <v>44</v>
      </c>
      <c r="B22" s="136" t="s">
        <v>63</v>
      </c>
      <c r="C22" s="123"/>
      <c r="D22" s="123"/>
      <c r="E22" s="24"/>
      <c r="F22" s="54">
        <v>108</v>
      </c>
      <c r="G22" s="55">
        <v>114</v>
      </c>
      <c r="H22" s="56">
        <v>118</v>
      </c>
      <c r="I22" s="23"/>
      <c r="J22" s="114"/>
      <c r="K22" s="117"/>
      <c r="L22" s="57" t="s">
        <v>137</v>
      </c>
      <c r="M22" s="27" t="s">
        <v>86</v>
      </c>
      <c r="N22" s="28"/>
      <c r="O22" s="99"/>
      <c r="P22" s="100"/>
      <c r="Q22" s="8"/>
    </row>
    <row r="23" spans="1:17" ht="26.25" customHeight="1">
      <c r="A23" s="114"/>
      <c r="B23" s="124" t="s">
        <v>13</v>
      </c>
      <c r="C23" s="125"/>
      <c r="D23" s="125"/>
      <c r="E23" s="28"/>
      <c r="F23" s="58" t="s">
        <v>99</v>
      </c>
      <c r="G23" s="57" t="s">
        <v>99</v>
      </c>
      <c r="H23" s="59" t="s">
        <v>99</v>
      </c>
      <c r="I23" s="23"/>
      <c r="J23" s="114"/>
      <c r="K23" s="118"/>
      <c r="L23" s="124" t="s">
        <v>74</v>
      </c>
      <c r="M23" s="125"/>
      <c r="N23" s="28" t="s">
        <v>140</v>
      </c>
      <c r="O23" s="99">
        <v>138909</v>
      </c>
      <c r="P23" s="100">
        <v>155465</v>
      </c>
      <c r="Q23" s="8">
        <v>164391</v>
      </c>
    </row>
    <row r="24" spans="1:17" ht="26.25" customHeight="1" thickBot="1">
      <c r="A24" s="114"/>
      <c r="B24" s="124" t="s">
        <v>98</v>
      </c>
      <c r="C24" s="125"/>
      <c r="D24" s="125"/>
      <c r="E24" s="28"/>
      <c r="F24" s="58"/>
      <c r="G24" s="57"/>
      <c r="H24" s="59"/>
      <c r="I24" s="23"/>
      <c r="J24" s="115"/>
      <c r="K24" s="119" t="s">
        <v>75</v>
      </c>
      <c r="L24" s="120"/>
      <c r="M24" s="120"/>
      <c r="N24" s="12" t="s">
        <v>141</v>
      </c>
      <c r="O24" s="101">
        <v>-31147</v>
      </c>
      <c r="P24" s="102">
        <v>1235</v>
      </c>
      <c r="Q24" s="103">
        <v>-1235</v>
      </c>
    </row>
    <row r="25" spans="1:17" ht="26.25" customHeight="1" thickBot="1">
      <c r="A25" s="114"/>
      <c r="B25" s="124" t="s">
        <v>14</v>
      </c>
      <c r="C25" s="125"/>
      <c r="D25" s="125"/>
      <c r="E25" s="28"/>
      <c r="F25" s="58" t="s">
        <v>116</v>
      </c>
      <c r="G25" s="57" t="s">
        <v>116</v>
      </c>
      <c r="H25" s="59" t="s">
        <v>116</v>
      </c>
      <c r="I25" s="23"/>
      <c r="J25" s="121" t="s">
        <v>76</v>
      </c>
      <c r="K25" s="122"/>
      <c r="L25" s="122"/>
      <c r="M25" s="122"/>
      <c r="N25" s="19" t="s">
        <v>142</v>
      </c>
      <c r="O25" s="104">
        <v>-31147</v>
      </c>
      <c r="P25" s="105">
        <v>1235</v>
      </c>
      <c r="Q25" s="62">
        <v>-1235</v>
      </c>
    </row>
    <row r="26" spans="1:17" ht="26.25" customHeight="1" thickBot="1">
      <c r="A26" s="114"/>
      <c r="B26" s="124" t="s">
        <v>15</v>
      </c>
      <c r="C26" s="125"/>
      <c r="D26" s="125"/>
      <c r="E26" s="28"/>
      <c r="F26" s="34">
        <v>8</v>
      </c>
      <c r="G26" s="35">
        <v>9</v>
      </c>
      <c r="H26" s="10">
        <v>9</v>
      </c>
      <c r="I26" s="23"/>
      <c r="J26" s="121" t="s">
        <v>40</v>
      </c>
      <c r="K26" s="122"/>
      <c r="L26" s="122"/>
      <c r="M26" s="122"/>
      <c r="N26" s="19" t="s">
        <v>143</v>
      </c>
      <c r="O26" s="106"/>
      <c r="P26" s="107"/>
      <c r="Q26" s="9"/>
    </row>
    <row r="27" spans="1:17" ht="26.25" customHeight="1" thickBot="1">
      <c r="A27" s="114"/>
      <c r="B27" s="149" t="s">
        <v>16</v>
      </c>
      <c r="C27" s="150"/>
      <c r="D27" s="27" t="s">
        <v>55</v>
      </c>
      <c r="E27" s="28"/>
      <c r="F27" s="42">
        <v>1947</v>
      </c>
      <c r="G27" s="43">
        <v>2336</v>
      </c>
      <c r="H27" s="44">
        <v>2756</v>
      </c>
      <c r="I27" s="23"/>
      <c r="J27" s="121" t="s">
        <v>77</v>
      </c>
      <c r="K27" s="122"/>
      <c r="L27" s="122"/>
      <c r="M27" s="122"/>
      <c r="N27" s="19" t="s">
        <v>144</v>
      </c>
      <c r="O27" s="106">
        <v>31147</v>
      </c>
      <c r="P27" s="107"/>
      <c r="Q27" s="9">
        <v>1235</v>
      </c>
    </row>
    <row r="28" spans="1:17" ht="26.25" customHeight="1" thickBot="1">
      <c r="A28" s="114"/>
      <c r="B28" s="149"/>
      <c r="C28" s="150"/>
      <c r="D28" s="27" t="s">
        <v>56</v>
      </c>
      <c r="E28" s="28"/>
      <c r="F28" s="42"/>
      <c r="G28" s="43"/>
      <c r="H28" s="44"/>
      <c r="I28" s="23"/>
      <c r="J28" s="121" t="s">
        <v>78</v>
      </c>
      <c r="K28" s="122"/>
      <c r="L28" s="122"/>
      <c r="M28" s="122"/>
      <c r="N28" s="19" t="s">
        <v>145</v>
      </c>
      <c r="O28" s="106"/>
      <c r="P28" s="107"/>
      <c r="Q28" s="9"/>
    </row>
    <row r="29" spans="1:17" ht="26.25" customHeight="1" thickBot="1">
      <c r="A29" s="114"/>
      <c r="B29" s="149" t="s">
        <v>17</v>
      </c>
      <c r="C29" s="150"/>
      <c r="D29" s="27" t="s">
        <v>55</v>
      </c>
      <c r="E29" s="28"/>
      <c r="F29" s="42">
        <v>1947</v>
      </c>
      <c r="G29" s="43">
        <v>2336</v>
      </c>
      <c r="H29" s="44">
        <v>2756</v>
      </c>
      <c r="I29" s="23"/>
      <c r="J29" s="121" t="s">
        <v>79</v>
      </c>
      <c r="K29" s="122"/>
      <c r="L29" s="122"/>
      <c r="M29" s="122"/>
      <c r="N29" s="19" t="s">
        <v>146</v>
      </c>
      <c r="O29" s="104">
        <v>0</v>
      </c>
      <c r="P29" s="105"/>
      <c r="Q29" s="62">
        <f>Q25-Q26+Q27-Q28</f>
        <v>0</v>
      </c>
    </row>
    <row r="30" spans="1:17" ht="26.25" customHeight="1" thickBot="1">
      <c r="A30" s="114"/>
      <c r="B30" s="149"/>
      <c r="C30" s="150"/>
      <c r="D30" s="27" t="s">
        <v>56</v>
      </c>
      <c r="E30" s="28"/>
      <c r="F30" s="42"/>
      <c r="G30" s="43"/>
      <c r="H30" s="44"/>
      <c r="I30" s="23"/>
      <c r="J30" s="121" t="s">
        <v>80</v>
      </c>
      <c r="K30" s="122"/>
      <c r="L30" s="122"/>
      <c r="M30" s="122"/>
      <c r="N30" s="19" t="s">
        <v>147</v>
      </c>
      <c r="O30" s="108"/>
      <c r="P30" s="107">
        <v>1235</v>
      </c>
      <c r="Q30" s="9"/>
    </row>
    <row r="31" spans="1:17" ht="26.25" customHeight="1" thickBot="1">
      <c r="A31" s="114"/>
      <c r="B31" s="147" t="s">
        <v>57</v>
      </c>
      <c r="C31" s="148"/>
      <c r="D31" s="148"/>
      <c r="E31" s="28"/>
      <c r="F31" s="42">
        <v>1129</v>
      </c>
      <c r="G31" s="43">
        <v>1217</v>
      </c>
      <c r="H31" s="44">
        <v>1267</v>
      </c>
      <c r="I31" s="23"/>
      <c r="J31" s="121" t="s">
        <v>81</v>
      </c>
      <c r="K31" s="122"/>
      <c r="L31" s="122"/>
      <c r="M31" s="122"/>
      <c r="N31" s="19" t="s">
        <v>148</v>
      </c>
      <c r="O31" s="104">
        <v>0</v>
      </c>
      <c r="P31" s="105"/>
      <c r="Q31" s="62">
        <f>Q29-Q30</f>
        <v>0</v>
      </c>
    </row>
    <row r="32" spans="1:17" ht="26.25" customHeight="1" thickBot="1">
      <c r="A32" s="114"/>
      <c r="B32" s="124" t="s">
        <v>90</v>
      </c>
      <c r="C32" s="125"/>
      <c r="D32" s="125"/>
      <c r="E32" s="28"/>
      <c r="F32" s="42">
        <v>412156</v>
      </c>
      <c r="G32" s="43">
        <v>444236</v>
      </c>
      <c r="H32" s="44">
        <v>462448</v>
      </c>
      <c r="I32" s="23"/>
      <c r="J32" s="121" t="s">
        <v>94</v>
      </c>
      <c r="K32" s="122"/>
      <c r="L32" s="122"/>
      <c r="M32" s="122"/>
      <c r="N32" s="19"/>
      <c r="O32" s="109">
        <v>0.6059028467347947</v>
      </c>
      <c r="P32" s="110">
        <v>0.582</v>
      </c>
      <c r="Q32" s="67">
        <f>IF(Q5=0,0,Q5/(Q11+Q23))</f>
        <v>0.5781514632068403</v>
      </c>
    </row>
    <row r="33" spans="1:17" ht="26.25" customHeight="1" thickBot="1">
      <c r="A33" s="114"/>
      <c r="B33" s="143" t="s">
        <v>85</v>
      </c>
      <c r="C33" s="124" t="s">
        <v>91</v>
      </c>
      <c r="D33" s="125"/>
      <c r="E33" s="28"/>
      <c r="F33" s="42"/>
      <c r="G33" s="43"/>
      <c r="H33" s="44"/>
      <c r="I33" s="23"/>
      <c r="J33" s="121" t="s">
        <v>95</v>
      </c>
      <c r="K33" s="122"/>
      <c r="L33" s="122"/>
      <c r="M33" s="122"/>
      <c r="N33" s="19"/>
      <c r="O33" s="109">
        <v>0</v>
      </c>
      <c r="P33" s="110"/>
      <c r="Q33" s="67">
        <v>0</v>
      </c>
    </row>
    <row r="34" spans="1:17" ht="26.25" customHeight="1" thickBot="1">
      <c r="A34" s="114"/>
      <c r="B34" s="143"/>
      <c r="C34" s="124" t="s">
        <v>92</v>
      </c>
      <c r="D34" s="125"/>
      <c r="E34" s="28" t="s">
        <v>149</v>
      </c>
      <c r="F34" s="42">
        <v>412156</v>
      </c>
      <c r="G34" s="43">
        <v>444236</v>
      </c>
      <c r="H34" s="44">
        <v>462448</v>
      </c>
      <c r="I34" s="23"/>
      <c r="J34" s="121" t="s">
        <v>84</v>
      </c>
      <c r="K34" s="122"/>
      <c r="L34" s="122"/>
      <c r="M34" s="122"/>
      <c r="N34" s="19"/>
      <c r="O34" s="108">
        <v>324005</v>
      </c>
      <c r="P34" s="107">
        <v>331684</v>
      </c>
      <c r="Q34" s="9">
        <v>357846</v>
      </c>
    </row>
    <row r="35" spans="1:17" ht="26.25" customHeight="1" thickBot="1">
      <c r="A35" s="114"/>
      <c r="B35" s="124" t="s">
        <v>93</v>
      </c>
      <c r="C35" s="125"/>
      <c r="D35" s="125"/>
      <c r="E35" s="28" t="s">
        <v>150</v>
      </c>
      <c r="F35" s="42">
        <v>412156</v>
      </c>
      <c r="G35" s="43">
        <v>444236</v>
      </c>
      <c r="H35" s="44">
        <v>462448</v>
      </c>
      <c r="I35" s="23"/>
      <c r="J35" s="126" t="s">
        <v>104</v>
      </c>
      <c r="K35" s="127"/>
      <c r="L35" s="128" t="s">
        <v>39</v>
      </c>
      <c r="M35" s="129"/>
      <c r="N35" s="19"/>
      <c r="O35" s="108">
        <v>43159</v>
      </c>
      <c r="P35" s="107">
        <v>186400</v>
      </c>
      <c r="Q35" s="9">
        <v>188523</v>
      </c>
    </row>
    <row r="36" spans="1:17" ht="26.25" customHeight="1" thickBot="1">
      <c r="A36" s="115"/>
      <c r="B36" s="119" t="s">
        <v>18</v>
      </c>
      <c r="C36" s="120"/>
      <c r="D36" s="120"/>
      <c r="E36" s="12"/>
      <c r="F36" s="68">
        <f>IF(F35=0,0,F35/F34)</f>
        <v>1</v>
      </c>
      <c r="G36" s="69">
        <f>IF(G35=0,0,G35/G34)</f>
        <v>1</v>
      </c>
      <c r="H36" s="70">
        <f>IF(H35=0,0,H35/H34)</f>
        <v>1</v>
      </c>
      <c r="I36" s="23"/>
      <c r="J36" s="121" t="s">
        <v>87</v>
      </c>
      <c r="K36" s="122"/>
      <c r="L36" s="122"/>
      <c r="M36" s="122"/>
      <c r="N36" s="19"/>
      <c r="O36" s="108">
        <v>5784117</v>
      </c>
      <c r="P36" s="107">
        <v>5894652</v>
      </c>
      <c r="Q36" s="9">
        <v>5927261</v>
      </c>
    </row>
    <row r="37" spans="1:17" ht="26.25" customHeight="1">
      <c r="A37" s="134" t="s">
        <v>45</v>
      </c>
      <c r="B37" s="136" t="s">
        <v>19</v>
      </c>
      <c r="C37" s="123"/>
      <c r="D37" s="123"/>
      <c r="E37" s="24"/>
      <c r="F37" s="48"/>
      <c r="G37" s="32"/>
      <c r="H37" s="33"/>
      <c r="I37" s="23"/>
      <c r="J37" s="71"/>
      <c r="K37" s="71"/>
      <c r="L37" s="71"/>
      <c r="M37" s="71"/>
      <c r="N37" s="71"/>
      <c r="O37" s="71"/>
      <c r="P37" s="71"/>
      <c r="Q37" s="71"/>
    </row>
    <row r="38" spans="1:9" ht="26.25" customHeight="1">
      <c r="A38" s="111"/>
      <c r="B38" s="124" t="s">
        <v>20</v>
      </c>
      <c r="C38" s="125"/>
      <c r="D38" s="125"/>
      <c r="E38" s="28"/>
      <c r="F38" s="34">
        <v>337539</v>
      </c>
      <c r="G38" s="35">
        <v>354006</v>
      </c>
      <c r="H38" s="10">
        <v>224157</v>
      </c>
      <c r="I38" s="23"/>
    </row>
    <row r="39" spans="1:9" ht="26.25" customHeight="1">
      <c r="A39" s="111"/>
      <c r="B39" s="143" t="s">
        <v>151</v>
      </c>
      <c r="C39" s="124" t="s">
        <v>21</v>
      </c>
      <c r="D39" s="125"/>
      <c r="E39" s="28"/>
      <c r="F39" s="34">
        <v>72921</v>
      </c>
      <c r="G39" s="35">
        <v>69430</v>
      </c>
      <c r="H39" s="10">
        <v>89051</v>
      </c>
      <c r="I39" s="23"/>
    </row>
    <row r="40" spans="1:9" ht="26.25" customHeight="1">
      <c r="A40" s="111"/>
      <c r="B40" s="143"/>
      <c r="C40" s="124" t="s">
        <v>22</v>
      </c>
      <c r="D40" s="125"/>
      <c r="E40" s="28"/>
      <c r="F40" s="34">
        <v>265048</v>
      </c>
      <c r="G40" s="35">
        <v>284576</v>
      </c>
      <c r="H40" s="10">
        <v>135106</v>
      </c>
      <c r="I40" s="23"/>
    </row>
    <row r="41" spans="1:9" ht="26.25" customHeight="1">
      <c r="A41" s="111"/>
      <c r="B41" s="124" t="s">
        <v>23</v>
      </c>
      <c r="C41" s="125"/>
      <c r="D41" s="125"/>
      <c r="E41" s="28"/>
      <c r="F41" s="34">
        <v>14935</v>
      </c>
      <c r="G41" s="35">
        <v>17765</v>
      </c>
      <c r="H41" s="10">
        <v>165535</v>
      </c>
      <c r="I41" s="23"/>
    </row>
    <row r="42" spans="1:9" ht="26.25" customHeight="1" thickBot="1">
      <c r="A42" s="135"/>
      <c r="B42" s="119" t="s">
        <v>24</v>
      </c>
      <c r="C42" s="120"/>
      <c r="D42" s="120"/>
      <c r="E42" s="12"/>
      <c r="F42" s="53">
        <f>F37+F38+F41</f>
        <v>352474</v>
      </c>
      <c r="G42" s="50">
        <f>G37+G38+G41</f>
        <v>371771</v>
      </c>
      <c r="H42" s="51">
        <f>H37+H38+H41</f>
        <v>389692</v>
      </c>
      <c r="I42" s="23"/>
    </row>
    <row r="43" spans="1:9" ht="26.25" customHeight="1">
      <c r="A43" s="134" t="s">
        <v>46</v>
      </c>
      <c r="B43" s="144" t="s">
        <v>48</v>
      </c>
      <c r="C43" s="136" t="s">
        <v>25</v>
      </c>
      <c r="D43" s="123"/>
      <c r="E43" s="24"/>
      <c r="F43" s="154" t="s">
        <v>152</v>
      </c>
      <c r="G43" s="155"/>
      <c r="H43" s="156"/>
      <c r="I43" s="23"/>
    </row>
    <row r="44" spans="1:9" ht="26.25" customHeight="1">
      <c r="A44" s="111"/>
      <c r="B44" s="145"/>
      <c r="C44" s="124" t="s">
        <v>58</v>
      </c>
      <c r="D44" s="125"/>
      <c r="E44" s="28"/>
      <c r="F44" s="34">
        <v>2560</v>
      </c>
      <c r="G44" s="35">
        <v>2560</v>
      </c>
      <c r="H44" s="10">
        <v>2656</v>
      </c>
      <c r="I44" s="23"/>
    </row>
    <row r="45" spans="1:9" ht="26.25" customHeight="1">
      <c r="A45" s="111"/>
      <c r="B45" s="145"/>
      <c r="C45" s="124" t="s">
        <v>26</v>
      </c>
      <c r="D45" s="125"/>
      <c r="E45" s="28"/>
      <c r="F45" s="72">
        <v>38078</v>
      </c>
      <c r="G45" s="72">
        <v>38078</v>
      </c>
      <c r="H45" s="74">
        <v>39173</v>
      </c>
      <c r="I45" s="23"/>
    </row>
    <row r="46" spans="1:9" ht="26.25" customHeight="1">
      <c r="A46" s="111"/>
      <c r="B46" s="145"/>
      <c r="C46" s="124" t="s">
        <v>59</v>
      </c>
      <c r="D46" s="125"/>
      <c r="E46" s="28"/>
      <c r="F46" s="42">
        <v>92.4</v>
      </c>
      <c r="G46" s="43">
        <v>96.2</v>
      </c>
      <c r="H46" s="44">
        <v>104</v>
      </c>
      <c r="I46" s="23"/>
    </row>
    <row r="47" spans="1:9" ht="26.25" customHeight="1">
      <c r="A47" s="111"/>
      <c r="B47" s="145"/>
      <c r="C47" s="124" t="s">
        <v>60</v>
      </c>
      <c r="D47" s="125"/>
      <c r="E47" s="28"/>
      <c r="F47" s="42">
        <v>819</v>
      </c>
      <c r="G47" s="43">
        <v>796.9</v>
      </c>
      <c r="H47" s="44">
        <v>484.7</v>
      </c>
      <c r="I47" s="23"/>
    </row>
    <row r="48" spans="1:9" ht="26.25" customHeight="1">
      <c r="A48" s="111"/>
      <c r="B48" s="145"/>
      <c r="C48" s="143" t="s">
        <v>153</v>
      </c>
      <c r="D48" s="27" t="s">
        <v>61</v>
      </c>
      <c r="E48" s="28"/>
      <c r="F48" s="42">
        <v>175.9</v>
      </c>
      <c r="G48" s="43">
        <v>156.3</v>
      </c>
      <c r="H48" s="44">
        <v>192.6</v>
      </c>
      <c r="I48" s="23"/>
    </row>
    <row r="49" spans="1:9" ht="26.25" customHeight="1">
      <c r="A49" s="111"/>
      <c r="B49" s="146"/>
      <c r="C49" s="143"/>
      <c r="D49" s="27" t="s">
        <v>62</v>
      </c>
      <c r="E49" s="28"/>
      <c r="F49" s="42">
        <v>643.1</v>
      </c>
      <c r="G49" s="43">
        <v>640.6</v>
      </c>
      <c r="H49" s="44">
        <v>292.2</v>
      </c>
      <c r="I49" s="23"/>
    </row>
    <row r="50" spans="1:9" ht="26.25" customHeight="1">
      <c r="A50" s="111"/>
      <c r="B50" s="137" t="s">
        <v>41</v>
      </c>
      <c r="C50" s="138"/>
      <c r="D50" s="27" t="s">
        <v>27</v>
      </c>
      <c r="E50" s="28"/>
      <c r="F50" s="42">
        <v>21.1</v>
      </c>
      <c r="G50" s="43">
        <v>2.7</v>
      </c>
      <c r="H50" s="44">
        <v>4.7</v>
      </c>
      <c r="I50" s="23"/>
    </row>
    <row r="51" spans="1:9" ht="26.25" customHeight="1">
      <c r="A51" s="111"/>
      <c r="B51" s="139"/>
      <c r="C51" s="140"/>
      <c r="D51" s="27" t="s">
        <v>89</v>
      </c>
      <c r="E51" s="28"/>
      <c r="F51" s="34"/>
      <c r="G51" s="35"/>
      <c r="H51" s="10"/>
      <c r="I51" s="23"/>
    </row>
    <row r="52" spans="1:9" ht="26.25" customHeight="1" thickBot="1">
      <c r="A52" s="135"/>
      <c r="B52" s="141"/>
      <c r="C52" s="142"/>
      <c r="D52" s="11" t="s">
        <v>28</v>
      </c>
      <c r="E52" s="12"/>
      <c r="F52" s="13">
        <v>35412</v>
      </c>
      <c r="G52" s="13">
        <v>35412</v>
      </c>
      <c r="H52" s="13">
        <v>35412</v>
      </c>
      <c r="I52" s="23"/>
    </row>
    <row r="53" spans="1:9" ht="26.25" customHeight="1">
      <c r="A53" s="134" t="s">
        <v>29</v>
      </c>
      <c r="B53" s="136" t="s">
        <v>30</v>
      </c>
      <c r="C53" s="123"/>
      <c r="D53" s="123"/>
      <c r="E53" s="24"/>
      <c r="F53" s="48">
        <v>3</v>
      </c>
      <c r="G53" s="32">
        <v>3</v>
      </c>
      <c r="H53" s="33">
        <v>3</v>
      </c>
      <c r="I53" s="23"/>
    </row>
    <row r="54" spans="1:9" ht="26.25" customHeight="1">
      <c r="A54" s="111"/>
      <c r="B54" s="124" t="s">
        <v>31</v>
      </c>
      <c r="C54" s="125"/>
      <c r="D54" s="125"/>
      <c r="E54" s="28"/>
      <c r="F54" s="34">
        <v>1</v>
      </c>
      <c r="G54" s="35">
        <v>1</v>
      </c>
      <c r="H54" s="10">
        <v>1</v>
      </c>
      <c r="I54" s="23"/>
    </row>
    <row r="55" spans="1:8" ht="26.25" customHeight="1" thickBot="1">
      <c r="A55" s="135"/>
      <c r="B55" s="119" t="s">
        <v>32</v>
      </c>
      <c r="C55" s="120"/>
      <c r="D55" s="120"/>
      <c r="E55" s="12"/>
      <c r="F55" s="53">
        <f>F53+F54</f>
        <v>4</v>
      </c>
      <c r="G55" s="50">
        <f>G53+G54</f>
        <v>4</v>
      </c>
      <c r="H55" s="51">
        <f>H53+H54</f>
        <v>4</v>
      </c>
    </row>
  </sheetData>
  <mergeCells count="97">
    <mergeCell ref="F5:H5"/>
    <mergeCell ref="F6:H6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B15:D15"/>
    <mergeCell ref="B11:D11"/>
    <mergeCell ref="B12:D12"/>
    <mergeCell ref="A16:A21"/>
    <mergeCell ref="B16:D16"/>
    <mergeCell ref="B17:B20"/>
    <mergeCell ref="C17:D17"/>
    <mergeCell ref="C18:D18"/>
    <mergeCell ref="C19:D19"/>
    <mergeCell ref="C20:D20"/>
    <mergeCell ref="A22:A36"/>
    <mergeCell ref="B26:D26"/>
    <mergeCell ref="B35:D35"/>
    <mergeCell ref="C33:D33"/>
    <mergeCell ref="B22:D22"/>
    <mergeCell ref="B23:D23"/>
    <mergeCell ref="B24:D24"/>
    <mergeCell ref="B31:D31"/>
    <mergeCell ref="B25:D25"/>
    <mergeCell ref="B27:C28"/>
    <mergeCell ref="A37:A42"/>
    <mergeCell ref="B38:D38"/>
    <mergeCell ref="B39:B40"/>
    <mergeCell ref="C40:D40"/>
    <mergeCell ref="B42:D42"/>
    <mergeCell ref="C39:D39"/>
    <mergeCell ref="B37:D37"/>
    <mergeCell ref="B41:D41"/>
    <mergeCell ref="L10:M10"/>
    <mergeCell ref="K11:M11"/>
    <mergeCell ref="B53:D53"/>
    <mergeCell ref="B54:D54"/>
    <mergeCell ref="C45:D45"/>
    <mergeCell ref="C46:D46"/>
    <mergeCell ref="C43:D43"/>
    <mergeCell ref="C44:D44"/>
    <mergeCell ref="B36:D36"/>
    <mergeCell ref="B21:D21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B29:C30"/>
    <mergeCell ref="B32:D32"/>
    <mergeCell ref="B33:B34"/>
    <mergeCell ref="C34:D34"/>
    <mergeCell ref="F43:H43"/>
    <mergeCell ref="C47:D47"/>
    <mergeCell ref="C48:C49"/>
    <mergeCell ref="B50:C52"/>
    <mergeCell ref="A53:A55"/>
    <mergeCell ref="B55:D55"/>
    <mergeCell ref="A43:A52"/>
    <mergeCell ref="B43:B49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A1" sqref="A1:Q1"/>
    </sheetView>
  </sheetViews>
  <sheetFormatPr defaultColWidth="9.00390625" defaultRowHeight="26.25" customHeight="1"/>
  <cols>
    <col min="1" max="3" width="4.125" style="16" customWidth="1"/>
    <col min="4" max="4" width="24.125" style="16" customWidth="1"/>
    <col min="5" max="5" width="4.50390625" style="16" bestFit="1" customWidth="1"/>
    <col min="6" max="8" width="12.625" style="16" customWidth="1"/>
    <col min="9" max="9" width="2.125" style="16" customWidth="1"/>
    <col min="10" max="11" width="2.875" style="16" bestFit="1" customWidth="1"/>
    <col min="12" max="12" width="5.25390625" style="16" bestFit="1" customWidth="1"/>
    <col min="13" max="13" width="21.625" style="16" customWidth="1"/>
    <col min="14" max="14" width="3.375" style="16" bestFit="1" customWidth="1"/>
    <col min="15" max="17" width="12.625" style="16" customWidth="1"/>
    <col min="18" max="16384" width="9.00390625" style="16" customWidth="1"/>
  </cols>
  <sheetData>
    <row r="1" spans="1:17" ht="26.25" customHeight="1">
      <c r="A1" s="112" t="s">
        <v>108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6:15" ht="19.5" customHeight="1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38.25" customHeight="1" thickBot="1">
      <c r="A3" s="18" t="s">
        <v>173</v>
      </c>
      <c r="P3" s="16" t="s">
        <v>0</v>
      </c>
    </row>
    <row r="4" spans="1:17" ht="26.25" customHeight="1" thickBot="1">
      <c r="A4" s="121" t="s">
        <v>49</v>
      </c>
      <c r="B4" s="122"/>
      <c r="C4" s="122"/>
      <c r="D4" s="122"/>
      <c r="E4" s="19"/>
      <c r="F4" s="20" t="s">
        <v>96</v>
      </c>
      <c r="G4" s="21" t="s">
        <v>97</v>
      </c>
      <c r="H4" s="22" t="s">
        <v>124</v>
      </c>
      <c r="I4" s="23"/>
      <c r="J4" s="121" t="s">
        <v>49</v>
      </c>
      <c r="K4" s="122"/>
      <c r="L4" s="122"/>
      <c r="M4" s="122"/>
      <c r="N4" s="19"/>
      <c r="O4" s="20" t="s">
        <v>96</v>
      </c>
      <c r="P4" s="21" t="s">
        <v>97</v>
      </c>
      <c r="Q4" s="22" t="s">
        <v>124</v>
      </c>
    </row>
    <row r="5" spans="1:17" ht="26.25" customHeight="1" thickBot="1">
      <c r="A5" s="121" t="s">
        <v>1</v>
      </c>
      <c r="B5" s="122"/>
      <c r="C5" s="122"/>
      <c r="D5" s="122"/>
      <c r="E5" s="19"/>
      <c r="F5" s="151">
        <v>28304</v>
      </c>
      <c r="G5" s="152"/>
      <c r="H5" s="153"/>
      <c r="I5" s="23"/>
      <c r="J5" s="113" t="s">
        <v>47</v>
      </c>
      <c r="K5" s="123" t="s">
        <v>65</v>
      </c>
      <c r="L5" s="123"/>
      <c r="M5" s="123"/>
      <c r="N5" s="24" t="s">
        <v>125</v>
      </c>
      <c r="O5" s="48">
        <v>107853</v>
      </c>
      <c r="P5" s="32">
        <v>105654</v>
      </c>
      <c r="Q5" s="33">
        <v>134516</v>
      </c>
    </row>
    <row r="6" spans="1:17" ht="26.25" customHeight="1" thickBot="1">
      <c r="A6" s="121" t="s">
        <v>82</v>
      </c>
      <c r="B6" s="122"/>
      <c r="C6" s="122"/>
      <c r="D6" s="122"/>
      <c r="E6" s="19"/>
      <c r="F6" s="151">
        <v>31413</v>
      </c>
      <c r="G6" s="152"/>
      <c r="H6" s="153"/>
      <c r="I6" s="23"/>
      <c r="J6" s="114"/>
      <c r="K6" s="116" t="s">
        <v>126</v>
      </c>
      <c r="L6" s="124" t="s">
        <v>53</v>
      </c>
      <c r="M6" s="125"/>
      <c r="N6" s="28" t="s">
        <v>127</v>
      </c>
      <c r="O6" s="34">
        <v>34423</v>
      </c>
      <c r="P6" s="35">
        <v>36166</v>
      </c>
      <c r="Q6" s="10">
        <v>35953</v>
      </c>
    </row>
    <row r="7" spans="1:17" ht="26.25" customHeight="1">
      <c r="A7" s="113" t="s">
        <v>42</v>
      </c>
      <c r="B7" s="136" t="s">
        <v>50</v>
      </c>
      <c r="C7" s="123"/>
      <c r="D7" s="123"/>
      <c r="E7" s="24" t="s">
        <v>128</v>
      </c>
      <c r="F7" s="31">
        <v>90171</v>
      </c>
      <c r="G7" s="32">
        <v>89334</v>
      </c>
      <c r="H7" s="33">
        <v>87915</v>
      </c>
      <c r="I7" s="23"/>
      <c r="J7" s="114"/>
      <c r="K7" s="117"/>
      <c r="L7" s="116" t="s">
        <v>130</v>
      </c>
      <c r="M7" s="27" t="s">
        <v>34</v>
      </c>
      <c r="N7" s="28"/>
      <c r="O7" s="34">
        <v>30401</v>
      </c>
      <c r="P7" s="35">
        <v>32241</v>
      </c>
      <c r="Q7" s="10">
        <v>31989</v>
      </c>
    </row>
    <row r="8" spans="1:17" ht="26.25" customHeight="1">
      <c r="A8" s="114"/>
      <c r="B8" s="124" t="s">
        <v>2</v>
      </c>
      <c r="C8" s="125"/>
      <c r="D8" s="125"/>
      <c r="E8" s="28"/>
      <c r="F8" s="34">
        <v>3765</v>
      </c>
      <c r="G8" s="35">
        <v>3773</v>
      </c>
      <c r="H8" s="10">
        <v>3671</v>
      </c>
      <c r="I8" s="36"/>
      <c r="J8" s="114"/>
      <c r="K8" s="117"/>
      <c r="L8" s="117"/>
      <c r="M8" s="27" t="s">
        <v>35</v>
      </c>
      <c r="N8" s="28"/>
      <c r="O8" s="34">
        <v>3856</v>
      </c>
      <c r="P8" s="35">
        <v>3790</v>
      </c>
      <c r="Q8" s="10">
        <v>3833</v>
      </c>
    </row>
    <row r="9" spans="1:17" ht="26.25" customHeight="1">
      <c r="A9" s="114"/>
      <c r="B9" s="124" t="s">
        <v>51</v>
      </c>
      <c r="C9" s="125"/>
      <c r="D9" s="125"/>
      <c r="E9" s="28" t="s">
        <v>131</v>
      </c>
      <c r="F9" s="34">
        <v>3765</v>
      </c>
      <c r="G9" s="35">
        <v>3773</v>
      </c>
      <c r="H9" s="10">
        <v>3671</v>
      </c>
      <c r="I9" s="23"/>
      <c r="J9" s="114"/>
      <c r="K9" s="117"/>
      <c r="L9" s="118"/>
      <c r="M9" s="27" t="s">
        <v>36</v>
      </c>
      <c r="N9" s="28" t="s">
        <v>102</v>
      </c>
      <c r="O9" s="34"/>
      <c r="P9" s="35"/>
      <c r="Q9" s="10"/>
    </row>
    <row r="10" spans="1:17" ht="26.25" customHeight="1">
      <c r="A10" s="114"/>
      <c r="B10" s="124" t="s">
        <v>52</v>
      </c>
      <c r="C10" s="125"/>
      <c r="D10" s="125"/>
      <c r="E10" s="28" t="s">
        <v>132</v>
      </c>
      <c r="F10" s="37">
        <f>IF(F9=0,0,F9/F7)</f>
        <v>0.041754000731942645</v>
      </c>
      <c r="G10" s="38">
        <f>IF(G9=0,0,G9/G7)</f>
        <v>0.04223475944209371</v>
      </c>
      <c r="H10" s="39">
        <f>IF(H9=0,0,H9/H7)</f>
        <v>0.041756241824489566</v>
      </c>
      <c r="I10" s="23"/>
      <c r="J10" s="114"/>
      <c r="K10" s="118"/>
      <c r="L10" s="132" t="s">
        <v>66</v>
      </c>
      <c r="M10" s="133"/>
      <c r="N10" s="40"/>
      <c r="O10" s="34">
        <v>72301</v>
      </c>
      <c r="P10" s="35">
        <v>69300</v>
      </c>
      <c r="Q10" s="10">
        <v>97477</v>
      </c>
    </row>
    <row r="11" spans="1:17" ht="26.25" customHeight="1">
      <c r="A11" s="114"/>
      <c r="B11" s="124" t="s">
        <v>3</v>
      </c>
      <c r="C11" s="125"/>
      <c r="D11" s="125"/>
      <c r="E11" s="28" t="s">
        <v>133</v>
      </c>
      <c r="F11" s="34">
        <v>2768</v>
      </c>
      <c r="G11" s="35">
        <v>2762</v>
      </c>
      <c r="H11" s="10">
        <v>2781</v>
      </c>
      <c r="I11" s="23"/>
      <c r="J11" s="114"/>
      <c r="K11" s="125" t="s">
        <v>67</v>
      </c>
      <c r="L11" s="125"/>
      <c r="M11" s="125"/>
      <c r="N11" s="28" t="s">
        <v>172</v>
      </c>
      <c r="O11" s="80">
        <v>107634</v>
      </c>
      <c r="P11" s="35">
        <v>105775</v>
      </c>
      <c r="Q11" s="10">
        <v>102318</v>
      </c>
    </row>
    <row r="12" spans="1:17" ht="26.25" customHeight="1">
      <c r="A12" s="114"/>
      <c r="B12" s="124" t="s">
        <v>64</v>
      </c>
      <c r="C12" s="125"/>
      <c r="D12" s="125"/>
      <c r="E12" s="28" t="s">
        <v>135</v>
      </c>
      <c r="F12" s="37">
        <f>IF(F11=0,0,F11/F9)</f>
        <v>0.7351925630810093</v>
      </c>
      <c r="G12" s="38">
        <f>IF(G11=0,0,G11/G9)</f>
        <v>0.7320434667373443</v>
      </c>
      <c r="H12" s="39">
        <f>IF(H11=0,0,H11/H9)</f>
        <v>0.757559248161264</v>
      </c>
      <c r="I12" s="23"/>
      <c r="J12" s="114"/>
      <c r="K12" s="116" t="s">
        <v>136</v>
      </c>
      <c r="L12" s="124" t="s">
        <v>54</v>
      </c>
      <c r="M12" s="125"/>
      <c r="N12" s="28"/>
      <c r="O12" s="34">
        <v>63646</v>
      </c>
      <c r="P12" s="35">
        <v>63474</v>
      </c>
      <c r="Q12" s="10">
        <v>61540</v>
      </c>
    </row>
    <row r="13" spans="1:17" ht="26.25" customHeight="1">
      <c r="A13" s="114"/>
      <c r="B13" s="124" t="s">
        <v>4</v>
      </c>
      <c r="C13" s="125"/>
      <c r="D13" s="125"/>
      <c r="E13" s="28"/>
      <c r="F13" s="42">
        <v>337</v>
      </c>
      <c r="G13" s="43">
        <v>337</v>
      </c>
      <c r="H13" s="44">
        <v>337</v>
      </c>
      <c r="I13" s="23"/>
      <c r="J13" s="114"/>
      <c r="K13" s="117"/>
      <c r="L13" s="116" t="s">
        <v>137</v>
      </c>
      <c r="M13" s="27" t="s">
        <v>33</v>
      </c>
      <c r="N13" s="28"/>
      <c r="O13" s="34">
        <v>17319</v>
      </c>
      <c r="P13" s="35">
        <v>11238</v>
      </c>
      <c r="Q13" s="10">
        <v>13615</v>
      </c>
    </row>
    <row r="14" spans="1:17" ht="26.25" customHeight="1">
      <c r="A14" s="114"/>
      <c r="B14" s="124" t="s">
        <v>5</v>
      </c>
      <c r="C14" s="125"/>
      <c r="D14" s="125"/>
      <c r="E14" s="28"/>
      <c r="F14" s="42">
        <v>258</v>
      </c>
      <c r="G14" s="43">
        <v>258</v>
      </c>
      <c r="H14" s="44">
        <v>258</v>
      </c>
      <c r="I14" s="23"/>
      <c r="J14" s="114"/>
      <c r="K14" s="117"/>
      <c r="L14" s="118"/>
      <c r="M14" s="27" t="s">
        <v>37</v>
      </c>
      <c r="N14" s="28"/>
      <c r="O14" s="34"/>
      <c r="P14" s="35"/>
      <c r="Q14" s="10"/>
    </row>
    <row r="15" spans="1:17" ht="26.25" customHeight="1" thickBot="1">
      <c r="A15" s="115"/>
      <c r="B15" s="119" t="s">
        <v>88</v>
      </c>
      <c r="C15" s="120"/>
      <c r="D15" s="120"/>
      <c r="E15" s="12"/>
      <c r="F15" s="45">
        <v>258</v>
      </c>
      <c r="G15" s="46">
        <v>258</v>
      </c>
      <c r="H15" s="47">
        <v>258</v>
      </c>
      <c r="I15" s="23"/>
      <c r="J15" s="114"/>
      <c r="K15" s="118"/>
      <c r="L15" s="132" t="s">
        <v>38</v>
      </c>
      <c r="M15" s="133"/>
      <c r="N15" s="40"/>
      <c r="O15" s="34">
        <v>43988</v>
      </c>
      <c r="P15" s="35">
        <v>42301</v>
      </c>
      <c r="Q15" s="10">
        <v>40778</v>
      </c>
    </row>
    <row r="16" spans="1:17" ht="26.25" customHeight="1" thickBot="1">
      <c r="A16" s="134" t="s">
        <v>43</v>
      </c>
      <c r="B16" s="136" t="s">
        <v>6</v>
      </c>
      <c r="C16" s="123"/>
      <c r="D16" s="123"/>
      <c r="E16" s="24"/>
      <c r="F16" s="48">
        <v>7647802</v>
      </c>
      <c r="G16" s="32">
        <v>7695339</v>
      </c>
      <c r="H16" s="33">
        <v>7695339</v>
      </c>
      <c r="I16" s="23"/>
      <c r="J16" s="115"/>
      <c r="K16" s="119" t="s">
        <v>68</v>
      </c>
      <c r="L16" s="120"/>
      <c r="M16" s="120"/>
      <c r="N16" s="12" t="s">
        <v>138</v>
      </c>
      <c r="O16" s="49">
        <f>O5-O11</f>
        <v>219</v>
      </c>
      <c r="P16" s="50">
        <f>P5-P11</f>
        <v>-121</v>
      </c>
      <c r="Q16" s="51">
        <f>Q5-Q11</f>
        <v>32198</v>
      </c>
    </row>
    <row r="17" spans="1:17" ht="26.25" customHeight="1">
      <c r="A17" s="111"/>
      <c r="B17" s="143" t="s">
        <v>7</v>
      </c>
      <c r="C17" s="124" t="s">
        <v>8</v>
      </c>
      <c r="D17" s="125"/>
      <c r="E17" s="28"/>
      <c r="F17" s="34">
        <v>3377330</v>
      </c>
      <c r="G17" s="35">
        <v>3398035</v>
      </c>
      <c r="H17" s="10">
        <v>3398035</v>
      </c>
      <c r="I17" s="23"/>
      <c r="J17" s="113" t="s">
        <v>69</v>
      </c>
      <c r="K17" s="130" t="s">
        <v>70</v>
      </c>
      <c r="L17" s="131"/>
      <c r="M17" s="131"/>
      <c r="N17" s="24" t="s">
        <v>139</v>
      </c>
      <c r="O17" s="48">
        <v>65631</v>
      </c>
      <c r="P17" s="32">
        <v>105102</v>
      </c>
      <c r="Q17" s="33">
        <v>40745</v>
      </c>
    </row>
    <row r="18" spans="1:17" ht="26.25" customHeight="1">
      <c r="A18" s="111"/>
      <c r="B18" s="143"/>
      <c r="C18" s="124" t="s">
        <v>9</v>
      </c>
      <c r="D18" s="125"/>
      <c r="E18" s="28"/>
      <c r="F18" s="34">
        <v>1968600</v>
      </c>
      <c r="G18" s="35">
        <v>1985200</v>
      </c>
      <c r="H18" s="10">
        <v>1985200</v>
      </c>
      <c r="I18" s="23"/>
      <c r="J18" s="114"/>
      <c r="K18" s="116" t="s">
        <v>137</v>
      </c>
      <c r="L18" s="124" t="s">
        <v>83</v>
      </c>
      <c r="M18" s="125"/>
      <c r="N18" s="28"/>
      <c r="O18" s="34"/>
      <c r="P18" s="35">
        <v>16600</v>
      </c>
      <c r="Q18" s="10">
        <v>3800</v>
      </c>
    </row>
    <row r="19" spans="1:17" ht="26.25" customHeight="1">
      <c r="A19" s="111"/>
      <c r="B19" s="143"/>
      <c r="C19" s="124" t="s">
        <v>10</v>
      </c>
      <c r="D19" s="125"/>
      <c r="E19" s="28"/>
      <c r="F19" s="34">
        <v>71160</v>
      </c>
      <c r="G19" s="35">
        <v>71220</v>
      </c>
      <c r="H19" s="10">
        <v>71350</v>
      </c>
      <c r="I19" s="23"/>
      <c r="J19" s="114"/>
      <c r="K19" s="118"/>
      <c r="L19" s="124" t="s">
        <v>66</v>
      </c>
      <c r="M19" s="125"/>
      <c r="N19" s="28"/>
      <c r="O19" s="80">
        <v>65511</v>
      </c>
      <c r="P19" s="35">
        <v>63137</v>
      </c>
      <c r="Q19" s="10">
        <v>36815</v>
      </c>
    </row>
    <row r="20" spans="1:17" ht="26.25" customHeight="1">
      <c r="A20" s="111"/>
      <c r="B20" s="143"/>
      <c r="C20" s="124" t="s">
        <v>11</v>
      </c>
      <c r="D20" s="125"/>
      <c r="E20" s="28"/>
      <c r="F20" s="34">
        <v>2230712</v>
      </c>
      <c r="G20" s="35">
        <v>2240884</v>
      </c>
      <c r="H20" s="10">
        <v>2240754</v>
      </c>
      <c r="I20" s="23"/>
      <c r="J20" s="114"/>
      <c r="K20" s="124" t="s">
        <v>71</v>
      </c>
      <c r="L20" s="125"/>
      <c r="M20" s="125"/>
      <c r="N20" s="52" t="s">
        <v>72</v>
      </c>
      <c r="O20" s="34">
        <v>71050</v>
      </c>
      <c r="P20" s="35">
        <v>111682</v>
      </c>
      <c r="Q20" s="10">
        <v>73073</v>
      </c>
    </row>
    <row r="21" spans="1:17" ht="26.25" customHeight="1" thickBot="1">
      <c r="A21" s="135"/>
      <c r="B21" s="119" t="s">
        <v>12</v>
      </c>
      <c r="C21" s="120"/>
      <c r="D21" s="120"/>
      <c r="E21" s="12"/>
      <c r="F21" s="53">
        <v>6705729</v>
      </c>
      <c r="G21" s="50">
        <v>6747139</v>
      </c>
      <c r="H21" s="51">
        <v>6747139</v>
      </c>
      <c r="I21" s="23"/>
      <c r="J21" s="114"/>
      <c r="K21" s="116" t="s">
        <v>129</v>
      </c>
      <c r="L21" s="124" t="s">
        <v>73</v>
      </c>
      <c r="M21" s="125"/>
      <c r="N21" s="28"/>
      <c r="O21" s="34">
        <v>11617</v>
      </c>
      <c r="P21" s="35">
        <v>47537</v>
      </c>
      <c r="Q21" s="10"/>
    </row>
    <row r="22" spans="1:17" ht="26.25" customHeight="1">
      <c r="A22" s="113" t="s">
        <v>44</v>
      </c>
      <c r="B22" s="136" t="s">
        <v>63</v>
      </c>
      <c r="C22" s="123"/>
      <c r="D22" s="123"/>
      <c r="E22" s="24"/>
      <c r="F22" s="54">
        <v>49</v>
      </c>
      <c r="G22" s="55">
        <v>49</v>
      </c>
      <c r="H22" s="56">
        <v>49</v>
      </c>
      <c r="I22" s="23"/>
      <c r="J22" s="114"/>
      <c r="K22" s="117"/>
      <c r="L22" s="57" t="s">
        <v>137</v>
      </c>
      <c r="M22" s="27" t="s">
        <v>86</v>
      </c>
      <c r="N22" s="28"/>
      <c r="O22" s="34"/>
      <c r="P22" s="35"/>
      <c r="Q22" s="10"/>
    </row>
    <row r="23" spans="1:17" ht="26.25" customHeight="1">
      <c r="A23" s="114"/>
      <c r="B23" s="124" t="s">
        <v>13</v>
      </c>
      <c r="C23" s="125"/>
      <c r="D23" s="125"/>
      <c r="E23" s="28"/>
      <c r="F23" s="58" t="s">
        <v>99</v>
      </c>
      <c r="G23" s="57" t="s">
        <v>99</v>
      </c>
      <c r="H23" s="59" t="s">
        <v>99</v>
      </c>
      <c r="I23" s="23"/>
      <c r="J23" s="114"/>
      <c r="K23" s="118"/>
      <c r="L23" s="124" t="s">
        <v>74</v>
      </c>
      <c r="M23" s="125"/>
      <c r="N23" s="28" t="s">
        <v>140</v>
      </c>
      <c r="O23" s="34">
        <v>59433</v>
      </c>
      <c r="P23" s="35">
        <v>64145</v>
      </c>
      <c r="Q23" s="10">
        <v>73073</v>
      </c>
    </row>
    <row r="24" spans="1:17" ht="26.25" customHeight="1" thickBot="1">
      <c r="A24" s="114"/>
      <c r="B24" s="124" t="s">
        <v>98</v>
      </c>
      <c r="C24" s="125"/>
      <c r="D24" s="125"/>
      <c r="E24" s="28"/>
      <c r="F24" s="58"/>
      <c r="G24" s="57"/>
      <c r="H24" s="59"/>
      <c r="I24" s="23"/>
      <c r="J24" s="115"/>
      <c r="K24" s="119" t="s">
        <v>75</v>
      </c>
      <c r="L24" s="120"/>
      <c r="M24" s="120"/>
      <c r="N24" s="12" t="s">
        <v>141</v>
      </c>
      <c r="O24" s="53">
        <f>O17-O20</f>
        <v>-5419</v>
      </c>
      <c r="P24" s="50">
        <f>P17-P20</f>
        <v>-6580</v>
      </c>
      <c r="Q24" s="51">
        <f>Q17-Q20</f>
        <v>-32328</v>
      </c>
    </row>
    <row r="25" spans="1:17" ht="26.25" customHeight="1" thickBot="1">
      <c r="A25" s="114"/>
      <c r="B25" s="124" t="s">
        <v>14</v>
      </c>
      <c r="C25" s="125"/>
      <c r="D25" s="125"/>
      <c r="E25" s="28"/>
      <c r="F25" s="58" t="s">
        <v>100</v>
      </c>
      <c r="G25" s="57" t="s">
        <v>100</v>
      </c>
      <c r="H25" s="59" t="s">
        <v>100</v>
      </c>
      <c r="I25" s="23"/>
      <c r="J25" s="121" t="s">
        <v>76</v>
      </c>
      <c r="K25" s="122"/>
      <c r="L25" s="122"/>
      <c r="M25" s="122"/>
      <c r="N25" s="19" t="s">
        <v>142</v>
      </c>
      <c r="O25" s="60">
        <f>O16+O24</f>
        <v>-5200</v>
      </c>
      <c r="P25" s="61">
        <f>P16+P24</f>
        <v>-6701</v>
      </c>
      <c r="Q25" s="62">
        <f>Q16+Q24</f>
        <v>-130</v>
      </c>
    </row>
    <row r="26" spans="1:17" ht="26.25" customHeight="1" thickBot="1">
      <c r="A26" s="114"/>
      <c r="B26" s="124" t="s">
        <v>15</v>
      </c>
      <c r="C26" s="125"/>
      <c r="D26" s="125"/>
      <c r="E26" s="28"/>
      <c r="F26" s="34">
        <v>7</v>
      </c>
      <c r="G26" s="35">
        <v>7</v>
      </c>
      <c r="H26" s="10">
        <v>7</v>
      </c>
      <c r="I26" s="23"/>
      <c r="J26" s="121" t="s">
        <v>40</v>
      </c>
      <c r="K26" s="122"/>
      <c r="L26" s="122"/>
      <c r="M26" s="122"/>
      <c r="N26" s="19" t="s">
        <v>143</v>
      </c>
      <c r="O26" s="60"/>
      <c r="P26" s="61"/>
      <c r="Q26" s="62"/>
    </row>
    <row r="27" spans="1:17" ht="26.25" customHeight="1" thickBot="1">
      <c r="A27" s="114"/>
      <c r="B27" s="149" t="s">
        <v>16</v>
      </c>
      <c r="C27" s="150"/>
      <c r="D27" s="27" t="s">
        <v>55</v>
      </c>
      <c r="E27" s="28"/>
      <c r="F27" s="42">
        <v>1368</v>
      </c>
      <c r="G27" s="43">
        <v>1368</v>
      </c>
      <c r="H27" s="44">
        <v>1368</v>
      </c>
      <c r="I27" s="23"/>
      <c r="J27" s="121" t="s">
        <v>77</v>
      </c>
      <c r="K27" s="122"/>
      <c r="L27" s="122"/>
      <c r="M27" s="122"/>
      <c r="N27" s="19" t="s">
        <v>144</v>
      </c>
      <c r="O27" s="60">
        <v>12552</v>
      </c>
      <c r="P27" s="61">
        <v>7352</v>
      </c>
      <c r="Q27" s="62">
        <v>651</v>
      </c>
    </row>
    <row r="28" spans="1:17" ht="26.25" customHeight="1" thickBot="1">
      <c r="A28" s="114"/>
      <c r="B28" s="149"/>
      <c r="C28" s="150"/>
      <c r="D28" s="27" t="s">
        <v>56</v>
      </c>
      <c r="E28" s="28"/>
      <c r="F28" s="42"/>
      <c r="G28" s="43"/>
      <c r="H28" s="44"/>
      <c r="I28" s="23"/>
      <c r="J28" s="121" t="s">
        <v>78</v>
      </c>
      <c r="K28" s="122"/>
      <c r="L28" s="122"/>
      <c r="M28" s="122"/>
      <c r="N28" s="19" t="s">
        <v>145</v>
      </c>
      <c r="O28" s="60"/>
      <c r="P28" s="61"/>
      <c r="Q28" s="62"/>
    </row>
    <row r="29" spans="1:17" ht="26.25" customHeight="1" thickBot="1">
      <c r="A29" s="114"/>
      <c r="B29" s="149" t="s">
        <v>17</v>
      </c>
      <c r="C29" s="150"/>
      <c r="D29" s="27" t="s">
        <v>55</v>
      </c>
      <c r="E29" s="28"/>
      <c r="F29" s="42">
        <v>1009</v>
      </c>
      <c r="G29" s="43">
        <v>1121</v>
      </c>
      <c r="H29" s="44">
        <v>1130</v>
      </c>
      <c r="I29" s="23"/>
      <c r="J29" s="121" t="s">
        <v>79</v>
      </c>
      <c r="K29" s="122"/>
      <c r="L29" s="122"/>
      <c r="M29" s="122"/>
      <c r="N29" s="19" t="s">
        <v>146</v>
      </c>
      <c r="O29" s="60">
        <f>O25-O26+O27-O28</f>
        <v>7352</v>
      </c>
      <c r="P29" s="61">
        <f>P25-P26+P27-P28</f>
        <v>651</v>
      </c>
      <c r="Q29" s="62">
        <f>Q25-Q26+Q27-Q28</f>
        <v>521</v>
      </c>
    </row>
    <row r="30" spans="1:17" ht="26.25" customHeight="1" thickBot="1">
      <c r="A30" s="114"/>
      <c r="B30" s="149"/>
      <c r="C30" s="150"/>
      <c r="D30" s="27" t="s">
        <v>56</v>
      </c>
      <c r="E30" s="28"/>
      <c r="F30" s="42"/>
      <c r="G30" s="43"/>
      <c r="H30" s="44"/>
      <c r="I30" s="23"/>
      <c r="J30" s="121" t="s">
        <v>80</v>
      </c>
      <c r="K30" s="122"/>
      <c r="L30" s="122"/>
      <c r="M30" s="122"/>
      <c r="N30" s="19" t="s">
        <v>147</v>
      </c>
      <c r="O30" s="60"/>
      <c r="P30" s="61"/>
      <c r="Q30" s="62"/>
    </row>
    <row r="31" spans="1:17" ht="26.25" customHeight="1" thickBot="1">
      <c r="A31" s="114"/>
      <c r="B31" s="147" t="s">
        <v>57</v>
      </c>
      <c r="C31" s="148"/>
      <c r="D31" s="148"/>
      <c r="E31" s="28"/>
      <c r="F31" s="42">
        <v>784</v>
      </c>
      <c r="G31" s="43">
        <v>786</v>
      </c>
      <c r="H31" s="44">
        <v>783</v>
      </c>
      <c r="I31" s="23"/>
      <c r="J31" s="121" t="s">
        <v>81</v>
      </c>
      <c r="K31" s="122"/>
      <c r="L31" s="122"/>
      <c r="M31" s="122"/>
      <c r="N31" s="19" t="s">
        <v>148</v>
      </c>
      <c r="O31" s="60">
        <f>O29-O30</f>
        <v>7352</v>
      </c>
      <c r="P31" s="61">
        <f>P29-P30</f>
        <v>651</v>
      </c>
      <c r="Q31" s="62">
        <f>Q29-Q30</f>
        <v>521</v>
      </c>
    </row>
    <row r="32" spans="1:17" ht="26.25" customHeight="1" thickBot="1">
      <c r="A32" s="114"/>
      <c r="B32" s="124" t="s">
        <v>90</v>
      </c>
      <c r="C32" s="125"/>
      <c r="D32" s="125"/>
      <c r="E32" s="28"/>
      <c r="F32" s="42">
        <v>284686</v>
      </c>
      <c r="G32" s="43">
        <v>299330</v>
      </c>
      <c r="H32" s="44">
        <v>285992</v>
      </c>
      <c r="I32" s="23"/>
      <c r="J32" s="121" t="s">
        <v>94</v>
      </c>
      <c r="K32" s="122"/>
      <c r="L32" s="122"/>
      <c r="M32" s="122"/>
      <c r="N32" s="19"/>
      <c r="O32" s="65">
        <f>IF(O5=0,0,O5/(O11+O23))</f>
        <v>0.6455673472319489</v>
      </c>
      <c r="P32" s="66">
        <f>IF(P5=0,0,P5/(P11+P23))</f>
        <v>0.6217867231638418</v>
      </c>
      <c r="Q32" s="67">
        <f>IF(Q5=0,0,Q5/(Q11+Q23))</f>
        <v>0.7669492733378566</v>
      </c>
    </row>
    <row r="33" spans="1:17" ht="26.25" customHeight="1" thickBot="1">
      <c r="A33" s="114"/>
      <c r="B33" s="143" t="s">
        <v>85</v>
      </c>
      <c r="C33" s="124" t="s">
        <v>91</v>
      </c>
      <c r="D33" s="125"/>
      <c r="E33" s="28"/>
      <c r="F33" s="42"/>
      <c r="G33" s="43"/>
      <c r="H33" s="44"/>
      <c r="I33" s="23"/>
      <c r="J33" s="121" t="s">
        <v>95</v>
      </c>
      <c r="K33" s="122"/>
      <c r="L33" s="122"/>
      <c r="M33" s="122"/>
      <c r="N33" s="19"/>
      <c r="O33" s="65">
        <f>IF(O31&lt;0,O31/(O6-O9),0)</f>
        <v>0</v>
      </c>
      <c r="P33" s="66">
        <f>IF(P31&lt;0,P31/(P6-P9),0)</f>
        <v>0</v>
      </c>
      <c r="Q33" s="67">
        <f>IF(Q31&lt;0,Q31/(Q6-Q9),0)</f>
        <v>0</v>
      </c>
    </row>
    <row r="34" spans="1:17" ht="26.25" customHeight="1" thickBot="1">
      <c r="A34" s="114"/>
      <c r="B34" s="143"/>
      <c r="C34" s="124" t="s">
        <v>92</v>
      </c>
      <c r="D34" s="125"/>
      <c r="E34" s="28" t="s">
        <v>149</v>
      </c>
      <c r="F34" s="42">
        <v>284686</v>
      </c>
      <c r="G34" s="43">
        <v>299330</v>
      </c>
      <c r="H34" s="44">
        <v>285992</v>
      </c>
      <c r="I34" s="23"/>
      <c r="J34" s="121" t="s">
        <v>84</v>
      </c>
      <c r="K34" s="122"/>
      <c r="L34" s="122"/>
      <c r="M34" s="122"/>
      <c r="N34" s="19"/>
      <c r="O34" s="60">
        <v>141668</v>
      </c>
      <c r="P34" s="61">
        <v>136227</v>
      </c>
      <c r="Q34" s="62">
        <v>138125</v>
      </c>
    </row>
    <row r="35" spans="1:17" ht="26.25" customHeight="1" thickBot="1">
      <c r="A35" s="114"/>
      <c r="B35" s="124" t="s">
        <v>93</v>
      </c>
      <c r="C35" s="125"/>
      <c r="D35" s="125"/>
      <c r="E35" s="28" t="s">
        <v>150</v>
      </c>
      <c r="F35" s="42">
        <v>272976</v>
      </c>
      <c r="G35" s="43">
        <v>276285</v>
      </c>
      <c r="H35" s="44">
        <v>272697</v>
      </c>
      <c r="I35" s="23"/>
      <c r="J35" s="126" t="s">
        <v>104</v>
      </c>
      <c r="K35" s="127"/>
      <c r="L35" s="128" t="s">
        <v>39</v>
      </c>
      <c r="M35" s="129"/>
      <c r="N35" s="19"/>
      <c r="O35" s="60">
        <v>24804</v>
      </c>
      <c r="P35" s="61">
        <v>23448</v>
      </c>
      <c r="Q35" s="62">
        <v>74792</v>
      </c>
    </row>
    <row r="36" spans="1:17" ht="26.25" customHeight="1" thickBot="1">
      <c r="A36" s="115"/>
      <c r="B36" s="119" t="s">
        <v>18</v>
      </c>
      <c r="C36" s="120"/>
      <c r="D36" s="120"/>
      <c r="E36" s="12"/>
      <c r="F36" s="68">
        <f>IF(F35=0,0,F35/F34)</f>
        <v>0.9588669621969468</v>
      </c>
      <c r="G36" s="69">
        <f>IF(G35=0,0,G35/G34)</f>
        <v>0.9230113921090435</v>
      </c>
      <c r="H36" s="70">
        <f>IF(H35=0,0,H35/H34)</f>
        <v>0.9535126856695292</v>
      </c>
      <c r="I36" s="23"/>
      <c r="J36" s="121" t="s">
        <v>87</v>
      </c>
      <c r="K36" s="122"/>
      <c r="L36" s="122"/>
      <c r="M36" s="122"/>
      <c r="N36" s="19"/>
      <c r="O36" s="60">
        <v>1512832</v>
      </c>
      <c r="P36" s="61">
        <v>1465287</v>
      </c>
      <c r="Q36" s="62">
        <v>1396014</v>
      </c>
    </row>
    <row r="37" spans="1:17" ht="26.25" customHeight="1">
      <c r="A37" s="134" t="s">
        <v>45</v>
      </c>
      <c r="B37" s="136" t="s">
        <v>19</v>
      </c>
      <c r="C37" s="123"/>
      <c r="D37" s="123"/>
      <c r="E37" s="24"/>
      <c r="F37" s="48">
        <v>3869</v>
      </c>
      <c r="G37" s="32">
        <v>3803</v>
      </c>
      <c r="H37" s="33">
        <v>3847</v>
      </c>
      <c r="I37" s="23"/>
      <c r="J37" s="71"/>
      <c r="K37" s="71"/>
      <c r="L37" s="71"/>
      <c r="M37" s="71"/>
      <c r="N37" s="71"/>
      <c r="O37" s="71"/>
      <c r="P37" s="71"/>
      <c r="Q37" s="71"/>
    </row>
    <row r="38" spans="1:9" ht="26.25" customHeight="1">
      <c r="A38" s="111"/>
      <c r="B38" s="124" t="s">
        <v>20</v>
      </c>
      <c r="C38" s="125"/>
      <c r="D38" s="125"/>
      <c r="E38" s="28"/>
      <c r="F38" s="34">
        <v>142263</v>
      </c>
      <c r="G38" s="35">
        <v>155501</v>
      </c>
      <c r="H38" s="10">
        <v>96799</v>
      </c>
      <c r="I38" s="23"/>
    </row>
    <row r="39" spans="1:9" ht="26.25" customHeight="1">
      <c r="A39" s="111"/>
      <c r="B39" s="143" t="s">
        <v>151</v>
      </c>
      <c r="C39" s="124" t="s">
        <v>21</v>
      </c>
      <c r="D39" s="125"/>
      <c r="E39" s="28"/>
      <c r="F39" s="34">
        <v>63646</v>
      </c>
      <c r="G39" s="35">
        <v>63474</v>
      </c>
      <c r="H39" s="10">
        <v>61420</v>
      </c>
      <c r="I39" s="23"/>
    </row>
    <row r="40" spans="1:9" ht="26.25" customHeight="1">
      <c r="A40" s="111"/>
      <c r="B40" s="143"/>
      <c r="C40" s="124" t="s">
        <v>22</v>
      </c>
      <c r="D40" s="125"/>
      <c r="E40" s="28"/>
      <c r="F40" s="34">
        <v>78617</v>
      </c>
      <c r="G40" s="35">
        <v>92027</v>
      </c>
      <c r="H40" s="10">
        <v>35379</v>
      </c>
      <c r="I40" s="23"/>
    </row>
    <row r="41" spans="1:9" ht="26.25" customHeight="1">
      <c r="A41" s="111"/>
      <c r="B41" s="124" t="s">
        <v>23</v>
      </c>
      <c r="C41" s="125"/>
      <c r="D41" s="125"/>
      <c r="E41" s="28"/>
      <c r="F41" s="34">
        <v>20935</v>
      </c>
      <c r="G41" s="35">
        <v>10616</v>
      </c>
      <c r="H41" s="10">
        <v>70945</v>
      </c>
      <c r="I41" s="23"/>
    </row>
    <row r="42" spans="1:9" ht="26.25" customHeight="1" thickBot="1">
      <c r="A42" s="135"/>
      <c r="B42" s="119" t="s">
        <v>24</v>
      </c>
      <c r="C42" s="120"/>
      <c r="D42" s="120"/>
      <c r="E42" s="12"/>
      <c r="F42" s="53">
        <f>F37+F38+F41</f>
        <v>167067</v>
      </c>
      <c r="G42" s="50">
        <f>G37+G38+G41</f>
        <v>169920</v>
      </c>
      <c r="H42" s="51">
        <f>H37+H38+H41</f>
        <v>171591</v>
      </c>
      <c r="I42" s="23"/>
    </row>
    <row r="43" spans="1:9" ht="26.25" customHeight="1">
      <c r="A43" s="134" t="s">
        <v>46</v>
      </c>
      <c r="B43" s="144" t="s">
        <v>48</v>
      </c>
      <c r="C43" s="136" t="s">
        <v>25</v>
      </c>
      <c r="D43" s="123"/>
      <c r="E43" s="24"/>
      <c r="F43" s="81" t="s">
        <v>114</v>
      </c>
      <c r="G43" s="82" t="s">
        <v>114</v>
      </c>
      <c r="H43" s="83" t="s">
        <v>114</v>
      </c>
      <c r="I43" s="23"/>
    </row>
    <row r="44" spans="1:9" ht="26.25" customHeight="1">
      <c r="A44" s="111"/>
      <c r="B44" s="145"/>
      <c r="C44" s="124" t="s">
        <v>58</v>
      </c>
      <c r="D44" s="125"/>
      <c r="E44" s="28"/>
      <c r="F44" s="34">
        <v>2415</v>
      </c>
      <c r="G44" s="35">
        <v>2415</v>
      </c>
      <c r="H44" s="10">
        <v>2415</v>
      </c>
      <c r="I44" s="23"/>
    </row>
    <row r="45" spans="1:9" ht="26.25" customHeight="1">
      <c r="A45" s="111"/>
      <c r="B45" s="145"/>
      <c r="C45" s="124" t="s">
        <v>26</v>
      </c>
      <c r="D45" s="125"/>
      <c r="E45" s="28"/>
      <c r="F45" s="72">
        <v>38626</v>
      </c>
      <c r="G45" s="73">
        <v>38626</v>
      </c>
      <c r="H45" s="74">
        <v>38626</v>
      </c>
      <c r="I45" s="23"/>
    </row>
    <row r="46" spans="1:9" ht="26.25" customHeight="1">
      <c r="A46" s="111"/>
      <c r="B46" s="145"/>
      <c r="C46" s="124" t="s">
        <v>59</v>
      </c>
      <c r="D46" s="125"/>
      <c r="E46" s="28"/>
      <c r="F46" s="42">
        <v>111.4</v>
      </c>
      <c r="G46" s="43">
        <v>116.7</v>
      </c>
      <c r="H46" s="44">
        <v>117.3</v>
      </c>
      <c r="I46" s="23"/>
    </row>
    <row r="47" spans="1:9" ht="26.25" customHeight="1">
      <c r="A47" s="111"/>
      <c r="B47" s="145"/>
      <c r="C47" s="124" t="s">
        <v>60</v>
      </c>
      <c r="D47" s="125"/>
      <c r="E47" s="28"/>
      <c r="F47" s="42">
        <v>521.2</v>
      </c>
      <c r="G47" s="43">
        <v>562.8</v>
      </c>
      <c r="H47" s="44">
        <v>355</v>
      </c>
      <c r="I47" s="23"/>
    </row>
    <row r="48" spans="1:9" ht="26.25" customHeight="1">
      <c r="A48" s="111"/>
      <c r="B48" s="145"/>
      <c r="C48" s="143" t="s">
        <v>153</v>
      </c>
      <c r="D48" s="27" t="s">
        <v>61</v>
      </c>
      <c r="E48" s="28"/>
      <c r="F48" s="42">
        <v>233.2</v>
      </c>
      <c r="G48" s="43">
        <v>229.7</v>
      </c>
      <c r="H48" s="44">
        <v>225.2</v>
      </c>
      <c r="I48" s="23"/>
    </row>
    <row r="49" spans="1:9" ht="26.25" customHeight="1">
      <c r="A49" s="111"/>
      <c r="B49" s="146"/>
      <c r="C49" s="143"/>
      <c r="D49" s="27" t="s">
        <v>62</v>
      </c>
      <c r="E49" s="28"/>
      <c r="F49" s="42">
        <v>288</v>
      </c>
      <c r="G49" s="43">
        <v>333.1</v>
      </c>
      <c r="H49" s="44">
        <v>129.8</v>
      </c>
      <c r="I49" s="23"/>
    </row>
    <row r="50" spans="1:9" ht="26.25" customHeight="1">
      <c r="A50" s="111"/>
      <c r="B50" s="137" t="s">
        <v>41</v>
      </c>
      <c r="C50" s="138"/>
      <c r="D50" s="27" t="s">
        <v>27</v>
      </c>
      <c r="E50" s="28"/>
      <c r="F50" s="42"/>
      <c r="G50" s="42"/>
      <c r="H50" s="44"/>
      <c r="I50" s="23"/>
    </row>
    <row r="51" spans="1:9" ht="26.25" customHeight="1">
      <c r="A51" s="111"/>
      <c r="B51" s="139"/>
      <c r="C51" s="140"/>
      <c r="D51" s="27" t="s">
        <v>89</v>
      </c>
      <c r="E51" s="28"/>
      <c r="F51" s="84" t="s">
        <v>192</v>
      </c>
      <c r="G51" s="84" t="s">
        <v>192</v>
      </c>
      <c r="H51" s="85" t="s">
        <v>192</v>
      </c>
      <c r="I51" s="23"/>
    </row>
    <row r="52" spans="1:9" ht="26.25" customHeight="1" thickBot="1">
      <c r="A52" s="135"/>
      <c r="B52" s="141"/>
      <c r="C52" s="142"/>
      <c r="D52" s="11" t="s">
        <v>28</v>
      </c>
      <c r="E52" s="12"/>
      <c r="F52" s="13">
        <v>32599</v>
      </c>
      <c r="G52" s="13">
        <v>32599</v>
      </c>
      <c r="H52" s="15">
        <v>32599</v>
      </c>
      <c r="I52" s="23"/>
    </row>
    <row r="53" spans="1:9" ht="26.25" customHeight="1">
      <c r="A53" s="134" t="s">
        <v>29</v>
      </c>
      <c r="B53" s="136" t="s">
        <v>30</v>
      </c>
      <c r="C53" s="123"/>
      <c r="D53" s="123"/>
      <c r="E53" s="24"/>
      <c r="F53" s="48">
        <v>2</v>
      </c>
      <c r="G53" s="32">
        <v>2</v>
      </c>
      <c r="H53" s="33">
        <v>2</v>
      </c>
      <c r="I53" s="23"/>
    </row>
    <row r="54" spans="1:9" ht="26.25" customHeight="1">
      <c r="A54" s="111"/>
      <c r="B54" s="124" t="s">
        <v>31</v>
      </c>
      <c r="C54" s="125"/>
      <c r="D54" s="125"/>
      <c r="E54" s="28"/>
      <c r="F54" s="34">
        <v>1</v>
      </c>
      <c r="G54" s="35">
        <v>1</v>
      </c>
      <c r="H54" s="10"/>
      <c r="I54" s="23"/>
    </row>
    <row r="55" spans="1:8" ht="26.25" customHeight="1" thickBot="1">
      <c r="A55" s="135"/>
      <c r="B55" s="119" t="s">
        <v>32</v>
      </c>
      <c r="C55" s="120"/>
      <c r="D55" s="120"/>
      <c r="E55" s="12"/>
      <c r="F55" s="53">
        <f>F53+F54</f>
        <v>3</v>
      </c>
      <c r="G55" s="50">
        <f>G53+G54</f>
        <v>3</v>
      </c>
      <c r="H55" s="51">
        <f>H53+H54</f>
        <v>2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A1" sqref="A1:Q1"/>
    </sheetView>
  </sheetViews>
  <sheetFormatPr defaultColWidth="9.00390625" defaultRowHeight="26.25" customHeight="1"/>
  <cols>
    <col min="1" max="3" width="4.125" style="16" customWidth="1"/>
    <col min="4" max="4" width="24.125" style="16" customWidth="1"/>
    <col min="5" max="5" width="4.50390625" style="16" bestFit="1" customWidth="1"/>
    <col min="6" max="8" width="12.625" style="16" customWidth="1"/>
    <col min="9" max="9" width="2.125" style="16" customWidth="1"/>
    <col min="10" max="11" width="2.875" style="16" bestFit="1" customWidth="1"/>
    <col min="12" max="12" width="5.25390625" style="16" bestFit="1" customWidth="1"/>
    <col min="13" max="13" width="21.625" style="16" customWidth="1"/>
    <col min="14" max="14" width="3.375" style="16" bestFit="1" customWidth="1"/>
    <col min="15" max="17" width="12.625" style="16" customWidth="1"/>
    <col min="18" max="16384" width="9.00390625" style="16" customWidth="1"/>
  </cols>
  <sheetData>
    <row r="1" spans="1:17" ht="26.25" customHeight="1">
      <c r="A1" s="112" t="s">
        <v>108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6:15" ht="19.5" customHeight="1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38.25" customHeight="1" thickBot="1">
      <c r="A3" s="18" t="s">
        <v>174</v>
      </c>
      <c r="P3" s="16" t="s">
        <v>0</v>
      </c>
    </row>
    <row r="4" spans="1:17" ht="26.25" customHeight="1" thickBot="1">
      <c r="A4" s="121" t="s">
        <v>49</v>
      </c>
      <c r="B4" s="122"/>
      <c r="C4" s="122"/>
      <c r="D4" s="122"/>
      <c r="E4" s="19"/>
      <c r="F4" s="20" t="s">
        <v>96</v>
      </c>
      <c r="G4" s="21" t="s">
        <v>97</v>
      </c>
      <c r="H4" s="22" t="s">
        <v>124</v>
      </c>
      <c r="I4" s="23"/>
      <c r="J4" s="121" t="s">
        <v>49</v>
      </c>
      <c r="K4" s="122"/>
      <c r="L4" s="122"/>
      <c r="M4" s="122"/>
      <c r="N4" s="19"/>
      <c r="O4" s="20" t="s">
        <v>96</v>
      </c>
      <c r="P4" s="21" t="s">
        <v>97</v>
      </c>
      <c r="Q4" s="22" t="s">
        <v>124</v>
      </c>
    </row>
    <row r="5" spans="1:17" ht="26.25" customHeight="1" thickBot="1">
      <c r="A5" s="121" t="s">
        <v>1</v>
      </c>
      <c r="B5" s="122"/>
      <c r="C5" s="122"/>
      <c r="D5" s="122"/>
      <c r="E5" s="19"/>
      <c r="F5" s="151">
        <v>34790</v>
      </c>
      <c r="G5" s="152"/>
      <c r="H5" s="153"/>
      <c r="I5" s="23"/>
      <c r="J5" s="113" t="s">
        <v>47</v>
      </c>
      <c r="K5" s="123" t="s">
        <v>65</v>
      </c>
      <c r="L5" s="123"/>
      <c r="M5" s="123"/>
      <c r="N5" s="24" t="s">
        <v>125</v>
      </c>
      <c r="O5" s="25">
        <v>58876</v>
      </c>
      <c r="P5" s="26">
        <v>56079</v>
      </c>
      <c r="Q5" s="7">
        <v>63655</v>
      </c>
    </row>
    <row r="6" spans="1:17" ht="26.25" customHeight="1" thickBot="1">
      <c r="A6" s="121" t="s">
        <v>82</v>
      </c>
      <c r="B6" s="122"/>
      <c r="C6" s="122"/>
      <c r="D6" s="122"/>
      <c r="E6" s="19"/>
      <c r="F6" s="151">
        <v>35977</v>
      </c>
      <c r="G6" s="152"/>
      <c r="H6" s="153"/>
      <c r="I6" s="23"/>
      <c r="J6" s="114"/>
      <c r="K6" s="116" t="s">
        <v>126</v>
      </c>
      <c r="L6" s="124" t="s">
        <v>53</v>
      </c>
      <c r="M6" s="125"/>
      <c r="N6" s="28" t="s">
        <v>127</v>
      </c>
      <c r="O6" s="29">
        <v>15457</v>
      </c>
      <c r="P6" s="30">
        <v>16418</v>
      </c>
      <c r="Q6" s="8">
        <v>16390</v>
      </c>
    </row>
    <row r="7" spans="1:17" ht="26.25" customHeight="1">
      <c r="A7" s="113" t="s">
        <v>42</v>
      </c>
      <c r="B7" s="136" t="s">
        <v>50</v>
      </c>
      <c r="C7" s="123"/>
      <c r="D7" s="123"/>
      <c r="E7" s="24" t="s">
        <v>128</v>
      </c>
      <c r="F7" s="31">
        <v>60908</v>
      </c>
      <c r="G7" s="32">
        <v>59601</v>
      </c>
      <c r="H7" s="33">
        <v>59029</v>
      </c>
      <c r="I7" s="23"/>
      <c r="J7" s="114"/>
      <c r="K7" s="117"/>
      <c r="L7" s="116" t="s">
        <v>130</v>
      </c>
      <c r="M7" s="27" t="s">
        <v>34</v>
      </c>
      <c r="N7" s="28"/>
      <c r="O7" s="29">
        <v>15457</v>
      </c>
      <c r="P7" s="30">
        <v>16418</v>
      </c>
      <c r="Q7" s="8">
        <v>16390</v>
      </c>
    </row>
    <row r="8" spans="1:17" ht="26.25" customHeight="1">
      <c r="A8" s="114"/>
      <c r="B8" s="124" t="s">
        <v>2</v>
      </c>
      <c r="C8" s="125"/>
      <c r="D8" s="125"/>
      <c r="E8" s="28"/>
      <c r="F8" s="34">
        <v>1761</v>
      </c>
      <c r="G8" s="35">
        <v>1773</v>
      </c>
      <c r="H8" s="10">
        <v>1767</v>
      </c>
      <c r="I8" s="36"/>
      <c r="J8" s="114"/>
      <c r="K8" s="117"/>
      <c r="L8" s="117"/>
      <c r="M8" s="27" t="s">
        <v>35</v>
      </c>
      <c r="N8" s="28"/>
      <c r="O8" s="29"/>
      <c r="P8" s="30"/>
      <c r="Q8" s="8"/>
    </row>
    <row r="9" spans="1:17" ht="26.25" customHeight="1">
      <c r="A9" s="114"/>
      <c r="B9" s="124" t="s">
        <v>51</v>
      </c>
      <c r="C9" s="125"/>
      <c r="D9" s="125"/>
      <c r="E9" s="28" t="s">
        <v>131</v>
      </c>
      <c r="F9" s="34">
        <v>1761</v>
      </c>
      <c r="G9" s="35">
        <v>1773</v>
      </c>
      <c r="H9" s="10">
        <v>1767</v>
      </c>
      <c r="I9" s="23"/>
      <c r="J9" s="114"/>
      <c r="K9" s="117"/>
      <c r="L9" s="118"/>
      <c r="M9" s="27" t="s">
        <v>36</v>
      </c>
      <c r="N9" s="28" t="s">
        <v>102</v>
      </c>
      <c r="O9" s="29"/>
      <c r="P9" s="30"/>
      <c r="Q9" s="8"/>
    </row>
    <row r="10" spans="1:17" ht="26.25" customHeight="1">
      <c r="A10" s="114"/>
      <c r="B10" s="124" t="s">
        <v>52</v>
      </c>
      <c r="C10" s="125"/>
      <c r="D10" s="125"/>
      <c r="E10" s="28" t="s">
        <v>132</v>
      </c>
      <c r="F10" s="37">
        <f>IF(F9=0,0,F9/F7)</f>
        <v>0.02891245813357851</v>
      </c>
      <c r="G10" s="38">
        <f>IF(G9=0,0,G9/G7)</f>
        <v>0.02974782302310364</v>
      </c>
      <c r="H10" s="39">
        <f>IF(H9=0,0,H9/H7)</f>
        <v>0.02993443900455708</v>
      </c>
      <c r="I10" s="23"/>
      <c r="J10" s="114"/>
      <c r="K10" s="118"/>
      <c r="L10" s="132" t="s">
        <v>66</v>
      </c>
      <c r="M10" s="133"/>
      <c r="N10" s="40"/>
      <c r="O10" s="29">
        <v>43419</v>
      </c>
      <c r="P10" s="30">
        <v>39661</v>
      </c>
      <c r="Q10" s="8">
        <v>47265</v>
      </c>
    </row>
    <row r="11" spans="1:17" ht="26.25" customHeight="1">
      <c r="A11" s="114"/>
      <c r="B11" s="124" t="s">
        <v>3</v>
      </c>
      <c r="C11" s="125"/>
      <c r="D11" s="125"/>
      <c r="E11" s="28" t="s">
        <v>133</v>
      </c>
      <c r="F11" s="34">
        <v>1210</v>
      </c>
      <c r="G11" s="35">
        <v>1275</v>
      </c>
      <c r="H11" s="10">
        <v>1274</v>
      </c>
      <c r="I11" s="23"/>
      <c r="J11" s="114"/>
      <c r="K11" s="125" t="s">
        <v>67</v>
      </c>
      <c r="L11" s="125"/>
      <c r="M11" s="125"/>
      <c r="N11" s="28" t="s">
        <v>171</v>
      </c>
      <c r="O11" s="41">
        <v>58876</v>
      </c>
      <c r="P11" s="30">
        <v>56079</v>
      </c>
      <c r="Q11" s="8">
        <v>63655</v>
      </c>
    </row>
    <row r="12" spans="1:17" ht="26.25" customHeight="1">
      <c r="A12" s="114"/>
      <c r="B12" s="124" t="s">
        <v>64</v>
      </c>
      <c r="C12" s="125"/>
      <c r="D12" s="125"/>
      <c r="E12" s="28" t="s">
        <v>135</v>
      </c>
      <c r="F12" s="37">
        <f>IF(F11=0,0,F11/F9)</f>
        <v>0.6871095968199886</v>
      </c>
      <c r="G12" s="38">
        <f>IF(G11=0,0,G11/G9)</f>
        <v>0.7191201353637902</v>
      </c>
      <c r="H12" s="39">
        <f>IF(H11=0,0,H11/H9)</f>
        <v>0.7209960384833051</v>
      </c>
      <c r="I12" s="23"/>
      <c r="J12" s="114"/>
      <c r="K12" s="116" t="s">
        <v>136</v>
      </c>
      <c r="L12" s="124" t="s">
        <v>54</v>
      </c>
      <c r="M12" s="125"/>
      <c r="N12" s="28"/>
      <c r="O12" s="29">
        <v>17696</v>
      </c>
      <c r="P12" s="30">
        <v>11087</v>
      </c>
      <c r="Q12" s="8">
        <v>14416</v>
      </c>
    </row>
    <row r="13" spans="1:17" ht="26.25" customHeight="1">
      <c r="A13" s="114"/>
      <c r="B13" s="124" t="s">
        <v>4</v>
      </c>
      <c r="C13" s="125"/>
      <c r="D13" s="125"/>
      <c r="E13" s="28"/>
      <c r="F13" s="42">
        <v>14638</v>
      </c>
      <c r="G13" s="43">
        <v>14638</v>
      </c>
      <c r="H13" s="44">
        <v>14638</v>
      </c>
      <c r="I13" s="23"/>
      <c r="J13" s="114"/>
      <c r="K13" s="117"/>
      <c r="L13" s="116" t="s">
        <v>137</v>
      </c>
      <c r="M13" s="27" t="s">
        <v>33</v>
      </c>
      <c r="N13" s="28"/>
      <c r="O13" s="29"/>
      <c r="P13" s="30"/>
      <c r="Q13" s="8"/>
    </row>
    <row r="14" spans="1:17" ht="26.25" customHeight="1">
      <c r="A14" s="114"/>
      <c r="B14" s="124" t="s">
        <v>5</v>
      </c>
      <c r="C14" s="125"/>
      <c r="D14" s="125"/>
      <c r="E14" s="28"/>
      <c r="F14" s="42">
        <v>132</v>
      </c>
      <c r="G14" s="43">
        <v>132</v>
      </c>
      <c r="H14" s="44">
        <v>132</v>
      </c>
      <c r="I14" s="23"/>
      <c r="J14" s="114"/>
      <c r="K14" s="117"/>
      <c r="L14" s="118"/>
      <c r="M14" s="27" t="s">
        <v>37</v>
      </c>
      <c r="N14" s="28"/>
      <c r="O14" s="29"/>
      <c r="P14" s="30"/>
      <c r="Q14" s="8"/>
    </row>
    <row r="15" spans="1:17" ht="26.25" customHeight="1" thickBot="1">
      <c r="A15" s="115"/>
      <c r="B15" s="119" t="s">
        <v>88</v>
      </c>
      <c r="C15" s="120"/>
      <c r="D15" s="120"/>
      <c r="E15" s="12"/>
      <c r="F15" s="45">
        <v>132</v>
      </c>
      <c r="G15" s="46">
        <v>132</v>
      </c>
      <c r="H15" s="47">
        <v>132</v>
      </c>
      <c r="I15" s="23"/>
      <c r="J15" s="114"/>
      <c r="K15" s="118"/>
      <c r="L15" s="132" t="s">
        <v>38</v>
      </c>
      <c r="M15" s="133"/>
      <c r="N15" s="40"/>
      <c r="O15" s="29">
        <v>41131</v>
      </c>
      <c r="P15" s="30">
        <v>44959</v>
      </c>
      <c r="Q15" s="8">
        <v>49223</v>
      </c>
    </row>
    <row r="16" spans="1:17" ht="26.25" customHeight="1" thickBot="1">
      <c r="A16" s="134" t="s">
        <v>43</v>
      </c>
      <c r="B16" s="136" t="s">
        <v>6</v>
      </c>
      <c r="C16" s="123"/>
      <c r="D16" s="123"/>
      <c r="E16" s="24"/>
      <c r="F16" s="48">
        <v>7263464</v>
      </c>
      <c r="G16" s="32">
        <v>7935509</v>
      </c>
      <c r="H16" s="33">
        <v>9241084</v>
      </c>
      <c r="I16" s="23"/>
      <c r="J16" s="115"/>
      <c r="K16" s="119" t="s">
        <v>68</v>
      </c>
      <c r="L16" s="120"/>
      <c r="M16" s="120"/>
      <c r="N16" s="12" t="s">
        <v>138</v>
      </c>
      <c r="O16" s="49">
        <f>O5-O11</f>
        <v>0</v>
      </c>
      <c r="P16" s="50">
        <f>P5-P11</f>
        <v>0</v>
      </c>
      <c r="Q16" s="51">
        <f>Q5-Q11</f>
        <v>0</v>
      </c>
    </row>
    <row r="17" spans="1:17" ht="26.25" customHeight="1">
      <c r="A17" s="111"/>
      <c r="B17" s="143" t="s">
        <v>7</v>
      </c>
      <c r="C17" s="124" t="s">
        <v>8</v>
      </c>
      <c r="D17" s="125"/>
      <c r="E17" s="28"/>
      <c r="F17" s="34">
        <v>2971650</v>
      </c>
      <c r="G17" s="35">
        <v>3265059</v>
      </c>
      <c r="H17" s="10">
        <v>3850015</v>
      </c>
      <c r="I17" s="23"/>
      <c r="J17" s="113" t="s">
        <v>69</v>
      </c>
      <c r="K17" s="130" t="s">
        <v>70</v>
      </c>
      <c r="L17" s="131"/>
      <c r="M17" s="131"/>
      <c r="N17" s="24" t="s">
        <v>139</v>
      </c>
      <c r="O17" s="25">
        <v>801969</v>
      </c>
      <c r="P17" s="26">
        <v>751044</v>
      </c>
      <c r="Q17" s="7">
        <v>1372632</v>
      </c>
    </row>
    <row r="18" spans="1:17" ht="26.25" customHeight="1">
      <c r="A18" s="111"/>
      <c r="B18" s="143"/>
      <c r="C18" s="124" t="s">
        <v>9</v>
      </c>
      <c r="D18" s="125"/>
      <c r="E18" s="28"/>
      <c r="F18" s="34">
        <v>2448500</v>
      </c>
      <c r="G18" s="35">
        <v>2689000</v>
      </c>
      <c r="H18" s="10">
        <v>3167100</v>
      </c>
      <c r="I18" s="23"/>
      <c r="J18" s="114"/>
      <c r="K18" s="116" t="s">
        <v>137</v>
      </c>
      <c r="L18" s="124" t="s">
        <v>83</v>
      </c>
      <c r="M18" s="125"/>
      <c r="N18" s="28"/>
      <c r="O18" s="29">
        <v>230900</v>
      </c>
      <c r="P18" s="30">
        <v>240500</v>
      </c>
      <c r="Q18" s="8">
        <v>478100</v>
      </c>
    </row>
    <row r="19" spans="1:17" ht="26.25" customHeight="1">
      <c r="A19" s="111"/>
      <c r="B19" s="143"/>
      <c r="C19" s="124" t="s">
        <v>10</v>
      </c>
      <c r="D19" s="125"/>
      <c r="E19" s="28"/>
      <c r="F19" s="34">
        <v>228116</v>
      </c>
      <c r="G19" s="35">
        <v>261746</v>
      </c>
      <c r="H19" s="10">
        <v>295281</v>
      </c>
      <c r="I19" s="23"/>
      <c r="J19" s="114"/>
      <c r="K19" s="118"/>
      <c r="L19" s="124" t="s">
        <v>66</v>
      </c>
      <c r="M19" s="125"/>
      <c r="N19" s="28"/>
      <c r="O19" s="41">
        <v>90562</v>
      </c>
      <c r="P19" s="30">
        <v>95586</v>
      </c>
      <c r="Q19" s="8">
        <v>62757</v>
      </c>
    </row>
    <row r="20" spans="1:17" ht="26.25" customHeight="1">
      <c r="A20" s="111"/>
      <c r="B20" s="143"/>
      <c r="C20" s="124" t="s">
        <v>11</v>
      </c>
      <c r="D20" s="125"/>
      <c r="E20" s="28"/>
      <c r="F20" s="34">
        <v>1615198</v>
      </c>
      <c r="G20" s="35">
        <v>1719704</v>
      </c>
      <c r="H20" s="10">
        <v>1928688</v>
      </c>
      <c r="I20" s="23"/>
      <c r="J20" s="114"/>
      <c r="K20" s="124" t="s">
        <v>71</v>
      </c>
      <c r="L20" s="125"/>
      <c r="M20" s="125"/>
      <c r="N20" s="52" t="s">
        <v>72</v>
      </c>
      <c r="O20" s="29">
        <v>780102</v>
      </c>
      <c r="P20" s="30">
        <v>751044</v>
      </c>
      <c r="Q20" s="8">
        <v>1362244</v>
      </c>
    </row>
    <row r="21" spans="1:17" ht="26.25" customHeight="1" thickBot="1">
      <c r="A21" s="135"/>
      <c r="B21" s="119" t="s">
        <v>12</v>
      </c>
      <c r="C21" s="120"/>
      <c r="D21" s="120"/>
      <c r="E21" s="12"/>
      <c r="F21" s="53">
        <v>5171603</v>
      </c>
      <c r="G21" s="50">
        <v>5758421</v>
      </c>
      <c r="H21" s="51">
        <v>6919453</v>
      </c>
      <c r="I21" s="23"/>
      <c r="J21" s="114"/>
      <c r="K21" s="116" t="s">
        <v>129</v>
      </c>
      <c r="L21" s="124" t="s">
        <v>73</v>
      </c>
      <c r="M21" s="125"/>
      <c r="N21" s="28"/>
      <c r="O21" s="29">
        <v>730868</v>
      </c>
      <c r="P21" s="30">
        <v>749018</v>
      </c>
      <c r="Q21" s="8">
        <v>1305575</v>
      </c>
    </row>
    <row r="22" spans="1:17" ht="26.25" customHeight="1">
      <c r="A22" s="113" t="s">
        <v>44</v>
      </c>
      <c r="B22" s="136" t="s">
        <v>63</v>
      </c>
      <c r="C22" s="123"/>
      <c r="D22" s="123"/>
      <c r="E22" s="24"/>
      <c r="F22" s="54">
        <v>59</v>
      </c>
      <c r="G22" s="55">
        <v>62</v>
      </c>
      <c r="H22" s="56">
        <v>66</v>
      </c>
      <c r="I22" s="23"/>
      <c r="J22" s="114"/>
      <c r="K22" s="117"/>
      <c r="L22" s="57" t="s">
        <v>137</v>
      </c>
      <c r="M22" s="27" t="s">
        <v>86</v>
      </c>
      <c r="N22" s="28"/>
      <c r="O22" s="29"/>
      <c r="P22" s="30"/>
      <c r="Q22" s="8"/>
    </row>
    <row r="23" spans="1:17" ht="26.25" customHeight="1">
      <c r="A23" s="114"/>
      <c r="B23" s="124" t="s">
        <v>13</v>
      </c>
      <c r="C23" s="125"/>
      <c r="D23" s="125"/>
      <c r="E23" s="28"/>
      <c r="F23" s="58" t="s">
        <v>99</v>
      </c>
      <c r="G23" s="57" t="s">
        <v>99</v>
      </c>
      <c r="H23" s="59" t="s">
        <v>99</v>
      </c>
      <c r="I23" s="23"/>
      <c r="J23" s="114"/>
      <c r="K23" s="118"/>
      <c r="L23" s="124" t="s">
        <v>74</v>
      </c>
      <c r="M23" s="125"/>
      <c r="N23" s="28" t="s">
        <v>140</v>
      </c>
      <c r="O23" s="29">
        <v>49234</v>
      </c>
      <c r="P23" s="30">
        <v>51961</v>
      </c>
      <c r="Q23" s="8">
        <v>56669</v>
      </c>
    </row>
    <row r="24" spans="1:17" ht="26.25" customHeight="1" thickBot="1">
      <c r="A24" s="114"/>
      <c r="B24" s="124" t="s">
        <v>98</v>
      </c>
      <c r="C24" s="125"/>
      <c r="D24" s="125"/>
      <c r="E24" s="28"/>
      <c r="F24" s="58"/>
      <c r="G24" s="57"/>
      <c r="H24" s="59"/>
      <c r="I24" s="23"/>
      <c r="J24" s="115"/>
      <c r="K24" s="119" t="s">
        <v>75</v>
      </c>
      <c r="L24" s="120"/>
      <c r="M24" s="120"/>
      <c r="N24" s="12" t="s">
        <v>141</v>
      </c>
      <c r="O24" s="53">
        <f>O17-O20</f>
        <v>21867</v>
      </c>
      <c r="P24" s="50">
        <f>P17-P20</f>
        <v>0</v>
      </c>
      <c r="Q24" s="51">
        <f>Q17-Q20</f>
        <v>10388</v>
      </c>
    </row>
    <row r="25" spans="1:17" ht="26.25" customHeight="1" thickBot="1">
      <c r="A25" s="114"/>
      <c r="B25" s="124" t="s">
        <v>14</v>
      </c>
      <c r="C25" s="125"/>
      <c r="D25" s="125"/>
      <c r="E25" s="28"/>
      <c r="F25" s="58" t="s">
        <v>100</v>
      </c>
      <c r="G25" s="57" t="s">
        <v>100</v>
      </c>
      <c r="H25" s="59" t="s">
        <v>100</v>
      </c>
      <c r="I25" s="23"/>
      <c r="J25" s="121" t="s">
        <v>76</v>
      </c>
      <c r="K25" s="122"/>
      <c r="L25" s="122"/>
      <c r="M25" s="122"/>
      <c r="N25" s="19" t="s">
        <v>142</v>
      </c>
      <c r="O25" s="60">
        <f>O16+O24</f>
        <v>21867</v>
      </c>
      <c r="P25" s="61">
        <f>P16+P24</f>
        <v>0</v>
      </c>
      <c r="Q25" s="62">
        <f>Q16+Q24</f>
        <v>10388</v>
      </c>
    </row>
    <row r="26" spans="1:17" ht="26.25" customHeight="1" thickBot="1">
      <c r="A26" s="114"/>
      <c r="B26" s="124" t="s">
        <v>15</v>
      </c>
      <c r="C26" s="125"/>
      <c r="D26" s="125"/>
      <c r="E26" s="28"/>
      <c r="F26" s="34">
        <v>2</v>
      </c>
      <c r="G26" s="35">
        <v>2</v>
      </c>
      <c r="H26" s="10">
        <v>2</v>
      </c>
      <c r="I26" s="23"/>
      <c r="J26" s="121" t="s">
        <v>40</v>
      </c>
      <c r="K26" s="122"/>
      <c r="L26" s="122"/>
      <c r="M26" s="122"/>
      <c r="N26" s="19" t="s">
        <v>143</v>
      </c>
      <c r="O26" s="63">
        <v>14264</v>
      </c>
      <c r="P26" s="64">
        <v>1</v>
      </c>
      <c r="Q26" s="9"/>
    </row>
    <row r="27" spans="1:17" ht="26.25" customHeight="1" thickBot="1">
      <c r="A27" s="114"/>
      <c r="B27" s="149" t="s">
        <v>16</v>
      </c>
      <c r="C27" s="150"/>
      <c r="D27" s="27" t="s">
        <v>55</v>
      </c>
      <c r="E27" s="28"/>
      <c r="F27" s="42">
        <v>724</v>
      </c>
      <c r="G27" s="43">
        <v>724</v>
      </c>
      <c r="H27" s="44">
        <v>724</v>
      </c>
      <c r="I27" s="23"/>
      <c r="J27" s="121" t="s">
        <v>77</v>
      </c>
      <c r="K27" s="122"/>
      <c r="L27" s="122"/>
      <c r="M27" s="122"/>
      <c r="N27" s="19" t="s">
        <v>144</v>
      </c>
      <c r="O27" s="63">
        <v>5847</v>
      </c>
      <c r="P27" s="64">
        <v>13450</v>
      </c>
      <c r="Q27" s="9">
        <v>15477</v>
      </c>
    </row>
    <row r="28" spans="1:17" ht="26.25" customHeight="1" thickBot="1">
      <c r="A28" s="114"/>
      <c r="B28" s="149"/>
      <c r="C28" s="150"/>
      <c r="D28" s="27" t="s">
        <v>56</v>
      </c>
      <c r="E28" s="28"/>
      <c r="F28" s="42"/>
      <c r="G28" s="43"/>
      <c r="H28" s="44"/>
      <c r="I28" s="23"/>
      <c r="J28" s="121" t="s">
        <v>78</v>
      </c>
      <c r="K28" s="122"/>
      <c r="L28" s="122"/>
      <c r="M28" s="122"/>
      <c r="N28" s="19" t="s">
        <v>145</v>
      </c>
      <c r="O28" s="63"/>
      <c r="P28" s="64"/>
      <c r="Q28" s="9"/>
    </row>
    <row r="29" spans="1:17" ht="26.25" customHeight="1" thickBot="1">
      <c r="A29" s="114"/>
      <c r="B29" s="149" t="s">
        <v>17</v>
      </c>
      <c r="C29" s="150"/>
      <c r="D29" s="27" t="s">
        <v>55</v>
      </c>
      <c r="E29" s="28"/>
      <c r="F29" s="42">
        <v>451</v>
      </c>
      <c r="G29" s="43">
        <v>538</v>
      </c>
      <c r="H29" s="44">
        <v>600</v>
      </c>
      <c r="I29" s="23"/>
      <c r="J29" s="121" t="s">
        <v>79</v>
      </c>
      <c r="K29" s="122"/>
      <c r="L29" s="122"/>
      <c r="M29" s="122"/>
      <c r="N29" s="19" t="s">
        <v>146</v>
      </c>
      <c r="O29" s="60">
        <f>O25-O26+O27-O28</f>
        <v>13450</v>
      </c>
      <c r="P29" s="61">
        <f>P25-P26+P27-P28</f>
        <v>13449</v>
      </c>
      <c r="Q29" s="62">
        <f>Q25-Q26+Q27-Q28</f>
        <v>25865</v>
      </c>
    </row>
    <row r="30" spans="1:17" ht="26.25" customHeight="1" thickBot="1">
      <c r="A30" s="114"/>
      <c r="B30" s="149"/>
      <c r="C30" s="150"/>
      <c r="D30" s="27" t="s">
        <v>56</v>
      </c>
      <c r="E30" s="28"/>
      <c r="F30" s="42"/>
      <c r="G30" s="43"/>
      <c r="H30" s="44"/>
      <c r="I30" s="23"/>
      <c r="J30" s="121" t="s">
        <v>80</v>
      </c>
      <c r="K30" s="122"/>
      <c r="L30" s="122"/>
      <c r="M30" s="122"/>
      <c r="N30" s="19" t="s">
        <v>147</v>
      </c>
      <c r="O30" s="63"/>
      <c r="P30" s="64"/>
      <c r="Q30" s="9"/>
    </row>
    <row r="31" spans="1:17" ht="26.25" customHeight="1" thickBot="1">
      <c r="A31" s="114"/>
      <c r="B31" s="147" t="s">
        <v>57</v>
      </c>
      <c r="C31" s="148"/>
      <c r="D31" s="148"/>
      <c r="E31" s="28"/>
      <c r="F31" s="42">
        <v>344</v>
      </c>
      <c r="G31" s="43">
        <v>353</v>
      </c>
      <c r="H31" s="44">
        <v>356</v>
      </c>
      <c r="I31" s="23"/>
      <c r="J31" s="121" t="s">
        <v>81</v>
      </c>
      <c r="K31" s="122"/>
      <c r="L31" s="122"/>
      <c r="M31" s="122"/>
      <c r="N31" s="19" t="s">
        <v>148</v>
      </c>
      <c r="O31" s="60">
        <f>O29-O30</f>
        <v>13450</v>
      </c>
      <c r="P31" s="61">
        <f>P29-P30</f>
        <v>13449</v>
      </c>
      <c r="Q31" s="62">
        <f>Q29-Q30</f>
        <v>25865</v>
      </c>
    </row>
    <row r="32" spans="1:17" ht="26.25" customHeight="1" thickBot="1">
      <c r="A32" s="114"/>
      <c r="B32" s="124" t="s">
        <v>90</v>
      </c>
      <c r="C32" s="125"/>
      <c r="D32" s="125"/>
      <c r="E32" s="28"/>
      <c r="F32" s="42">
        <v>125472</v>
      </c>
      <c r="G32" s="43">
        <v>129053</v>
      </c>
      <c r="H32" s="44">
        <v>130635</v>
      </c>
      <c r="I32" s="23"/>
      <c r="J32" s="121" t="s">
        <v>94</v>
      </c>
      <c r="K32" s="122"/>
      <c r="L32" s="122"/>
      <c r="M32" s="122"/>
      <c r="N32" s="19"/>
      <c r="O32" s="65">
        <f>IF(O5=0,0,O5/(O11+O23))</f>
        <v>0.5445934696142818</v>
      </c>
      <c r="P32" s="66">
        <f>IF(P5=0,0,P5/(P11+P23))</f>
        <v>0.5190577563865235</v>
      </c>
      <c r="Q32" s="67">
        <f>IF(Q5=0,0,Q5/(Q11+Q23))</f>
        <v>0.5290299524616868</v>
      </c>
    </row>
    <row r="33" spans="1:17" ht="26.25" customHeight="1" thickBot="1">
      <c r="A33" s="114"/>
      <c r="B33" s="143" t="s">
        <v>85</v>
      </c>
      <c r="C33" s="124" t="s">
        <v>91</v>
      </c>
      <c r="D33" s="125"/>
      <c r="E33" s="28"/>
      <c r="F33" s="42"/>
      <c r="G33" s="43"/>
      <c r="H33" s="44"/>
      <c r="I33" s="23"/>
      <c r="J33" s="121" t="s">
        <v>95</v>
      </c>
      <c r="K33" s="122"/>
      <c r="L33" s="122"/>
      <c r="M33" s="122"/>
      <c r="N33" s="19"/>
      <c r="O33" s="65">
        <f>IF(O31&lt;0,O31/(O6-O9),0)</f>
        <v>0</v>
      </c>
      <c r="P33" s="66">
        <f>IF(P31&lt;0,P31/(P6-P9),0)</f>
        <v>0</v>
      </c>
      <c r="Q33" s="67">
        <f>IF(Q31&lt;0,Q31/(Q6-Q9),0)</f>
        <v>0</v>
      </c>
    </row>
    <row r="34" spans="1:17" ht="26.25" customHeight="1" thickBot="1">
      <c r="A34" s="114"/>
      <c r="B34" s="143"/>
      <c r="C34" s="124" t="s">
        <v>92</v>
      </c>
      <c r="D34" s="125"/>
      <c r="E34" s="28" t="s">
        <v>149</v>
      </c>
      <c r="F34" s="42">
        <v>125472</v>
      </c>
      <c r="G34" s="43">
        <v>129053</v>
      </c>
      <c r="H34" s="44">
        <v>130635</v>
      </c>
      <c r="I34" s="23"/>
      <c r="J34" s="121" t="s">
        <v>84</v>
      </c>
      <c r="K34" s="122"/>
      <c r="L34" s="122"/>
      <c r="M34" s="122"/>
      <c r="N34" s="19"/>
      <c r="O34" s="63">
        <v>134071</v>
      </c>
      <c r="P34" s="64">
        <v>135247</v>
      </c>
      <c r="Q34" s="9">
        <v>110022</v>
      </c>
    </row>
    <row r="35" spans="1:17" ht="26.25" customHeight="1" thickBot="1">
      <c r="A35" s="114"/>
      <c r="B35" s="124" t="s">
        <v>93</v>
      </c>
      <c r="C35" s="125"/>
      <c r="D35" s="125"/>
      <c r="E35" s="28" t="s">
        <v>150</v>
      </c>
      <c r="F35" s="42">
        <v>125472</v>
      </c>
      <c r="G35" s="43">
        <v>129053</v>
      </c>
      <c r="H35" s="44">
        <v>130635</v>
      </c>
      <c r="I35" s="23"/>
      <c r="J35" s="126" t="s">
        <v>104</v>
      </c>
      <c r="K35" s="127"/>
      <c r="L35" s="128" t="s">
        <v>39</v>
      </c>
      <c r="M35" s="129"/>
      <c r="N35" s="19"/>
      <c r="O35" s="63">
        <v>26341</v>
      </c>
      <c r="P35" s="64">
        <v>23340</v>
      </c>
      <c r="Q35" s="9">
        <v>65146</v>
      </c>
    </row>
    <row r="36" spans="1:17" ht="26.25" customHeight="1" thickBot="1">
      <c r="A36" s="115"/>
      <c r="B36" s="119" t="s">
        <v>18</v>
      </c>
      <c r="C36" s="120"/>
      <c r="D36" s="120"/>
      <c r="E36" s="12"/>
      <c r="F36" s="68">
        <f>IF(F35=0,0,F35/F34)</f>
        <v>1</v>
      </c>
      <c r="G36" s="69">
        <f>IF(G35=0,0,G35/G34)</f>
        <v>1</v>
      </c>
      <c r="H36" s="70">
        <f>IF(H35=0,0,H35/H34)</f>
        <v>1</v>
      </c>
      <c r="I36" s="23"/>
      <c r="J36" s="121" t="s">
        <v>87</v>
      </c>
      <c r="K36" s="122"/>
      <c r="L36" s="122"/>
      <c r="M36" s="122"/>
      <c r="N36" s="19"/>
      <c r="O36" s="63">
        <v>2305220</v>
      </c>
      <c r="P36" s="64">
        <v>2493780</v>
      </c>
      <c r="Q36" s="9">
        <v>2915210</v>
      </c>
    </row>
    <row r="37" spans="1:17" ht="26.25" customHeight="1">
      <c r="A37" s="134" t="s">
        <v>45</v>
      </c>
      <c r="B37" s="136" t="s">
        <v>19</v>
      </c>
      <c r="C37" s="123"/>
      <c r="D37" s="123"/>
      <c r="E37" s="24"/>
      <c r="F37" s="48"/>
      <c r="G37" s="32"/>
      <c r="H37" s="33"/>
      <c r="I37" s="23"/>
      <c r="J37" s="71"/>
      <c r="K37" s="71"/>
      <c r="L37" s="71"/>
      <c r="M37" s="71"/>
      <c r="N37" s="71"/>
      <c r="O37" s="71"/>
      <c r="P37" s="71"/>
      <c r="Q37" s="71"/>
    </row>
    <row r="38" spans="1:9" ht="26.25" customHeight="1">
      <c r="A38" s="111"/>
      <c r="B38" s="124" t="s">
        <v>20</v>
      </c>
      <c r="C38" s="125"/>
      <c r="D38" s="125"/>
      <c r="E38" s="28"/>
      <c r="F38" s="34">
        <v>108061</v>
      </c>
      <c r="G38" s="35">
        <v>108007</v>
      </c>
      <c r="H38" s="10">
        <v>32965</v>
      </c>
      <c r="I38" s="23"/>
    </row>
    <row r="39" spans="1:9" ht="26.25" customHeight="1">
      <c r="A39" s="111"/>
      <c r="B39" s="143" t="s">
        <v>151</v>
      </c>
      <c r="C39" s="124" t="s">
        <v>21</v>
      </c>
      <c r="D39" s="125"/>
      <c r="E39" s="28"/>
      <c r="F39" s="34">
        <v>17696</v>
      </c>
      <c r="G39" s="35">
        <v>11087</v>
      </c>
      <c r="H39" s="10">
        <v>14416</v>
      </c>
      <c r="I39" s="23"/>
    </row>
    <row r="40" spans="1:9" ht="26.25" customHeight="1">
      <c r="A40" s="111"/>
      <c r="B40" s="143"/>
      <c r="C40" s="124" t="s">
        <v>22</v>
      </c>
      <c r="D40" s="125"/>
      <c r="E40" s="28"/>
      <c r="F40" s="34">
        <v>90365</v>
      </c>
      <c r="G40" s="35">
        <v>96920</v>
      </c>
      <c r="H40" s="10">
        <v>18549</v>
      </c>
      <c r="I40" s="23"/>
    </row>
    <row r="41" spans="1:9" ht="26.25" customHeight="1">
      <c r="A41" s="111"/>
      <c r="B41" s="124" t="s">
        <v>23</v>
      </c>
      <c r="C41" s="125"/>
      <c r="D41" s="125"/>
      <c r="E41" s="28"/>
      <c r="F41" s="34">
        <v>49</v>
      </c>
      <c r="G41" s="35">
        <v>33</v>
      </c>
      <c r="H41" s="10">
        <v>87359</v>
      </c>
      <c r="I41" s="23"/>
    </row>
    <row r="42" spans="1:9" ht="26.25" customHeight="1" thickBot="1">
      <c r="A42" s="135"/>
      <c r="B42" s="119" t="s">
        <v>24</v>
      </c>
      <c r="C42" s="120"/>
      <c r="D42" s="120"/>
      <c r="E42" s="12"/>
      <c r="F42" s="53">
        <f>F37+F38+F41</f>
        <v>108110</v>
      </c>
      <c r="G42" s="50">
        <f>G37+G38+G41</f>
        <v>108040</v>
      </c>
      <c r="H42" s="51">
        <f>H37+H38+H41</f>
        <v>120324</v>
      </c>
      <c r="I42" s="23"/>
    </row>
    <row r="43" spans="1:9" ht="26.25" customHeight="1">
      <c r="A43" s="134" t="s">
        <v>46</v>
      </c>
      <c r="B43" s="144" t="s">
        <v>48</v>
      </c>
      <c r="C43" s="136" t="s">
        <v>25</v>
      </c>
      <c r="D43" s="123"/>
      <c r="E43" s="24"/>
      <c r="F43" s="48"/>
      <c r="G43" s="32"/>
      <c r="H43" s="33"/>
      <c r="I43" s="23"/>
    </row>
    <row r="44" spans="1:9" ht="26.25" customHeight="1">
      <c r="A44" s="111"/>
      <c r="B44" s="145"/>
      <c r="C44" s="124" t="s">
        <v>58</v>
      </c>
      <c r="D44" s="125"/>
      <c r="E44" s="28"/>
      <c r="F44" s="34">
        <v>3675</v>
      </c>
      <c r="G44" s="35">
        <v>3675</v>
      </c>
      <c r="H44" s="10">
        <v>3675</v>
      </c>
      <c r="I44" s="23"/>
    </row>
    <row r="45" spans="1:9" ht="26.25" customHeight="1">
      <c r="A45" s="111"/>
      <c r="B45" s="145"/>
      <c r="C45" s="124" t="s">
        <v>26</v>
      </c>
      <c r="D45" s="125"/>
      <c r="E45" s="28"/>
      <c r="F45" s="72"/>
      <c r="G45" s="73"/>
      <c r="H45" s="74"/>
      <c r="I45" s="23"/>
    </row>
    <row r="46" spans="1:9" ht="26.25" customHeight="1">
      <c r="A46" s="111"/>
      <c r="B46" s="145"/>
      <c r="C46" s="124" t="s">
        <v>59</v>
      </c>
      <c r="D46" s="125"/>
      <c r="E46" s="28"/>
      <c r="F46" s="42">
        <v>123.1</v>
      </c>
      <c r="G46" s="43">
        <v>127.2</v>
      </c>
      <c r="H46" s="44">
        <v>125.5</v>
      </c>
      <c r="I46" s="23"/>
    </row>
    <row r="47" spans="1:9" ht="26.25" customHeight="1">
      <c r="A47" s="111"/>
      <c r="B47" s="145"/>
      <c r="C47" s="124" t="s">
        <v>60</v>
      </c>
      <c r="D47" s="125"/>
      <c r="E47" s="28"/>
      <c r="F47" s="42">
        <v>861.2</v>
      </c>
      <c r="G47" s="43">
        <v>836.9</v>
      </c>
      <c r="H47" s="44">
        <v>252.3</v>
      </c>
      <c r="I47" s="23"/>
    </row>
    <row r="48" spans="1:9" ht="26.25" customHeight="1">
      <c r="A48" s="111"/>
      <c r="B48" s="145"/>
      <c r="C48" s="143" t="s">
        <v>153</v>
      </c>
      <c r="D48" s="27" t="s">
        <v>61</v>
      </c>
      <c r="E48" s="28"/>
      <c r="F48" s="42">
        <v>141</v>
      </c>
      <c r="G48" s="43">
        <v>85.9</v>
      </c>
      <c r="H48" s="44">
        <v>110.4</v>
      </c>
      <c r="I48" s="23"/>
    </row>
    <row r="49" spans="1:9" ht="26.25" customHeight="1">
      <c r="A49" s="111"/>
      <c r="B49" s="146"/>
      <c r="C49" s="143"/>
      <c r="D49" s="27" t="s">
        <v>62</v>
      </c>
      <c r="E49" s="28"/>
      <c r="F49" s="42">
        <v>720.2</v>
      </c>
      <c r="G49" s="43">
        <v>751</v>
      </c>
      <c r="H49" s="44">
        <v>142</v>
      </c>
      <c r="I49" s="23"/>
    </row>
    <row r="50" spans="1:9" ht="26.25" customHeight="1">
      <c r="A50" s="111"/>
      <c r="B50" s="137" t="s">
        <v>41</v>
      </c>
      <c r="C50" s="138"/>
      <c r="D50" s="27" t="s">
        <v>27</v>
      </c>
      <c r="E50" s="28"/>
      <c r="F50" s="42"/>
      <c r="G50" s="43"/>
      <c r="H50" s="44"/>
      <c r="I50" s="23"/>
    </row>
    <row r="51" spans="1:9" ht="26.25" customHeight="1">
      <c r="A51" s="111"/>
      <c r="B51" s="139"/>
      <c r="C51" s="140"/>
      <c r="D51" s="27" t="s">
        <v>89</v>
      </c>
      <c r="E51" s="28"/>
      <c r="F51" s="34"/>
      <c r="G51" s="35"/>
      <c r="H51" s="10"/>
      <c r="I51" s="23"/>
    </row>
    <row r="52" spans="1:9" ht="26.25" customHeight="1" thickBot="1">
      <c r="A52" s="135"/>
      <c r="B52" s="141"/>
      <c r="C52" s="142"/>
      <c r="D52" s="11" t="s">
        <v>28</v>
      </c>
      <c r="E52" s="12"/>
      <c r="F52" s="13"/>
      <c r="G52" s="14"/>
      <c r="H52" s="15"/>
      <c r="I52" s="23"/>
    </row>
    <row r="53" spans="1:9" ht="26.25" customHeight="1">
      <c r="A53" s="134" t="s">
        <v>29</v>
      </c>
      <c r="B53" s="136" t="s">
        <v>30</v>
      </c>
      <c r="C53" s="123"/>
      <c r="D53" s="123"/>
      <c r="E53" s="24"/>
      <c r="F53" s="48"/>
      <c r="G53" s="32"/>
      <c r="H53" s="33"/>
      <c r="I53" s="23"/>
    </row>
    <row r="54" spans="1:9" ht="26.25" customHeight="1">
      <c r="A54" s="111"/>
      <c r="B54" s="124" t="s">
        <v>31</v>
      </c>
      <c r="C54" s="125"/>
      <c r="D54" s="125"/>
      <c r="E54" s="28"/>
      <c r="F54" s="34">
        <v>3</v>
      </c>
      <c r="G54" s="35">
        <v>3</v>
      </c>
      <c r="H54" s="10">
        <v>4</v>
      </c>
      <c r="I54" s="23"/>
    </row>
    <row r="55" spans="1:8" ht="26.25" customHeight="1" thickBot="1">
      <c r="A55" s="135"/>
      <c r="B55" s="119" t="s">
        <v>32</v>
      </c>
      <c r="C55" s="120"/>
      <c r="D55" s="120"/>
      <c r="E55" s="12"/>
      <c r="F55" s="53">
        <f>F53+F54</f>
        <v>3</v>
      </c>
      <c r="G55" s="50">
        <f>G53+G54</f>
        <v>3</v>
      </c>
      <c r="H55" s="51">
        <f>H53+H54</f>
        <v>4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A1" sqref="A1:Q1"/>
    </sheetView>
  </sheetViews>
  <sheetFormatPr defaultColWidth="9.00390625" defaultRowHeight="26.25" customHeight="1"/>
  <cols>
    <col min="1" max="3" width="4.125" style="16" customWidth="1"/>
    <col min="4" max="4" width="24.125" style="16" customWidth="1"/>
    <col min="5" max="5" width="4.50390625" style="16" bestFit="1" customWidth="1"/>
    <col min="6" max="6" width="14.50390625" style="16" customWidth="1"/>
    <col min="7" max="8" width="12.625" style="16" customWidth="1"/>
    <col min="9" max="9" width="2.125" style="16" customWidth="1"/>
    <col min="10" max="11" width="2.875" style="16" bestFit="1" customWidth="1"/>
    <col min="12" max="12" width="5.25390625" style="16" bestFit="1" customWidth="1"/>
    <col min="13" max="13" width="21.625" style="16" customWidth="1"/>
    <col min="14" max="14" width="3.375" style="16" bestFit="1" customWidth="1"/>
    <col min="15" max="17" width="12.625" style="16" customWidth="1"/>
    <col min="18" max="16384" width="9.00390625" style="16" customWidth="1"/>
  </cols>
  <sheetData>
    <row r="1" spans="1:17" ht="26.25" customHeight="1">
      <c r="A1" s="112" t="s">
        <v>108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6:15" ht="19.5" customHeight="1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38.25" customHeight="1" thickBot="1">
      <c r="A3" s="18" t="s">
        <v>115</v>
      </c>
      <c r="P3" s="16" t="s">
        <v>0</v>
      </c>
    </row>
    <row r="4" spans="1:17" ht="26.25" customHeight="1" thickBot="1">
      <c r="A4" s="121" t="s">
        <v>49</v>
      </c>
      <c r="B4" s="122"/>
      <c r="C4" s="122"/>
      <c r="D4" s="122"/>
      <c r="E4" s="19"/>
      <c r="F4" s="20" t="s">
        <v>96</v>
      </c>
      <c r="G4" s="21" t="s">
        <v>97</v>
      </c>
      <c r="H4" s="22" t="s">
        <v>124</v>
      </c>
      <c r="I4" s="23"/>
      <c r="J4" s="121" t="s">
        <v>49</v>
      </c>
      <c r="K4" s="122"/>
      <c r="L4" s="122"/>
      <c r="M4" s="122"/>
      <c r="N4" s="19"/>
      <c r="O4" s="20" t="s">
        <v>96</v>
      </c>
      <c r="P4" s="21" t="s">
        <v>97</v>
      </c>
      <c r="Q4" s="22" t="s">
        <v>124</v>
      </c>
    </row>
    <row r="5" spans="1:17" ht="26.25" customHeight="1" thickBot="1">
      <c r="A5" s="121" t="s">
        <v>1</v>
      </c>
      <c r="B5" s="122"/>
      <c r="C5" s="122"/>
      <c r="D5" s="122"/>
      <c r="E5" s="19"/>
      <c r="F5" s="151">
        <v>34508</v>
      </c>
      <c r="G5" s="152"/>
      <c r="H5" s="153"/>
      <c r="I5" s="23"/>
      <c r="J5" s="113" t="s">
        <v>47</v>
      </c>
      <c r="K5" s="123" t="s">
        <v>65</v>
      </c>
      <c r="L5" s="123"/>
      <c r="M5" s="123"/>
      <c r="N5" s="24" t="s">
        <v>125</v>
      </c>
      <c r="O5" s="25">
        <v>60930</v>
      </c>
      <c r="P5" s="26">
        <v>65764</v>
      </c>
      <c r="Q5" s="7">
        <v>106599</v>
      </c>
    </row>
    <row r="6" spans="1:17" ht="26.25" customHeight="1" thickBot="1">
      <c r="A6" s="121" t="s">
        <v>82</v>
      </c>
      <c r="B6" s="122"/>
      <c r="C6" s="122"/>
      <c r="D6" s="122"/>
      <c r="E6" s="19"/>
      <c r="F6" s="151">
        <v>37043</v>
      </c>
      <c r="G6" s="152"/>
      <c r="H6" s="153"/>
      <c r="I6" s="23"/>
      <c r="J6" s="114"/>
      <c r="K6" s="116" t="s">
        <v>126</v>
      </c>
      <c r="L6" s="124" t="s">
        <v>53</v>
      </c>
      <c r="M6" s="125"/>
      <c r="N6" s="28" t="s">
        <v>127</v>
      </c>
      <c r="O6" s="29">
        <v>21208</v>
      </c>
      <c r="P6" s="30">
        <v>22160</v>
      </c>
      <c r="Q6" s="8">
        <v>22837</v>
      </c>
    </row>
    <row r="7" spans="1:17" ht="26.25" customHeight="1">
      <c r="A7" s="113" t="s">
        <v>42</v>
      </c>
      <c r="B7" s="136" t="s">
        <v>50</v>
      </c>
      <c r="C7" s="123"/>
      <c r="D7" s="123"/>
      <c r="E7" s="24" t="s">
        <v>128</v>
      </c>
      <c r="F7" s="31">
        <v>17464</v>
      </c>
      <c r="G7" s="32">
        <v>17238</v>
      </c>
      <c r="H7" s="33">
        <v>17020</v>
      </c>
      <c r="I7" s="23"/>
      <c r="J7" s="114"/>
      <c r="K7" s="117"/>
      <c r="L7" s="116" t="s">
        <v>130</v>
      </c>
      <c r="M7" s="27" t="s">
        <v>34</v>
      </c>
      <c r="N7" s="28"/>
      <c r="O7" s="29">
        <v>21208</v>
      </c>
      <c r="P7" s="30">
        <v>22152</v>
      </c>
      <c r="Q7" s="8">
        <v>22791</v>
      </c>
    </row>
    <row r="8" spans="1:17" ht="26.25" customHeight="1">
      <c r="A8" s="114"/>
      <c r="B8" s="124" t="s">
        <v>2</v>
      </c>
      <c r="C8" s="125"/>
      <c r="D8" s="125"/>
      <c r="E8" s="28"/>
      <c r="F8" s="34">
        <v>3067</v>
      </c>
      <c r="G8" s="35">
        <v>3036</v>
      </c>
      <c r="H8" s="10">
        <v>2977</v>
      </c>
      <c r="I8" s="36"/>
      <c r="J8" s="114"/>
      <c r="K8" s="117"/>
      <c r="L8" s="117"/>
      <c r="M8" s="27" t="s">
        <v>35</v>
      </c>
      <c r="N8" s="28"/>
      <c r="O8" s="29"/>
      <c r="P8" s="30"/>
      <c r="Q8" s="8"/>
    </row>
    <row r="9" spans="1:17" ht="26.25" customHeight="1">
      <c r="A9" s="114"/>
      <c r="B9" s="124" t="s">
        <v>51</v>
      </c>
      <c r="C9" s="125"/>
      <c r="D9" s="125"/>
      <c r="E9" s="28" t="s">
        <v>131</v>
      </c>
      <c r="F9" s="34">
        <v>3067</v>
      </c>
      <c r="G9" s="35">
        <v>3036</v>
      </c>
      <c r="H9" s="10">
        <v>2977</v>
      </c>
      <c r="I9" s="23"/>
      <c r="J9" s="114"/>
      <c r="K9" s="117"/>
      <c r="L9" s="118"/>
      <c r="M9" s="27" t="s">
        <v>36</v>
      </c>
      <c r="N9" s="28" t="s">
        <v>102</v>
      </c>
      <c r="O9" s="29"/>
      <c r="P9" s="30"/>
      <c r="Q9" s="8"/>
    </row>
    <row r="10" spans="1:17" ht="26.25" customHeight="1">
      <c r="A10" s="114"/>
      <c r="B10" s="124" t="s">
        <v>52</v>
      </c>
      <c r="C10" s="125"/>
      <c r="D10" s="125"/>
      <c r="E10" s="28" t="s">
        <v>132</v>
      </c>
      <c r="F10" s="37">
        <v>0.176</v>
      </c>
      <c r="G10" s="39">
        <f>IF(G9=0,0,G9/G7)</f>
        <v>0.17612252001392273</v>
      </c>
      <c r="H10" s="39">
        <v>0.175</v>
      </c>
      <c r="I10" s="23"/>
      <c r="J10" s="114"/>
      <c r="K10" s="118"/>
      <c r="L10" s="132" t="s">
        <v>66</v>
      </c>
      <c r="M10" s="133"/>
      <c r="N10" s="40"/>
      <c r="O10" s="29">
        <v>39722</v>
      </c>
      <c r="P10" s="30">
        <v>43604</v>
      </c>
      <c r="Q10" s="8">
        <v>83762</v>
      </c>
    </row>
    <row r="11" spans="1:17" ht="26.25" customHeight="1">
      <c r="A11" s="114"/>
      <c r="B11" s="124" t="s">
        <v>3</v>
      </c>
      <c r="C11" s="125"/>
      <c r="D11" s="125"/>
      <c r="E11" s="28" t="s">
        <v>133</v>
      </c>
      <c r="F11" s="34">
        <v>1615</v>
      </c>
      <c r="G11" s="35">
        <v>1625</v>
      </c>
      <c r="H11" s="10">
        <v>1686</v>
      </c>
      <c r="I11" s="23"/>
      <c r="J11" s="114"/>
      <c r="K11" s="125" t="s">
        <v>67</v>
      </c>
      <c r="L11" s="125"/>
      <c r="M11" s="125"/>
      <c r="N11" s="28" t="s">
        <v>171</v>
      </c>
      <c r="O11" s="41">
        <v>60930</v>
      </c>
      <c r="P11" s="30">
        <v>65764</v>
      </c>
      <c r="Q11" s="8">
        <v>67434</v>
      </c>
    </row>
    <row r="12" spans="1:17" ht="26.25" customHeight="1">
      <c r="A12" s="114"/>
      <c r="B12" s="124" t="s">
        <v>64</v>
      </c>
      <c r="C12" s="125"/>
      <c r="D12" s="125"/>
      <c r="E12" s="28" t="s">
        <v>135</v>
      </c>
      <c r="F12" s="37">
        <f>IF(F11=0,0,F11/F9)</f>
        <v>0.5265731985653733</v>
      </c>
      <c r="G12" s="38">
        <f>IF(G11=0,0,G11/G9)</f>
        <v>0.5352437417654808</v>
      </c>
      <c r="H12" s="39">
        <f>IF(H11=0,0,H11/H9)</f>
        <v>0.5663419549882432</v>
      </c>
      <c r="I12" s="23"/>
      <c r="J12" s="114"/>
      <c r="K12" s="116" t="s">
        <v>136</v>
      </c>
      <c r="L12" s="124" t="s">
        <v>54</v>
      </c>
      <c r="M12" s="125"/>
      <c r="N12" s="28"/>
      <c r="O12" s="29">
        <v>32222</v>
      </c>
      <c r="P12" s="30">
        <v>38783</v>
      </c>
      <c r="Q12" s="8">
        <v>41573</v>
      </c>
    </row>
    <row r="13" spans="1:17" ht="26.25" customHeight="1">
      <c r="A13" s="114"/>
      <c r="B13" s="124" t="s">
        <v>4</v>
      </c>
      <c r="C13" s="125"/>
      <c r="D13" s="125"/>
      <c r="E13" s="28"/>
      <c r="F13" s="42"/>
      <c r="G13" s="43"/>
      <c r="H13" s="44"/>
      <c r="I13" s="23"/>
      <c r="J13" s="114"/>
      <c r="K13" s="117"/>
      <c r="L13" s="116" t="s">
        <v>137</v>
      </c>
      <c r="M13" s="27" t="s">
        <v>33</v>
      </c>
      <c r="N13" s="28"/>
      <c r="O13" s="29">
        <v>4684</v>
      </c>
      <c r="P13" s="30">
        <v>4671</v>
      </c>
      <c r="Q13" s="8">
        <v>4780</v>
      </c>
    </row>
    <row r="14" spans="1:17" ht="26.25" customHeight="1">
      <c r="A14" s="114"/>
      <c r="B14" s="124" t="s">
        <v>5</v>
      </c>
      <c r="C14" s="125"/>
      <c r="D14" s="125"/>
      <c r="E14" s="28"/>
      <c r="F14" s="42">
        <v>94</v>
      </c>
      <c r="G14" s="43">
        <v>94</v>
      </c>
      <c r="H14" s="44">
        <v>94</v>
      </c>
      <c r="I14" s="23"/>
      <c r="J14" s="114"/>
      <c r="K14" s="117"/>
      <c r="L14" s="118"/>
      <c r="M14" s="27" t="s">
        <v>37</v>
      </c>
      <c r="N14" s="28"/>
      <c r="O14" s="29"/>
      <c r="P14" s="30"/>
      <c r="Q14" s="8"/>
    </row>
    <row r="15" spans="1:17" ht="26.25" customHeight="1" thickBot="1">
      <c r="A15" s="115"/>
      <c r="B15" s="119" t="s">
        <v>88</v>
      </c>
      <c r="C15" s="120"/>
      <c r="D15" s="120"/>
      <c r="E15" s="12"/>
      <c r="F15" s="45">
        <v>94</v>
      </c>
      <c r="G15" s="46">
        <v>94</v>
      </c>
      <c r="H15" s="47">
        <v>94</v>
      </c>
      <c r="I15" s="23"/>
      <c r="J15" s="114"/>
      <c r="K15" s="118"/>
      <c r="L15" s="132" t="s">
        <v>38</v>
      </c>
      <c r="M15" s="133"/>
      <c r="N15" s="40"/>
      <c r="O15" s="29">
        <v>28065</v>
      </c>
      <c r="P15" s="30">
        <v>26981</v>
      </c>
      <c r="Q15" s="8">
        <v>25861</v>
      </c>
    </row>
    <row r="16" spans="1:17" ht="26.25" customHeight="1" thickBot="1">
      <c r="A16" s="134" t="s">
        <v>43</v>
      </c>
      <c r="B16" s="136" t="s">
        <v>6</v>
      </c>
      <c r="C16" s="123"/>
      <c r="D16" s="123"/>
      <c r="E16" s="24"/>
      <c r="F16" s="48">
        <v>5397624</v>
      </c>
      <c r="G16" s="32">
        <v>5416600</v>
      </c>
      <c r="H16" s="33">
        <v>5435259</v>
      </c>
      <c r="I16" s="23"/>
      <c r="J16" s="115"/>
      <c r="K16" s="119" t="s">
        <v>68</v>
      </c>
      <c r="L16" s="120"/>
      <c r="M16" s="120"/>
      <c r="N16" s="12" t="s">
        <v>138</v>
      </c>
      <c r="O16" s="49">
        <f>O5-O11</f>
        <v>0</v>
      </c>
      <c r="P16" s="50">
        <f>P5-P11</f>
        <v>0</v>
      </c>
      <c r="Q16" s="51">
        <f>Q5-Q11</f>
        <v>39165</v>
      </c>
    </row>
    <row r="17" spans="1:17" ht="26.25" customHeight="1">
      <c r="A17" s="111"/>
      <c r="B17" s="143" t="s">
        <v>7</v>
      </c>
      <c r="C17" s="124" t="s">
        <v>8</v>
      </c>
      <c r="D17" s="125"/>
      <c r="E17" s="28"/>
      <c r="F17" s="34">
        <v>2412427</v>
      </c>
      <c r="G17" s="35">
        <v>2412427</v>
      </c>
      <c r="H17" s="10">
        <v>2412427</v>
      </c>
      <c r="I17" s="23"/>
      <c r="J17" s="113" t="s">
        <v>69</v>
      </c>
      <c r="K17" s="130" t="s">
        <v>70</v>
      </c>
      <c r="L17" s="131"/>
      <c r="M17" s="131"/>
      <c r="N17" s="24" t="s">
        <v>139</v>
      </c>
      <c r="O17" s="25">
        <v>63360</v>
      </c>
      <c r="P17" s="26">
        <v>74180</v>
      </c>
      <c r="Q17" s="7">
        <v>35128</v>
      </c>
    </row>
    <row r="18" spans="1:17" ht="26.25" customHeight="1">
      <c r="A18" s="111"/>
      <c r="B18" s="143"/>
      <c r="C18" s="124" t="s">
        <v>9</v>
      </c>
      <c r="D18" s="125"/>
      <c r="E18" s="28"/>
      <c r="F18" s="34">
        <v>1494500</v>
      </c>
      <c r="G18" s="35">
        <v>1494500</v>
      </c>
      <c r="H18" s="10">
        <v>1494500</v>
      </c>
      <c r="I18" s="23"/>
      <c r="J18" s="114"/>
      <c r="K18" s="116" t="s">
        <v>137</v>
      </c>
      <c r="L18" s="124" t="s">
        <v>83</v>
      </c>
      <c r="M18" s="125"/>
      <c r="N18" s="28"/>
      <c r="O18" s="29"/>
      <c r="P18" s="30"/>
      <c r="Q18" s="8"/>
    </row>
    <row r="19" spans="1:17" ht="26.25" customHeight="1">
      <c r="A19" s="111"/>
      <c r="B19" s="143"/>
      <c r="C19" s="124" t="s">
        <v>10</v>
      </c>
      <c r="D19" s="125"/>
      <c r="E19" s="28"/>
      <c r="F19" s="34">
        <v>61580</v>
      </c>
      <c r="G19" s="35">
        <v>62080</v>
      </c>
      <c r="H19" s="10">
        <v>62200</v>
      </c>
      <c r="I19" s="23"/>
      <c r="J19" s="114"/>
      <c r="K19" s="118"/>
      <c r="L19" s="124" t="s">
        <v>66</v>
      </c>
      <c r="M19" s="125"/>
      <c r="N19" s="28"/>
      <c r="O19" s="41">
        <v>63240</v>
      </c>
      <c r="P19" s="30">
        <v>73680</v>
      </c>
      <c r="Q19" s="8">
        <v>35008</v>
      </c>
    </row>
    <row r="20" spans="1:17" ht="26.25" customHeight="1">
      <c r="A20" s="111"/>
      <c r="B20" s="143"/>
      <c r="C20" s="124" t="s">
        <v>11</v>
      </c>
      <c r="D20" s="125"/>
      <c r="E20" s="28"/>
      <c r="F20" s="34">
        <v>1429117</v>
      </c>
      <c r="G20" s="35">
        <v>1447593</v>
      </c>
      <c r="H20" s="10">
        <v>1466132</v>
      </c>
      <c r="I20" s="23"/>
      <c r="J20" s="114"/>
      <c r="K20" s="124" t="s">
        <v>71</v>
      </c>
      <c r="L20" s="125"/>
      <c r="M20" s="125"/>
      <c r="N20" s="52" t="s">
        <v>72</v>
      </c>
      <c r="O20" s="29">
        <v>68022</v>
      </c>
      <c r="P20" s="30">
        <v>73034</v>
      </c>
      <c r="Q20" s="8">
        <v>76145</v>
      </c>
    </row>
    <row r="21" spans="1:17" ht="26.25" customHeight="1" thickBot="1">
      <c r="A21" s="135"/>
      <c r="B21" s="119" t="s">
        <v>12</v>
      </c>
      <c r="C21" s="120"/>
      <c r="D21" s="120"/>
      <c r="E21" s="12"/>
      <c r="F21" s="53">
        <v>4774324</v>
      </c>
      <c r="G21" s="50">
        <v>4774324</v>
      </c>
      <c r="H21" s="51">
        <v>4774324</v>
      </c>
      <c r="I21" s="23"/>
      <c r="J21" s="114"/>
      <c r="K21" s="116" t="s">
        <v>129</v>
      </c>
      <c r="L21" s="124" t="s">
        <v>73</v>
      </c>
      <c r="M21" s="125"/>
      <c r="N21" s="28"/>
      <c r="O21" s="29">
        <v>17142</v>
      </c>
      <c r="P21" s="30">
        <v>18976</v>
      </c>
      <c r="Q21" s="8">
        <v>20464</v>
      </c>
    </row>
    <row r="22" spans="1:17" ht="26.25" customHeight="1">
      <c r="A22" s="113" t="s">
        <v>44</v>
      </c>
      <c r="B22" s="136" t="s">
        <v>63</v>
      </c>
      <c r="C22" s="123"/>
      <c r="D22" s="123"/>
      <c r="E22" s="24"/>
      <c r="F22" s="54">
        <v>31</v>
      </c>
      <c r="G22" s="55">
        <v>31</v>
      </c>
      <c r="H22" s="56">
        <v>31</v>
      </c>
      <c r="I22" s="23"/>
      <c r="J22" s="114"/>
      <c r="K22" s="117"/>
      <c r="L22" s="57" t="s">
        <v>137</v>
      </c>
      <c r="M22" s="27" t="s">
        <v>86</v>
      </c>
      <c r="N22" s="28"/>
      <c r="O22" s="29"/>
      <c r="P22" s="30"/>
      <c r="Q22" s="8"/>
    </row>
    <row r="23" spans="1:17" ht="26.25" customHeight="1">
      <c r="A23" s="114"/>
      <c r="B23" s="124" t="s">
        <v>13</v>
      </c>
      <c r="C23" s="125"/>
      <c r="D23" s="125"/>
      <c r="E23" s="28"/>
      <c r="F23" s="58" t="s">
        <v>99</v>
      </c>
      <c r="G23" s="57" t="s">
        <v>99</v>
      </c>
      <c r="H23" s="59" t="s">
        <v>99</v>
      </c>
      <c r="I23" s="23"/>
      <c r="J23" s="114"/>
      <c r="K23" s="118"/>
      <c r="L23" s="124" t="s">
        <v>74</v>
      </c>
      <c r="M23" s="125"/>
      <c r="N23" s="28" t="s">
        <v>140</v>
      </c>
      <c r="O23" s="29">
        <v>47478</v>
      </c>
      <c r="P23" s="30">
        <v>52288</v>
      </c>
      <c r="Q23" s="8">
        <v>55681</v>
      </c>
    </row>
    <row r="24" spans="1:17" ht="26.25" customHeight="1" thickBot="1">
      <c r="A24" s="114"/>
      <c r="B24" s="124" t="s">
        <v>98</v>
      </c>
      <c r="C24" s="125"/>
      <c r="D24" s="125"/>
      <c r="E24" s="28"/>
      <c r="F24" s="58"/>
      <c r="G24" s="57"/>
      <c r="H24" s="59"/>
      <c r="I24" s="23"/>
      <c r="J24" s="115"/>
      <c r="K24" s="119" t="s">
        <v>75</v>
      </c>
      <c r="L24" s="120"/>
      <c r="M24" s="120"/>
      <c r="N24" s="12" t="s">
        <v>141</v>
      </c>
      <c r="O24" s="50">
        <f>O17-O20</f>
        <v>-4662</v>
      </c>
      <c r="P24" s="50">
        <f>P17-P20</f>
        <v>1146</v>
      </c>
      <c r="Q24" s="51">
        <f>Q17-Q20</f>
        <v>-41017</v>
      </c>
    </row>
    <row r="25" spans="1:17" ht="26.25" customHeight="1" thickBot="1">
      <c r="A25" s="114"/>
      <c r="B25" s="124" t="s">
        <v>14</v>
      </c>
      <c r="C25" s="125"/>
      <c r="D25" s="125"/>
      <c r="E25" s="28"/>
      <c r="F25" s="58" t="s">
        <v>103</v>
      </c>
      <c r="G25" s="57" t="s">
        <v>103</v>
      </c>
      <c r="H25" s="59" t="s">
        <v>103</v>
      </c>
      <c r="I25" s="23"/>
      <c r="J25" s="121" t="s">
        <v>76</v>
      </c>
      <c r="K25" s="122"/>
      <c r="L25" s="122"/>
      <c r="M25" s="122"/>
      <c r="N25" s="19" t="s">
        <v>142</v>
      </c>
      <c r="O25" s="60">
        <f>O16+O24</f>
        <v>-4662</v>
      </c>
      <c r="P25" s="61">
        <f>P16+P24</f>
        <v>1146</v>
      </c>
      <c r="Q25" s="62">
        <f>Q16+Q24</f>
        <v>-1852</v>
      </c>
    </row>
    <row r="26" spans="1:17" ht="26.25" customHeight="1" thickBot="1">
      <c r="A26" s="114"/>
      <c r="B26" s="124" t="s">
        <v>15</v>
      </c>
      <c r="C26" s="125"/>
      <c r="D26" s="125"/>
      <c r="E26" s="28"/>
      <c r="F26" s="34">
        <v>4</v>
      </c>
      <c r="G26" s="35">
        <v>4</v>
      </c>
      <c r="H26" s="10">
        <v>4</v>
      </c>
      <c r="I26" s="23"/>
      <c r="J26" s="121" t="s">
        <v>40</v>
      </c>
      <c r="K26" s="122"/>
      <c r="L26" s="122"/>
      <c r="M26" s="122"/>
      <c r="N26" s="19" t="s">
        <v>143</v>
      </c>
      <c r="O26" s="50"/>
      <c r="P26" s="64"/>
      <c r="Q26" s="9"/>
    </row>
    <row r="27" spans="1:17" ht="26.25" customHeight="1" thickBot="1">
      <c r="A27" s="114"/>
      <c r="B27" s="149" t="s">
        <v>16</v>
      </c>
      <c r="C27" s="150"/>
      <c r="D27" s="27" t="s">
        <v>55</v>
      </c>
      <c r="E27" s="28"/>
      <c r="F27" s="42">
        <v>940</v>
      </c>
      <c r="G27" s="43">
        <v>940</v>
      </c>
      <c r="H27" s="44">
        <v>940</v>
      </c>
      <c r="I27" s="23"/>
      <c r="J27" s="121" t="s">
        <v>77</v>
      </c>
      <c r="K27" s="122"/>
      <c r="L27" s="122"/>
      <c r="M27" s="122"/>
      <c r="N27" s="19" t="s">
        <v>144</v>
      </c>
      <c r="O27" s="63">
        <v>7985</v>
      </c>
      <c r="P27" s="64">
        <v>3323</v>
      </c>
      <c r="Q27" s="9">
        <v>4469</v>
      </c>
    </row>
    <row r="28" spans="1:17" ht="26.25" customHeight="1" thickBot="1">
      <c r="A28" s="114"/>
      <c r="B28" s="149"/>
      <c r="C28" s="150"/>
      <c r="D28" s="27" t="s">
        <v>56</v>
      </c>
      <c r="E28" s="28"/>
      <c r="F28" s="42"/>
      <c r="G28" s="43"/>
      <c r="H28" s="44"/>
      <c r="I28" s="23"/>
      <c r="J28" s="121" t="s">
        <v>78</v>
      </c>
      <c r="K28" s="122"/>
      <c r="L28" s="122"/>
      <c r="M28" s="122"/>
      <c r="N28" s="19" t="s">
        <v>145</v>
      </c>
      <c r="O28" s="63"/>
      <c r="P28" s="64"/>
      <c r="Q28" s="9"/>
    </row>
    <row r="29" spans="1:17" ht="26.25" customHeight="1" thickBot="1">
      <c r="A29" s="114"/>
      <c r="B29" s="149" t="s">
        <v>17</v>
      </c>
      <c r="C29" s="150"/>
      <c r="D29" s="27" t="s">
        <v>55</v>
      </c>
      <c r="E29" s="28"/>
      <c r="F29" s="42">
        <v>504</v>
      </c>
      <c r="G29" s="43">
        <v>522</v>
      </c>
      <c r="H29" s="44">
        <v>618</v>
      </c>
      <c r="I29" s="23"/>
      <c r="J29" s="121" t="s">
        <v>79</v>
      </c>
      <c r="K29" s="122"/>
      <c r="L29" s="122"/>
      <c r="M29" s="122"/>
      <c r="N29" s="19" t="s">
        <v>146</v>
      </c>
      <c r="O29" s="60">
        <f>O25-O26+O27-O28</f>
        <v>3323</v>
      </c>
      <c r="P29" s="61">
        <f>P25-P26+P27-P28</f>
        <v>4469</v>
      </c>
      <c r="Q29" s="62">
        <f>Q25-Q26+Q27-Q28</f>
        <v>2617</v>
      </c>
    </row>
    <row r="30" spans="1:17" ht="26.25" customHeight="1" thickBot="1">
      <c r="A30" s="114"/>
      <c r="B30" s="149"/>
      <c r="C30" s="150"/>
      <c r="D30" s="27" t="s">
        <v>56</v>
      </c>
      <c r="E30" s="28"/>
      <c r="F30" s="42"/>
      <c r="G30" s="43"/>
      <c r="H30" s="44"/>
      <c r="I30" s="23"/>
      <c r="J30" s="121" t="s">
        <v>80</v>
      </c>
      <c r="K30" s="122"/>
      <c r="L30" s="122"/>
      <c r="M30" s="122"/>
      <c r="N30" s="19" t="s">
        <v>147</v>
      </c>
      <c r="O30" s="63"/>
      <c r="P30" s="64"/>
      <c r="Q30" s="9"/>
    </row>
    <row r="31" spans="1:17" ht="26.25" customHeight="1" thickBot="1">
      <c r="A31" s="114"/>
      <c r="B31" s="147" t="s">
        <v>57</v>
      </c>
      <c r="C31" s="148"/>
      <c r="D31" s="148"/>
      <c r="E31" s="28"/>
      <c r="F31" s="42">
        <v>383</v>
      </c>
      <c r="G31" s="43">
        <v>397</v>
      </c>
      <c r="H31" s="44">
        <v>505</v>
      </c>
      <c r="I31" s="23"/>
      <c r="J31" s="121" t="s">
        <v>81</v>
      </c>
      <c r="K31" s="122"/>
      <c r="L31" s="122"/>
      <c r="M31" s="122"/>
      <c r="N31" s="19" t="s">
        <v>148</v>
      </c>
      <c r="O31" s="60">
        <f>O29-O30</f>
        <v>3323</v>
      </c>
      <c r="P31" s="61">
        <f>P29-P30</f>
        <v>4469</v>
      </c>
      <c r="Q31" s="62">
        <f>Q29-Q30</f>
        <v>2617</v>
      </c>
    </row>
    <row r="32" spans="1:17" ht="26.25" customHeight="1" thickBot="1">
      <c r="A32" s="114"/>
      <c r="B32" s="124" t="s">
        <v>90</v>
      </c>
      <c r="C32" s="125"/>
      <c r="D32" s="125"/>
      <c r="E32" s="28"/>
      <c r="F32" s="42">
        <v>175935</v>
      </c>
      <c r="G32" s="43">
        <v>182430</v>
      </c>
      <c r="H32" s="44">
        <v>182913</v>
      </c>
      <c r="I32" s="23"/>
      <c r="J32" s="121" t="s">
        <v>94</v>
      </c>
      <c r="K32" s="122"/>
      <c r="L32" s="122"/>
      <c r="M32" s="122"/>
      <c r="N32" s="19"/>
      <c r="O32" s="65">
        <f>IF(O5=0,0,O5/(O11+O23))</f>
        <v>0.5620433916316139</v>
      </c>
      <c r="P32" s="66">
        <f>IF(P5=0,0,P5/(P11+P23))</f>
        <v>0.5570765425405754</v>
      </c>
      <c r="Q32" s="67">
        <f>IF(Q5=0,0,Q5/(Q11+Q23))</f>
        <v>0.8658490029647078</v>
      </c>
    </row>
    <row r="33" spans="1:17" ht="26.25" customHeight="1" thickBot="1">
      <c r="A33" s="114"/>
      <c r="B33" s="143" t="s">
        <v>85</v>
      </c>
      <c r="C33" s="124" t="s">
        <v>91</v>
      </c>
      <c r="D33" s="125"/>
      <c r="E33" s="28"/>
      <c r="F33" s="42"/>
      <c r="G33" s="43"/>
      <c r="H33" s="44"/>
      <c r="I33" s="23"/>
      <c r="J33" s="121" t="s">
        <v>95</v>
      </c>
      <c r="K33" s="122"/>
      <c r="L33" s="122"/>
      <c r="M33" s="122"/>
      <c r="N33" s="19"/>
      <c r="O33" s="66">
        <f>IF(O31&lt;0,O31/(O6-O9),0)</f>
        <v>0</v>
      </c>
      <c r="P33" s="66">
        <f>IF(P31&lt;0,P31/(P6-P9),0)</f>
        <v>0</v>
      </c>
      <c r="Q33" s="67">
        <f>IF(Q31&lt;0,Q31/(Q6-Q9),0)</f>
        <v>0</v>
      </c>
    </row>
    <row r="34" spans="1:17" ht="26.25" customHeight="1" thickBot="1">
      <c r="A34" s="114"/>
      <c r="B34" s="143"/>
      <c r="C34" s="124" t="s">
        <v>92</v>
      </c>
      <c r="D34" s="125"/>
      <c r="E34" s="28" t="s">
        <v>149</v>
      </c>
      <c r="F34" s="42">
        <v>175935</v>
      </c>
      <c r="G34" s="43">
        <v>182430</v>
      </c>
      <c r="H34" s="44">
        <v>182913</v>
      </c>
      <c r="I34" s="23"/>
      <c r="J34" s="121" t="s">
        <v>84</v>
      </c>
      <c r="K34" s="122"/>
      <c r="L34" s="122"/>
      <c r="M34" s="122"/>
      <c r="N34" s="19"/>
      <c r="O34" s="63">
        <v>102962</v>
      </c>
      <c r="P34" s="64">
        <v>117284</v>
      </c>
      <c r="Q34" s="9">
        <v>118770</v>
      </c>
    </row>
    <row r="35" spans="1:17" ht="26.25" customHeight="1" thickBot="1">
      <c r="A35" s="114"/>
      <c r="B35" s="124" t="s">
        <v>93</v>
      </c>
      <c r="C35" s="125"/>
      <c r="D35" s="125"/>
      <c r="E35" s="28" t="s">
        <v>150</v>
      </c>
      <c r="F35" s="42">
        <v>175935</v>
      </c>
      <c r="G35" s="43">
        <v>182430</v>
      </c>
      <c r="H35" s="44">
        <v>182913</v>
      </c>
      <c r="I35" s="23"/>
      <c r="J35" s="126" t="s">
        <v>104</v>
      </c>
      <c r="K35" s="127"/>
      <c r="L35" s="128" t="s">
        <v>39</v>
      </c>
      <c r="M35" s="129"/>
      <c r="N35" s="19"/>
      <c r="O35" s="63">
        <v>25822</v>
      </c>
      <c r="P35" s="64">
        <v>49374</v>
      </c>
      <c r="Q35" s="9">
        <v>81542</v>
      </c>
    </row>
    <row r="36" spans="1:17" ht="26.25" customHeight="1" thickBot="1">
      <c r="A36" s="115"/>
      <c r="B36" s="119" t="s">
        <v>18</v>
      </c>
      <c r="C36" s="120"/>
      <c r="D36" s="120"/>
      <c r="E36" s="12"/>
      <c r="F36" s="68">
        <f>IF(F35=0,0,F35/F34)</f>
        <v>1</v>
      </c>
      <c r="G36" s="69">
        <f>IF(G35=0,0,G35/G34)</f>
        <v>1</v>
      </c>
      <c r="H36" s="70">
        <f>IF(H35=0,0,H35/H34)</f>
        <v>1</v>
      </c>
      <c r="I36" s="23"/>
      <c r="J36" s="121" t="s">
        <v>87</v>
      </c>
      <c r="K36" s="122"/>
      <c r="L36" s="122"/>
      <c r="M36" s="122"/>
      <c r="N36" s="19"/>
      <c r="O36" s="63">
        <v>1302585</v>
      </c>
      <c r="P36" s="64">
        <v>1250298</v>
      </c>
      <c r="Q36" s="9">
        <v>1194618</v>
      </c>
    </row>
    <row r="37" spans="1:17" ht="26.25" customHeight="1">
      <c r="A37" s="134" t="s">
        <v>45</v>
      </c>
      <c r="B37" s="136" t="s">
        <v>19</v>
      </c>
      <c r="C37" s="123"/>
      <c r="D37" s="123"/>
      <c r="E37" s="24"/>
      <c r="F37" s="48"/>
      <c r="G37" s="32"/>
      <c r="H37" s="33"/>
      <c r="I37" s="23"/>
      <c r="J37" s="71"/>
      <c r="K37" s="71"/>
      <c r="L37" s="71"/>
      <c r="M37" s="71"/>
      <c r="N37" s="71"/>
      <c r="O37" s="71"/>
      <c r="P37" s="71"/>
      <c r="Q37" s="71"/>
    </row>
    <row r="38" spans="1:9" ht="26.25" customHeight="1">
      <c r="A38" s="111"/>
      <c r="B38" s="124" t="s">
        <v>20</v>
      </c>
      <c r="C38" s="125"/>
      <c r="D38" s="125"/>
      <c r="E38" s="28"/>
      <c r="F38" s="34">
        <v>108408</v>
      </c>
      <c r="G38" s="35">
        <v>91071</v>
      </c>
      <c r="H38" s="10">
        <v>41573</v>
      </c>
      <c r="I38" s="23"/>
    </row>
    <row r="39" spans="1:9" ht="26.25" customHeight="1">
      <c r="A39" s="111"/>
      <c r="B39" s="143" t="s">
        <v>151</v>
      </c>
      <c r="C39" s="124" t="s">
        <v>21</v>
      </c>
      <c r="D39" s="125"/>
      <c r="E39" s="28"/>
      <c r="F39" s="34">
        <v>32222</v>
      </c>
      <c r="G39" s="35">
        <v>38783</v>
      </c>
      <c r="H39" s="10">
        <v>41573</v>
      </c>
      <c r="I39" s="23"/>
    </row>
    <row r="40" spans="1:9" ht="26.25" customHeight="1">
      <c r="A40" s="111"/>
      <c r="B40" s="143"/>
      <c r="C40" s="124" t="s">
        <v>22</v>
      </c>
      <c r="D40" s="125"/>
      <c r="E40" s="28"/>
      <c r="F40" s="34">
        <v>76186</v>
      </c>
      <c r="G40" s="35">
        <v>52288</v>
      </c>
      <c r="H40" s="10"/>
      <c r="I40" s="23"/>
    </row>
    <row r="41" spans="1:9" ht="26.25" customHeight="1">
      <c r="A41" s="111"/>
      <c r="B41" s="124" t="s">
        <v>23</v>
      </c>
      <c r="C41" s="125"/>
      <c r="D41" s="125"/>
      <c r="E41" s="28"/>
      <c r="F41" s="34"/>
      <c r="G41" s="35">
        <v>26981</v>
      </c>
      <c r="H41" s="10">
        <v>81542</v>
      </c>
      <c r="I41" s="23"/>
    </row>
    <row r="42" spans="1:9" ht="26.25" customHeight="1" thickBot="1">
      <c r="A42" s="135"/>
      <c r="B42" s="119" t="s">
        <v>24</v>
      </c>
      <c r="C42" s="120"/>
      <c r="D42" s="120"/>
      <c r="E42" s="12"/>
      <c r="F42" s="53">
        <v>108408</v>
      </c>
      <c r="G42" s="50">
        <f>G37+G38+G41</f>
        <v>118052</v>
      </c>
      <c r="H42" s="51">
        <f>H37+H38+H41</f>
        <v>123115</v>
      </c>
      <c r="I42" s="23"/>
    </row>
    <row r="43" spans="1:9" ht="26.25" customHeight="1">
      <c r="A43" s="134" t="s">
        <v>46</v>
      </c>
      <c r="B43" s="144" t="s">
        <v>48</v>
      </c>
      <c r="C43" s="136" t="s">
        <v>25</v>
      </c>
      <c r="D43" s="123"/>
      <c r="E43" s="24"/>
      <c r="F43" s="75" t="s">
        <v>175</v>
      </c>
      <c r="G43" s="75" t="s">
        <v>175</v>
      </c>
      <c r="H43" s="75" t="s">
        <v>175</v>
      </c>
      <c r="I43" s="23"/>
    </row>
    <row r="44" spans="1:9" ht="26.25" customHeight="1">
      <c r="A44" s="111"/>
      <c r="B44" s="145"/>
      <c r="C44" s="124" t="s">
        <v>58</v>
      </c>
      <c r="D44" s="125"/>
      <c r="E44" s="28"/>
      <c r="F44" s="34">
        <v>3675</v>
      </c>
      <c r="G44" s="35">
        <v>3675</v>
      </c>
      <c r="H44" s="10">
        <v>3675</v>
      </c>
      <c r="I44" s="23"/>
    </row>
    <row r="45" spans="1:9" ht="26.25" customHeight="1">
      <c r="A45" s="111"/>
      <c r="B45" s="145"/>
      <c r="C45" s="124" t="s">
        <v>26</v>
      </c>
      <c r="D45" s="125"/>
      <c r="E45" s="28"/>
      <c r="F45" s="1">
        <v>36794</v>
      </c>
      <c r="G45" s="4">
        <v>36794</v>
      </c>
      <c r="H45" s="2">
        <v>36794</v>
      </c>
      <c r="I45" s="23"/>
    </row>
    <row r="46" spans="1:9" ht="26.25" customHeight="1">
      <c r="A46" s="111"/>
      <c r="B46" s="145"/>
      <c r="C46" s="124" t="s">
        <v>59</v>
      </c>
      <c r="D46" s="125"/>
      <c r="E46" s="28"/>
      <c r="F46" s="42">
        <v>120.5</v>
      </c>
      <c r="G46" s="43">
        <v>121.4</v>
      </c>
      <c r="H46" s="44">
        <v>124.6</v>
      </c>
      <c r="I46" s="23"/>
    </row>
    <row r="47" spans="1:9" ht="26.25" customHeight="1">
      <c r="A47" s="111"/>
      <c r="B47" s="145"/>
      <c r="C47" s="124" t="s">
        <v>60</v>
      </c>
      <c r="D47" s="125"/>
      <c r="E47" s="28"/>
      <c r="F47" s="42">
        <v>616.2</v>
      </c>
      <c r="G47" s="43">
        <v>499.2</v>
      </c>
      <c r="H47" s="44">
        <v>227.3</v>
      </c>
      <c r="I47" s="23"/>
    </row>
    <row r="48" spans="1:9" ht="26.25" customHeight="1">
      <c r="A48" s="111"/>
      <c r="B48" s="145"/>
      <c r="C48" s="143" t="s">
        <v>153</v>
      </c>
      <c r="D48" s="27" t="s">
        <v>61</v>
      </c>
      <c r="E48" s="28"/>
      <c r="F48" s="42">
        <v>183.1</v>
      </c>
      <c r="G48" s="43">
        <v>212.6</v>
      </c>
      <c r="H48" s="44">
        <v>227.3</v>
      </c>
      <c r="I48" s="23"/>
    </row>
    <row r="49" spans="1:9" ht="26.25" customHeight="1">
      <c r="A49" s="111"/>
      <c r="B49" s="146"/>
      <c r="C49" s="143"/>
      <c r="D49" s="27" t="s">
        <v>62</v>
      </c>
      <c r="E49" s="28"/>
      <c r="F49" s="42">
        <v>433</v>
      </c>
      <c r="G49" s="43">
        <v>286.6</v>
      </c>
      <c r="H49" s="44"/>
      <c r="I49" s="23"/>
    </row>
    <row r="50" spans="1:9" ht="26.25" customHeight="1">
      <c r="A50" s="111"/>
      <c r="B50" s="137" t="s">
        <v>41</v>
      </c>
      <c r="C50" s="138"/>
      <c r="D50" s="27" t="s">
        <v>27</v>
      </c>
      <c r="E50" s="28"/>
      <c r="F50" s="42">
        <v>0.4</v>
      </c>
      <c r="G50" s="43">
        <v>0.4</v>
      </c>
      <c r="H50" s="44">
        <v>0.4</v>
      </c>
      <c r="I50" s="23"/>
    </row>
    <row r="51" spans="1:9" ht="26.25" customHeight="1">
      <c r="A51" s="111"/>
      <c r="B51" s="139"/>
      <c r="C51" s="140"/>
      <c r="D51" s="27" t="s">
        <v>89</v>
      </c>
      <c r="E51" s="28"/>
      <c r="F51" s="34"/>
      <c r="G51" s="35"/>
      <c r="H51" s="10"/>
      <c r="I51" s="23"/>
    </row>
    <row r="52" spans="1:9" ht="26.25" customHeight="1" thickBot="1">
      <c r="A52" s="135"/>
      <c r="B52" s="141"/>
      <c r="C52" s="142"/>
      <c r="D52" s="11" t="s">
        <v>28</v>
      </c>
      <c r="E52" s="12"/>
      <c r="F52" s="3">
        <v>34425</v>
      </c>
      <c r="G52" s="5">
        <v>34425</v>
      </c>
      <c r="H52" s="6">
        <v>34425</v>
      </c>
      <c r="I52" s="23"/>
    </row>
    <row r="53" spans="1:9" ht="26.25" customHeight="1">
      <c r="A53" s="134" t="s">
        <v>29</v>
      </c>
      <c r="B53" s="136" t="s">
        <v>30</v>
      </c>
      <c r="C53" s="123"/>
      <c r="D53" s="123"/>
      <c r="E53" s="24"/>
      <c r="F53" s="48">
        <v>1</v>
      </c>
      <c r="G53" s="32">
        <v>1</v>
      </c>
      <c r="H53" s="33">
        <v>1</v>
      </c>
      <c r="I53" s="23"/>
    </row>
    <row r="54" spans="1:9" ht="26.25" customHeight="1">
      <c r="A54" s="111"/>
      <c r="B54" s="124" t="s">
        <v>31</v>
      </c>
      <c r="C54" s="125"/>
      <c r="D54" s="125"/>
      <c r="E54" s="28"/>
      <c r="F54" s="34">
        <v>1</v>
      </c>
      <c r="G54" s="35">
        <v>1</v>
      </c>
      <c r="H54" s="10">
        <v>1</v>
      </c>
      <c r="I54" s="23"/>
    </row>
    <row r="55" spans="1:8" ht="26.25" customHeight="1" thickBot="1">
      <c r="A55" s="135"/>
      <c r="B55" s="119" t="s">
        <v>32</v>
      </c>
      <c r="C55" s="120"/>
      <c r="D55" s="120"/>
      <c r="E55" s="12"/>
      <c r="F55" s="53">
        <f>F53+F54</f>
        <v>2</v>
      </c>
      <c r="G55" s="50">
        <f>G53+G54</f>
        <v>2</v>
      </c>
      <c r="H55" s="51">
        <f>H53+H54</f>
        <v>2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A1" sqref="A1:Q1"/>
    </sheetView>
  </sheetViews>
  <sheetFormatPr defaultColWidth="9.00390625" defaultRowHeight="26.25" customHeight="1"/>
  <cols>
    <col min="1" max="3" width="4.125" style="16" customWidth="1"/>
    <col min="4" max="4" width="24.125" style="16" customWidth="1"/>
    <col min="5" max="5" width="4.50390625" style="16" bestFit="1" customWidth="1"/>
    <col min="6" max="8" width="12.625" style="16" customWidth="1"/>
    <col min="9" max="9" width="2.125" style="16" customWidth="1"/>
    <col min="10" max="11" width="2.875" style="16" bestFit="1" customWidth="1"/>
    <col min="12" max="12" width="5.25390625" style="16" bestFit="1" customWidth="1"/>
    <col min="13" max="13" width="21.625" style="16" customWidth="1"/>
    <col min="14" max="14" width="3.375" style="16" bestFit="1" customWidth="1"/>
    <col min="15" max="17" width="12.625" style="16" customWidth="1"/>
    <col min="18" max="16384" width="9.00390625" style="16" customWidth="1"/>
  </cols>
  <sheetData>
    <row r="1" spans="1:17" ht="26.25" customHeight="1">
      <c r="A1" s="112" t="s">
        <v>108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6:15" ht="19.5" customHeight="1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38.25" customHeight="1" thickBot="1">
      <c r="A3" s="18" t="s">
        <v>176</v>
      </c>
      <c r="P3" s="16" t="s">
        <v>0</v>
      </c>
    </row>
    <row r="4" spans="1:17" ht="26.25" customHeight="1" thickBot="1">
      <c r="A4" s="121" t="s">
        <v>49</v>
      </c>
      <c r="B4" s="122"/>
      <c r="C4" s="122"/>
      <c r="D4" s="122"/>
      <c r="E4" s="19"/>
      <c r="F4" s="20" t="s">
        <v>96</v>
      </c>
      <c r="G4" s="21" t="s">
        <v>97</v>
      </c>
      <c r="H4" s="22" t="s">
        <v>124</v>
      </c>
      <c r="I4" s="23"/>
      <c r="J4" s="121" t="s">
        <v>49</v>
      </c>
      <c r="K4" s="122"/>
      <c r="L4" s="122"/>
      <c r="M4" s="122"/>
      <c r="N4" s="19"/>
      <c r="O4" s="20" t="s">
        <v>96</v>
      </c>
      <c r="P4" s="21" t="s">
        <v>97</v>
      </c>
      <c r="Q4" s="22" t="s">
        <v>124</v>
      </c>
    </row>
    <row r="5" spans="1:17" ht="26.25" customHeight="1" thickBot="1">
      <c r="A5" s="121" t="s">
        <v>1</v>
      </c>
      <c r="B5" s="122"/>
      <c r="C5" s="122"/>
      <c r="D5" s="122"/>
      <c r="E5" s="19"/>
      <c r="F5" s="151">
        <v>34578</v>
      </c>
      <c r="G5" s="152"/>
      <c r="H5" s="153"/>
      <c r="I5" s="23"/>
      <c r="J5" s="113" t="s">
        <v>47</v>
      </c>
      <c r="K5" s="123" t="s">
        <v>65</v>
      </c>
      <c r="L5" s="123"/>
      <c r="M5" s="123"/>
      <c r="N5" s="24" t="s">
        <v>125</v>
      </c>
      <c r="O5" s="25">
        <v>68946</v>
      </c>
      <c r="P5" s="26">
        <v>67543</v>
      </c>
      <c r="Q5" s="7">
        <v>93908</v>
      </c>
    </row>
    <row r="6" spans="1:17" ht="26.25" customHeight="1" thickBot="1">
      <c r="A6" s="121" t="s">
        <v>82</v>
      </c>
      <c r="B6" s="122"/>
      <c r="C6" s="122"/>
      <c r="D6" s="122"/>
      <c r="E6" s="19"/>
      <c r="F6" s="151">
        <v>35886</v>
      </c>
      <c r="G6" s="152"/>
      <c r="H6" s="153"/>
      <c r="I6" s="23"/>
      <c r="J6" s="114"/>
      <c r="K6" s="116" t="s">
        <v>126</v>
      </c>
      <c r="L6" s="124" t="s">
        <v>53</v>
      </c>
      <c r="M6" s="125"/>
      <c r="N6" s="28" t="s">
        <v>127</v>
      </c>
      <c r="O6" s="29">
        <v>24148</v>
      </c>
      <c r="P6" s="30">
        <v>24853</v>
      </c>
      <c r="Q6" s="8">
        <v>24517</v>
      </c>
    </row>
    <row r="7" spans="1:17" ht="26.25" customHeight="1">
      <c r="A7" s="113" t="s">
        <v>42</v>
      </c>
      <c r="B7" s="136" t="s">
        <v>50</v>
      </c>
      <c r="C7" s="123"/>
      <c r="D7" s="123"/>
      <c r="E7" s="24" t="s">
        <v>128</v>
      </c>
      <c r="F7" s="31">
        <v>50096</v>
      </c>
      <c r="G7" s="32">
        <v>50291</v>
      </c>
      <c r="H7" s="33">
        <v>50209</v>
      </c>
      <c r="I7" s="23"/>
      <c r="J7" s="114"/>
      <c r="K7" s="117"/>
      <c r="L7" s="116" t="s">
        <v>130</v>
      </c>
      <c r="M7" s="27" t="s">
        <v>34</v>
      </c>
      <c r="N7" s="28"/>
      <c r="O7" s="29">
        <v>24148</v>
      </c>
      <c r="P7" s="30">
        <v>24853</v>
      </c>
      <c r="Q7" s="8">
        <v>24517</v>
      </c>
    </row>
    <row r="8" spans="1:17" ht="26.25" customHeight="1">
      <c r="A8" s="114"/>
      <c r="B8" s="124" t="s">
        <v>2</v>
      </c>
      <c r="C8" s="125"/>
      <c r="D8" s="125"/>
      <c r="E8" s="28"/>
      <c r="F8" s="34">
        <v>2170</v>
      </c>
      <c r="G8" s="35">
        <v>2148</v>
      </c>
      <c r="H8" s="10">
        <v>2128</v>
      </c>
      <c r="I8" s="36"/>
      <c r="J8" s="114"/>
      <c r="K8" s="117"/>
      <c r="L8" s="117"/>
      <c r="M8" s="27" t="s">
        <v>35</v>
      </c>
      <c r="N8" s="28"/>
      <c r="O8" s="29"/>
      <c r="P8" s="30"/>
      <c r="Q8" s="8">
        <v>0</v>
      </c>
    </row>
    <row r="9" spans="1:17" ht="26.25" customHeight="1">
      <c r="A9" s="114"/>
      <c r="B9" s="124" t="s">
        <v>51</v>
      </c>
      <c r="C9" s="125"/>
      <c r="D9" s="125"/>
      <c r="E9" s="28" t="s">
        <v>131</v>
      </c>
      <c r="F9" s="34">
        <v>2170</v>
      </c>
      <c r="G9" s="35">
        <v>2148</v>
      </c>
      <c r="H9" s="10">
        <v>2128</v>
      </c>
      <c r="I9" s="23"/>
      <c r="J9" s="114"/>
      <c r="K9" s="117"/>
      <c r="L9" s="118"/>
      <c r="M9" s="27" t="s">
        <v>36</v>
      </c>
      <c r="N9" s="28" t="s">
        <v>102</v>
      </c>
      <c r="O9" s="29"/>
      <c r="P9" s="30"/>
      <c r="Q9" s="8">
        <v>0</v>
      </c>
    </row>
    <row r="10" spans="1:17" ht="26.25" customHeight="1">
      <c r="A10" s="114"/>
      <c r="B10" s="124" t="s">
        <v>52</v>
      </c>
      <c r="C10" s="125"/>
      <c r="D10" s="125"/>
      <c r="E10" s="28" t="s">
        <v>132</v>
      </c>
      <c r="F10" s="37">
        <f>IF(F9=0,0,F9/F7)</f>
        <v>0.043316831683168314</v>
      </c>
      <c r="G10" s="38">
        <f>IF(G9=0,0,G9/G7)</f>
        <v>0.042711419538287165</v>
      </c>
      <c r="H10" s="39">
        <f>IF(H9=0,0,H9/H7)</f>
        <v>0.0423828397299289</v>
      </c>
      <c r="I10" s="23"/>
      <c r="J10" s="114"/>
      <c r="K10" s="118"/>
      <c r="L10" s="132" t="s">
        <v>66</v>
      </c>
      <c r="M10" s="133"/>
      <c r="N10" s="40"/>
      <c r="O10" s="29">
        <v>44795</v>
      </c>
      <c r="P10" s="30">
        <v>42690</v>
      </c>
      <c r="Q10" s="8">
        <v>63712</v>
      </c>
    </row>
    <row r="11" spans="1:17" ht="26.25" customHeight="1">
      <c r="A11" s="114"/>
      <c r="B11" s="124" t="s">
        <v>3</v>
      </c>
      <c r="C11" s="125"/>
      <c r="D11" s="125"/>
      <c r="E11" s="28" t="s">
        <v>133</v>
      </c>
      <c r="F11" s="34">
        <v>1678</v>
      </c>
      <c r="G11" s="35">
        <v>1675</v>
      </c>
      <c r="H11" s="10">
        <v>1657</v>
      </c>
      <c r="I11" s="23"/>
      <c r="J11" s="114"/>
      <c r="K11" s="125" t="s">
        <v>67</v>
      </c>
      <c r="L11" s="125"/>
      <c r="M11" s="125"/>
      <c r="N11" s="28" t="s">
        <v>171</v>
      </c>
      <c r="O11" s="41">
        <v>68946</v>
      </c>
      <c r="P11" s="30">
        <v>67543</v>
      </c>
      <c r="Q11" s="8">
        <v>61435</v>
      </c>
    </row>
    <row r="12" spans="1:17" ht="26.25" customHeight="1">
      <c r="A12" s="114"/>
      <c r="B12" s="124" t="s">
        <v>64</v>
      </c>
      <c r="C12" s="125"/>
      <c r="D12" s="125"/>
      <c r="E12" s="28" t="s">
        <v>135</v>
      </c>
      <c r="F12" s="37">
        <f>IF(F11=0,0,F11/F9)</f>
        <v>0.7732718894009216</v>
      </c>
      <c r="G12" s="38">
        <f>IF(G11=0,0,G11/G9)</f>
        <v>0.7797951582867784</v>
      </c>
      <c r="H12" s="39">
        <f>IF(H11=0,0,H11/H9)</f>
        <v>0.7786654135338346</v>
      </c>
      <c r="I12" s="23"/>
      <c r="J12" s="114"/>
      <c r="K12" s="116" t="s">
        <v>136</v>
      </c>
      <c r="L12" s="124" t="s">
        <v>54</v>
      </c>
      <c r="M12" s="125"/>
      <c r="N12" s="28"/>
      <c r="O12" s="29">
        <v>31713</v>
      </c>
      <c r="P12" s="30">
        <v>31735</v>
      </c>
      <c r="Q12" s="8">
        <v>27102</v>
      </c>
    </row>
    <row r="13" spans="1:17" ht="26.25" customHeight="1">
      <c r="A13" s="114"/>
      <c r="B13" s="124" t="s">
        <v>4</v>
      </c>
      <c r="C13" s="125"/>
      <c r="D13" s="125"/>
      <c r="E13" s="28"/>
      <c r="F13" s="42">
        <v>553</v>
      </c>
      <c r="G13" s="43">
        <v>633</v>
      </c>
      <c r="H13" s="44">
        <v>632</v>
      </c>
      <c r="I13" s="23"/>
      <c r="J13" s="114"/>
      <c r="K13" s="117"/>
      <c r="L13" s="116" t="s">
        <v>137</v>
      </c>
      <c r="M13" s="27" t="s">
        <v>33</v>
      </c>
      <c r="N13" s="28"/>
      <c r="O13" s="29">
        <v>68946</v>
      </c>
      <c r="P13" s="30">
        <v>7457</v>
      </c>
      <c r="Q13" s="8">
        <v>7063</v>
      </c>
    </row>
    <row r="14" spans="1:17" ht="26.25" customHeight="1">
      <c r="A14" s="114"/>
      <c r="B14" s="124" t="s">
        <v>5</v>
      </c>
      <c r="C14" s="125"/>
      <c r="D14" s="125"/>
      <c r="E14" s="28"/>
      <c r="F14" s="42">
        <v>67</v>
      </c>
      <c r="G14" s="43">
        <v>67</v>
      </c>
      <c r="H14" s="44">
        <v>67</v>
      </c>
      <c r="I14" s="23"/>
      <c r="J14" s="114"/>
      <c r="K14" s="117"/>
      <c r="L14" s="118"/>
      <c r="M14" s="27" t="s">
        <v>37</v>
      </c>
      <c r="N14" s="28"/>
      <c r="O14" s="29"/>
      <c r="P14" s="30"/>
      <c r="Q14" s="8">
        <v>0</v>
      </c>
    </row>
    <row r="15" spans="1:17" ht="26.25" customHeight="1" thickBot="1">
      <c r="A15" s="115"/>
      <c r="B15" s="119" t="s">
        <v>88</v>
      </c>
      <c r="C15" s="120"/>
      <c r="D15" s="120"/>
      <c r="E15" s="12"/>
      <c r="F15" s="45">
        <v>67</v>
      </c>
      <c r="G15" s="46">
        <v>67</v>
      </c>
      <c r="H15" s="47">
        <v>67</v>
      </c>
      <c r="I15" s="23"/>
      <c r="J15" s="114"/>
      <c r="K15" s="118"/>
      <c r="L15" s="132" t="s">
        <v>38</v>
      </c>
      <c r="M15" s="133"/>
      <c r="N15" s="40"/>
      <c r="O15" s="29">
        <v>37233</v>
      </c>
      <c r="P15" s="30">
        <v>35808</v>
      </c>
      <c r="Q15" s="8">
        <v>34333</v>
      </c>
    </row>
    <row r="16" spans="1:17" ht="26.25" customHeight="1" thickBot="1">
      <c r="A16" s="134" t="s">
        <v>43</v>
      </c>
      <c r="B16" s="136" t="s">
        <v>6</v>
      </c>
      <c r="C16" s="123"/>
      <c r="D16" s="123"/>
      <c r="E16" s="24"/>
      <c r="F16" s="48">
        <v>5632885</v>
      </c>
      <c r="G16" s="32">
        <v>5632885</v>
      </c>
      <c r="H16" s="33">
        <v>5632885</v>
      </c>
      <c r="I16" s="23"/>
      <c r="J16" s="115"/>
      <c r="K16" s="119" t="s">
        <v>68</v>
      </c>
      <c r="L16" s="120"/>
      <c r="M16" s="120"/>
      <c r="N16" s="12" t="s">
        <v>138</v>
      </c>
      <c r="O16" s="49">
        <f>O5-O11</f>
        <v>0</v>
      </c>
      <c r="P16" s="50">
        <f>P5-P11</f>
        <v>0</v>
      </c>
      <c r="Q16" s="51">
        <f>Q5-Q11</f>
        <v>32473</v>
      </c>
    </row>
    <row r="17" spans="1:17" ht="26.25" customHeight="1">
      <c r="A17" s="111"/>
      <c r="B17" s="143" t="s">
        <v>7</v>
      </c>
      <c r="C17" s="124" t="s">
        <v>8</v>
      </c>
      <c r="D17" s="125"/>
      <c r="E17" s="28"/>
      <c r="F17" s="34">
        <v>1749926</v>
      </c>
      <c r="G17" s="35">
        <v>1749926</v>
      </c>
      <c r="H17" s="10">
        <v>1749926</v>
      </c>
      <c r="I17" s="23"/>
      <c r="J17" s="113" t="s">
        <v>69</v>
      </c>
      <c r="K17" s="130" t="s">
        <v>70</v>
      </c>
      <c r="L17" s="131"/>
      <c r="M17" s="131"/>
      <c r="N17" s="24" t="s">
        <v>139</v>
      </c>
      <c r="O17" s="25">
        <v>81334</v>
      </c>
      <c r="P17" s="26">
        <v>88582</v>
      </c>
      <c r="Q17" s="7">
        <v>42801</v>
      </c>
    </row>
    <row r="18" spans="1:17" ht="26.25" customHeight="1">
      <c r="A18" s="111"/>
      <c r="B18" s="143"/>
      <c r="C18" s="124" t="s">
        <v>9</v>
      </c>
      <c r="D18" s="125"/>
      <c r="E18" s="28"/>
      <c r="F18" s="34">
        <v>1821400</v>
      </c>
      <c r="G18" s="35">
        <v>1821400</v>
      </c>
      <c r="H18" s="10">
        <v>1821400</v>
      </c>
      <c r="I18" s="23"/>
      <c r="J18" s="114"/>
      <c r="K18" s="116" t="s">
        <v>137</v>
      </c>
      <c r="L18" s="124" t="s">
        <v>83</v>
      </c>
      <c r="M18" s="125"/>
      <c r="N18" s="28"/>
      <c r="O18" s="29">
        <v>20000</v>
      </c>
      <c r="P18" s="30">
        <v>20000</v>
      </c>
      <c r="Q18" s="8">
        <v>20000</v>
      </c>
    </row>
    <row r="19" spans="1:17" ht="26.25" customHeight="1">
      <c r="A19" s="111"/>
      <c r="B19" s="143"/>
      <c r="C19" s="124" t="s">
        <v>10</v>
      </c>
      <c r="D19" s="125"/>
      <c r="E19" s="28"/>
      <c r="F19" s="34">
        <v>221515</v>
      </c>
      <c r="G19" s="35">
        <v>224045</v>
      </c>
      <c r="H19" s="10">
        <v>224785</v>
      </c>
      <c r="I19" s="23"/>
      <c r="J19" s="114"/>
      <c r="K19" s="118"/>
      <c r="L19" s="124" t="s">
        <v>66</v>
      </c>
      <c r="M19" s="125"/>
      <c r="N19" s="28"/>
      <c r="O19" s="41">
        <v>60704</v>
      </c>
      <c r="P19" s="30">
        <v>66052</v>
      </c>
      <c r="Q19" s="8">
        <v>22061</v>
      </c>
    </row>
    <row r="20" spans="1:17" ht="26.25" customHeight="1">
      <c r="A20" s="111"/>
      <c r="B20" s="143"/>
      <c r="C20" s="124" t="s">
        <v>11</v>
      </c>
      <c r="D20" s="125"/>
      <c r="E20" s="28"/>
      <c r="F20" s="34">
        <v>1840044</v>
      </c>
      <c r="G20" s="35">
        <v>1837514</v>
      </c>
      <c r="H20" s="10">
        <v>1836774</v>
      </c>
      <c r="I20" s="23"/>
      <c r="J20" s="114"/>
      <c r="K20" s="124" t="s">
        <v>71</v>
      </c>
      <c r="L20" s="125"/>
      <c r="M20" s="125"/>
      <c r="N20" s="52" t="s">
        <v>72</v>
      </c>
      <c r="O20" s="29">
        <v>80169</v>
      </c>
      <c r="P20" s="30">
        <v>88035</v>
      </c>
      <c r="Q20" s="8">
        <v>76865</v>
      </c>
    </row>
    <row r="21" spans="1:17" ht="26.25" customHeight="1" thickBot="1">
      <c r="A21" s="135"/>
      <c r="B21" s="119" t="s">
        <v>12</v>
      </c>
      <c r="C21" s="120"/>
      <c r="D21" s="120"/>
      <c r="E21" s="12"/>
      <c r="F21" s="53">
        <v>3265200</v>
      </c>
      <c r="G21" s="50">
        <v>3265200</v>
      </c>
      <c r="H21" s="51">
        <v>3265200</v>
      </c>
      <c r="I21" s="23"/>
      <c r="J21" s="114"/>
      <c r="K21" s="116" t="s">
        <v>129</v>
      </c>
      <c r="L21" s="124" t="s">
        <v>73</v>
      </c>
      <c r="M21" s="125"/>
      <c r="N21" s="28"/>
      <c r="O21" s="29">
        <v>8387</v>
      </c>
      <c r="P21" s="30">
        <v>8509</v>
      </c>
      <c r="Q21" s="8">
        <v>8732</v>
      </c>
    </row>
    <row r="22" spans="1:17" ht="26.25" customHeight="1">
      <c r="A22" s="113" t="s">
        <v>44</v>
      </c>
      <c r="B22" s="136" t="s">
        <v>63</v>
      </c>
      <c r="C22" s="123"/>
      <c r="D22" s="123"/>
      <c r="E22" s="24"/>
      <c r="F22" s="54">
        <v>32</v>
      </c>
      <c r="G22" s="55">
        <v>32</v>
      </c>
      <c r="H22" s="56">
        <v>32</v>
      </c>
      <c r="I22" s="23"/>
      <c r="J22" s="114"/>
      <c r="K22" s="117"/>
      <c r="L22" s="57" t="s">
        <v>137</v>
      </c>
      <c r="M22" s="27" t="s">
        <v>86</v>
      </c>
      <c r="N22" s="28"/>
      <c r="O22" s="29">
        <v>0</v>
      </c>
      <c r="P22" s="30"/>
      <c r="Q22" s="8">
        <v>0</v>
      </c>
    </row>
    <row r="23" spans="1:17" ht="26.25" customHeight="1">
      <c r="A23" s="114"/>
      <c r="B23" s="124" t="s">
        <v>13</v>
      </c>
      <c r="C23" s="125"/>
      <c r="D23" s="125"/>
      <c r="E23" s="28"/>
      <c r="F23" s="58" t="s">
        <v>99</v>
      </c>
      <c r="G23" s="57" t="s">
        <v>99</v>
      </c>
      <c r="H23" s="59" t="s">
        <v>99</v>
      </c>
      <c r="I23" s="23"/>
      <c r="J23" s="114"/>
      <c r="K23" s="118"/>
      <c r="L23" s="124" t="s">
        <v>74</v>
      </c>
      <c r="M23" s="125"/>
      <c r="N23" s="28" t="s">
        <v>140</v>
      </c>
      <c r="O23" s="29">
        <v>71287</v>
      </c>
      <c r="P23" s="30">
        <v>77084</v>
      </c>
      <c r="Q23" s="8">
        <v>67583</v>
      </c>
    </row>
    <row r="24" spans="1:17" ht="26.25" customHeight="1" thickBot="1">
      <c r="A24" s="114"/>
      <c r="B24" s="124" t="s">
        <v>98</v>
      </c>
      <c r="C24" s="125"/>
      <c r="D24" s="125"/>
      <c r="E24" s="28"/>
      <c r="F24" s="58"/>
      <c r="G24" s="57"/>
      <c r="H24" s="59"/>
      <c r="I24" s="23"/>
      <c r="J24" s="115"/>
      <c r="K24" s="119" t="s">
        <v>75</v>
      </c>
      <c r="L24" s="120"/>
      <c r="M24" s="120"/>
      <c r="N24" s="12" t="s">
        <v>141</v>
      </c>
      <c r="O24" s="53">
        <f>O17-O20</f>
        <v>1165</v>
      </c>
      <c r="P24" s="50">
        <f>P17-P20</f>
        <v>547</v>
      </c>
      <c r="Q24" s="51">
        <f>Q17-Q20</f>
        <v>-34064</v>
      </c>
    </row>
    <row r="25" spans="1:17" ht="26.25" customHeight="1" thickBot="1">
      <c r="A25" s="114"/>
      <c r="B25" s="124" t="s">
        <v>14</v>
      </c>
      <c r="C25" s="125"/>
      <c r="D25" s="125"/>
      <c r="E25" s="28"/>
      <c r="F25" s="58" t="s">
        <v>100</v>
      </c>
      <c r="G25" s="57" t="s">
        <v>100</v>
      </c>
      <c r="H25" s="59" t="s">
        <v>100</v>
      </c>
      <c r="I25" s="23"/>
      <c r="J25" s="121" t="s">
        <v>76</v>
      </c>
      <c r="K25" s="122"/>
      <c r="L25" s="122"/>
      <c r="M25" s="122"/>
      <c r="N25" s="19" t="s">
        <v>142</v>
      </c>
      <c r="O25" s="60">
        <f>O16+O24</f>
        <v>1165</v>
      </c>
      <c r="P25" s="61">
        <f>P16+P24</f>
        <v>547</v>
      </c>
      <c r="Q25" s="62">
        <f>Q16+Q24</f>
        <v>-1591</v>
      </c>
    </row>
    <row r="26" spans="1:17" ht="26.25" customHeight="1" thickBot="1">
      <c r="A26" s="114"/>
      <c r="B26" s="124" t="s">
        <v>15</v>
      </c>
      <c r="C26" s="125"/>
      <c r="D26" s="125"/>
      <c r="E26" s="28"/>
      <c r="F26" s="34">
        <v>2</v>
      </c>
      <c r="G26" s="35">
        <v>2</v>
      </c>
      <c r="H26" s="10">
        <v>2</v>
      </c>
      <c r="I26" s="23"/>
      <c r="J26" s="121" t="s">
        <v>40</v>
      </c>
      <c r="K26" s="122"/>
      <c r="L26" s="122"/>
      <c r="M26" s="122"/>
      <c r="N26" s="19" t="s">
        <v>143</v>
      </c>
      <c r="O26" s="63"/>
      <c r="P26" s="64"/>
      <c r="Q26" s="9">
        <v>0</v>
      </c>
    </row>
    <row r="27" spans="1:17" ht="26.25" customHeight="1" thickBot="1">
      <c r="A27" s="114"/>
      <c r="B27" s="149" t="s">
        <v>16</v>
      </c>
      <c r="C27" s="150"/>
      <c r="D27" s="27" t="s">
        <v>55</v>
      </c>
      <c r="E27" s="28"/>
      <c r="F27" s="42">
        <v>814</v>
      </c>
      <c r="G27" s="43">
        <v>814</v>
      </c>
      <c r="H27" s="44">
        <v>814</v>
      </c>
      <c r="I27" s="23"/>
      <c r="J27" s="121" t="s">
        <v>77</v>
      </c>
      <c r="K27" s="122"/>
      <c r="L27" s="122"/>
      <c r="M27" s="122"/>
      <c r="N27" s="19" t="s">
        <v>144</v>
      </c>
      <c r="O27" s="63">
        <v>2519</v>
      </c>
      <c r="P27" s="64">
        <v>3685</v>
      </c>
      <c r="Q27" s="9">
        <v>4232</v>
      </c>
    </row>
    <row r="28" spans="1:17" ht="26.25" customHeight="1" thickBot="1">
      <c r="A28" s="114"/>
      <c r="B28" s="149"/>
      <c r="C28" s="150"/>
      <c r="D28" s="27" t="s">
        <v>56</v>
      </c>
      <c r="E28" s="28"/>
      <c r="F28" s="42">
        <v>0</v>
      </c>
      <c r="G28" s="43">
        <v>0</v>
      </c>
      <c r="H28" s="44">
        <v>0</v>
      </c>
      <c r="I28" s="23"/>
      <c r="J28" s="121" t="s">
        <v>78</v>
      </c>
      <c r="K28" s="122"/>
      <c r="L28" s="122"/>
      <c r="M28" s="122"/>
      <c r="N28" s="19" t="s">
        <v>145</v>
      </c>
      <c r="O28" s="63"/>
      <c r="P28" s="64"/>
      <c r="Q28" s="9">
        <v>0</v>
      </c>
    </row>
    <row r="29" spans="1:17" ht="26.25" customHeight="1" thickBot="1">
      <c r="A29" s="114"/>
      <c r="B29" s="149" t="s">
        <v>17</v>
      </c>
      <c r="C29" s="150"/>
      <c r="D29" s="27" t="s">
        <v>55</v>
      </c>
      <c r="E29" s="28"/>
      <c r="F29" s="42">
        <v>449</v>
      </c>
      <c r="G29" s="43">
        <v>464</v>
      </c>
      <c r="H29" s="44">
        <v>497</v>
      </c>
      <c r="I29" s="23"/>
      <c r="J29" s="121" t="s">
        <v>79</v>
      </c>
      <c r="K29" s="122"/>
      <c r="L29" s="122"/>
      <c r="M29" s="122"/>
      <c r="N29" s="19" t="s">
        <v>146</v>
      </c>
      <c r="O29" s="60">
        <f>O25-O26+O27-O28</f>
        <v>3684</v>
      </c>
      <c r="P29" s="61">
        <f>P25-P26+P27-P28</f>
        <v>4232</v>
      </c>
      <c r="Q29" s="62">
        <f>Q25-Q26+Q27-Q28</f>
        <v>2641</v>
      </c>
    </row>
    <row r="30" spans="1:17" ht="26.25" customHeight="1" thickBot="1">
      <c r="A30" s="114"/>
      <c r="B30" s="149"/>
      <c r="C30" s="150"/>
      <c r="D30" s="27" t="s">
        <v>56</v>
      </c>
      <c r="E30" s="28"/>
      <c r="F30" s="42"/>
      <c r="G30" s="43"/>
      <c r="H30" s="44">
        <v>0</v>
      </c>
      <c r="I30" s="23"/>
      <c r="J30" s="121" t="s">
        <v>80</v>
      </c>
      <c r="K30" s="122"/>
      <c r="L30" s="122"/>
      <c r="M30" s="122"/>
      <c r="N30" s="19" t="s">
        <v>147</v>
      </c>
      <c r="O30" s="63"/>
      <c r="P30" s="64"/>
      <c r="Q30" s="9">
        <v>0</v>
      </c>
    </row>
    <row r="31" spans="1:17" ht="26.25" customHeight="1" thickBot="1">
      <c r="A31" s="114"/>
      <c r="B31" s="147" t="s">
        <v>57</v>
      </c>
      <c r="C31" s="148"/>
      <c r="D31" s="148"/>
      <c r="E31" s="28"/>
      <c r="F31" s="42">
        <v>425</v>
      </c>
      <c r="G31" s="43">
        <v>438</v>
      </c>
      <c r="H31" s="44">
        <v>432</v>
      </c>
      <c r="I31" s="23"/>
      <c r="J31" s="121" t="s">
        <v>81</v>
      </c>
      <c r="K31" s="122"/>
      <c r="L31" s="122"/>
      <c r="M31" s="122"/>
      <c r="N31" s="19" t="s">
        <v>148</v>
      </c>
      <c r="O31" s="60">
        <f>O29-O30</f>
        <v>3684</v>
      </c>
      <c r="P31" s="61">
        <f>P29-P30</f>
        <v>4232</v>
      </c>
      <c r="Q31" s="62">
        <f>Q29-Q30</f>
        <v>2641</v>
      </c>
    </row>
    <row r="32" spans="1:17" ht="26.25" customHeight="1" thickBot="1">
      <c r="A32" s="114"/>
      <c r="B32" s="124" t="s">
        <v>90</v>
      </c>
      <c r="C32" s="125"/>
      <c r="D32" s="125"/>
      <c r="E32" s="28"/>
      <c r="F32" s="42">
        <v>154986</v>
      </c>
      <c r="G32" s="43">
        <v>159538</v>
      </c>
      <c r="H32" s="44">
        <v>157825</v>
      </c>
      <c r="I32" s="23"/>
      <c r="J32" s="121" t="s">
        <v>94</v>
      </c>
      <c r="K32" s="122"/>
      <c r="L32" s="122"/>
      <c r="M32" s="122"/>
      <c r="N32" s="19"/>
      <c r="O32" s="65">
        <f>IF(O5=0,0,O5/(O11+O23))</f>
        <v>0.4916531772122111</v>
      </c>
      <c r="P32" s="66">
        <f>IF(P5=0,0,P5/(P11+P23))</f>
        <v>0.46701514931513477</v>
      </c>
      <c r="Q32" s="67">
        <f>IF(Q5=0,0,Q5/(Q11+Q23))</f>
        <v>0.7278674293509433</v>
      </c>
    </row>
    <row r="33" spans="1:17" ht="26.25" customHeight="1" thickBot="1">
      <c r="A33" s="114"/>
      <c r="B33" s="143" t="s">
        <v>85</v>
      </c>
      <c r="C33" s="124" t="s">
        <v>91</v>
      </c>
      <c r="D33" s="125"/>
      <c r="E33" s="28"/>
      <c r="F33" s="42"/>
      <c r="G33" s="43"/>
      <c r="H33" s="44">
        <v>0</v>
      </c>
      <c r="I33" s="23"/>
      <c r="J33" s="121" t="s">
        <v>95</v>
      </c>
      <c r="K33" s="122"/>
      <c r="L33" s="122"/>
      <c r="M33" s="122"/>
      <c r="N33" s="19"/>
      <c r="O33" s="65">
        <f>IF(O31&lt;0,O31/(O6-O9),0)</f>
        <v>0</v>
      </c>
      <c r="P33" s="66">
        <f>IF(P31&lt;0,P31/(P6-P9),0)</f>
        <v>0</v>
      </c>
      <c r="Q33" s="67">
        <f>IF(Q31&lt;0,Q31/(Q6-Q9),0)</f>
        <v>0</v>
      </c>
    </row>
    <row r="34" spans="1:17" ht="26.25" customHeight="1" thickBot="1">
      <c r="A34" s="114"/>
      <c r="B34" s="143"/>
      <c r="C34" s="124" t="s">
        <v>92</v>
      </c>
      <c r="D34" s="125"/>
      <c r="E34" s="28" t="s">
        <v>149</v>
      </c>
      <c r="F34" s="42">
        <v>154986</v>
      </c>
      <c r="G34" s="43">
        <v>159538</v>
      </c>
      <c r="H34" s="44">
        <v>157825</v>
      </c>
      <c r="I34" s="23"/>
      <c r="J34" s="121" t="s">
        <v>84</v>
      </c>
      <c r="K34" s="122"/>
      <c r="L34" s="122"/>
      <c r="M34" s="122"/>
      <c r="N34" s="19"/>
      <c r="O34" s="63">
        <v>105499</v>
      </c>
      <c r="P34" s="64">
        <v>108742</v>
      </c>
      <c r="Q34" s="9">
        <v>85773</v>
      </c>
    </row>
    <row r="35" spans="1:17" ht="26.25" customHeight="1" thickBot="1">
      <c r="A35" s="114"/>
      <c r="B35" s="124" t="s">
        <v>93</v>
      </c>
      <c r="C35" s="125"/>
      <c r="D35" s="125"/>
      <c r="E35" s="28" t="s">
        <v>150</v>
      </c>
      <c r="F35" s="42">
        <v>143910</v>
      </c>
      <c r="G35" s="43">
        <v>146992</v>
      </c>
      <c r="H35" s="44">
        <v>145705</v>
      </c>
      <c r="I35" s="23"/>
      <c r="J35" s="126" t="s">
        <v>104</v>
      </c>
      <c r="K35" s="127"/>
      <c r="L35" s="128" t="s">
        <v>39</v>
      </c>
      <c r="M35" s="129"/>
      <c r="N35" s="19"/>
      <c r="O35" s="63">
        <v>71597</v>
      </c>
      <c r="P35" s="64">
        <v>74665</v>
      </c>
      <c r="Q35" s="9">
        <v>81916</v>
      </c>
    </row>
    <row r="36" spans="1:17" ht="26.25" customHeight="1" thickBot="1">
      <c r="A36" s="115"/>
      <c r="B36" s="119" t="s">
        <v>18</v>
      </c>
      <c r="C36" s="120"/>
      <c r="D36" s="120"/>
      <c r="E36" s="12"/>
      <c r="F36" s="68">
        <f>IF(F35=0,0,F35/F34)</f>
        <v>0.9285354806240563</v>
      </c>
      <c r="G36" s="69">
        <f>IF(G35=0,0,G35/G34)</f>
        <v>0.921360428236533</v>
      </c>
      <c r="H36" s="70">
        <f>IF(H35=0,0,H35/H34)</f>
        <v>0.9232060826865198</v>
      </c>
      <c r="I36" s="23"/>
      <c r="J36" s="121" t="s">
        <v>87</v>
      </c>
      <c r="K36" s="122"/>
      <c r="L36" s="122"/>
      <c r="M36" s="122"/>
      <c r="N36" s="19"/>
      <c r="O36" s="63">
        <v>1566425</v>
      </c>
      <c r="P36" s="64">
        <v>1509340</v>
      </c>
      <c r="Q36" s="9">
        <v>1461758</v>
      </c>
    </row>
    <row r="37" spans="1:17" ht="26.25" customHeight="1">
      <c r="A37" s="134" t="s">
        <v>45</v>
      </c>
      <c r="B37" s="136" t="s">
        <v>19</v>
      </c>
      <c r="C37" s="123"/>
      <c r="D37" s="123"/>
      <c r="E37" s="24"/>
      <c r="F37" s="48"/>
      <c r="G37" s="32"/>
      <c r="H37" s="33">
        <v>0</v>
      </c>
      <c r="I37" s="23"/>
      <c r="J37" s="71"/>
      <c r="K37" s="71"/>
      <c r="L37" s="71"/>
      <c r="M37" s="71"/>
      <c r="N37" s="71"/>
      <c r="O37" s="71"/>
      <c r="P37" s="71"/>
      <c r="Q37" s="71"/>
    </row>
    <row r="38" spans="1:9" ht="26.25" customHeight="1">
      <c r="A38" s="111"/>
      <c r="B38" s="124" t="s">
        <v>20</v>
      </c>
      <c r="C38" s="125"/>
      <c r="D38" s="125"/>
      <c r="E38" s="28"/>
      <c r="F38" s="34">
        <v>74769</v>
      </c>
      <c r="G38" s="35">
        <v>79951</v>
      </c>
      <c r="H38" s="10">
        <v>47102</v>
      </c>
      <c r="I38" s="23"/>
    </row>
    <row r="39" spans="1:9" ht="26.25" customHeight="1">
      <c r="A39" s="111"/>
      <c r="B39" s="143" t="s">
        <v>151</v>
      </c>
      <c r="C39" s="124" t="s">
        <v>21</v>
      </c>
      <c r="D39" s="125"/>
      <c r="E39" s="28"/>
      <c r="F39" s="34">
        <v>31713</v>
      </c>
      <c r="G39" s="35">
        <v>31735</v>
      </c>
      <c r="H39" s="10">
        <v>27102</v>
      </c>
      <c r="I39" s="23"/>
    </row>
    <row r="40" spans="1:9" ht="26.25" customHeight="1">
      <c r="A40" s="111"/>
      <c r="B40" s="143"/>
      <c r="C40" s="124" t="s">
        <v>22</v>
      </c>
      <c r="D40" s="125"/>
      <c r="E40" s="28"/>
      <c r="F40" s="34">
        <v>43056</v>
      </c>
      <c r="G40" s="35">
        <v>48216</v>
      </c>
      <c r="H40" s="10">
        <v>20000</v>
      </c>
      <c r="I40" s="23"/>
    </row>
    <row r="41" spans="1:9" ht="26.25" customHeight="1">
      <c r="A41" s="111"/>
      <c r="B41" s="124" t="s">
        <v>23</v>
      </c>
      <c r="C41" s="125"/>
      <c r="D41" s="125"/>
      <c r="E41" s="28"/>
      <c r="F41" s="34">
        <v>65464</v>
      </c>
      <c r="G41" s="35">
        <v>64676</v>
      </c>
      <c r="H41" s="10">
        <v>81916</v>
      </c>
      <c r="I41" s="23"/>
    </row>
    <row r="42" spans="1:9" ht="26.25" customHeight="1" thickBot="1">
      <c r="A42" s="135"/>
      <c r="B42" s="119" t="s">
        <v>24</v>
      </c>
      <c r="C42" s="120"/>
      <c r="D42" s="120"/>
      <c r="E42" s="12"/>
      <c r="F42" s="53">
        <f>F37+F38+F41</f>
        <v>140233</v>
      </c>
      <c r="G42" s="50">
        <f>G37+G38+G41</f>
        <v>144627</v>
      </c>
      <c r="H42" s="51">
        <f>H37+H38+H41</f>
        <v>129018</v>
      </c>
      <c r="I42" s="23"/>
    </row>
    <row r="43" spans="1:9" ht="26.25" customHeight="1">
      <c r="A43" s="134" t="s">
        <v>46</v>
      </c>
      <c r="B43" s="144" t="s">
        <v>48</v>
      </c>
      <c r="C43" s="136" t="s">
        <v>25</v>
      </c>
      <c r="D43" s="123"/>
      <c r="E43" s="24"/>
      <c r="F43" s="78" t="s">
        <v>105</v>
      </c>
      <c r="G43" s="32" t="s">
        <v>105</v>
      </c>
      <c r="H43" s="79" t="s">
        <v>105</v>
      </c>
      <c r="I43" s="23"/>
    </row>
    <row r="44" spans="1:9" ht="26.25" customHeight="1">
      <c r="A44" s="111"/>
      <c r="B44" s="145"/>
      <c r="C44" s="124" t="s">
        <v>58</v>
      </c>
      <c r="D44" s="125"/>
      <c r="E44" s="28"/>
      <c r="F44" s="34">
        <v>3045</v>
      </c>
      <c r="G44" s="35">
        <v>3045</v>
      </c>
      <c r="H44" s="10">
        <v>3045</v>
      </c>
      <c r="I44" s="23"/>
    </row>
    <row r="45" spans="1:9" ht="26.25" customHeight="1">
      <c r="A45" s="111"/>
      <c r="B45" s="145"/>
      <c r="C45" s="124" t="s">
        <v>26</v>
      </c>
      <c r="D45" s="125"/>
      <c r="E45" s="28"/>
      <c r="F45" s="72">
        <v>35886</v>
      </c>
      <c r="G45" s="73">
        <v>35886</v>
      </c>
      <c r="H45" s="74">
        <v>35886</v>
      </c>
      <c r="I45" s="23"/>
    </row>
    <row r="46" spans="1:9" ht="26.25" customHeight="1">
      <c r="A46" s="111"/>
      <c r="B46" s="145"/>
      <c r="C46" s="124" t="s">
        <v>59</v>
      </c>
      <c r="D46" s="125"/>
      <c r="E46" s="28"/>
      <c r="F46" s="42">
        <v>168</v>
      </c>
      <c r="G46" s="43">
        <v>169</v>
      </c>
      <c r="H46" s="44">
        <v>168.3</v>
      </c>
      <c r="I46" s="23"/>
    </row>
    <row r="47" spans="1:9" ht="26.25" customHeight="1">
      <c r="A47" s="111"/>
      <c r="B47" s="145"/>
      <c r="C47" s="124" t="s">
        <v>60</v>
      </c>
      <c r="D47" s="125"/>
      <c r="E47" s="28"/>
      <c r="F47" s="42">
        <v>519.5</v>
      </c>
      <c r="G47" s="43">
        <v>543.9</v>
      </c>
      <c r="H47" s="44">
        <v>323.3</v>
      </c>
      <c r="I47" s="23"/>
    </row>
    <row r="48" spans="1:9" ht="26.25" customHeight="1">
      <c r="A48" s="111"/>
      <c r="B48" s="145"/>
      <c r="C48" s="143" t="s">
        <v>153</v>
      </c>
      <c r="D48" s="27" t="s">
        <v>61</v>
      </c>
      <c r="E48" s="28"/>
      <c r="F48" s="42">
        <v>220</v>
      </c>
      <c r="G48" s="43">
        <v>215.9</v>
      </c>
      <c r="H48" s="44">
        <v>186</v>
      </c>
      <c r="I48" s="23"/>
    </row>
    <row r="49" spans="1:9" ht="26.25" customHeight="1">
      <c r="A49" s="111"/>
      <c r="B49" s="146"/>
      <c r="C49" s="143"/>
      <c r="D49" s="27" t="s">
        <v>62</v>
      </c>
      <c r="E49" s="28"/>
      <c r="F49" s="42">
        <v>229.5</v>
      </c>
      <c r="G49" s="43">
        <v>328</v>
      </c>
      <c r="H49" s="44">
        <v>137.3</v>
      </c>
      <c r="I49" s="23"/>
    </row>
    <row r="50" spans="1:9" ht="26.25" customHeight="1">
      <c r="A50" s="111"/>
      <c r="B50" s="137" t="s">
        <v>41</v>
      </c>
      <c r="C50" s="138"/>
      <c r="D50" s="27" t="s">
        <v>27</v>
      </c>
      <c r="E50" s="28"/>
      <c r="F50" s="42">
        <v>25</v>
      </c>
      <c r="G50" s="43">
        <v>29.7</v>
      </c>
      <c r="H50" s="44">
        <v>8.5</v>
      </c>
      <c r="I50" s="23"/>
    </row>
    <row r="51" spans="1:9" ht="26.25" customHeight="1">
      <c r="A51" s="111"/>
      <c r="B51" s="139"/>
      <c r="C51" s="140"/>
      <c r="D51" s="27" t="s">
        <v>89</v>
      </c>
      <c r="E51" s="28"/>
      <c r="F51" s="34"/>
      <c r="G51" s="35"/>
      <c r="H51" s="10"/>
      <c r="I51" s="23"/>
    </row>
    <row r="52" spans="1:9" ht="26.25" customHeight="1" thickBot="1">
      <c r="A52" s="135"/>
      <c r="B52" s="141"/>
      <c r="C52" s="142"/>
      <c r="D52" s="11" t="s">
        <v>28</v>
      </c>
      <c r="E52" s="12"/>
      <c r="F52" s="13">
        <v>34731</v>
      </c>
      <c r="G52" s="14">
        <v>34731</v>
      </c>
      <c r="H52" s="15">
        <v>34731</v>
      </c>
      <c r="I52" s="23"/>
    </row>
    <row r="53" spans="1:9" ht="26.25" customHeight="1">
      <c r="A53" s="134" t="s">
        <v>29</v>
      </c>
      <c r="B53" s="136" t="s">
        <v>30</v>
      </c>
      <c r="C53" s="123"/>
      <c r="D53" s="123"/>
      <c r="E53" s="24"/>
      <c r="F53" s="48">
        <v>1</v>
      </c>
      <c r="G53" s="32">
        <v>1</v>
      </c>
      <c r="H53" s="33">
        <v>1</v>
      </c>
      <c r="I53" s="23"/>
    </row>
    <row r="54" spans="1:9" ht="26.25" customHeight="1">
      <c r="A54" s="111"/>
      <c r="B54" s="124" t="s">
        <v>31</v>
      </c>
      <c r="C54" s="125"/>
      <c r="D54" s="125"/>
      <c r="E54" s="28"/>
      <c r="F54" s="34">
        <v>1</v>
      </c>
      <c r="G54" s="35">
        <v>1</v>
      </c>
      <c r="H54" s="10">
        <v>1</v>
      </c>
      <c r="I54" s="23"/>
    </row>
    <row r="55" spans="1:8" ht="26.25" customHeight="1" thickBot="1">
      <c r="A55" s="135"/>
      <c r="B55" s="119" t="s">
        <v>32</v>
      </c>
      <c r="C55" s="120"/>
      <c r="D55" s="120"/>
      <c r="E55" s="12"/>
      <c r="F55" s="53">
        <f>F53+F54</f>
        <v>2</v>
      </c>
      <c r="G55" s="50">
        <f>G53+G54</f>
        <v>2</v>
      </c>
      <c r="H55" s="51">
        <f>H53+H54</f>
        <v>2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A1" sqref="A1:Q1"/>
    </sheetView>
  </sheetViews>
  <sheetFormatPr defaultColWidth="9.00390625" defaultRowHeight="26.25" customHeight="1"/>
  <cols>
    <col min="1" max="3" width="4.125" style="16" customWidth="1"/>
    <col min="4" max="4" width="24.125" style="16" customWidth="1"/>
    <col min="5" max="5" width="4.50390625" style="16" bestFit="1" customWidth="1"/>
    <col min="6" max="8" width="12.625" style="16" customWidth="1"/>
    <col min="9" max="9" width="2.125" style="16" customWidth="1"/>
    <col min="10" max="11" width="2.875" style="16" bestFit="1" customWidth="1"/>
    <col min="12" max="12" width="5.25390625" style="16" bestFit="1" customWidth="1"/>
    <col min="13" max="13" width="21.625" style="16" customWidth="1"/>
    <col min="14" max="14" width="3.375" style="16" bestFit="1" customWidth="1"/>
    <col min="15" max="17" width="12.625" style="16" customWidth="1"/>
    <col min="18" max="16384" width="9.00390625" style="16" customWidth="1"/>
  </cols>
  <sheetData>
    <row r="1" spans="1:17" ht="26.25" customHeight="1">
      <c r="A1" s="112" t="s">
        <v>108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6:15" ht="19.5" customHeight="1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38.25" customHeight="1" thickBot="1">
      <c r="A3" s="18" t="s">
        <v>193</v>
      </c>
      <c r="P3" s="16" t="s">
        <v>0</v>
      </c>
    </row>
    <row r="4" spans="1:17" ht="26.25" customHeight="1" thickBot="1">
      <c r="A4" s="121" t="s">
        <v>49</v>
      </c>
      <c r="B4" s="122"/>
      <c r="C4" s="122"/>
      <c r="D4" s="122"/>
      <c r="E4" s="19"/>
      <c r="F4" s="20" t="s">
        <v>96</v>
      </c>
      <c r="G4" s="21" t="s">
        <v>97</v>
      </c>
      <c r="H4" s="22" t="s">
        <v>124</v>
      </c>
      <c r="I4" s="23"/>
      <c r="J4" s="121" t="s">
        <v>49</v>
      </c>
      <c r="K4" s="122"/>
      <c r="L4" s="122"/>
      <c r="M4" s="122"/>
      <c r="N4" s="19"/>
      <c r="O4" s="20" t="s">
        <v>96</v>
      </c>
      <c r="P4" s="21" t="s">
        <v>97</v>
      </c>
      <c r="Q4" s="22" t="s">
        <v>124</v>
      </c>
    </row>
    <row r="5" spans="1:17" ht="26.25" customHeight="1" thickBot="1">
      <c r="A5" s="121" t="s">
        <v>1</v>
      </c>
      <c r="B5" s="122"/>
      <c r="C5" s="122"/>
      <c r="D5" s="122"/>
      <c r="E5" s="19"/>
      <c r="F5" s="151">
        <v>34060</v>
      </c>
      <c r="G5" s="152"/>
      <c r="H5" s="153"/>
      <c r="I5" s="23"/>
      <c r="J5" s="113" t="s">
        <v>47</v>
      </c>
      <c r="K5" s="123" t="s">
        <v>65</v>
      </c>
      <c r="L5" s="123"/>
      <c r="M5" s="123"/>
      <c r="N5" s="24" t="s">
        <v>125</v>
      </c>
      <c r="O5" s="25">
        <v>54017</v>
      </c>
      <c r="P5" s="26">
        <v>69457</v>
      </c>
      <c r="Q5" s="7">
        <v>65611</v>
      </c>
    </row>
    <row r="6" spans="1:17" ht="26.25" customHeight="1" thickBot="1">
      <c r="A6" s="121" t="s">
        <v>82</v>
      </c>
      <c r="B6" s="122"/>
      <c r="C6" s="122"/>
      <c r="D6" s="122"/>
      <c r="E6" s="19"/>
      <c r="F6" s="151">
        <v>35948</v>
      </c>
      <c r="G6" s="152"/>
      <c r="H6" s="153"/>
      <c r="I6" s="23"/>
      <c r="J6" s="114"/>
      <c r="K6" s="116" t="s">
        <v>126</v>
      </c>
      <c r="L6" s="124" t="s">
        <v>53</v>
      </c>
      <c r="M6" s="125"/>
      <c r="N6" s="28" t="s">
        <v>127</v>
      </c>
      <c r="O6" s="29">
        <v>21561</v>
      </c>
      <c r="P6" s="30">
        <v>25470</v>
      </c>
      <c r="Q6" s="8">
        <v>27030</v>
      </c>
    </row>
    <row r="7" spans="1:17" ht="26.25" customHeight="1">
      <c r="A7" s="113" t="s">
        <v>42</v>
      </c>
      <c r="B7" s="136" t="s">
        <v>50</v>
      </c>
      <c r="C7" s="123"/>
      <c r="D7" s="123"/>
      <c r="E7" s="24" t="s">
        <v>128</v>
      </c>
      <c r="F7" s="31">
        <v>19356</v>
      </c>
      <c r="G7" s="32">
        <v>19299</v>
      </c>
      <c r="H7" s="33">
        <v>19061</v>
      </c>
      <c r="I7" s="23"/>
      <c r="J7" s="114"/>
      <c r="K7" s="117"/>
      <c r="L7" s="116" t="s">
        <v>130</v>
      </c>
      <c r="M7" s="27" t="s">
        <v>34</v>
      </c>
      <c r="N7" s="28"/>
      <c r="O7" s="29">
        <v>21561</v>
      </c>
      <c r="P7" s="30">
        <v>25470</v>
      </c>
      <c r="Q7" s="8">
        <v>27030</v>
      </c>
    </row>
    <row r="8" spans="1:17" ht="26.25" customHeight="1">
      <c r="A8" s="114"/>
      <c r="B8" s="124" t="s">
        <v>2</v>
      </c>
      <c r="C8" s="125"/>
      <c r="D8" s="125"/>
      <c r="E8" s="28"/>
      <c r="F8" s="34">
        <v>2963</v>
      </c>
      <c r="G8" s="35">
        <v>2947</v>
      </c>
      <c r="H8" s="10">
        <v>2930</v>
      </c>
      <c r="I8" s="36"/>
      <c r="J8" s="114"/>
      <c r="K8" s="117"/>
      <c r="L8" s="117"/>
      <c r="M8" s="27" t="s">
        <v>35</v>
      </c>
      <c r="N8" s="28"/>
      <c r="O8" s="29"/>
      <c r="P8" s="30"/>
      <c r="Q8" s="8"/>
    </row>
    <row r="9" spans="1:17" ht="26.25" customHeight="1">
      <c r="A9" s="114"/>
      <c r="B9" s="124" t="s">
        <v>51</v>
      </c>
      <c r="C9" s="125"/>
      <c r="D9" s="125"/>
      <c r="E9" s="28" t="s">
        <v>131</v>
      </c>
      <c r="F9" s="34">
        <v>2963</v>
      </c>
      <c r="G9" s="35">
        <v>2947</v>
      </c>
      <c r="H9" s="10">
        <v>2930</v>
      </c>
      <c r="I9" s="23"/>
      <c r="J9" s="114"/>
      <c r="K9" s="117"/>
      <c r="L9" s="118"/>
      <c r="M9" s="27" t="s">
        <v>36</v>
      </c>
      <c r="N9" s="28" t="s">
        <v>102</v>
      </c>
      <c r="O9" s="29"/>
      <c r="P9" s="30"/>
      <c r="Q9" s="8"/>
    </row>
    <row r="10" spans="1:17" ht="26.25" customHeight="1">
      <c r="A10" s="114"/>
      <c r="B10" s="124" t="s">
        <v>52</v>
      </c>
      <c r="C10" s="125"/>
      <c r="D10" s="125"/>
      <c r="E10" s="28" t="s">
        <v>132</v>
      </c>
      <c r="F10" s="37">
        <f>IF(F9=0,0,F9/F7)</f>
        <v>0.15307914858441826</v>
      </c>
      <c r="G10" s="38">
        <f>IF(G9=0,0,G9/G7)</f>
        <v>0.15270221254987304</v>
      </c>
      <c r="H10" s="39">
        <f>IF(H9=0,0,H9/H7)</f>
        <v>0.15371701379780703</v>
      </c>
      <c r="I10" s="23"/>
      <c r="J10" s="114"/>
      <c r="K10" s="118"/>
      <c r="L10" s="132" t="s">
        <v>66</v>
      </c>
      <c r="M10" s="133"/>
      <c r="N10" s="40"/>
      <c r="O10" s="29">
        <v>32386</v>
      </c>
      <c r="P10" s="30">
        <v>43887</v>
      </c>
      <c r="Q10" s="8">
        <v>38471</v>
      </c>
    </row>
    <row r="11" spans="1:17" ht="26.25" customHeight="1">
      <c r="A11" s="114"/>
      <c r="B11" s="124" t="s">
        <v>3</v>
      </c>
      <c r="C11" s="125"/>
      <c r="D11" s="125"/>
      <c r="E11" s="28" t="s">
        <v>133</v>
      </c>
      <c r="F11" s="34">
        <v>1959</v>
      </c>
      <c r="G11" s="35">
        <v>2211</v>
      </c>
      <c r="H11" s="10">
        <v>2289</v>
      </c>
      <c r="I11" s="23"/>
      <c r="J11" s="114"/>
      <c r="K11" s="125" t="s">
        <v>67</v>
      </c>
      <c r="L11" s="125"/>
      <c r="M11" s="125"/>
      <c r="N11" s="28" t="s">
        <v>171</v>
      </c>
      <c r="O11" s="41">
        <v>54017</v>
      </c>
      <c r="P11" s="30">
        <v>69457</v>
      </c>
      <c r="Q11" s="8">
        <v>63756</v>
      </c>
    </row>
    <row r="12" spans="1:17" ht="26.25" customHeight="1">
      <c r="A12" s="114"/>
      <c r="B12" s="124" t="s">
        <v>64</v>
      </c>
      <c r="C12" s="125"/>
      <c r="D12" s="125"/>
      <c r="E12" s="28" t="s">
        <v>135</v>
      </c>
      <c r="F12" s="37">
        <f>IF(F11=0,0,F11/F9)</f>
        <v>0.6611542355720553</v>
      </c>
      <c r="G12" s="38">
        <f>IF(G11=0,0,G11/G9)</f>
        <v>0.7502544960977265</v>
      </c>
      <c r="H12" s="39">
        <f>IF(H11=0,0,H11/H9)</f>
        <v>0.7812286689419795</v>
      </c>
      <c r="I12" s="23"/>
      <c r="J12" s="114"/>
      <c r="K12" s="116" t="s">
        <v>136</v>
      </c>
      <c r="L12" s="124" t="s">
        <v>54</v>
      </c>
      <c r="M12" s="125"/>
      <c r="N12" s="28"/>
      <c r="O12" s="29">
        <v>20549</v>
      </c>
      <c r="P12" s="30">
        <v>35929</v>
      </c>
      <c r="Q12" s="8">
        <v>31135</v>
      </c>
    </row>
    <row r="13" spans="1:17" ht="26.25" customHeight="1">
      <c r="A13" s="114"/>
      <c r="B13" s="124" t="s">
        <v>4</v>
      </c>
      <c r="C13" s="125"/>
      <c r="D13" s="125"/>
      <c r="E13" s="28"/>
      <c r="F13" s="42"/>
      <c r="G13" s="43"/>
      <c r="H13" s="44"/>
      <c r="I13" s="23"/>
      <c r="J13" s="114"/>
      <c r="K13" s="117"/>
      <c r="L13" s="116" t="s">
        <v>137</v>
      </c>
      <c r="M13" s="27" t="s">
        <v>33</v>
      </c>
      <c r="N13" s="28"/>
      <c r="O13" s="29"/>
      <c r="P13" s="30">
        <v>6728</v>
      </c>
      <c r="Q13" s="8">
        <v>5680</v>
      </c>
    </row>
    <row r="14" spans="1:17" ht="26.25" customHeight="1">
      <c r="A14" s="114"/>
      <c r="B14" s="124" t="s">
        <v>5</v>
      </c>
      <c r="C14" s="125"/>
      <c r="D14" s="125"/>
      <c r="E14" s="28"/>
      <c r="F14" s="42">
        <v>115</v>
      </c>
      <c r="G14" s="43">
        <v>115</v>
      </c>
      <c r="H14" s="44">
        <v>115</v>
      </c>
      <c r="I14" s="23"/>
      <c r="J14" s="114"/>
      <c r="K14" s="117"/>
      <c r="L14" s="118"/>
      <c r="M14" s="27" t="s">
        <v>37</v>
      </c>
      <c r="N14" s="28"/>
      <c r="O14" s="29"/>
      <c r="P14" s="30"/>
      <c r="Q14" s="8"/>
    </row>
    <row r="15" spans="1:17" ht="26.25" customHeight="1" thickBot="1">
      <c r="A15" s="115"/>
      <c r="B15" s="119" t="s">
        <v>88</v>
      </c>
      <c r="C15" s="120"/>
      <c r="D15" s="120"/>
      <c r="E15" s="12"/>
      <c r="F15" s="45">
        <v>115</v>
      </c>
      <c r="G15" s="46">
        <v>115</v>
      </c>
      <c r="H15" s="47">
        <v>115</v>
      </c>
      <c r="I15" s="23"/>
      <c r="J15" s="114"/>
      <c r="K15" s="118"/>
      <c r="L15" s="132" t="s">
        <v>38</v>
      </c>
      <c r="M15" s="133"/>
      <c r="N15" s="40"/>
      <c r="O15" s="29">
        <v>32395</v>
      </c>
      <c r="P15" s="30">
        <v>32517</v>
      </c>
      <c r="Q15" s="8">
        <v>31551</v>
      </c>
    </row>
    <row r="16" spans="1:17" ht="26.25" customHeight="1" thickBot="1">
      <c r="A16" s="134" t="s">
        <v>43</v>
      </c>
      <c r="B16" s="136" t="s">
        <v>6</v>
      </c>
      <c r="C16" s="123"/>
      <c r="D16" s="123"/>
      <c r="E16" s="24"/>
      <c r="F16" s="48">
        <v>6181706</v>
      </c>
      <c r="G16" s="32">
        <v>6226393</v>
      </c>
      <c r="H16" s="33">
        <v>6273111</v>
      </c>
      <c r="I16" s="23"/>
      <c r="J16" s="115"/>
      <c r="K16" s="119" t="s">
        <v>68</v>
      </c>
      <c r="L16" s="120"/>
      <c r="M16" s="120"/>
      <c r="N16" s="12" t="s">
        <v>138</v>
      </c>
      <c r="O16" s="49">
        <f>O5-O11</f>
        <v>0</v>
      </c>
      <c r="P16" s="50">
        <f>P5-P11</f>
        <v>0</v>
      </c>
      <c r="Q16" s="51">
        <f>Q5-Q11</f>
        <v>1855</v>
      </c>
    </row>
    <row r="17" spans="1:17" ht="26.25" customHeight="1">
      <c r="A17" s="111"/>
      <c r="B17" s="143" t="s">
        <v>7</v>
      </c>
      <c r="C17" s="124" t="s">
        <v>8</v>
      </c>
      <c r="D17" s="125"/>
      <c r="E17" s="28"/>
      <c r="F17" s="34">
        <v>2495105</v>
      </c>
      <c r="G17" s="35">
        <v>2495105</v>
      </c>
      <c r="H17" s="10">
        <v>2495105</v>
      </c>
      <c r="I17" s="23"/>
      <c r="J17" s="113" t="s">
        <v>69</v>
      </c>
      <c r="K17" s="130" t="s">
        <v>70</v>
      </c>
      <c r="L17" s="131"/>
      <c r="M17" s="131"/>
      <c r="N17" s="24" t="s">
        <v>139</v>
      </c>
      <c r="O17" s="25">
        <v>149735</v>
      </c>
      <c r="P17" s="26">
        <v>47439</v>
      </c>
      <c r="Q17" s="7">
        <v>44420</v>
      </c>
    </row>
    <row r="18" spans="1:17" ht="26.25" customHeight="1">
      <c r="A18" s="111"/>
      <c r="B18" s="143"/>
      <c r="C18" s="124" t="s">
        <v>9</v>
      </c>
      <c r="D18" s="125"/>
      <c r="E18" s="28"/>
      <c r="F18" s="34">
        <v>1710800</v>
      </c>
      <c r="G18" s="35">
        <v>1710800</v>
      </c>
      <c r="H18" s="10">
        <v>1710800</v>
      </c>
      <c r="I18" s="23"/>
      <c r="J18" s="114"/>
      <c r="K18" s="116" t="s">
        <v>137</v>
      </c>
      <c r="L18" s="124" t="s">
        <v>83</v>
      </c>
      <c r="M18" s="125"/>
      <c r="N18" s="28"/>
      <c r="O18" s="29">
        <v>31000</v>
      </c>
      <c r="P18" s="30"/>
      <c r="Q18" s="8"/>
    </row>
    <row r="19" spans="1:17" ht="26.25" customHeight="1">
      <c r="A19" s="111"/>
      <c r="B19" s="143"/>
      <c r="C19" s="124" t="s">
        <v>10</v>
      </c>
      <c r="D19" s="125"/>
      <c r="E19" s="28"/>
      <c r="F19" s="34">
        <v>278700</v>
      </c>
      <c r="G19" s="35">
        <v>280200</v>
      </c>
      <c r="H19" s="10">
        <v>281700</v>
      </c>
      <c r="I19" s="23"/>
      <c r="J19" s="114"/>
      <c r="K19" s="118"/>
      <c r="L19" s="124" t="s">
        <v>66</v>
      </c>
      <c r="M19" s="125"/>
      <c r="N19" s="28"/>
      <c r="O19" s="41">
        <v>73761</v>
      </c>
      <c r="P19" s="30">
        <v>44736</v>
      </c>
      <c r="Q19" s="8">
        <v>21529</v>
      </c>
    </row>
    <row r="20" spans="1:17" ht="26.25" customHeight="1">
      <c r="A20" s="111"/>
      <c r="B20" s="143"/>
      <c r="C20" s="124" t="s">
        <v>11</v>
      </c>
      <c r="D20" s="125"/>
      <c r="E20" s="28"/>
      <c r="F20" s="34">
        <v>1697101</v>
      </c>
      <c r="G20" s="35">
        <v>1740288</v>
      </c>
      <c r="H20" s="10">
        <v>1785506</v>
      </c>
      <c r="I20" s="23"/>
      <c r="J20" s="114"/>
      <c r="K20" s="124" t="s">
        <v>71</v>
      </c>
      <c r="L20" s="125"/>
      <c r="M20" s="125"/>
      <c r="N20" s="52" t="s">
        <v>72</v>
      </c>
      <c r="O20" s="29">
        <v>149861</v>
      </c>
      <c r="P20" s="30">
        <v>47182</v>
      </c>
      <c r="Q20" s="8">
        <v>46718</v>
      </c>
    </row>
    <row r="21" spans="1:17" ht="26.25" customHeight="1" thickBot="1">
      <c r="A21" s="135"/>
      <c r="B21" s="119" t="s">
        <v>12</v>
      </c>
      <c r="C21" s="120"/>
      <c r="D21" s="120"/>
      <c r="E21" s="12"/>
      <c r="F21" s="53">
        <v>4965171</v>
      </c>
      <c r="G21" s="50">
        <v>4965171</v>
      </c>
      <c r="H21" s="51">
        <v>4965171</v>
      </c>
      <c r="I21" s="23"/>
      <c r="J21" s="114"/>
      <c r="K21" s="116" t="s">
        <v>129</v>
      </c>
      <c r="L21" s="124" t="s">
        <v>73</v>
      </c>
      <c r="M21" s="125"/>
      <c r="N21" s="28"/>
      <c r="O21" s="29">
        <v>110198</v>
      </c>
      <c r="P21" s="30"/>
      <c r="Q21" s="8"/>
    </row>
    <row r="22" spans="1:17" ht="26.25" customHeight="1">
      <c r="A22" s="113" t="s">
        <v>44</v>
      </c>
      <c r="B22" s="136" t="s">
        <v>63</v>
      </c>
      <c r="C22" s="123"/>
      <c r="D22" s="123"/>
      <c r="E22" s="24"/>
      <c r="F22" s="54">
        <v>40</v>
      </c>
      <c r="G22" s="55">
        <v>40</v>
      </c>
      <c r="H22" s="56">
        <v>40</v>
      </c>
      <c r="I22" s="23"/>
      <c r="J22" s="114"/>
      <c r="K22" s="117"/>
      <c r="L22" s="57" t="s">
        <v>137</v>
      </c>
      <c r="M22" s="27" t="s">
        <v>86</v>
      </c>
      <c r="N22" s="28"/>
      <c r="O22" s="29"/>
      <c r="P22" s="30"/>
      <c r="Q22" s="8"/>
    </row>
    <row r="23" spans="1:17" ht="26.25" customHeight="1">
      <c r="A23" s="114"/>
      <c r="B23" s="124" t="s">
        <v>13</v>
      </c>
      <c r="C23" s="125"/>
      <c r="D23" s="125"/>
      <c r="E23" s="28"/>
      <c r="F23" s="58" t="s">
        <v>99</v>
      </c>
      <c r="G23" s="57" t="s">
        <v>99</v>
      </c>
      <c r="H23" s="59" t="s">
        <v>99</v>
      </c>
      <c r="I23" s="23"/>
      <c r="J23" s="114"/>
      <c r="K23" s="118"/>
      <c r="L23" s="124" t="s">
        <v>74</v>
      </c>
      <c r="M23" s="125"/>
      <c r="N23" s="28" t="s">
        <v>140</v>
      </c>
      <c r="O23" s="29">
        <v>39663</v>
      </c>
      <c r="P23" s="30">
        <v>44687</v>
      </c>
      <c r="Q23" s="8">
        <v>43511</v>
      </c>
    </row>
    <row r="24" spans="1:17" ht="26.25" customHeight="1" thickBot="1">
      <c r="A24" s="114"/>
      <c r="B24" s="124" t="s">
        <v>98</v>
      </c>
      <c r="C24" s="125"/>
      <c r="D24" s="125"/>
      <c r="E24" s="28"/>
      <c r="F24" s="58"/>
      <c r="G24" s="57"/>
      <c r="H24" s="59"/>
      <c r="I24" s="23"/>
      <c r="J24" s="115"/>
      <c r="K24" s="119" t="s">
        <v>75</v>
      </c>
      <c r="L24" s="120"/>
      <c r="M24" s="120"/>
      <c r="N24" s="12" t="s">
        <v>141</v>
      </c>
      <c r="O24" s="53">
        <f>O17-O20</f>
        <v>-126</v>
      </c>
      <c r="P24" s="50">
        <f>P17-P20</f>
        <v>257</v>
      </c>
      <c r="Q24" s="51">
        <f>Q17-Q20</f>
        <v>-2298</v>
      </c>
    </row>
    <row r="25" spans="1:17" ht="26.25" customHeight="1" thickBot="1">
      <c r="A25" s="114"/>
      <c r="B25" s="124" t="s">
        <v>14</v>
      </c>
      <c r="C25" s="125"/>
      <c r="D25" s="125"/>
      <c r="E25" s="28"/>
      <c r="F25" s="58" t="s">
        <v>116</v>
      </c>
      <c r="G25" s="57" t="s">
        <v>116</v>
      </c>
      <c r="H25" s="59" t="s">
        <v>116</v>
      </c>
      <c r="I25" s="23"/>
      <c r="J25" s="121" t="s">
        <v>76</v>
      </c>
      <c r="K25" s="122"/>
      <c r="L25" s="122"/>
      <c r="M25" s="122"/>
      <c r="N25" s="19" t="s">
        <v>142</v>
      </c>
      <c r="O25" s="60">
        <f>O16+O24</f>
        <v>-126</v>
      </c>
      <c r="P25" s="61">
        <f>P16+P24</f>
        <v>257</v>
      </c>
      <c r="Q25" s="62">
        <f>Q16+Q24</f>
        <v>-443</v>
      </c>
    </row>
    <row r="26" spans="1:17" ht="26.25" customHeight="1" thickBot="1">
      <c r="A26" s="114"/>
      <c r="B26" s="124" t="s">
        <v>15</v>
      </c>
      <c r="C26" s="125"/>
      <c r="D26" s="125"/>
      <c r="E26" s="28"/>
      <c r="F26" s="34">
        <v>3</v>
      </c>
      <c r="G26" s="35">
        <v>3</v>
      </c>
      <c r="H26" s="10">
        <v>3</v>
      </c>
      <c r="I26" s="23"/>
      <c r="J26" s="121" t="s">
        <v>40</v>
      </c>
      <c r="K26" s="122"/>
      <c r="L26" s="122"/>
      <c r="M26" s="122"/>
      <c r="N26" s="19" t="s">
        <v>143</v>
      </c>
      <c r="O26" s="63"/>
      <c r="P26" s="64"/>
      <c r="Q26" s="9"/>
    </row>
    <row r="27" spans="1:17" ht="26.25" customHeight="1" thickBot="1">
      <c r="A27" s="114"/>
      <c r="B27" s="149" t="s">
        <v>16</v>
      </c>
      <c r="C27" s="150"/>
      <c r="D27" s="27" t="s">
        <v>55</v>
      </c>
      <c r="E27" s="28"/>
      <c r="F27" s="42">
        <v>1118</v>
      </c>
      <c r="G27" s="43">
        <v>1118</v>
      </c>
      <c r="H27" s="44">
        <v>1118</v>
      </c>
      <c r="I27" s="23"/>
      <c r="J27" s="121" t="s">
        <v>77</v>
      </c>
      <c r="K27" s="122"/>
      <c r="L27" s="122"/>
      <c r="M27" s="122"/>
      <c r="N27" s="19" t="s">
        <v>144</v>
      </c>
      <c r="O27" s="63">
        <v>1288</v>
      </c>
      <c r="P27" s="64">
        <v>1162</v>
      </c>
      <c r="Q27" s="9">
        <v>1419</v>
      </c>
    </row>
    <row r="28" spans="1:17" ht="26.25" customHeight="1" thickBot="1">
      <c r="A28" s="114"/>
      <c r="B28" s="149"/>
      <c r="C28" s="150"/>
      <c r="D28" s="27" t="s">
        <v>56</v>
      </c>
      <c r="E28" s="28"/>
      <c r="F28" s="42"/>
      <c r="G28" s="43"/>
      <c r="H28" s="44"/>
      <c r="I28" s="23"/>
      <c r="J28" s="121" t="s">
        <v>78</v>
      </c>
      <c r="K28" s="122"/>
      <c r="L28" s="122"/>
      <c r="M28" s="122"/>
      <c r="N28" s="19" t="s">
        <v>145</v>
      </c>
      <c r="O28" s="63"/>
      <c r="P28" s="64"/>
      <c r="Q28" s="9"/>
    </row>
    <row r="29" spans="1:17" ht="26.25" customHeight="1" thickBot="1">
      <c r="A29" s="114"/>
      <c r="B29" s="149" t="s">
        <v>17</v>
      </c>
      <c r="C29" s="150"/>
      <c r="D29" s="27" t="s">
        <v>55</v>
      </c>
      <c r="E29" s="28"/>
      <c r="F29" s="42"/>
      <c r="G29" s="43"/>
      <c r="H29" s="44"/>
      <c r="I29" s="23"/>
      <c r="J29" s="121" t="s">
        <v>79</v>
      </c>
      <c r="K29" s="122"/>
      <c r="L29" s="122"/>
      <c r="M29" s="122"/>
      <c r="N29" s="19" t="s">
        <v>146</v>
      </c>
      <c r="O29" s="60">
        <f>O25-O26+O27-O28</f>
        <v>1162</v>
      </c>
      <c r="P29" s="61">
        <f>P25-P26+P27-P28</f>
        <v>1419</v>
      </c>
      <c r="Q29" s="62">
        <f>Q25-Q26+Q27-Q28</f>
        <v>976</v>
      </c>
    </row>
    <row r="30" spans="1:17" ht="26.25" customHeight="1" thickBot="1">
      <c r="A30" s="114"/>
      <c r="B30" s="149"/>
      <c r="C30" s="150"/>
      <c r="D30" s="27" t="s">
        <v>56</v>
      </c>
      <c r="E30" s="28"/>
      <c r="F30" s="42"/>
      <c r="G30" s="43"/>
      <c r="H30" s="44"/>
      <c r="I30" s="23"/>
      <c r="J30" s="121" t="s">
        <v>80</v>
      </c>
      <c r="K30" s="122"/>
      <c r="L30" s="122"/>
      <c r="M30" s="122"/>
      <c r="N30" s="19" t="s">
        <v>147</v>
      </c>
      <c r="O30" s="63"/>
      <c r="P30" s="64"/>
      <c r="Q30" s="9"/>
    </row>
    <row r="31" spans="1:17" ht="26.25" customHeight="1" thickBot="1">
      <c r="A31" s="114"/>
      <c r="B31" s="147" t="s">
        <v>57</v>
      </c>
      <c r="C31" s="148"/>
      <c r="D31" s="148"/>
      <c r="E31" s="28"/>
      <c r="F31" s="42">
        <v>464</v>
      </c>
      <c r="G31" s="43">
        <v>539</v>
      </c>
      <c r="H31" s="44">
        <v>565</v>
      </c>
      <c r="I31" s="23"/>
      <c r="J31" s="121" t="s">
        <v>81</v>
      </c>
      <c r="K31" s="122"/>
      <c r="L31" s="122"/>
      <c r="M31" s="122"/>
      <c r="N31" s="19" t="s">
        <v>148</v>
      </c>
      <c r="O31" s="60">
        <f>O29-O30</f>
        <v>1162</v>
      </c>
      <c r="P31" s="61">
        <f>P29-P30</f>
        <v>1419</v>
      </c>
      <c r="Q31" s="62">
        <f>Q29-Q30</f>
        <v>976</v>
      </c>
    </row>
    <row r="32" spans="1:17" ht="26.25" customHeight="1" thickBot="1">
      <c r="A32" s="114"/>
      <c r="B32" s="124" t="s">
        <v>90</v>
      </c>
      <c r="C32" s="125"/>
      <c r="D32" s="125"/>
      <c r="E32" s="28"/>
      <c r="F32" s="42">
        <v>169444</v>
      </c>
      <c r="G32" s="43">
        <v>196559</v>
      </c>
      <c r="H32" s="44">
        <v>206075</v>
      </c>
      <c r="I32" s="23"/>
      <c r="J32" s="121" t="s">
        <v>94</v>
      </c>
      <c r="K32" s="122"/>
      <c r="L32" s="122"/>
      <c r="M32" s="122"/>
      <c r="N32" s="19"/>
      <c r="O32" s="65">
        <f>IF(O5=0,0,O5/(O11+O23))</f>
        <v>0.5766118701964134</v>
      </c>
      <c r="P32" s="66">
        <f>IF(P5=0,0,P5/(P11+P23))</f>
        <v>0.608503294084665</v>
      </c>
      <c r="Q32" s="67">
        <f>IF(Q5=0,0,Q5/(Q11+Q23))</f>
        <v>0.611660622558662</v>
      </c>
    </row>
    <row r="33" spans="1:17" ht="26.25" customHeight="1" thickBot="1">
      <c r="A33" s="114"/>
      <c r="B33" s="143" t="s">
        <v>85</v>
      </c>
      <c r="C33" s="124" t="s">
        <v>91</v>
      </c>
      <c r="D33" s="125"/>
      <c r="E33" s="28"/>
      <c r="F33" s="42"/>
      <c r="G33" s="43"/>
      <c r="H33" s="44"/>
      <c r="I33" s="23"/>
      <c r="J33" s="121" t="s">
        <v>95</v>
      </c>
      <c r="K33" s="122"/>
      <c r="L33" s="122"/>
      <c r="M33" s="122"/>
      <c r="N33" s="19"/>
      <c r="O33" s="65">
        <f>IF(O31&lt;0,O31/(O6-O9),0)</f>
        <v>0</v>
      </c>
      <c r="P33" s="66">
        <f>IF(P31&lt;0,P31/(P6-P9),0)</f>
        <v>0</v>
      </c>
      <c r="Q33" s="67">
        <f>IF(Q31&lt;0,Q31/(Q6-Q9),0)</f>
        <v>0</v>
      </c>
    </row>
    <row r="34" spans="1:17" ht="26.25" customHeight="1" thickBot="1">
      <c r="A34" s="114"/>
      <c r="B34" s="143"/>
      <c r="C34" s="124" t="s">
        <v>92</v>
      </c>
      <c r="D34" s="125"/>
      <c r="E34" s="28" t="s">
        <v>149</v>
      </c>
      <c r="F34" s="42">
        <v>169444</v>
      </c>
      <c r="G34" s="43">
        <v>196559</v>
      </c>
      <c r="H34" s="44">
        <v>206075</v>
      </c>
      <c r="I34" s="23"/>
      <c r="J34" s="121" t="s">
        <v>84</v>
      </c>
      <c r="K34" s="122"/>
      <c r="L34" s="122"/>
      <c r="M34" s="122"/>
      <c r="N34" s="19"/>
      <c r="O34" s="63">
        <v>106147</v>
      </c>
      <c r="P34" s="64">
        <v>88623</v>
      </c>
      <c r="Q34" s="9">
        <v>60000</v>
      </c>
    </row>
    <row r="35" spans="1:17" ht="26.25" customHeight="1" thickBot="1">
      <c r="A35" s="114"/>
      <c r="B35" s="124" t="s">
        <v>93</v>
      </c>
      <c r="C35" s="125"/>
      <c r="D35" s="125"/>
      <c r="E35" s="28" t="s">
        <v>150</v>
      </c>
      <c r="F35" s="42">
        <v>136851</v>
      </c>
      <c r="G35" s="43">
        <v>160507</v>
      </c>
      <c r="H35" s="44">
        <v>169943</v>
      </c>
      <c r="I35" s="23"/>
      <c r="J35" s="126" t="s">
        <v>104</v>
      </c>
      <c r="K35" s="127"/>
      <c r="L35" s="128" t="s">
        <v>39</v>
      </c>
      <c r="M35" s="129"/>
      <c r="N35" s="19"/>
      <c r="O35" s="63">
        <v>31855</v>
      </c>
      <c r="P35" s="64">
        <v>27343</v>
      </c>
      <c r="Q35" s="9">
        <v>50015</v>
      </c>
    </row>
    <row r="36" spans="1:17" ht="26.25" customHeight="1" thickBot="1">
      <c r="A36" s="115"/>
      <c r="B36" s="119" t="s">
        <v>18</v>
      </c>
      <c r="C36" s="120"/>
      <c r="D36" s="120"/>
      <c r="E36" s="12"/>
      <c r="F36" s="68">
        <f>IF(F35=0,0,F35/F34)</f>
        <v>0.8076473643209556</v>
      </c>
      <c r="G36" s="69">
        <f>IF(G35=0,0,G35/G34)</f>
        <v>0.8165843334571299</v>
      </c>
      <c r="H36" s="70">
        <f>IF(H35=0,0,H35/H34)</f>
        <v>0.8246657770229285</v>
      </c>
      <c r="I36" s="23"/>
      <c r="J36" s="121" t="s">
        <v>87</v>
      </c>
      <c r="K36" s="122"/>
      <c r="L36" s="122"/>
      <c r="M36" s="122"/>
      <c r="N36" s="19"/>
      <c r="O36" s="63">
        <v>1513839</v>
      </c>
      <c r="P36" s="64">
        <v>1469152</v>
      </c>
      <c r="Q36" s="9">
        <v>1425641</v>
      </c>
    </row>
    <row r="37" spans="1:17" ht="26.25" customHeight="1">
      <c r="A37" s="134" t="s">
        <v>45</v>
      </c>
      <c r="B37" s="136" t="s">
        <v>19</v>
      </c>
      <c r="C37" s="123"/>
      <c r="D37" s="123"/>
      <c r="E37" s="24"/>
      <c r="F37" s="48"/>
      <c r="G37" s="32"/>
      <c r="H37" s="33"/>
      <c r="I37" s="23"/>
      <c r="J37" s="71"/>
      <c r="K37" s="71"/>
      <c r="L37" s="71"/>
      <c r="M37" s="71"/>
      <c r="N37" s="71"/>
      <c r="O37" s="71"/>
      <c r="P37" s="71"/>
      <c r="Q37" s="71"/>
    </row>
    <row r="38" spans="1:9" ht="26.25" customHeight="1">
      <c r="A38" s="111"/>
      <c r="B38" s="124" t="s">
        <v>20</v>
      </c>
      <c r="C38" s="125"/>
      <c r="D38" s="125"/>
      <c r="E38" s="28"/>
      <c r="F38" s="34">
        <v>37216</v>
      </c>
      <c r="G38" s="35">
        <v>69457</v>
      </c>
      <c r="H38" s="10">
        <v>69280</v>
      </c>
      <c r="I38" s="23"/>
    </row>
    <row r="39" spans="1:9" ht="26.25" customHeight="1">
      <c r="A39" s="111"/>
      <c r="B39" s="143" t="s">
        <v>151</v>
      </c>
      <c r="C39" s="124" t="s">
        <v>21</v>
      </c>
      <c r="D39" s="125"/>
      <c r="E39" s="28"/>
      <c r="F39" s="34">
        <v>4821</v>
      </c>
      <c r="G39" s="35">
        <v>36940</v>
      </c>
      <c r="H39" s="10">
        <v>32205</v>
      </c>
      <c r="I39" s="23"/>
    </row>
    <row r="40" spans="1:9" ht="26.25" customHeight="1">
      <c r="A40" s="111"/>
      <c r="B40" s="143"/>
      <c r="C40" s="124" t="s">
        <v>22</v>
      </c>
      <c r="D40" s="125"/>
      <c r="E40" s="28"/>
      <c r="F40" s="34">
        <v>32395</v>
      </c>
      <c r="G40" s="35">
        <v>32517</v>
      </c>
      <c r="H40" s="10">
        <v>37075</v>
      </c>
      <c r="I40" s="23"/>
    </row>
    <row r="41" spans="1:9" ht="26.25" customHeight="1">
      <c r="A41" s="111"/>
      <c r="B41" s="124" t="s">
        <v>23</v>
      </c>
      <c r="C41" s="125"/>
      <c r="D41" s="125"/>
      <c r="E41" s="28"/>
      <c r="F41" s="34">
        <v>16801</v>
      </c>
      <c r="G41" s="35"/>
      <c r="H41" s="10">
        <v>37987</v>
      </c>
      <c r="I41" s="23"/>
    </row>
    <row r="42" spans="1:9" ht="26.25" customHeight="1" thickBot="1">
      <c r="A42" s="135"/>
      <c r="B42" s="119" t="s">
        <v>24</v>
      </c>
      <c r="C42" s="120"/>
      <c r="D42" s="120"/>
      <c r="E42" s="12"/>
      <c r="F42" s="53">
        <f>F37+F38+F41</f>
        <v>54017</v>
      </c>
      <c r="G42" s="50">
        <f>G37+G38+G41</f>
        <v>69457</v>
      </c>
      <c r="H42" s="51">
        <f>H37+H38+H41</f>
        <v>107267</v>
      </c>
      <c r="I42" s="23"/>
    </row>
    <row r="43" spans="1:9" ht="26.25" customHeight="1">
      <c r="A43" s="134" t="s">
        <v>46</v>
      </c>
      <c r="B43" s="144" t="s">
        <v>48</v>
      </c>
      <c r="C43" s="136" t="s">
        <v>25</v>
      </c>
      <c r="D43" s="123"/>
      <c r="E43" s="24"/>
      <c r="F43" s="48" t="s">
        <v>101</v>
      </c>
      <c r="G43" s="32" t="s">
        <v>177</v>
      </c>
      <c r="H43" s="33" t="s">
        <v>177</v>
      </c>
      <c r="I43" s="23"/>
    </row>
    <row r="44" spans="1:9" ht="26.25" customHeight="1">
      <c r="A44" s="111"/>
      <c r="B44" s="145"/>
      <c r="C44" s="124" t="s">
        <v>58</v>
      </c>
      <c r="D44" s="125"/>
      <c r="E44" s="28"/>
      <c r="F44" s="34">
        <v>2835</v>
      </c>
      <c r="G44" s="35">
        <v>2835</v>
      </c>
      <c r="H44" s="10">
        <v>2835</v>
      </c>
      <c r="I44" s="23"/>
    </row>
    <row r="45" spans="1:9" ht="26.25" customHeight="1">
      <c r="A45" s="111"/>
      <c r="B45" s="145"/>
      <c r="C45" s="124" t="s">
        <v>26</v>
      </c>
      <c r="D45" s="125"/>
      <c r="E45" s="28"/>
      <c r="F45" s="72" t="s">
        <v>117</v>
      </c>
      <c r="G45" s="73" t="s">
        <v>178</v>
      </c>
      <c r="H45" s="74" t="s">
        <v>178</v>
      </c>
      <c r="I45" s="23"/>
    </row>
    <row r="46" spans="1:9" ht="26.25" customHeight="1">
      <c r="A46" s="111"/>
      <c r="B46" s="145"/>
      <c r="C46" s="124" t="s">
        <v>59</v>
      </c>
      <c r="D46" s="125"/>
      <c r="E46" s="28"/>
      <c r="F46" s="42">
        <v>157.6</v>
      </c>
      <c r="G46" s="43">
        <v>158.7</v>
      </c>
      <c r="H46" s="44">
        <v>159.05</v>
      </c>
      <c r="I46" s="23"/>
    </row>
    <row r="47" spans="1:9" ht="26.25" customHeight="1">
      <c r="A47" s="111"/>
      <c r="B47" s="145"/>
      <c r="C47" s="124" t="s">
        <v>60</v>
      </c>
      <c r="D47" s="125"/>
      <c r="E47" s="28"/>
      <c r="F47" s="42">
        <v>271.9</v>
      </c>
      <c r="G47" s="43">
        <v>432.7</v>
      </c>
      <c r="H47" s="44">
        <v>407.7</v>
      </c>
      <c r="I47" s="23"/>
    </row>
    <row r="48" spans="1:9" ht="26.25" customHeight="1">
      <c r="A48" s="111"/>
      <c r="B48" s="145"/>
      <c r="C48" s="143" t="s">
        <v>153</v>
      </c>
      <c r="D48" s="27" t="s">
        <v>61</v>
      </c>
      <c r="E48" s="28"/>
      <c r="F48" s="42">
        <v>35.2</v>
      </c>
      <c r="G48" s="43">
        <v>230.1</v>
      </c>
      <c r="H48" s="44">
        <v>189.5</v>
      </c>
      <c r="I48" s="23"/>
    </row>
    <row r="49" spans="1:9" ht="26.25" customHeight="1">
      <c r="A49" s="111"/>
      <c r="B49" s="146"/>
      <c r="C49" s="143"/>
      <c r="D49" s="27" t="s">
        <v>62</v>
      </c>
      <c r="E49" s="28"/>
      <c r="F49" s="42">
        <v>236.7</v>
      </c>
      <c r="G49" s="43">
        <v>202.6</v>
      </c>
      <c r="H49" s="44">
        <v>218.16</v>
      </c>
      <c r="I49" s="23"/>
    </row>
    <row r="50" spans="1:9" ht="26.25" customHeight="1">
      <c r="A50" s="111"/>
      <c r="B50" s="137" t="s">
        <v>41</v>
      </c>
      <c r="C50" s="138"/>
      <c r="D50" s="27" t="s">
        <v>27</v>
      </c>
      <c r="E50" s="28"/>
      <c r="F50" s="42">
        <v>5</v>
      </c>
      <c r="G50" s="43">
        <v>5</v>
      </c>
      <c r="H50" s="44">
        <v>5</v>
      </c>
      <c r="I50" s="23"/>
    </row>
    <row r="51" spans="1:9" ht="26.25" customHeight="1">
      <c r="A51" s="111"/>
      <c r="B51" s="139"/>
      <c r="C51" s="140"/>
      <c r="D51" s="27" t="s">
        <v>89</v>
      </c>
      <c r="E51" s="28"/>
      <c r="F51" s="34"/>
      <c r="G51" s="35"/>
      <c r="H51" s="10"/>
      <c r="I51" s="23"/>
    </row>
    <row r="52" spans="1:9" ht="26.25" customHeight="1" thickBot="1">
      <c r="A52" s="135"/>
      <c r="B52" s="141"/>
      <c r="C52" s="142"/>
      <c r="D52" s="11" t="s">
        <v>28</v>
      </c>
      <c r="E52" s="12"/>
      <c r="F52" s="13">
        <v>34319</v>
      </c>
      <c r="G52" s="14">
        <v>34319</v>
      </c>
      <c r="H52" s="15">
        <v>34319</v>
      </c>
      <c r="I52" s="23"/>
    </row>
    <row r="53" spans="1:9" ht="26.25" customHeight="1">
      <c r="A53" s="134" t="s">
        <v>29</v>
      </c>
      <c r="B53" s="136" t="s">
        <v>30</v>
      </c>
      <c r="C53" s="123"/>
      <c r="D53" s="123"/>
      <c r="E53" s="24"/>
      <c r="F53" s="48"/>
      <c r="G53" s="32">
        <v>1</v>
      </c>
      <c r="H53" s="33">
        <v>1</v>
      </c>
      <c r="I53" s="23"/>
    </row>
    <row r="54" spans="1:9" ht="26.25" customHeight="1">
      <c r="A54" s="111"/>
      <c r="B54" s="124" t="s">
        <v>31</v>
      </c>
      <c r="C54" s="125"/>
      <c r="D54" s="125"/>
      <c r="E54" s="28"/>
      <c r="F54" s="34">
        <v>3</v>
      </c>
      <c r="G54" s="35"/>
      <c r="H54" s="10"/>
      <c r="I54" s="23"/>
    </row>
    <row r="55" spans="1:8" ht="26.25" customHeight="1" thickBot="1">
      <c r="A55" s="135"/>
      <c r="B55" s="119" t="s">
        <v>32</v>
      </c>
      <c r="C55" s="120"/>
      <c r="D55" s="120"/>
      <c r="E55" s="12"/>
      <c r="F55" s="53">
        <f>F53+F54</f>
        <v>3</v>
      </c>
      <c r="G55" s="50">
        <f>G53+G54</f>
        <v>1</v>
      </c>
      <c r="H55" s="51">
        <f>H53+H54</f>
        <v>1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A1" sqref="A1:Q1"/>
    </sheetView>
  </sheetViews>
  <sheetFormatPr defaultColWidth="9.00390625" defaultRowHeight="26.25" customHeight="1"/>
  <cols>
    <col min="1" max="3" width="4.125" style="16" customWidth="1"/>
    <col min="4" max="4" width="24.125" style="16" customWidth="1"/>
    <col min="5" max="5" width="4.50390625" style="16" bestFit="1" customWidth="1"/>
    <col min="6" max="8" width="12.625" style="16" customWidth="1"/>
    <col min="9" max="9" width="2.125" style="16" customWidth="1"/>
    <col min="10" max="11" width="2.875" style="16" bestFit="1" customWidth="1"/>
    <col min="12" max="12" width="5.25390625" style="16" bestFit="1" customWidth="1"/>
    <col min="13" max="13" width="21.625" style="16" customWidth="1"/>
    <col min="14" max="14" width="3.375" style="16" bestFit="1" customWidth="1"/>
    <col min="15" max="17" width="12.625" style="16" customWidth="1"/>
    <col min="18" max="16384" width="9.00390625" style="16" customWidth="1"/>
  </cols>
  <sheetData>
    <row r="1" spans="1:17" ht="26.25" customHeight="1">
      <c r="A1" s="112" t="s">
        <v>108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6:15" ht="19.5" customHeight="1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38.25" customHeight="1" thickBot="1">
      <c r="A3" s="18" t="s">
        <v>179</v>
      </c>
      <c r="P3" s="16" t="s">
        <v>0</v>
      </c>
    </row>
    <row r="4" spans="1:17" ht="26.25" customHeight="1" thickBot="1">
      <c r="A4" s="121" t="s">
        <v>49</v>
      </c>
      <c r="B4" s="122"/>
      <c r="C4" s="122"/>
      <c r="D4" s="122"/>
      <c r="E4" s="19"/>
      <c r="F4" s="20" t="s">
        <v>96</v>
      </c>
      <c r="G4" s="21" t="s">
        <v>97</v>
      </c>
      <c r="H4" s="22" t="s">
        <v>124</v>
      </c>
      <c r="I4" s="23"/>
      <c r="J4" s="121" t="s">
        <v>49</v>
      </c>
      <c r="K4" s="122"/>
      <c r="L4" s="122"/>
      <c r="M4" s="122"/>
      <c r="N4" s="19"/>
      <c r="O4" s="20" t="s">
        <v>96</v>
      </c>
      <c r="P4" s="21" t="s">
        <v>97</v>
      </c>
      <c r="Q4" s="22" t="s">
        <v>124</v>
      </c>
    </row>
    <row r="5" spans="1:17" ht="26.25" customHeight="1" thickBot="1">
      <c r="A5" s="121" t="s">
        <v>1</v>
      </c>
      <c r="B5" s="122"/>
      <c r="C5" s="122"/>
      <c r="D5" s="122"/>
      <c r="E5" s="19"/>
      <c r="F5" s="151">
        <v>35521</v>
      </c>
      <c r="G5" s="152"/>
      <c r="H5" s="153"/>
      <c r="I5" s="23"/>
      <c r="J5" s="113" t="s">
        <v>47</v>
      </c>
      <c r="K5" s="123" t="s">
        <v>65</v>
      </c>
      <c r="L5" s="123"/>
      <c r="M5" s="123"/>
      <c r="N5" s="24" t="s">
        <v>125</v>
      </c>
      <c r="O5" s="25">
        <v>31316</v>
      </c>
      <c r="P5" s="26">
        <v>32001</v>
      </c>
      <c r="Q5" s="7">
        <v>35261</v>
      </c>
    </row>
    <row r="6" spans="1:17" ht="26.25" customHeight="1" thickBot="1">
      <c r="A6" s="121" t="s">
        <v>82</v>
      </c>
      <c r="B6" s="122"/>
      <c r="C6" s="122"/>
      <c r="D6" s="122"/>
      <c r="E6" s="19"/>
      <c r="F6" s="151">
        <v>37347</v>
      </c>
      <c r="G6" s="152"/>
      <c r="H6" s="153"/>
      <c r="I6" s="23"/>
      <c r="J6" s="114"/>
      <c r="K6" s="116" t="s">
        <v>126</v>
      </c>
      <c r="L6" s="124" t="s">
        <v>53</v>
      </c>
      <c r="M6" s="125"/>
      <c r="N6" s="28" t="s">
        <v>127</v>
      </c>
      <c r="O6" s="29">
        <v>13581</v>
      </c>
      <c r="P6" s="30">
        <v>14516</v>
      </c>
      <c r="Q6" s="8">
        <v>14568</v>
      </c>
    </row>
    <row r="7" spans="1:17" ht="26.25" customHeight="1">
      <c r="A7" s="113" t="s">
        <v>42</v>
      </c>
      <c r="B7" s="136" t="s">
        <v>50</v>
      </c>
      <c r="C7" s="123"/>
      <c r="D7" s="123"/>
      <c r="E7" s="24" t="s">
        <v>128</v>
      </c>
      <c r="F7" s="31">
        <v>8572</v>
      </c>
      <c r="G7" s="32">
        <v>8342</v>
      </c>
      <c r="H7" s="33">
        <v>8228</v>
      </c>
      <c r="I7" s="23"/>
      <c r="J7" s="114"/>
      <c r="K7" s="117"/>
      <c r="L7" s="116" t="s">
        <v>130</v>
      </c>
      <c r="M7" s="27" t="s">
        <v>34</v>
      </c>
      <c r="N7" s="28"/>
      <c r="O7" s="29">
        <v>13575</v>
      </c>
      <c r="P7" s="30">
        <v>14516</v>
      </c>
      <c r="Q7" s="8">
        <v>14568</v>
      </c>
    </row>
    <row r="8" spans="1:17" ht="26.25" customHeight="1">
      <c r="A8" s="114"/>
      <c r="B8" s="124" t="s">
        <v>2</v>
      </c>
      <c r="C8" s="125"/>
      <c r="D8" s="125"/>
      <c r="E8" s="28"/>
      <c r="F8" s="34">
        <v>1451</v>
      </c>
      <c r="G8" s="35">
        <v>1310</v>
      </c>
      <c r="H8" s="10">
        <v>1283</v>
      </c>
      <c r="I8" s="36"/>
      <c r="J8" s="114"/>
      <c r="K8" s="117"/>
      <c r="L8" s="117"/>
      <c r="M8" s="27" t="s">
        <v>35</v>
      </c>
      <c r="N8" s="28"/>
      <c r="O8" s="29"/>
      <c r="P8" s="30"/>
      <c r="Q8" s="8"/>
    </row>
    <row r="9" spans="1:17" ht="26.25" customHeight="1">
      <c r="A9" s="114"/>
      <c r="B9" s="124" t="s">
        <v>51</v>
      </c>
      <c r="C9" s="125"/>
      <c r="D9" s="125"/>
      <c r="E9" s="28" t="s">
        <v>131</v>
      </c>
      <c r="F9" s="34">
        <v>1451</v>
      </c>
      <c r="G9" s="35">
        <v>1310</v>
      </c>
      <c r="H9" s="10">
        <v>1283</v>
      </c>
      <c r="I9" s="23"/>
      <c r="J9" s="114"/>
      <c r="K9" s="117"/>
      <c r="L9" s="118"/>
      <c r="M9" s="27" t="s">
        <v>36</v>
      </c>
      <c r="N9" s="28" t="s">
        <v>102</v>
      </c>
      <c r="O9" s="29"/>
      <c r="P9" s="30"/>
      <c r="Q9" s="8"/>
    </row>
    <row r="10" spans="1:17" ht="26.25" customHeight="1">
      <c r="A10" s="114"/>
      <c r="B10" s="124" t="s">
        <v>52</v>
      </c>
      <c r="C10" s="125"/>
      <c r="D10" s="125"/>
      <c r="E10" s="28" t="s">
        <v>132</v>
      </c>
      <c r="F10" s="37">
        <f>IF(F9=0,0,F9/F7)</f>
        <v>0.169272048530098</v>
      </c>
      <c r="G10" s="38">
        <f>IF(G9=0,0,G9/G7)</f>
        <v>0.15703668185087508</v>
      </c>
      <c r="H10" s="39">
        <f>IF(H9=0,0,H9/H7)</f>
        <v>0.15593096742829363</v>
      </c>
      <c r="I10" s="23"/>
      <c r="J10" s="114"/>
      <c r="K10" s="118"/>
      <c r="L10" s="132" t="s">
        <v>66</v>
      </c>
      <c r="M10" s="133"/>
      <c r="N10" s="40"/>
      <c r="O10" s="29">
        <v>17735</v>
      </c>
      <c r="P10" s="30">
        <v>17479</v>
      </c>
      <c r="Q10" s="8">
        <v>18836</v>
      </c>
    </row>
    <row r="11" spans="1:17" ht="26.25" customHeight="1">
      <c r="A11" s="114"/>
      <c r="B11" s="124" t="s">
        <v>3</v>
      </c>
      <c r="C11" s="125"/>
      <c r="D11" s="125"/>
      <c r="E11" s="28" t="s">
        <v>133</v>
      </c>
      <c r="F11" s="34">
        <v>1181</v>
      </c>
      <c r="G11" s="35">
        <v>1141</v>
      </c>
      <c r="H11" s="10">
        <v>1125</v>
      </c>
      <c r="I11" s="23"/>
      <c r="J11" s="114"/>
      <c r="K11" s="125" t="s">
        <v>67</v>
      </c>
      <c r="L11" s="125"/>
      <c r="M11" s="125"/>
      <c r="N11" s="28" t="s">
        <v>171</v>
      </c>
      <c r="O11" s="41">
        <v>31316</v>
      </c>
      <c r="P11" s="30">
        <v>32696</v>
      </c>
      <c r="Q11" s="8">
        <v>35347</v>
      </c>
    </row>
    <row r="12" spans="1:17" ht="26.25" customHeight="1">
      <c r="A12" s="114"/>
      <c r="B12" s="124" t="s">
        <v>64</v>
      </c>
      <c r="C12" s="125"/>
      <c r="D12" s="125"/>
      <c r="E12" s="28" t="s">
        <v>135</v>
      </c>
      <c r="F12" s="37">
        <f>IF(F11=0,0,F11/F9)</f>
        <v>0.8139214334941419</v>
      </c>
      <c r="G12" s="38">
        <f>IF(G11=0,0,G11/G9)</f>
        <v>0.8709923664122138</v>
      </c>
      <c r="H12" s="39">
        <f>IF(H11=0,0,H11/H9)</f>
        <v>0.8768511301636789</v>
      </c>
      <c r="I12" s="23"/>
      <c r="J12" s="114"/>
      <c r="K12" s="116" t="s">
        <v>136</v>
      </c>
      <c r="L12" s="124" t="s">
        <v>54</v>
      </c>
      <c r="M12" s="125"/>
      <c r="N12" s="28"/>
      <c r="O12" s="29">
        <v>21436</v>
      </c>
      <c r="P12" s="30">
        <v>23418</v>
      </c>
      <c r="Q12" s="8">
        <v>26706</v>
      </c>
    </row>
    <row r="13" spans="1:17" ht="26.25" customHeight="1">
      <c r="A13" s="114"/>
      <c r="B13" s="124" t="s">
        <v>4</v>
      </c>
      <c r="C13" s="125"/>
      <c r="D13" s="125"/>
      <c r="E13" s="28"/>
      <c r="F13" s="42"/>
      <c r="G13" s="43"/>
      <c r="H13" s="44"/>
      <c r="I13" s="23"/>
      <c r="J13" s="114"/>
      <c r="K13" s="117"/>
      <c r="L13" s="116" t="s">
        <v>137</v>
      </c>
      <c r="M13" s="27" t="s">
        <v>33</v>
      </c>
      <c r="N13" s="28"/>
      <c r="O13" s="29">
        <v>7457</v>
      </c>
      <c r="P13" s="30">
        <v>7821</v>
      </c>
      <c r="Q13" s="8">
        <v>8217</v>
      </c>
    </row>
    <row r="14" spans="1:17" ht="26.25" customHeight="1">
      <c r="A14" s="114"/>
      <c r="B14" s="124" t="s">
        <v>5</v>
      </c>
      <c r="C14" s="125"/>
      <c r="D14" s="125"/>
      <c r="E14" s="28"/>
      <c r="F14" s="42">
        <v>62</v>
      </c>
      <c r="G14" s="43">
        <v>62</v>
      </c>
      <c r="H14" s="44">
        <v>62</v>
      </c>
      <c r="I14" s="23"/>
      <c r="J14" s="114"/>
      <c r="K14" s="117"/>
      <c r="L14" s="118"/>
      <c r="M14" s="27" t="s">
        <v>37</v>
      </c>
      <c r="N14" s="28"/>
      <c r="O14" s="29"/>
      <c r="P14" s="30"/>
      <c r="Q14" s="8"/>
    </row>
    <row r="15" spans="1:17" ht="26.25" customHeight="1" thickBot="1">
      <c r="A15" s="115"/>
      <c r="B15" s="119" t="s">
        <v>88</v>
      </c>
      <c r="C15" s="120"/>
      <c r="D15" s="120"/>
      <c r="E15" s="12"/>
      <c r="F15" s="45">
        <v>62</v>
      </c>
      <c r="G15" s="46">
        <v>62</v>
      </c>
      <c r="H15" s="47">
        <v>62</v>
      </c>
      <c r="I15" s="23"/>
      <c r="J15" s="114"/>
      <c r="K15" s="118"/>
      <c r="L15" s="132" t="s">
        <v>38</v>
      </c>
      <c r="M15" s="133"/>
      <c r="N15" s="40"/>
      <c r="O15" s="29">
        <v>9180</v>
      </c>
      <c r="P15" s="30">
        <v>8578</v>
      </c>
      <c r="Q15" s="8">
        <v>7941</v>
      </c>
    </row>
    <row r="16" spans="1:17" ht="26.25" customHeight="1" thickBot="1">
      <c r="A16" s="134" t="s">
        <v>43</v>
      </c>
      <c r="B16" s="136" t="s">
        <v>6</v>
      </c>
      <c r="C16" s="123"/>
      <c r="D16" s="123"/>
      <c r="E16" s="24"/>
      <c r="F16" s="48">
        <v>3117292</v>
      </c>
      <c r="G16" s="32">
        <v>3164668</v>
      </c>
      <c r="H16" s="33">
        <v>3209227</v>
      </c>
      <c r="I16" s="23"/>
      <c r="J16" s="115"/>
      <c r="K16" s="119" t="s">
        <v>68</v>
      </c>
      <c r="L16" s="120"/>
      <c r="M16" s="120"/>
      <c r="N16" s="12" t="s">
        <v>138</v>
      </c>
      <c r="O16" s="49">
        <f>O5-O11</f>
        <v>0</v>
      </c>
      <c r="P16" s="50">
        <f>P5-P11</f>
        <v>-695</v>
      </c>
      <c r="Q16" s="51">
        <f>Q5-Q11</f>
        <v>-86</v>
      </c>
    </row>
    <row r="17" spans="1:17" ht="26.25" customHeight="1">
      <c r="A17" s="111"/>
      <c r="B17" s="143" t="s">
        <v>7</v>
      </c>
      <c r="C17" s="124" t="s">
        <v>8</v>
      </c>
      <c r="D17" s="125"/>
      <c r="E17" s="28"/>
      <c r="F17" s="34">
        <v>1198365</v>
      </c>
      <c r="G17" s="35">
        <v>1198365</v>
      </c>
      <c r="H17" s="10">
        <v>1198365</v>
      </c>
      <c r="I17" s="23"/>
      <c r="J17" s="113" t="s">
        <v>69</v>
      </c>
      <c r="K17" s="130" t="s">
        <v>70</v>
      </c>
      <c r="L17" s="131"/>
      <c r="M17" s="131"/>
      <c r="N17" s="24" t="s">
        <v>139</v>
      </c>
      <c r="O17" s="25">
        <v>47223</v>
      </c>
      <c r="P17" s="26">
        <v>47376</v>
      </c>
      <c r="Q17" s="7">
        <v>44559</v>
      </c>
    </row>
    <row r="18" spans="1:17" ht="26.25" customHeight="1">
      <c r="A18" s="111"/>
      <c r="B18" s="143"/>
      <c r="C18" s="124" t="s">
        <v>9</v>
      </c>
      <c r="D18" s="125"/>
      <c r="E18" s="28"/>
      <c r="F18" s="34">
        <v>664400</v>
      </c>
      <c r="G18" s="35">
        <v>664400</v>
      </c>
      <c r="H18" s="10">
        <v>664400</v>
      </c>
      <c r="I18" s="23"/>
      <c r="J18" s="114"/>
      <c r="K18" s="116" t="s">
        <v>137</v>
      </c>
      <c r="L18" s="124" t="s">
        <v>83</v>
      </c>
      <c r="M18" s="125"/>
      <c r="N18" s="28"/>
      <c r="O18" s="29"/>
      <c r="P18" s="30"/>
      <c r="Q18" s="8"/>
    </row>
    <row r="19" spans="1:17" ht="26.25" customHeight="1">
      <c r="A19" s="111"/>
      <c r="B19" s="143"/>
      <c r="C19" s="124" t="s">
        <v>10</v>
      </c>
      <c r="D19" s="125"/>
      <c r="E19" s="28"/>
      <c r="F19" s="34">
        <v>85335</v>
      </c>
      <c r="G19" s="35">
        <v>85790</v>
      </c>
      <c r="H19" s="10">
        <v>86185</v>
      </c>
      <c r="I19" s="23"/>
      <c r="J19" s="114"/>
      <c r="K19" s="118"/>
      <c r="L19" s="124" t="s">
        <v>66</v>
      </c>
      <c r="M19" s="125"/>
      <c r="N19" s="28"/>
      <c r="O19" s="41">
        <v>46865</v>
      </c>
      <c r="P19" s="30">
        <v>46921</v>
      </c>
      <c r="Q19" s="8">
        <v>44164</v>
      </c>
    </row>
    <row r="20" spans="1:17" ht="26.25" customHeight="1">
      <c r="A20" s="111"/>
      <c r="B20" s="143"/>
      <c r="C20" s="124" t="s">
        <v>11</v>
      </c>
      <c r="D20" s="125"/>
      <c r="E20" s="28"/>
      <c r="F20" s="34">
        <v>1169192</v>
      </c>
      <c r="G20" s="35">
        <v>1216113</v>
      </c>
      <c r="H20" s="10">
        <v>1260277</v>
      </c>
      <c r="I20" s="23"/>
      <c r="J20" s="114"/>
      <c r="K20" s="124" t="s">
        <v>71</v>
      </c>
      <c r="L20" s="125"/>
      <c r="M20" s="125"/>
      <c r="N20" s="52" t="s">
        <v>72</v>
      </c>
      <c r="O20" s="29">
        <v>46926</v>
      </c>
      <c r="P20" s="30">
        <v>47376</v>
      </c>
      <c r="Q20" s="8">
        <v>44559</v>
      </c>
    </row>
    <row r="21" spans="1:17" ht="26.25" customHeight="1" thickBot="1">
      <c r="A21" s="135"/>
      <c r="B21" s="119" t="s">
        <v>12</v>
      </c>
      <c r="C21" s="120"/>
      <c r="D21" s="120"/>
      <c r="E21" s="12"/>
      <c r="F21" s="53">
        <v>2396730</v>
      </c>
      <c r="G21" s="50">
        <v>2396730</v>
      </c>
      <c r="H21" s="51">
        <v>2369730</v>
      </c>
      <c r="I21" s="23"/>
      <c r="J21" s="114"/>
      <c r="K21" s="116" t="s">
        <v>129</v>
      </c>
      <c r="L21" s="124" t="s">
        <v>73</v>
      </c>
      <c r="M21" s="125"/>
      <c r="N21" s="28"/>
      <c r="O21" s="29">
        <v>11005</v>
      </c>
      <c r="P21" s="30">
        <v>10600</v>
      </c>
      <c r="Q21" s="8">
        <v>9042</v>
      </c>
    </row>
    <row r="22" spans="1:17" ht="26.25" customHeight="1">
      <c r="A22" s="113" t="s">
        <v>44</v>
      </c>
      <c r="B22" s="136" t="s">
        <v>63</v>
      </c>
      <c r="C22" s="123"/>
      <c r="D22" s="123"/>
      <c r="E22" s="24"/>
      <c r="F22" s="54">
        <v>20</v>
      </c>
      <c r="G22" s="55">
        <v>20</v>
      </c>
      <c r="H22" s="56">
        <v>20</v>
      </c>
      <c r="I22" s="23"/>
      <c r="J22" s="114"/>
      <c r="K22" s="117"/>
      <c r="L22" s="57" t="s">
        <v>137</v>
      </c>
      <c r="M22" s="27" t="s">
        <v>86</v>
      </c>
      <c r="N22" s="28"/>
      <c r="O22" s="29"/>
      <c r="P22" s="30"/>
      <c r="Q22" s="8"/>
    </row>
    <row r="23" spans="1:17" ht="26.25" customHeight="1">
      <c r="A23" s="114"/>
      <c r="B23" s="124" t="s">
        <v>13</v>
      </c>
      <c r="C23" s="125"/>
      <c r="D23" s="125"/>
      <c r="E23" s="28"/>
      <c r="F23" s="58" t="s">
        <v>99</v>
      </c>
      <c r="G23" s="57" t="s">
        <v>99</v>
      </c>
      <c r="H23" s="59" t="s">
        <v>99</v>
      </c>
      <c r="I23" s="23"/>
      <c r="J23" s="114"/>
      <c r="K23" s="118"/>
      <c r="L23" s="124" t="s">
        <v>74</v>
      </c>
      <c r="M23" s="125"/>
      <c r="N23" s="28" t="s">
        <v>140</v>
      </c>
      <c r="O23" s="29">
        <v>35382</v>
      </c>
      <c r="P23" s="30">
        <v>36409</v>
      </c>
      <c r="Q23" s="8">
        <v>35102</v>
      </c>
    </row>
    <row r="24" spans="1:17" ht="26.25" customHeight="1" thickBot="1">
      <c r="A24" s="114"/>
      <c r="B24" s="124" t="s">
        <v>98</v>
      </c>
      <c r="C24" s="125"/>
      <c r="D24" s="125"/>
      <c r="E24" s="28"/>
      <c r="F24" s="58"/>
      <c r="G24" s="57"/>
      <c r="H24" s="59"/>
      <c r="I24" s="23"/>
      <c r="J24" s="115"/>
      <c r="K24" s="119" t="s">
        <v>75</v>
      </c>
      <c r="L24" s="120"/>
      <c r="M24" s="120"/>
      <c r="N24" s="12" t="s">
        <v>141</v>
      </c>
      <c r="O24" s="53">
        <f>O17-O20</f>
        <v>297</v>
      </c>
      <c r="P24" s="50">
        <f>P17-P20</f>
        <v>0</v>
      </c>
      <c r="Q24" s="51">
        <f>Q17-Q20</f>
        <v>0</v>
      </c>
    </row>
    <row r="25" spans="1:17" ht="26.25" customHeight="1" thickBot="1">
      <c r="A25" s="114"/>
      <c r="B25" s="124" t="s">
        <v>14</v>
      </c>
      <c r="C25" s="125"/>
      <c r="D25" s="125"/>
      <c r="E25" s="28"/>
      <c r="F25" s="58" t="s">
        <v>103</v>
      </c>
      <c r="G25" s="57" t="s">
        <v>103</v>
      </c>
      <c r="H25" s="59" t="s">
        <v>103</v>
      </c>
      <c r="I25" s="23"/>
      <c r="J25" s="121" t="s">
        <v>76</v>
      </c>
      <c r="K25" s="122"/>
      <c r="L25" s="122"/>
      <c r="M25" s="122"/>
      <c r="N25" s="19" t="s">
        <v>142</v>
      </c>
      <c r="O25" s="60">
        <f>O16+O24</f>
        <v>297</v>
      </c>
      <c r="P25" s="61">
        <f>P16+P24</f>
        <v>-695</v>
      </c>
      <c r="Q25" s="62">
        <f>Q16+Q24</f>
        <v>-86</v>
      </c>
    </row>
    <row r="26" spans="1:17" ht="26.25" customHeight="1" thickBot="1">
      <c r="A26" s="114"/>
      <c r="B26" s="124" t="s">
        <v>15</v>
      </c>
      <c r="C26" s="125"/>
      <c r="D26" s="125"/>
      <c r="E26" s="28"/>
      <c r="F26" s="34">
        <v>2</v>
      </c>
      <c r="G26" s="35">
        <v>2</v>
      </c>
      <c r="H26" s="10">
        <v>2</v>
      </c>
      <c r="I26" s="23"/>
      <c r="J26" s="121" t="s">
        <v>40</v>
      </c>
      <c r="K26" s="122"/>
      <c r="L26" s="122"/>
      <c r="M26" s="122"/>
      <c r="N26" s="19" t="s">
        <v>143</v>
      </c>
      <c r="O26" s="63"/>
      <c r="P26" s="64"/>
      <c r="Q26" s="9"/>
    </row>
    <row r="27" spans="1:17" ht="26.25" customHeight="1" thickBot="1">
      <c r="A27" s="114"/>
      <c r="B27" s="149" t="s">
        <v>16</v>
      </c>
      <c r="C27" s="150"/>
      <c r="D27" s="27" t="s">
        <v>55</v>
      </c>
      <c r="E27" s="28"/>
      <c r="F27" s="42">
        <v>516</v>
      </c>
      <c r="G27" s="43">
        <v>516</v>
      </c>
      <c r="H27" s="44">
        <v>516</v>
      </c>
      <c r="I27" s="23"/>
      <c r="J27" s="121" t="s">
        <v>77</v>
      </c>
      <c r="K27" s="122"/>
      <c r="L27" s="122"/>
      <c r="M27" s="122"/>
      <c r="N27" s="19" t="s">
        <v>144</v>
      </c>
      <c r="O27" s="63">
        <v>624</v>
      </c>
      <c r="P27" s="64">
        <v>921</v>
      </c>
      <c r="Q27" s="9">
        <v>226</v>
      </c>
    </row>
    <row r="28" spans="1:17" ht="26.25" customHeight="1" thickBot="1">
      <c r="A28" s="114"/>
      <c r="B28" s="149"/>
      <c r="C28" s="150"/>
      <c r="D28" s="27" t="s">
        <v>56</v>
      </c>
      <c r="E28" s="28"/>
      <c r="F28" s="42"/>
      <c r="G28" s="43"/>
      <c r="H28" s="44"/>
      <c r="I28" s="23"/>
      <c r="J28" s="121" t="s">
        <v>78</v>
      </c>
      <c r="K28" s="122"/>
      <c r="L28" s="122"/>
      <c r="M28" s="122"/>
      <c r="N28" s="19" t="s">
        <v>145</v>
      </c>
      <c r="O28" s="63"/>
      <c r="P28" s="64"/>
      <c r="Q28" s="9"/>
    </row>
    <row r="29" spans="1:17" ht="26.25" customHeight="1" thickBot="1">
      <c r="A29" s="114"/>
      <c r="B29" s="149" t="s">
        <v>17</v>
      </c>
      <c r="C29" s="150"/>
      <c r="D29" s="27" t="s">
        <v>55</v>
      </c>
      <c r="E29" s="28"/>
      <c r="F29" s="42">
        <v>424</v>
      </c>
      <c r="G29" s="43">
        <v>501</v>
      </c>
      <c r="H29" s="44">
        <v>517</v>
      </c>
      <c r="I29" s="23"/>
      <c r="J29" s="121" t="s">
        <v>79</v>
      </c>
      <c r="K29" s="122"/>
      <c r="L29" s="122"/>
      <c r="M29" s="122"/>
      <c r="N29" s="19" t="s">
        <v>146</v>
      </c>
      <c r="O29" s="60">
        <f>O25-O26+O27-O28</f>
        <v>921</v>
      </c>
      <c r="P29" s="61">
        <f>P25-P26+P27-P28</f>
        <v>226</v>
      </c>
      <c r="Q29" s="62">
        <f>Q25-Q26+Q27-Q28</f>
        <v>140</v>
      </c>
    </row>
    <row r="30" spans="1:17" ht="26.25" customHeight="1" thickBot="1">
      <c r="A30" s="114"/>
      <c r="B30" s="149"/>
      <c r="C30" s="150"/>
      <c r="D30" s="27" t="s">
        <v>56</v>
      </c>
      <c r="E30" s="28"/>
      <c r="F30" s="42"/>
      <c r="G30" s="43"/>
      <c r="H30" s="44"/>
      <c r="I30" s="23"/>
      <c r="J30" s="121" t="s">
        <v>80</v>
      </c>
      <c r="K30" s="122"/>
      <c r="L30" s="122"/>
      <c r="M30" s="122"/>
      <c r="N30" s="19" t="s">
        <v>147</v>
      </c>
      <c r="O30" s="63"/>
      <c r="P30" s="64">
        <v>226</v>
      </c>
      <c r="Q30" s="9"/>
    </row>
    <row r="31" spans="1:17" ht="26.25" customHeight="1" thickBot="1">
      <c r="A31" s="114"/>
      <c r="B31" s="147" t="s">
        <v>57</v>
      </c>
      <c r="C31" s="148"/>
      <c r="D31" s="148"/>
      <c r="E31" s="28"/>
      <c r="F31" s="42">
        <v>312</v>
      </c>
      <c r="G31" s="43">
        <v>322</v>
      </c>
      <c r="H31" s="44">
        <v>324</v>
      </c>
      <c r="I31" s="23"/>
      <c r="J31" s="121" t="s">
        <v>81</v>
      </c>
      <c r="K31" s="122"/>
      <c r="L31" s="122"/>
      <c r="M31" s="122"/>
      <c r="N31" s="19" t="s">
        <v>148</v>
      </c>
      <c r="O31" s="60">
        <f>O29-O30</f>
        <v>921</v>
      </c>
      <c r="P31" s="61">
        <f>P29-P30</f>
        <v>0</v>
      </c>
      <c r="Q31" s="62">
        <f>Q29-Q30</f>
        <v>140</v>
      </c>
    </row>
    <row r="32" spans="1:17" ht="26.25" customHeight="1" thickBot="1">
      <c r="A32" s="114"/>
      <c r="B32" s="124" t="s">
        <v>90</v>
      </c>
      <c r="C32" s="125"/>
      <c r="D32" s="125"/>
      <c r="E32" s="28"/>
      <c r="F32" s="42">
        <v>97629</v>
      </c>
      <c r="G32" s="43">
        <v>116650</v>
      </c>
      <c r="H32" s="44">
        <v>118199</v>
      </c>
      <c r="I32" s="23"/>
      <c r="J32" s="121" t="s">
        <v>94</v>
      </c>
      <c r="K32" s="122"/>
      <c r="L32" s="122"/>
      <c r="M32" s="122"/>
      <c r="N32" s="19"/>
      <c r="O32" s="65">
        <f>IF(O5=0,0,O5/(O11+O23))</f>
        <v>0.4695193259168191</v>
      </c>
      <c r="P32" s="66">
        <f>IF(P5=0,0,P5/(P11+P23))</f>
        <v>0.46307792489689603</v>
      </c>
      <c r="Q32" s="67">
        <f>IF(Q5=0,0,Q5/(Q11+Q23))</f>
        <v>0.5005181052960298</v>
      </c>
    </row>
    <row r="33" spans="1:17" ht="26.25" customHeight="1" thickBot="1">
      <c r="A33" s="114"/>
      <c r="B33" s="143" t="s">
        <v>85</v>
      </c>
      <c r="C33" s="124" t="s">
        <v>91</v>
      </c>
      <c r="D33" s="125"/>
      <c r="E33" s="28"/>
      <c r="F33" s="42"/>
      <c r="G33" s="43"/>
      <c r="H33" s="44"/>
      <c r="I33" s="23"/>
      <c r="J33" s="121" t="s">
        <v>95</v>
      </c>
      <c r="K33" s="122"/>
      <c r="L33" s="122"/>
      <c r="M33" s="122"/>
      <c r="N33" s="19"/>
      <c r="O33" s="65">
        <f>IF(O31&lt;0,O31/(O6-O9),0)</f>
        <v>0</v>
      </c>
      <c r="P33" s="66">
        <f>IF(P31&lt;0,P31/(P6-P9),0)</f>
        <v>0</v>
      </c>
      <c r="Q33" s="67">
        <f>IF(Q31&lt;0,Q31/(Q6-Q9),0)</f>
        <v>0</v>
      </c>
    </row>
    <row r="34" spans="1:17" ht="26.25" customHeight="1" thickBot="1">
      <c r="A34" s="114"/>
      <c r="B34" s="143"/>
      <c r="C34" s="124" t="s">
        <v>92</v>
      </c>
      <c r="D34" s="125"/>
      <c r="E34" s="28" t="s">
        <v>149</v>
      </c>
      <c r="F34" s="42">
        <v>97629</v>
      </c>
      <c r="G34" s="43">
        <v>116650</v>
      </c>
      <c r="H34" s="44">
        <v>118199</v>
      </c>
      <c r="I34" s="23"/>
      <c r="J34" s="121" t="s">
        <v>84</v>
      </c>
      <c r="K34" s="122"/>
      <c r="L34" s="122"/>
      <c r="M34" s="122"/>
      <c r="N34" s="19"/>
      <c r="O34" s="63">
        <v>64600</v>
      </c>
      <c r="P34" s="64">
        <v>64400</v>
      </c>
      <c r="Q34" s="9">
        <v>63000</v>
      </c>
    </row>
    <row r="35" spans="1:17" ht="26.25" customHeight="1" thickBot="1">
      <c r="A35" s="114"/>
      <c r="B35" s="124" t="s">
        <v>93</v>
      </c>
      <c r="C35" s="125"/>
      <c r="D35" s="125"/>
      <c r="E35" s="28" t="s">
        <v>150</v>
      </c>
      <c r="F35" s="42">
        <v>97629</v>
      </c>
      <c r="G35" s="43">
        <v>116650</v>
      </c>
      <c r="H35" s="44">
        <v>118199</v>
      </c>
      <c r="I35" s="23"/>
      <c r="J35" s="126" t="s">
        <v>104</v>
      </c>
      <c r="K35" s="127"/>
      <c r="L35" s="128" t="s">
        <v>39</v>
      </c>
      <c r="M35" s="129"/>
      <c r="N35" s="19"/>
      <c r="O35" s="63">
        <v>8141</v>
      </c>
      <c r="P35" s="64">
        <v>16378</v>
      </c>
      <c r="Q35" s="9">
        <v>13938</v>
      </c>
    </row>
    <row r="36" spans="1:17" ht="26.25" customHeight="1" thickBot="1">
      <c r="A36" s="115"/>
      <c r="B36" s="119" t="s">
        <v>18</v>
      </c>
      <c r="C36" s="120"/>
      <c r="D36" s="120"/>
      <c r="E36" s="12"/>
      <c r="F36" s="68">
        <f>IF(F35=0,0,F35/F34)</f>
        <v>1</v>
      </c>
      <c r="G36" s="69">
        <f>IF(G35=0,0,G35/G34)</f>
        <v>1</v>
      </c>
      <c r="H36" s="70">
        <f>IF(H35=0,0,H35/H34)</f>
        <v>1</v>
      </c>
      <c r="I36" s="23"/>
      <c r="J36" s="121" t="s">
        <v>87</v>
      </c>
      <c r="K36" s="122"/>
      <c r="L36" s="122"/>
      <c r="M36" s="122"/>
      <c r="N36" s="19"/>
      <c r="O36" s="63">
        <v>516881</v>
      </c>
      <c r="P36" s="64">
        <v>480472</v>
      </c>
      <c r="Q36" s="9">
        <v>445370</v>
      </c>
    </row>
    <row r="37" spans="1:17" ht="26.25" customHeight="1">
      <c r="A37" s="134" t="s">
        <v>45</v>
      </c>
      <c r="B37" s="136" t="s">
        <v>19</v>
      </c>
      <c r="C37" s="123"/>
      <c r="D37" s="123"/>
      <c r="E37" s="24"/>
      <c r="F37" s="48"/>
      <c r="G37" s="32"/>
      <c r="H37" s="33"/>
      <c r="I37" s="23"/>
      <c r="J37" s="71"/>
      <c r="K37" s="71"/>
      <c r="L37" s="71"/>
      <c r="M37" s="71"/>
      <c r="N37" s="71"/>
      <c r="O37" s="71"/>
      <c r="P37" s="71"/>
      <c r="Q37" s="71"/>
    </row>
    <row r="38" spans="1:9" ht="26.25" customHeight="1">
      <c r="A38" s="111"/>
      <c r="B38" s="124" t="s">
        <v>20</v>
      </c>
      <c r="C38" s="125"/>
      <c r="D38" s="125"/>
      <c r="E38" s="28"/>
      <c r="F38" s="34">
        <v>48885</v>
      </c>
      <c r="G38" s="35">
        <v>40363</v>
      </c>
      <c r="H38" s="10">
        <v>43343</v>
      </c>
      <c r="I38" s="23"/>
    </row>
    <row r="39" spans="1:9" ht="26.25" customHeight="1">
      <c r="A39" s="111"/>
      <c r="B39" s="143" t="s">
        <v>151</v>
      </c>
      <c r="C39" s="124" t="s">
        <v>21</v>
      </c>
      <c r="D39" s="125"/>
      <c r="E39" s="28"/>
      <c r="F39" s="34">
        <v>12464</v>
      </c>
      <c r="G39" s="35">
        <v>11754</v>
      </c>
      <c r="H39" s="10">
        <v>14238</v>
      </c>
      <c r="I39" s="23"/>
    </row>
    <row r="40" spans="1:9" ht="26.25" customHeight="1">
      <c r="A40" s="111"/>
      <c r="B40" s="143"/>
      <c r="C40" s="124" t="s">
        <v>22</v>
      </c>
      <c r="D40" s="125"/>
      <c r="E40" s="28"/>
      <c r="F40" s="34">
        <v>36421</v>
      </c>
      <c r="G40" s="35">
        <v>28609</v>
      </c>
      <c r="H40" s="10">
        <v>29105</v>
      </c>
      <c r="I40" s="23"/>
    </row>
    <row r="41" spans="1:9" ht="26.25" customHeight="1">
      <c r="A41" s="111"/>
      <c r="B41" s="124" t="s">
        <v>23</v>
      </c>
      <c r="C41" s="125"/>
      <c r="D41" s="125"/>
      <c r="E41" s="28"/>
      <c r="F41" s="34">
        <v>17813</v>
      </c>
      <c r="G41" s="35">
        <v>28742</v>
      </c>
      <c r="H41" s="10">
        <v>27106</v>
      </c>
      <c r="I41" s="23"/>
    </row>
    <row r="42" spans="1:9" ht="26.25" customHeight="1" thickBot="1">
      <c r="A42" s="135"/>
      <c r="B42" s="119" t="s">
        <v>24</v>
      </c>
      <c r="C42" s="120"/>
      <c r="D42" s="120"/>
      <c r="E42" s="12"/>
      <c r="F42" s="53">
        <f>F37+F38+F41</f>
        <v>66698</v>
      </c>
      <c r="G42" s="50">
        <f>G37+G38+G41</f>
        <v>69105</v>
      </c>
      <c r="H42" s="51">
        <f>H37+H38+H41</f>
        <v>70449</v>
      </c>
      <c r="I42" s="23"/>
    </row>
    <row r="43" spans="1:9" ht="26.25" customHeight="1">
      <c r="A43" s="134" t="s">
        <v>46</v>
      </c>
      <c r="B43" s="144" t="s">
        <v>48</v>
      </c>
      <c r="C43" s="136" t="s">
        <v>25</v>
      </c>
      <c r="D43" s="123"/>
      <c r="E43" s="24"/>
      <c r="F43" s="48" t="s">
        <v>191</v>
      </c>
      <c r="G43" s="32" t="s">
        <v>191</v>
      </c>
      <c r="H43" s="33" t="s">
        <v>191</v>
      </c>
      <c r="I43" s="23"/>
    </row>
    <row r="44" spans="1:9" ht="26.25" customHeight="1">
      <c r="A44" s="111"/>
      <c r="B44" s="145"/>
      <c r="C44" s="124" t="s">
        <v>58</v>
      </c>
      <c r="D44" s="125"/>
      <c r="E44" s="28"/>
      <c r="F44" s="34">
        <v>3675</v>
      </c>
      <c r="G44" s="35">
        <v>3675</v>
      </c>
      <c r="H44" s="10">
        <v>3675</v>
      </c>
      <c r="I44" s="23"/>
    </row>
    <row r="45" spans="1:9" ht="26.25" customHeight="1">
      <c r="A45" s="111"/>
      <c r="B45" s="145"/>
      <c r="C45" s="124" t="s">
        <v>26</v>
      </c>
      <c r="D45" s="125"/>
      <c r="E45" s="28"/>
      <c r="F45" s="72">
        <v>38078</v>
      </c>
      <c r="G45" s="73">
        <v>38078</v>
      </c>
      <c r="H45" s="74">
        <v>38078</v>
      </c>
      <c r="I45" s="23"/>
    </row>
    <row r="46" spans="1:9" ht="26.25" customHeight="1">
      <c r="A46" s="111"/>
      <c r="B46" s="145"/>
      <c r="C46" s="124" t="s">
        <v>59</v>
      </c>
      <c r="D46" s="125"/>
      <c r="E46" s="28"/>
      <c r="F46" s="42">
        <v>139</v>
      </c>
      <c r="G46" s="43">
        <v>124.4</v>
      </c>
      <c r="H46" s="44">
        <v>123.2</v>
      </c>
      <c r="I46" s="23"/>
    </row>
    <row r="47" spans="1:9" ht="26.25" customHeight="1">
      <c r="A47" s="111"/>
      <c r="B47" s="145"/>
      <c r="C47" s="124" t="s">
        <v>60</v>
      </c>
      <c r="D47" s="125"/>
      <c r="E47" s="28"/>
      <c r="F47" s="42">
        <v>501</v>
      </c>
      <c r="G47" s="43">
        <v>416.6</v>
      </c>
      <c r="H47" s="44">
        <v>366.7</v>
      </c>
      <c r="I47" s="23"/>
    </row>
    <row r="48" spans="1:9" ht="26.25" customHeight="1">
      <c r="A48" s="111"/>
      <c r="B48" s="145"/>
      <c r="C48" s="143" t="s">
        <v>153</v>
      </c>
      <c r="D48" s="27" t="s">
        <v>61</v>
      </c>
      <c r="E48" s="28"/>
      <c r="F48" s="42">
        <v>128</v>
      </c>
      <c r="G48" s="43">
        <v>100.8</v>
      </c>
      <c r="H48" s="44">
        <v>120.5</v>
      </c>
      <c r="I48" s="23"/>
    </row>
    <row r="49" spans="1:9" ht="26.25" customHeight="1">
      <c r="A49" s="111"/>
      <c r="B49" s="146"/>
      <c r="C49" s="143"/>
      <c r="D49" s="27" t="s">
        <v>62</v>
      </c>
      <c r="E49" s="28"/>
      <c r="F49" s="42">
        <v>373</v>
      </c>
      <c r="G49" s="43">
        <v>245.3</v>
      </c>
      <c r="H49" s="44">
        <v>246.2</v>
      </c>
      <c r="I49" s="23"/>
    </row>
    <row r="50" spans="1:9" ht="26.25" customHeight="1">
      <c r="A50" s="111"/>
      <c r="B50" s="137" t="s">
        <v>41</v>
      </c>
      <c r="C50" s="138"/>
      <c r="D50" s="27" t="s">
        <v>27</v>
      </c>
      <c r="E50" s="28"/>
      <c r="F50" s="42">
        <v>3.3</v>
      </c>
      <c r="G50" s="43">
        <v>4.3</v>
      </c>
      <c r="H50" s="44">
        <v>4.4</v>
      </c>
      <c r="I50" s="23"/>
    </row>
    <row r="51" spans="1:9" ht="26.25" customHeight="1">
      <c r="A51" s="111"/>
      <c r="B51" s="139"/>
      <c r="C51" s="140"/>
      <c r="D51" s="27" t="s">
        <v>89</v>
      </c>
      <c r="E51" s="28"/>
      <c r="F51" s="34"/>
      <c r="G51" s="35"/>
      <c r="H51" s="10"/>
      <c r="I51" s="23"/>
    </row>
    <row r="52" spans="1:9" ht="26.25" customHeight="1" thickBot="1">
      <c r="A52" s="135"/>
      <c r="B52" s="141"/>
      <c r="C52" s="142"/>
      <c r="D52" s="11" t="s">
        <v>28</v>
      </c>
      <c r="E52" s="12"/>
      <c r="F52" s="13">
        <v>35612</v>
      </c>
      <c r="G52" s="14">
        <v>35612</v>
      </c>
      <c r="H52" s="15">
        <v>35612</v>
      </c>
      <c r="I52" s="23"/>
    </row>
    <row r="53" spans="1:9" ht="26.25" customHeight="1">
      <c r="A53" s="134" t="s">
        <v>29</v>
      </c>
      <c r="B53" s="136" t="s">
        <v>30</v>
      </c>
      <c r="C53" s="123"/>
      <c r="D53" s="123"/>
      <c r="E53" s="24"/>
      <c r="F53" s="48">
        <v>1</v>
      </c>
      <c r="G53" s="32">
        <v>1</v>
      </c>
      <c r="H53" s="33">
        <v>1</v>
      </c>
      <c r="I53" s="23"/>
    </row>
    <row r="54" spans="1:9" ht="26.25" customHeight="1">
      <c r="A54" s="111"/>
      <c r="B54" s="124" t="s">
        <v>31</v>
      </c>
      <c r="C54" s="125"/>
      <c r="D54" s="125"/>
      <c r="E54" s="28"/>
      <c r="F54" s="34">
        <v>1</v>
      </c>
      <c r="G54" s="35">
        <v>1</v>
      </c>
      <c r="H54" s="10">
        <v>1</v>
      </c>
      <c r="I54" s="23"/>
    </row>
    <row r="55" spans="1:8" ht="26.25" customHeight="1" thickBot="1">
      <c r="A55" s="135"/>
      <c r="B55" s="119" t="s">
        <v>32</v>
      </c>
      <c r="C55" s="120"/>
      <c r="D55" s="120"/>
      <c r="E55" s="12"/>
      <c r="F55" s="53">
        <f>F53+F54</f>
        <v>2</v>
      </c>
      <c r="G55" s="50">
        <f>G53+G54</f>
        <v>2</v>
      </c>
      <c r="H55" s="51">
        <f>H53+H54</f>
        <v>2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A1" sqref="A1:Q1"/>
    </sheetView>
  </sheetViews>
  <sheetFormatPr defaultColWidth="9.00390625" defaultRowHeight="26.25" customHeight="1"/>
  <cols>
    <col min="1" max="3" width="4.125" style="16" customWidth="1"/>
    <col min="4" max="4" width="24.125" style="16" customWidth="1"/>
    <col min="5" max="5" width="4.50390625" style="16" bestFit="1" customWidth="1"/>
    <col min="6" max="8" width="12.625" style="16" customWidth="1"/>
    <col min="9" max="9" width="2.125" style="16" customWidth="1"/>
    <col min="10" max="11" width="2.875" style="16" bestFit="1" customWidth="1"/>
    <col min="12" max="12" width="5.25390625" style="16" bestFit="1" customWidth="1"/>
    <col min="13" max="13" width="21.625" style="16" customWidth="1"/>
    <col min="14" max="14" width="3.375" style="16" bestFit="1" customWidth="1"/>
    <col min="15" max="17" width="12.625" style="16" customWidth="1"/>
    <col min="18" max="16384" width="9.00390625" style="16" customWidth="1"/>
  </cols>
  <sheetData>
    <row r="1" spans="1:17" ht="26.25" customHeight="1">
      <c r="A1" s="112" t="s">
        <v>108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6:15" ht="19.5" customHeight="1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38.25" customHeight="1" thickBot="1">
      <c r="A3" s="18" t="s">
        <v>180</v>
      </c>
      <c r="P3" s="16" t="s">
        <v>0</v>
      </c>
    </row>
    <row r="4" spans="1:17" ht="26.25" customHeight="1" thickBot="1">
      <c r="A4" s="121" t="s">
        <v>49</v>
      </c>
      <c r="B4" s="122"/>
      <c r="C4" s="122"/>
      <c r="D4" s="122"/>
      <c r="E4" s="19"/>
      <c r="F4" s="20" t="s">
        <v>96</v>
      </c>
      <c r="G4" s="21" t="s">
        <v>97</v>
      </c>
      <c r="H4" s="22" t="s">
        <v>124</v>
      </c>
      <c r="I4" s="23"/>
      <c r="J4" s="121" t="s">
        <v>49</v>
      </c>
      <c r="K4" s="122"/>
      <c r="L4" s="122"/>
      <c r="M4" s="122"/>
      <c r="N4" s="19"/>
      <c r="O4" s="20" t="s">
        <v>96</v>
      </c>
      <c r="P4" s="21" t="s">
        <v>97</v>
      </c>
      <c r="Q4" s="22" t="s">
        <v>124</v>
      </c>
    </row>
    <row r="5" spans="1:17" ht="26.25" customHeight="1" thickBot="1">
      <c r="A5" s="121" t="s">
        <v>1</v>
      </c>
      <c r="B5" s="122"/>
      <c r="C5" s="122"/>
      <c r="D5" s="122"/>
      <c r="E5" s="19"/>
      <c r="F5" s="151">
        <v>35521</v>
      </c>
      <c r="G5" s="152"/>
      <c r="H5" s="153"/>
      <c r="I5" s="23"/>
      <c r="J5" s="113" t="s">
        <v>47</v>
      </c>
      <c r="K5" s="123" t="s">
        <v>65</v>
      </c>
      <c r="L5" s="123"/>
      <c r="M5" s="123"/>
      <c r="N5" s="24" t="s">
        <v>125</v>
      </c>
      <c r="O5" s="25">
        <v>38589</v>
      </c>
      <c r="P5" s="26">
        <v>29810</v>
      </c>
      <c r="Q5" s="7">
        <v>56106</v>
      </c>
    </row>
    <row r="6" spans="1:17" ht="26.25" customHeight="1" thickBot="1">
      <c r="A6" s="121" t="s">
        <v>82</v>
      </c>
      <c r="B6" s="122"/>
      <c r="C6" s="122"/>
      <c r="D6" s="122"/>
      <c r="E6" s="19"/>
      <c r="F6" s="151">
        <v>36708</v>
      </c>
      <c r="G6" s="152"/>
      <c r="H6" s="153"/>
      <c r="I6" s="23"/>
      <c r="J6" s="114"/>
      <c r="K6" s="116" t="s">
        <v>126</v>
      </c>
      <c r="L6" s="124" t="s">
        <v>53</v>
      </c>
      <c r="M6" s="125"/>
      <c r="N6" s="28" t="s">
        <v>127</v>
      </c>
      <c r="O6" s="29">
        <v>8322</v>
      </c>
      <c r="P6" s="30">
        <v>8671</v>
      </c>
      <c r="Q6" s="8">
        <v>8924</v>
      </c>
    </row>
    <row r="7" spans="1:17" ht="26.25" customHeight="1">
      <c r="A7" s="113" t="s">
        <v>42</v>
      </c>
      <c r="B7" s="136" t="s">
        <v>50</v>
      </c>
      <c r="C7" s="123"/>
      <c r="D7" s="123"/>
      <c r="E7" s="24" t="s">
        <v>128</v>
      </c>
      <c r="F7" s="31">
        <v>26648</v>
      </c>
      <c r="G7" s="32">
        <v>26436</v>
      </c>
      <c r="H7" s="33">
        <v>26219</v>
      </c>
      <c r="I7" s="23"/>
      <c r="J7" s="114"/>
      <c r="K7" s="117"/>
      <c r="L7" s="116" t="s">
        <v>130</v>
      </c>
      <c r="M7" s="27" t="s">
        <v>34</v>
      </c>
      <c r="N7" s="28"/>
      <c r="O7" s="29">
        <v>8322</v>
      </c>
      <c r="P7" s="30">
        <v>8671</v>
      </c>
      <c r="Q7" s="8">
        <v>8924</v>
      </c>
    </row>
    <row r="8" spans="1:17" ht="26.25" customHeight="1">
      <c r="A8" s="114"/>
      <c r="B8" s="124" t="s">
        <v>2</v>
      </c>
      <c r="C8" s="125"/>
      <c r="D8" s="125"/>
      <c r="E8" s="28"/>
      <c r="F8" s="34">
        <v>1019</v>
      </c>
      <c r="G8" s="35">
        <v>994</v>
      </c>
      <c r="H8" s="10">
        <v>979</v>
      </c>
      <c r="I8" s="36"/>
      <c r="J8" s="114"/>
      <c r="K8" s="117"/>
      <c r="L8" s="117"/>
      <c r="M8" s="27" t="s">
        <v>35</v>
      </c>
      <c r="N8" s="28"/>
      <c r="O8" s="29"/>
      <c r="P8" s="30"/>
      <c r="Q8" s="8"/>
    </row>
    <row r="9" spans="1:17" ht="26.25" customHeight="1">
      <c r="A9" s="114"/>
      <c r="B9" s="124" t="s">
        <v>51</v>
      </c>
      <c r="C9" s="125"/>
      <c r="D9" s="125"/>
      <c r="E9" s="28" t="s">
        <v>131</v>
      </c>
      <c r="F9" s="34">
        <v>1019</v>
      </c>
      <c r="G9" s="35">
        <v>994</v>
      </c>
      <c r="H9" s="10">
        <v>979</v>
      </c>
      <c r="I9" s="23"/>
      <c r="J9" s="114"/>
      <c r="K9" s="117"/>
      <c r="L9" s="118"/>
      <c r="M9" s="27" t="s">
        <v>36</v>
      </c>
      <c r="N9" s="28" t="s">
        <v>102</v>
      </c>
      <c r="O9" s="29"/>
      <c r="P9" s="30"/>
      <c r="Q9" s="8"/>
    </row>
    <row r="10" spans="1:17" ht="26.25" customHeight="1">
      <c r="A10" s="114"/>
      <c r="B10" s="124" t="s">
        <v>52</v>
      </c>
      <c r="C10" s="125"/>
      <c r="D10" s="125"/>
      <c r="E10" s="28" t="s">
        <v>132</v>
      </c>
      <c r="F10" s="37">
        <f>IF(F9=0,0,F9/F7)</f>
        <v>0.03823926748724107</v>
      </c>
      <c r="G10" s="38">
        <f>IF(G9=0,0,G9/G7)</f>
        <v>0.037600242094114084</v>
      </c>
      <c r="H10" s="39">
        <f>IF(H9=0,0,H9/H7)</f>
        <v>0.03733933407071208</v>
      </c>
      <c r="I10" s="23"/>
      <c r="J10" s="114"/>
      <c r="K10" s="118"/>
      <c r="L10" s="132" t="s">
        <v>66</v>
      </c>
      <c r="M10" s="133"/>
      <c r="N10" s="40"/>
      <c r="O10" s="29">
        <v>29983</v>
      </c>
      <c r="P10" s="30">
        <v>21093</v>
      </c>
      <c r="Q10" s="8">
        <v>40828</v>
      </c>
    </row>
    <row r="11" spans="1:17" ht="26.25" customHeight="1">
      <c r="A11" s="114"/>
      <c r="B11" s="124" t="s">
        <v>3</v>
      </c>
      <c r="C11" s="125"/>
      <c r="D11" s="125"/>
      <c r="E11" s="28" t="s">
        <v>133</v>
      </c>
      <c r="F11" s="34">
        <v>686</v>
      </c>
      <c r="G11" s="35">
        <v>725</v>
      </c>
      <c r="H11" s="10">
        <v>741</v>
      </c>
      <c r="I11" s="23"/>
      <c r="J11" s="114"/>
      <c r="K11" s="125" t="s">
        <v>67</v>
      </c>
      <c r="L11" s="125"/>
      <c r="M11" s="125"/>
      <c r="N11" s="28" t="s">
        <v>171</v>
      </c>
      <c r="O11" s="41">
        <v>38589</v>
      </c>
      <c r="P11" s="30">
        <v>28542</v>
      </c>
      <c r="Q11" s="8">
        <v>36680</v>
      </c>
    </row>
    <row r="12" spans="1:17" ht="26.25" customHeight="1">
      <c r="A12" s="114"/>
      <c r="B12" s="124" t="s">
        <v>64</v>
      </c>
      <c r="C12" s="125"/>
      <c r="D12" s="125"/>
      <c r="E12" s="28" t="s">
        <v>135</v>
      </c>
      <c r="F12" s="37">
        <f>IF(F11=0,0,F11/F9)</f>
        <v>0.6732090284592738</v>
      </c>
      <c r="G12" s="38">
        <f>IF(G11=0,0,G11/G9)</f>
        <v>0.7293762575452716</v>
      </c>
      <c r="H12" s="39">
        <f>IF(H11=0,0,H11/H9)</f>
        <v>0.7568947906026557</v>
      </c>
      <c r="I12" s="23"/>
      <c r="J12" s="114"/>
      <c r="K12" s="116" t="s">
        <v>136</v>
      </c>
      <c r="L12" s="124" t="s">
        <v>54</v>
      </c>
      <c r="M12" s="125"/>
      <c r="N12" s="28"/>
      <c r="O12" s="29">
        <v>17072</v>
      </c>
      <c r="P12" s="30">
        <v>7393</v>
      </c>
      <c r="Q12" s="8">
        <v>14034</v>
      </c>
    </row>
    <row r="13" spans="1:17" ht="26.25" customHeight="1">
      <c r="A13" s="114"/>
      <c r="B13" s="124" t="s">
        <v>4</v>
      </c>
      <c r="C13" s="125"/>
      <c r="D13" s="125"/>
      <c r="E13" s="28"/>
      <c r="F13" s="42"/>
      <c r="G13" s="43"/>
      <c r="H13" s="44"/>
      <c r="I13" s="23"/>
      <c r="J13" s="114"/>
      <c r="K13" s="117"/>
      <c r="L13" s="116" t="s">
        <v>137</v>
      </c>
      <c r="M13" s="27" t="s">
        <v>33</v>
      </c>
      <c r="N13" s="28"/>
      <c r="O13" s="29">
        <v>8676</v>
      </c>
      <c r="P13" s="30">
        <v>6218</v>
      </c>
      <c r="Q13" s="8">
        <v>6480</v>
      </c>
    </row>
    <row r="14" spans="1:17" ht="26.25" customHeight="1">
      <c r="A14" s="114"/>
      <c r="B14" s="124" t="s">
        <v>5</v>
      </c>
      <c r="C14" s="125"/>
      <c r="D14" s="125"/>
      <c r="E14" s="28"/>
      <c r="F14" s="42">
        <v>39</v>
      </c>
      <c r="G14" s="43">
        <v>39</v>
      </c>
      <c r="H14" s="44">
        <v>39</v>
      </c>
      <c r="I14" s="23"/>
      <c r="J14" s="114"/>
      <c r="K14" s="117"/>
      <c r="L14" s="118"/>
      <c r="M14" s="27" t="s">
        <v>37</v>
      </c>
      <c r="N14" s="28"/>
      <c r="O14" s="29"/>
      <c r="P14" s="30"/>
      <c r="Q14" s="8"/>
    </row>
    <row r="15" spans="1:17" ht="26.25" customHeight="1" thickBot="1">
      <c r="A15" s="115"/>
      <c r="B15" s="119" t="s">
        <v>88</v>
      </c>
      <c r="C15" s="120"/>
      <c r="D15" s="120"/>
      <c r="E15" s="12"/>
      <c r="F15" s="45">
        <v>39</v>
      </c>
      <c r="G15" s="46">
        <v>39</v>
      </c>
      <c r="H15" s="47">
        <v>39</v>
      </c>
      <c r="I15" s="23"/>
      <c r="J15" s="114"/>
      <c r="K15" s="118"/>
      <c r="L15" s="132" t="s">
        <v>38</v>
      </c>
      <c r="M15" s="133"/>
      <c r="N15" s="40"/>
      <c r="O15" s="29">
        <v>13503</v>
      </c>
      <c r="P15" s="30">
        <v>13007</v>
      </c>
      <c r="Q15" s="8">
        <v>12474</v>
      </c>
    </row>
    <row r="16" spans="1:17" ht="26.25" customHeight="1" thickBot="1">
      <c r="A16" s="134" t="s">
        <v>43</v>
      </c>
      <c r="B16" s="136" t="s">
        <v>6</v>
      </c>
      <c r="C16" s="123"/>
      <c r="D16" s="123"/>
      <c r="E16" s="24"/>
      <c r="F16" s="48">
        <v>2533577</v>
      </c>
      <c r="G16" s="32">
        <v>2533577</v>
      </c>
      <c r="H16" s="33">
        <v>2533577</v>
      </c>
      <c r="I16" s="23"/>
      <c r="J16" s="115"/>
      <c r="K16" s="119" t="s">
        <v>68</v>
      </c>
      <c r="L16" s="120"/>
      <c r="M16" s="120"/>
      <c r="N16" s="12" t="s">
        <v>138</v>
      </c>
      <c r="O16" s="49">
        <f>O5-O11</f>
        <v>0</v>
      </c>
      <c r="P16" s="50">
        <f>P5-P11</f>
        <v>1268</v>
      </c>
      <c r="Q16" s="51">
        <f>Q5-Q11</f>
        <v>19426</v>
      </c>
    </row>
    <row r="17" spans="1:17" ht="26.25" customHeight="1">
      <c r="A17" s="111"/>
      <c r="B17" s="143" t="s">
        <v>7</v>
      </c>
      <c r="C17" s="124" t="s">
        <v>8</v>
      </c>
      <c r="D17" s="125"/>
      <c r="E17" s="28"/>
      <c r="F17" s="34">
        <v>1033887</v>
      </c>
      <c r="G17" s="35">
        <v>1033887</v>
      </c>
      <c r="H17" s="10">
        <v>1033887</v>
      </c>
      <c r="I17" s="23"/>
      <c r="J17" s="113" t="s">
        <v>69</v>
      </c>
      <c r="K17" s="130" t="s">
        <v>70</v>
      </c>
      <c r="L17" s="131"/>
      <c r="M17" s="131"/>
      <c r="N17" s="24" t="s">
        <v>139</v>
      </c>
      <c r="O17" s="25">
        <v>23719</v>
      </c>
      <c r="P17" s="26">
        <v>26288</v>
      </c>
      <c r="Q17" s="7">
        <v>10067</v>
      </c>
    </row>
    <row r="18" spans="1:17" ht="26.25" customHeight="1">
      <c r="A18" s="111"/>
      <c r="B18" s="143"/>
      <c r="C18" s="124" t="s">
        <v>9</v>
      </c>
      <c r="D18" s="125"/>
      <c r="E18" s="28"/>
      <c r="F18" s="34">
        <v>767100</v>
      </c>
      <c r="G18" s="35">
        <v>767100</v>
      </c>
      <c r="H18" s="10">
        <v>767100</v>
      </c>
      <c r="I18" s="23"/>
      <c r="J18" s="114"/>
      <c r="K18" s="116" t="s">
        <v>137</v>
      </c>
      <c r="L18" s="124" t="s">
        <v>83</v>
      </c>
      <c r="M18" s="125"/>
      <c r="N18" s="28"/>
      <c r="O18" s="29"/>
      <c r="P18" s="30"/>
      <c r="Q18" s="8"/>
    </row>
    <row r="19" spans="1:17" ht="26.25" customHeight="1">
      <c r="A19" s="111"/>
      <c r="B19" s="143"/>
      <c r="C19" s="124" t="s">
        <v>10</v>
      </c>
      <c r="D19" s="125"/>
      <c r="E19" s="28"/>
      <c r="F19" s="34">
        <v>47594</v>
      </c>
      <c r="G19" s="35">
        <v>47594</v>
      </c>
      <c r="H19" s="10">
        <v>47594</v>
      </c>
      <c r="I19" s="23"/>
      <c r="J19" s="114"/>
      <c r="K19" s="118"/>
      <c r="L19" s="124" t="s">
        <v>66</v>
      </c>
      <c r="M19" s="125"/>
      <c r="N19" s="28"/>
      <c r="O19" s="41">
        <v>23719</v>
      </c>
      <c r="P19" s="30">
        <v>26288</v>
      </c>
      <c r="Q19" s="8">
        <v>28265</v>
      </c>
    </row>
    <row r="20" spans="1:17" ht="26.25" customHeight="1">
      <c r="A20" s="111"/>
      <c r="B20" s="143"/>
      <c r="C20" s="124" t="s">
        <v>11</v>
      </c>
      <c r="D20" s="125"/>
      <c r="E20" s="28"/>
      <c r="F20" s="34">
        <v>684996</v>
      </c>
      <c r="G20" s="35">
        <v>684996</v>
      </c>
      <c r="H20" s="10">
        <v>684996</v>
      </c>
      <c r="I20" s="23"/>
      <c r="J20" s="114"/>
      <c r="K20" s="124" t="s">
        <v>71</v>
      </c>
      <c r="L20" s="125"/>
      <c r="M20" s="125"/>
      <c r="N20" s="52" t="s">
        <v>72</v>
      </c>
      <c r="O20" s="29">
        <v>24685</v>
      </c>
      <c r="P20" s="30">
        <v>26288</v>
      </c>
      <c r="Q20" s="8">
        <v>28265</v>
      </c>
    </row>
    <row r="21" spans="1:17" ht="26.25" customHeight="1" thickBot="1">
      <c r="A21" s="135"/>
      <c r="B21" s="119" t="s">
        <v>12</v>
      </c>
      <c r="C21" s="120"/>
      <c r="D21" s="120"/>
      <c r="E21" s="12"/>
      <c r="F21" s="53">
        <v>2067774</v>
      </c>
      <c r="G21" s="50">
        <v>2067774</v>
      </c>
      <c r="H21" s="51">
        <v>2067774</v>
      </c>
      <c r="I21" s="23"/>
      <c r="J21" s="114"/>
      <c r="K21" s="116" t="s">
        <v>129</v>
      </c>
      <c r="L21" s="124" t="s">
        <v>73</v>
      </c>
      <c r="M21" s="125"/>
      <c r="N21" s="28"/>
      <c r="O21" s="29"/>
      <c r="P21" s="30"/>
      <c r="Q21" s="8"/>
    </row>
    <row r="22" spans="1:17" ht="26.25" customHeight="1">
      <c r="A22" s="113" t="s">
        <v>44</v>
      </c>
      <c r="B22" s="136" t="s">
        <v>63</v>
      </c>
      <c r="C22" s="123"/>
      <c r="D22" s="123"/>
      <c r="E22" s="24"/>
      <c r="F22" s="54">
        <v>17</v>
      </c>
      <c r="G22" s="55">
        <v>17</v>
      </c>
      <c r="H22" s="56">
        <v>17</v>
      </c>
      <c r="I22" s="23"/>
      <c r="J22" s="114"/>
      <c r="K22" s="117"/>
      <c r="L22" s="57" t="s">
        <v>137</v>
      </c>
      <c r="M22" s="27" t="s">
        <v>86</v>
      </c>
      <c r="N22" s="28"/>
      <c r="O22" s="29"/>
      <c r="P22" s="30"/>
      <c r="Q22" s="8"/>
    </row>
    <row r="23" spans="1:17" ht="26.25" customHeight="1">
      <c r="A23" s="114"/>
      <c r="B23" s="124" t="s">
        <v>13</v>
      </c>
      <c r="C23" s="125"/>
      <c r="D23" s="125"/>
      <c r="E23" s="28"/>
      <c r="F23" s="58" t="s">
        <v>99</v>
      </c>
      <c r="G23" s="57" t="s">
        <v>99</v>
      </c>
      <c r="H23" s="59" t="s">
        <v>99</v>
      </c>
      <c r="I23" s="23"/>
      <c r="J23" s="114"/>
      <c r="K23" s="118"/>
      <c r="L23" s="124" t="s">
        <v>74</v>
      </c>
      <c r="M23" s="125"/>
      <c r="N23" s="28" t="s">
        <v>140</v>
      </c>
      <c r="O23" s="29">
        <v>24685</v>
      </c>
      <c r="P23" s="30">
        <v>26288</v>
      </c>
      <c r="Q23" s="8">
        <v>28265</v>
      </c>
    </row>
    <row r="24" spans="1:17" ht="26.25" customHeight="1" thickBot="1">
      <c r="A24" s="114"/>
      <c r="B24" s="124" t="s">
        <v>98</v>
      </c>
      <c r="C24" s="125"/>
      <c r="D24" s="125"/>
      <c r="E24" s="28"/>
      <c r="F24" s="58"/>
      <c r="G24" s="57"/>
      <c r="H24" s="59"/>
      <c r="I24" s="23"/>
      <c r="J24" s="115"/>
      <c r="K24" s="119" t="s">
        <v>75</v>
      </c>
      <c r="L24" s="120"/>
      <c r="M24" s="120"/>
      <c r="N24" s="12" t="s">
        <v>141</v>
      </c>
      <c r="O24" s="53">
        <f>O17-O20</f>
        <v>-966</v>
      </c>
      <c r="P24" s="50">
        <f>P17-P20</f>
        <v>0</v>
      </c>
      <c r="Q24" s="51">
        <f>Q17-Q20</f>
        <v>-18198</v>
      </c>
    </row>
    <row r="25" spans="1:17" ht="26.25" customHeight="1" thickBot="1">
      <c r="A25" s="114"/>
      <c r="B25" s="124" t="s">
        <v>14</v>
      </c>
      <c r="C25" s="125"/>
      <c r="D25" s="125"/>
      <c r="E25" s="28"/>
      <c r="F25" s="58" t="s">
        <v>100</v>
      </c>
      <c r="G25" s="57" t="s">
        <v>100</v>
      </c>
      <c r="H25" s="59" t="s">
        <v>100</v>
      </c>
      <c r="I25" s="23"/>
      <c r="J25" s="121" t="s">
        <v>76</v>
      </c>
      <c r="K25" s="122"/>
      <c r="L25" s="122"/>
      <c r="M25" s="122"/>
      <c r="N25" s="19" t="s">
        <v>142</v>
      </c>
      <c r="O25" s="60">
        <f>O16+O24</f>
        <v>-966</v>
      </c>
      <c r="P25" s="61">
        <f>P16+P24</f>
        <v>1268</v>
      </c>
      <c r="Q25" s="62">
        <f>Q16+Q24</f>
        <v>1228</v>
      </c>
    </row>
    <row r="26" spans="1:17" ht="26.25" customHeight="1" thickBot="1">
      <c r="A26" s="114"/>
      <c r="B26" s="124" t="s">
        <v>15</v>
      </c>
      <c r="C26" s="125"/>
      <c r="D26" s="125"/>
      <c r="E26" s="28"/>
      <c r="F26" s="34">
        <v>2</v>
      </c>
      <c r="G26" s="35">
        <v>2</v>
      </c>
      <c r="H26" s="10">
        <v>2</v>
      </c>
      <c r="I26" s="23"/>
      <c r="J26" s="121" t="s">
        <v>40</v>
      </c>
      <c r="K26" s="122"/>
      <c r="L26" s="122"/>
      <c r="M26" s="122"/>
      <c r="N26" s="19" t="s">
        <v>143</v>
      </c>
      <c r="O26" s="63"/>
      <c r="P26" s="64"/>
      <c r="Q26" s="9"/>
    </row>
    <row r="27" spans="1:17" ht="26.25" customHeight="1" thickBot="1">
      <c r="A27" s="114"/>
      <c r="B27" s="149" t="s">
        <v>16</v>
      </c>
      <c r="C27" s="150"/>
      <c r="D27" s="27" t="s">
        <v>55</v>
      </c>
      <c r="E27" s="28"/>
      <c r="F27" s="42">
        <v>194</v>
      </c>
      <c r="G27" s="43">
        <v>220</v>
      </c>
      <c r="H27" s="44">
        <v>235</v>
      </c>
      <c r="I27" s="23"/>
      <c r="J27" s="121" t="s">
        <v>77</v>
      </c>
      <c r="K27" s="122"/>
      <c r="L27" s="122"/>
      <c r="M27" s="122"/>
      <c r="N27" s="19" t="s">
        <v>144</v>
      </c>
      <c r="O27" s="63">
        <v>3373</v>
      </c>
      <c r="P27" s="64">
        <v>2407</v>
      </c>
      <c r="Q27" s="9">
        <v>3675</v>
      </c>
    </row>
    <row r="28" spans="1:17" ht="26.25" customHeight="1" thickBot="1">
      <c r="A28" s="114"/>
      <c r="B28" s="149"/>
      <c r="C28" s="150"/>
      <c r="D28" s="27" t="s">
        <v>56</v>
      </c>
      <c r="E28" s="28"/>
      <c r="F28" s="42"/>
      <c r="G28" s="43"/>
      <c r="H28" s="44"/>
      <c r="I28" s="23"/>
      <c r="J28" s="121" t="s">
        <v>78</v>
      </c>
      <c r="K28" s="122"/>
      <c r="L28" s="122"/>
      <c r="M28" s="122"/>
      <c r="N28" s="19" t="s">
        <v>145</v>
      </c>
      <c r="O28" s="63"/>
      <c r="P28" s="64"/>
      <c r="Q28" s="9"/>
    </row>
    <row r="29" spans="1:17" ht="26.25" customHeight="1" thickBot="1">
      <c r="A29" s="114"/>
      <c r="B29" s="149" t="s">
        <v>17</v>
      </c>
      <c r="C29" s="150"/>
      <c r="D29" s="27" t="s">
        <v>55</v>
      </c>
      <c r="E29" s="28"/>
      <c r="F29" s="42">
        <v>194</v>
      </c>
      <c r="G29" s="43">
        <v>220</v>
      </c>
      <c r="H29" s="44">
        <v>235</v>
      </c>
      <c r="I29" s="23"/>
      <c r="J29" s="121" t="s">
        <v>79</v>
      </c>
      <c r="K29" s="122"/>
      <c r="L29" s="122"/>
      <c r="M29" s="122"/>
      <c r="N29" s="19" t="s">
        <v>146</v>
      </c>
      <c r="O29" s="60">
        <f>O25-O26+O27-O28</f>
        <v>2407</v>
      </c>
      <c r="P29" s="61">
        <f>P25-P26+P27-P28</f>
        <v>3675</v>
      </c>
      <c r="Q29" s="62">
        <f>Q25-Q26+Q27-Q28</f>
        <v>4903</v>
      </c>
    </row>
    <row r="30" spans="1:17" ht="26.25" customHeight="1" thickBot="1">
      <c r="A30" s="114"/>
      <c r="B30" s="149"/>
      <c r="C30" s="150"/>
      <c r="D30" s="27" t="s">
        <v>56</v>
      </c>
      <c r="E30" s="28"/>
      <c r="F30" s="42"/>
      <c r="G30" s="43"/>
      <c r="H30" s="44"/>
      <c r="I30" s="23"/>
      <c r="J30" s="121" t="s">
        <v>80</v>
      </c>
      <c r="K30" s="122"/>
      <c r="L30" s="122"/>
      <c r="M30" s="122"/>
      <c r="N30" s="19" t="s">
        <v>147</v>
      </c>
      <c r="O30" s="63"/>
      <c r="P30" s="64"/>
      <c r="Q30" s="9"/>
    </row>
    <row r="31" spans="1:17" ht="26.25" customHeight="1" thickBot="1">
      <c r="A31" s="114"/>
      <c r="B31" s="147" t="s">
        <v>57</v>
      </c>
      <c r="C31" s="148"/>
      <c r="D31" s="148"/>
      <c r="E31" s="28"/>
      <c r="F31" s="42">
        <v>177</v>
      </c>
      <c r="G31" s="43">
        <v>188</v>
      </c>
      <c r="H31" s="44">
        <v>188</v>
      </c>
      <c r="I31" s="23"/>
      <c r="J31" s="121" t="s">
        <v>81</v>
      </c>
      <c r="K31" s="122"/>
      <c r="L31" s="122"/>
      <c r="M31" s="122"/>
      <c r="N31" s="19" t="s">
        <v>148</v>
      </c>
      <c r="O31" s="60">
        <f>O29-O30</f>
        <v>2407</v>
      </c>
      <c r="P31" s="61">
        <f>P29-P30</f>
        <v>3675</v>
      </c>
      <c r="Q31" s="62">
        <f>Q29-Q30</f>
        <v>4903</v>
      </c>
    </row>
    <row r="32" spans="1:17" ht="26.25" customHeight="1" thickBot="1">
      <c r="A32" s="114"/>
      <c r="B32" s="124" t="s">
        <v>90</v>
      </c>
      <c r="C32" s="125"/>
      <c r="D32" s="125"/>
      <c r="E32" s="28"/>
      <c r="F32" s="42">
        <v>65127</v>
      </c>
      <c r="G32" s="43">
        <v>68581</v>
      </c>
      <c r="H32" s="44">
        <v>68956</v>
      </c>
      <c r="I32" s="23"/>
      <c r="J32" s="121" t="s">
        <v>94</v>
      </c>
      <c r="K32" s="122"/>
      <c r="L32" s="122"/>
      <c r="M32" s="122"/>
      <c r="N32" s="19"/>
      <c r="O32" s="65">
        <f>IF(O5=0,0,O5/(O11+O23))</f>
        <v>0.6098713531624363</v>
      </c>
      <c r="P32" s="66">
        <f>IF(P5=0,0,P5/(P11+P23))</f>
        <v>0.5436804668976838</v>
      </c>
      <c r="Q32" s="67">
        <f>IF(Q5=0,0,Q5/(Q11+Q23))</f>
        <v>0.8639002232658404</v>
      </c>
    </row>
    <row r="33" spans="1:17" ht="26.25" customHeight="1" thickBot="1">
      <c r="A33" s="114"/>
      <c r="B33" s="143" t="s">
        <v>85</v>
      </c>
      <c r="C33" s="124" t="s">
        <v>91</v>
      </c>
      <c r="D33" s="125"/>
      <c r="E33" s="28"/>
      <c r="F33" s="42"/>
      <c r="G33" s="43"/>
      <c r="H33" s="44"/>
      <c r="I33" s="23"/>
      <c r="J33" s="121" t="s">
        <v>95</v>
      </c>
      <c r="K33" s="122"/>
      <c r="L33" s="122"/>
      <c r="M33" s="122"/>
      <c r="N33" s="19"/>
      <c r="O33" s="65">
        <f>IF(O31&lt;0,O31/(O6-O9),0)</f>
        <v>0</v>
      </c>
      <c r="P33" s="66">
        <f>IF(P31&lt;0,P31/(P6-P9),0)</f>
        <v>0</v>
      </c>
      <c r="Q33" s="67">
        <f>IF(Q31&lt;0,Q31/(Q6-Q9),0)</f>
        <v>0</v>
      </c>
    </row>
    <row r="34" spans="1:17" ht="26.25" customHeight="1" thickBot="1">
      <c r="A34" s="114"/>
      <c r="B34" s="143"/>
      <c r="C34" s="124" t="s">
        <v>92</v>
      </c>
      <c r="D34" s="125"/>
      <c r="E34" s="28" t="s">
        <v>149</v>
      </c>
      <c r="F34" s="42">
        <v>65127</v>
      </c>
      <c r="G34" s="43">
        <v>68581</v>
      </c>
      <c r="H34" s="44">
        <v>68956</v>
      </c>
      <c r="I34" s="23"/>
      <c r="J34" s="121" t="s">
        <v>84</v>
      </c>
      <c r="K34" s="122"/>
      <c r="L34" s="122"/>
      <c r="M34" s="122"/>
      <c r="N34" s="19"/>
      <c r="O34" s="63">
        <v>53702</v>
      </c>
      <c r="P34" s="64">
        <v>47381</v>
      </c>
      <c r="Q34" s="9">
        <v>50895</v>
      </c>
    </row>
    <row r="35" spans="1:17" ht="26.25" customHeight="1" thickBot="1">
      <c r="A35" s="114"/>
      <c r="B35" s="124" t="s">
        <v>93</v>
      </c>
      <c r="C35" s="125"/>
      <c r="D35" s="125"/>
      <c r="E35" s="28" t="s">
        <v>150</v>
      </c>
      <c r="F35" s="42">
        <v>65127</v>
      </c>
      <c r="G35" s="43">
        <v>68581</v>
      </c>
      <c r="H35" s="44">
        <v>68956</v>
      </c>
      <c r="I35" s="23"/>
      <c r="J35" s="126" t="s">
        <v>104</v>
      </c>
      <c r="K35" s="127"/>
      <c r="L35" s="128" t="s">
        <v>39</v>
      </c>
      <c r="M35" s="129"/>
      <c r="N35" s="19"/>
      <c r="O35" s="63">
        <v>10678</v>
      </c>
      <c r="P35" s="64">
        <v>31149</v>
      </c>
      <c r="Q35" s="9">
        <v>40739</v>
      </c>
    </row>
    <row r="36" spans="1:17" ht="26.25" customHeight="1" thickBot="1">
      <c r="A36" s="115"/>
      <c r="B36" s="119" t="s">
        <v>18</v>
      </c>
      <c r="C36" s="120"/>
      <c r="D36" s="120"/>
      <c r="E36" s="12"/>
      <c r="F36" s="68">
        <f>IF(F35=0,0,F35/F34)</f>
        <v>1</v>
      </c>
      <c r="G36" s="69">
        <f>IF(G35=0,0,G35/G34)</f>
        <v>1</v>
      </c>
      <c r="H36" s="70">
        <f>IF(H35=0,0,H35/H34)</f>
        <v>1</v>
      </c>
      <c r="I36" s="23"/>
      <c r="J36" s="121" t="s">
        <v>87</v>
      </c>
      <c r="K36" s="122"/>
      <c r="L36" s="122"/>
      <c r="M36" s="122"/>
      <c r="N36" s="19"/>
      <c r="O36" s="63">
        <v>693168</v>
      </c>
      <c r="P36" s="64">
        <v>666880</v>
      </c>
      <c r="Q36" s="9">
        <v>638615</v>
      </c>
    </row>
    <row r="37" spans="1:17" ht="26.25" customHeight="1">
      <c r="A37" s="134" t="s">
        <v>45</v>
      </c>
      <c r="B37" s="136" t="s">
        <v>19</v>
      </c>
      <c r="C37" s="123"/>
      <c r="D37" s="123"/>
      <c r="E37" s="24"/>
      <c r="F37" s="48"/>
      <c r="G37" s="32"/>
      <c r="H37" s="33"/>
      <c r="I37" s="23"/>
      <c r="J37" s="71"/>
      <c r="K37" s="71"/>
      <c r="L37" s="71"/>
      <c r="M37" s="71"/>
      <c r="N37" s="71"/>
      <c r="O37" s="71"/>
      <c r="P37" s="71"/>
      <c r="Q37" s="71"/>
    </row>
    <row r="38" spans="1:9" ht="26.25" customHeight="1">
      <c r="A38" s="111"/>
      <c r="B38" s="124" t="s">
        <v>20</v>
      </c>
      <c r="C38" s="125"/>
      <c r="D38" s="125"/>
      <c r="E38" s="28"/>
      <c r="F38" s="34">
        <v>63274</v>
      </c>
      <c r="G38" s="35">
        <v>33737</v>
      </c>
      <c r="H38" s="10">
        <v>34273</v>
      </c>
      <c r="I38" s="23"/>
    </row>
    <row r="39" spans="1:9" ht="26.25" customHeight="1">
      <c r="A39" s="111"/>
      <c r="B39" s="143" t="s">
        <v>151</v>
      </c>
      <c r="C39" s="124" t="s">
        <v>21</v>
      </c>
      <c r="D39" s="125"/>
      <c r="E39" s="28"/>
      <c r="F39" s="34">
        <v>25086</v>
      </c>
      <c r="G39" s="35">
        <v>15535</v>
      </c>
      <c r="H39" s="10">
        <v>24206</v>
      </c>
      <c r="I39" s="23"/>
    </row>
    <row r="40" spans="1:9" ht="26.25" customHeight="1">
      <c r="A40" s="111"/>
      <c r="B40" s="143"/>
      <c r="C40" s="124" t="s">
        <v>22</v>
      </c>
      <c r="D40" s="125"/>
      <c r="E40" s="28"/>
      <c r="F40" s="34">
        <v>38188</v>
      </c>
      <c r="G40" s="35">
        <v>18202</v>
      </c>
      <c r="H40" s="10">
        <v>10067</v>
      </c>
      <c r="I40" s="23"/>
    </row>
    <row r="41" spans="1:9" ht="26.25" customHeight="1">
      <c r="A41" s="111"/>
      <c r="B41" s="124" t="s">
        <v>23</v>
      </c>
      <c r="C41" s="125"/>
      <c r="D41" s="125"/>
      <c r="E41" s="28"/>
      <c r="F41" s="34"/>
      <c r="G41" s="35">
        <v>21093</v>
      </c>
      <c r="H41" s="10">
        <v>30672</v>
      </c>
      <c r="I41" s="23"/>
    </row>
    <row r="42" spans="1:9" ht="26.25" customHeight="1" thickBot="1">
      <c r="A42" s="135"/>
      <c r="B42" s="119" t="s">
        <v>24</v>
      </c>
      <c r="C42" s="120"/>
      <c r="D42" s="120"/>
      <c r="E42" s="12"/>
      <c r="F42" s="53">
        <f>F37+F38+F41</f>
        <v>63274</v>
      </c>
      <c r="G42" s="50">
        <f>G37+G38+G41</f>
        <v>54830</v>
      </c>
      <c r="H42" s="51">
        <f>H37+H38+H41</f>
        <v>64945</v>
      </c>
      <c r="I42" s="23"/>
    </row>
    <row r="43" spans="1:9" ht="26.25" customHeight="1">
      <c r="A43" s="134" t="s">
        <v>46</v>
      </c>
      <c r="B43" s="144" t="s">
        <v>48</v>
      </c>
      <c r="C43" s="136" t="s">
        <v>25</v>
      </c>
      <c r="D43" s="123"/>
      <c r="E43" s="24"/>
      <c r="F43" s="48" t="s">
        <v>107</v>
      </c>
      <c r="G43" s="32" t="s">
        <v>107</v>
      </c>
      <c r="H43" s="33" t="s">
        <v>107</v>
      </c>
      <c r="I43" s="23"/>
    </row>
    <row r="44" spans="1:9" ht="26.25" customHeight="1">
      <c r="A44" s="111"/>
      <c r="B44" s="145"/>
      <c r="C44" s="124" t="s">
        <v>58</v>
      </c>
      <c r="D44" s="125"/>
      <c r="E44" s="28"/>
      <c r="F44" s="34">
        <v>3675</v>
      </c>
      <c r="G44" s="35">
        <v>3675</v>
      </c>
      <c r="H44" s="10">
        <v>3675</v>
      </c>
      <c r="I44" s="23"/>
    </row>
    <row r="45" spans="1:9" ht="26.25" customHeight="1">
      <c r="A45" s="111"/>
      <c r="B45" s="145"/>
      <c r="C45" s="124" t="s">
        <v>26</v>
      </c>
      <c r="D45" s="125"/>
      <c r="E45" s="28"/>
      <c r="F45" s="72">
        <v>36617</v>
      </c>
      <c r="G45" s="73">
        <v>36617</v>
      </c>
      <c r="H45" s="74">
        <v>36617</v>
      </c>
      <c r="I45" s="23"/>
    </row>
    <row r="46" spans="1:9" ht="26.25" customHeight="1">
      <c r="A46" s="111"/>
      <c r="B46" s="145"/>
      <c r="C46" s="124" t="s">
        <v>59</v>
      </c>
      <c r="D46" s="125"/>
      <c r="E46" s="28"/>
      <c r="F46" s="42">
        <v>127.8</v>
      </c>
      <c r="G46" s="43">
        <v>126.4</v>
      </c>
      <c r="H46" s="44">
        <v>129.4</v>
      </c>
      <c r="I46" s="23"/>
    </row>
    <row r="47" spans="1:9" ht="26.25" customHeight="1">
      <c r="A47" s="111"/>
      <c r="B47" s="145"/>
      <c r="C47" s="124" t="s">
        <v>60</v>
      </c>
      <c r="D47" s="125"/>
      <c r="E47" s="28"/>
      <c r="F47" s="42">
        <v>971.5</v>
      </c>
      <c r="G47" s="43">
        <v>491.9</v>
      </c>
      <c r="H47" s="44">
        <v>497</v>
      </c>
      <c r="I47" s="23"/>
    </row>
    <row r="48" spans="1:9" ht="26.25" customHeight="1">
      <c r="A48" s="111"/>
      <c r="B48" s="145"/>
      <c r="C48" s="143" t="s">
        <v>153</v>
      </c>
      <c r="D48" s="27" t="s">
        <v>61</v>
      </c>
      <c r="E48" s="28"/>
      <c r="F48" s="42">
        <v>385.2</v>
      </c>
      <c r="G48" s="43">
        <v>226.5</v>
      </c>
      <c r="H48" s="44">
        <v>351</v>
      </c>
      <c r="I48" s="23"/>
    </row>
    <row r="49" spans="1:9" ht="26.25" customHeight="1">
      <c r="A49" s="111"/>
      <c r="B49" s="146"/>
      <c r="C49" s="143"/>
      <c r="D49" s="27" t="s">
        <v>62</v>
      </c>
      <c r="E49" s="28"/>
      <c r="F49" s="42">
        <v>586.4</v>
      </c>
      <c r="G49" s="43">
        <v>265.4</v>
      </c>
      <c r="H49" s="44">
        <v>146</v>
      </c>
      <c r="I49" s="23"/>
    </row>
    <row r="50" spans="1:9" ht="26.25" customHeight="1">
      <c r="A50" s="111"/>
      <c r="B50" s="137" t="s">
        <v>41</v>
      </c>
      <c r="C50" s="138"/>
      <c r="D50" s="27" t="s">
        <v>27</v>
      </c>
      <c r="E50" s="28"/>
      <c r="F50" s="42">
        <v>3.9</v>
      </c>
      <c r="G50" s="43">
        <v>3.9</v>
      </c>
      <c r="H50" s="44">
        <v>3.9</v>
      </c>
      <c r="I50" s="23"/>
    </row>
    <row r="51" spans="1:9" ht="26.25" customHeight="1">
      <c r="A51" s="111"/>
      <c r="B51" s="139"/>
      <c r="C51" s="140"/>
      <c r="D51" s="27" t="s">
        <v>89</v>
      </c>
      <c r="E51" s="28"/>
      <c r="F51" s="34"/>
      <c r="G51" s="35"/>
      <c r="H51" s="10"/>
      <c r="I51" s="23"/>
    </row>
    <row r="52" spans="1:9" ht="26.25" customHeight="1" thickBot="1">
      <c r="A52" s="135"/>
      <c r="B52" s="141"/>
      <c r="C52" s="142"/>
      <c r="D52" s="11" t="s">
        <v>28</v>
      </c>
      <c r="E52" s="12"/>
      <c r="F52" s="13">
        <v>36617</v>
      </c>
      <c r="G52" s="14">
        <v>36617</v>
      </c>
      <c r="H52" s="15">
        <v>36617</v>
      </c>
      <c r="I52" s="23"/>
    </row>
    <row r="53" spans="1:9" ht="26.25" customHeight="1">
      <c r="A53" s="134" t="s">
        <v>29</v>
      </c>
      <c r="B53" s="136" t="s">
        <v>30</v>
      </c>
      <c r="C53" s="123"/>
      <c r="D53" s="123"/>
      <c r="E53" s="24"/>
      <c r="F53" s="48">
        <v>1</v>
      </c>
      <c r="G53" s="32">
        <v>1</v>
      </c>
      <c r="H53" s="33">
        <v>1</v>
      </c>
      <c r="I53" s="23"/>
    </row>
    <row r="54" spans="1:9" ht="26.25" customHeight="1">
      <c r="A54" s="111"/>
      <c r="B54" s="124" t="s">
        <v>31</v>
      </c>
      <c r="C54" s="125"/>
      <c r="D54" s="125"/>
      <c r="E54" s="28"/>
      <c r="F54" s="34"/>
      <c r="G54" s="35"/>
      <c r="H54" s="10"/>
      <c r="I54" s="23"/>
    </row>
    <row r="55" spans="1:8" ht="26.25" customHeight="1" thickBot="1">
      <c r="A55" s="135"/>
      <c r="B55" s="119" t="s">
        <v>32</v>
      </c>
      <c r="C55" s="120"/>
      <c r="D55" s="120"/>
      <c r="E55" s="12"/>
      <c r="F55" s="53">
        <f>F53+F54</f>
        <v>1</v>
      </c>
      <c r="G55" s="50">
        <v>1</v>
      </c>
      <c r="H55" s="51">
        <v>1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A1" sqref="A1:Q1"/>
    </sheetView>
  </sheetViews>
  <sheetFormatPr defaultColWidth="9.00390625" defaultRowHeight="26.25" customHeight="1"/>
  <cols>
    <col min="1" max="3" width="4.125" style="16" customWidth="1"/>
    <col min="4" max="4" width="24.125" style="16" customWidth="1"/>
    <col min="5" max="5" width="4.50390625" style="16" bestFit="1" customWidth="1"/>
    <col min="6" max="8" width="12.625" style="16" customWidth="1"/>
    <col min="9" max="9" width="2.125" style="16" customWidth="1"/>
    <col min="10" max="11" width="2.875" style="16" bestFit="1" customWidth="1"/>
    <col min="12" max="12" width="5.25390625" style="16" bestFit="1" customWidth="1"/>
    <col min="13" max="13" width="21.625" style="16" customWidth="1"/>
    <col min="14" max="14" width="3.375" style="16" bestFit="1" customWidth="1"/>
    <col min="15" max="17" width="12.625" style="16" customWidth="1"/>
    <col min="18" max="16384" width="9.00390625" style="16" customWidth="1"/>
  </cols>
  <sheetData>
    <row r="1" spans="1:17" ht="26.25" customHeight="1">
      <c r="A1" s="112" t="s">
        <v>108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6:15" ht="19.5" customHeight="1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38.25" customHeight="1" thickBot="1">
      <c r="A3" s="18" t="s">
        <v>181</v>
      </c>
      <c r="P3" s="16" t="s">
        <v>0</v>
      </c>
    </row>
    <row r="4" spans="1:17" ht="26.25" customHeight="1" thickBot="1">
      <c r="A4" s="121" t="s">
        <v>49</v>
      </c>
      <c r="B4" s="122"/>
      <c r="C4" s="122"/>
      <c r="D4" s="122"/>
      <c r="E4" s="19"/>
      <c r="F4" s="20" t="s">
        <v>96</v>
      </c>
      <c r="G4" s="21" t="s">
        <v>97</v>
      </c>
      <c r="H4" s="22" t="s">
        <v>124</v>
      </c>
      <c r="I4" s="23"/>
      <c r="J4" s="121" t="s">
        <v>49</v>
      </c>
      <c r="K4" s="122"/>
      <c r="L4" s="122"/>
      <c r="M4" s="122"/>
      <c r="N4" s="19"/>
      <c r="O4" s="20" t="s">
        <v>96</v>
      </c>
      <c r="P4" s="21" t="s">
        <v>97</v>
      </c>
      <c r="Q4" s="22" t="s">
        <v>124</v>
      </c>
    </row>
    <row r="5" spans="1:17" ht="26.25" customHeight="1" thickBot="1">
      <c r="A5" s="121" t="s">
        <v>1</v>
      </c>
      <c r="B5" s="122"/>
      <c r="C5" s="122"/>
      <c r="D5" s="122"/>
      <c r="E5" s="19"/>
      <c r="F5" s="151">
        <v>31768</v>
      </c>
      <c r="G5" s="152"/>
      <c r="H5" s="153"/>
      <c r="I5" s="23"/>
      <c r="J5" s="113" t="s">
        <v>47</v>
      </c>
      <c r="K5" s="123" t="s">
        <v>65</v>
      </c>
      <c r="L5" s="123"/>
      <c r="M5" s="123"/>
      <c r="N5" s="24" t="s">
        <v>125</v>
      </c>
      <c r="O5" s="25">
        <v>81064</v>
      </c>
      <c r="P5" s="26">
        <v>74592</v>
      </c>
      <c r="Q5" s="7">
        <v>77374</v>
      </c>
    </row>
    <row r="6" spans="1:17" ht="26.25" customHeight="1" thickBot="1">
      <c r="A6" s="121" t="s">
        <v>82</v>
      </c>
      <c r="B6" s="122"/>
      <c r="C6" s="122"/>
      <c r="D6" s="122"/>
      <c r="E6" s="19"/>
      <c r="F6" s="151">
        <v>33198</v>
      </c>
      <c r="G6" s="152"/>
      <c r="H6" s="153"/>
      <c r="I6" s="23"/>
      <c r="J6" s="114"/>
      <c r="K6" s="116" t="s">
        <v>126</v>
      </c>
      <c r="L6" s="124" t="s">
        <v>53</v>
      </c>
      <c r="M6" s="125"/>
      <c r="N6" s="28" t="s">
        <v>127</v>
      </c>
      <c r="O6" s="29">
        <v>32890</v>
      </c>
      <c r="P6" s="30">
        <v>35069</v>
      </c>
      <c r="Q6" s="8">
        <v>34210</v>
      </c>
    </row>
    <row r="7" spans="1:17" ht="26.25" customHeight="1">
      <c r="A7" s="113" t="s">
        <v>42</v>
      </c>
      <c r="B7" s="136" t="s">
        <v>50</v>
      </c>
      <c r="C7" s="123"/>
      <c r="D7" s="123"/>
      <c r="E7" s="24" t="s">
        <v>128</v>
      </c>
      <c r="F7" s="31">
        <v>12179</v>
      </c>
      <c r="G7" s="32">
        <v>12183</v>
      </c>
      <c r="H7" s="33">
        <v>12282</v>
      </c>
      <c r="I7" s="23"/>
      <c r="J7" s="114"/>
      <c r="K7" s="117"/>
      <c r="L7" s="116" t="s">
        <v>130</v>
      </c>
      <c r="M7" s="27" t="s">
        <v>34</v>
      </c>
      <c r="N7" s="28"/>
      <c r="O7" s="29">
        <v>32890</v>
      </c>
      <c r="P7" s="30">
        <v>35069</v>
      </c>
      <c r="Q7" s="8">
        <v>34210</v>
      </c>
    </row>
    <row r="8" spans="1:17" ht="26.25" customHeight="1">
      <c r="A8" s="114"/>
      <c r="B8" s="124" t="s">
        <v>2</v>
      </c>
      <c r="C8" s="125"/>
      <c r="D8" s="125"/>
      <c r="E8" s="28"/>
      <c r="F8" s="34">
        <v>3934</v>
      </c>
      <c r="G8" s="35">
        <v>4014</v>
      </c>
      <c r="H8" s="10">
        <v>4048</v>
      </c>
      <c r="I8" s="36"/>
      <c r="J8" s="114"/>
      <c r="K8" s="117"/>
      <c r="L8" s="117"/>
      <c r="M8" s="27" t="s">
        <v>35</v>
      </c>
      <c r="N8" s="28"/>
      <c r="O8" s="29"/>
      <c r="P8" s="30"/>
      <c r="Q8" s="8"/>
    </row>
    <row r="9" spans="1:17" ht="26.25" customHeight="1">
      <c r="A9" s="114"/>
      <c r="B9" s="124" t="s">
        <v>51</v>
      </c>
      <c r="C9" s="125"/>
      <c r="D9" s="125"/>
      <c r="E9" s="28" t="s">
        <v>131</v>
      </c>
      <c r="F9" s="34">
        <v>3934</v>
      </c>
      <c r="G9" s="35">
        <v>4014</v>
      </c>
      <c r="H9" s="10">
        <v>4048</v>
      </c>
      <c r="I9" s="23"/>
      <c r="J9" s="114"/>
      <c r="K9" s="117"/>
      <c r="L9" s="118"/>
      <c r="M9" s="27" t="s">
        <v>36</v>
      </c>
      <c r="N9" s="28" t="s">
        <v>102</v>
      </c>
      <c r="O9" s="29"/>
      <c r="P9" s="30"/>
      <c r="Q9" s="8"/>
    </row>
    <row r="10" spans="1:17" ht="26.25" customHeight="1">
      <c r="A10" s="114"/>
      <c r="B10" s="124" t="s">
        <v>52</v>
      </c>
      <c r="C10" s="125"/>
      <c r="D10" s="125"/>
      <c r="E10" s="28" t="s">
        <v>132</v>
      </c>
      <c r="F10" s="37">
        <f>IF(F9=0,0,F9/F7)</f>
        <v>0.32301502586419245</v>
      </c>
      <c r="G10" s="38">
        <f>IF(G9=0,0,G9/G7)</f>
        <v>0.3294754986456538</v>
      </c>
      <c r="H10" s="39">
        <f>IF(H9=0,0,H9/H7)</f>
        <v>0.3295880149812734</v>
      </c>
      <c r="I10" s="23"/>
      <c r="J10" s="114"/>
      <c r="K10" s="118"/>
      <c r="L10" s="132" t="s">
        <v>66</v>
      </c>
      <c r="M10" s="133"/>
      <c r="N10" s="40"/>
      <c r="O10" s="29">
        <v>38468</v>
      </c>
      <c r="P10" s="30">
        <v>35051</v>
      </c>
      <c r="Q10" s="8">
        <v>42632</v>
      </c>
    </row>
    <row r="11" spans="1:17" ht="26.25" customHeight="1">
      <c r="A11" s="114"/>
      <c r="B11" s="124" t="s">
        <v>3</v>
      </c>
      <c r="C11" s="125"/>
      <c r="D11" s="125"/>
      <c r="E11" s="28" t="s">
        <v>133</v>
      </c>
      <c r="F11" s="34">
        <v>3163</v>
      </c>
      <c r="G11" s="35">
        <v>3105</v>
      </c>
      <c r="H11" s="10">
        <v>3188</v>
      </c>
      <c r="I11" s="23"/>
      <c r="J11" s="114"/>
      <c r="K11" s="125" t="s">
        <v>67</v>
      </c>
      <c r="L11" s="125"/>
      <c r="M11" s="125"/>
      <c r="N11" s="28" t="s">
        <v>171</v>
      </c>
      <c r="O11" s="41">
        <v>81064</v>
      </c>
      <c r="P11" s="30">
        <v>74592</v>
      </c>
      <c r="Q11" s="8">
        <v>64492</v>
      </c>
    </row>
    <row r="12" spans="1:17" ht="26.25" customHeight="1">
      <c r="A12" s="114"/>
      <c r="B12" s="124" t="s">
        <v>64</v>
      </c>
      <c r="C12" s="125"/>
      <c r="D12" s="125"/>
      <c r="E12" s="28" t="s">
        <v>135</v>
      </c>
      <c r="F12" s="37">
        <f>IF(F11=0,0,F11/F9)</f>
        <v>0.8040162684290798</v>
      </c>
      <c r="G12" s="38">
        <f>IF(G11=0,0,G11/G9)</f>
        <v>0.773542600896861</v>
      </c>
      <c r="H12" s="39">
        <f>IF(H11=0,0,H11/H9)</f>
        <v>0.7875494071146245</v>
      </c>
      <c r="I12" s="23"/>
      <c r="J12" s="114"/>
      <c r="K12" s="116" t="s">
        <v>136</v>
      </c>
      <c r="L12" s="124" t="s">
        <v>54</v>
      </c>
      <c r="M12" s="125"/>
      <c r="N12" s="28"/>
      <c r="O12" s="29">
        <v>55122</v>
      </c>
      <c r="P12" s="30">
        <v>49651</v>
      </c>
      <c r="Q12" s="8">
        <v>40604</v>
      </c>
    </row>
    <row r="13" spans="1:17" ht="26.25" customHeight="1">
      <c r="A13" s="114"/>
      <c r="B13" s="124" t="s">
        <v>4</v>
      </c>
      <c r="C13" s="125"/>
      <c r="D13" s="125"/>
      <c r="E13" s="28"/>
      <c r="F13" s="42"/>
      <c r="G13" s="43"/>
      <c r="H13" s="44"/>
      <c r="I13" s="23"/>
      <c r="J13" s="114"/>
      <c r="K13" s="117"/>
      <c r="L13" s="116" t="s">
        <v>137</v>
      </c>
      <c r="M13" s="27" t="s">
        <v>33</v>
      </c>
      <c r="N13" s="28"/>
      <c r="O13" s="29">
        <v>10663</v>
      </c>
      <c r="P13" s="30">
        <v>10576</v>
      </c>
      <c r="Q13" s="8">
        <v>4517</v>
      </c>
    </row>
    <row r="14" spans="1:17" ht="26.25" customHeight="1">
      <c r="A14" s="114"/>
      <c r="B14" s="124" t="s">
        <v>5</v>
      </c>
      <c r="C14" s="125"/>
      <c r="D14" s="125"/>
      <c r="E14" s="28"/>
      <c r="F14" s="42">
        <v>460</v>
      </c>
      <c r="G14" s="43">
        <v>460</v>
      </c>
      <c r="H14" s="44">
        <v>460</v>
      </c>
      <c r="I14" s="23"/>
      <c r="J14" s="114"/>
      <c r="K14" s="117"/>
      <c r="L14" s="118"/>
      <c r="M14" s="27" t="s">
        <v>37</v>
      </c>
      <c r="N14" s="28"/>
      <c r="O14" s="29"/>
      <c r="P14" s="30"/>
      <c r="Q14" s="8"/>
    </row>
    <row r="15" spans="1:17" ht="26.25" customHeight="1" thickBot="1">
      <c r="A15" s="115"/>
      <c r="B15" s="119" t="s">
        <v>88</v>
      </c>
      <c r="C15" s="120"/>
      <c r="D15" s="120"/>
      <c r="E15" s="12"/>
      <c r="F15" s="45">
        <v>460</v>
      </c>
      <c r="G15" s="46">
        <v>460</v>
      </c>
      <c r="H15" s="47">
        <v>460</v>
      </c>
      <c r="I15" s="23"/>
      <c r="J15" s="114"/>
      <c r="K15" s="118"/>
      <c r="L15" s="132" t="s">
        <v>38</v>
      </c>
      <c r="M15" s="133"/>
      <c r="N15" s="40"/>
      <c r="O15" s="29">
        <v>25942</v>
      </c>
      <c r="P15" s="30">
        <v>24941</v>
      </c>
      <c r="Q15" s="8">
        <v>23888</v>
      </c>
    </row>
    <row r="16" spans="1:17" ht="26.25" customHeight="1" thickBot="1">
      <c r="A16" s="134" t="s">
        <v>43</v>
      </c>
      <c r="B16" s="136" t="s">
        <v>6</v>
      </c>
      <c r="C16" s="123"/>
      <c r="D16" s="123"/>
      <c r="E16" s="24"/>
      <c r="F16" s="48">
        <v>4257369</v>
      </c>
      <c r="G16" s="32">
        <v>4257369</v>
      </c>
      <c r="H16" s="33">
        <v>4257369</v>
      </c>
      <c r="I16" s="23"/>
      <c r="J16" s="115"/>
      <c r="K16" s="119" t="s">
        <v>68</v>
      </c>
      <c r="L16" s="120"/>
      <c r="M16" s="120"/>
      <c r="N16" s="12" t="s">
        <v>138</v>
      </c>
      <c r="O16" s="49">
        <f>O5-O11</f>
        <v>0</v>
      </c>
      <c r="P16" s="50">
        <f>P5-P11</f>
        <v>0</v>
      </c>
      <c r="Q16" s="51">
        <f>Q5-Q11</f>
        <v>12882</v>
      </c>
    </row>
    <row r="17" spans="1:17" ht="26.25" customHeight="1">
      <c r="A17" s="111"/>
      <c r="B17" s="143" t="s">
        <v>7</v>
      </c>
      <c r="C17" s="124" t="s">
        <v>8</v>
      </c>
      <c r="D17" s="125"/>
      <c r="E17" s="28"/>
      <c r="F17" s="34">
        <v>2049931</v>
      </c>
      <c r="G17" s="35">
        <v>2049931</v>
      </c>
      <c r="H17" s="10">
        <v>2049931</v>
      </c>
      <c r="I17" s="23"/>
      <c r="J17" s="113" t="s">
        <v>69</v>
      </c>
      <c r="K17" s="130" t="s">
        <v>70</v>
      </c>
      <c r="L17" s="131"/>
      <c r="M17" s="131"/>
      <c r="N17" s="24" t="s">
        <v>139</v>
      </c>
      <c r="O17" s="25">
        <v>35199</v>
      </c>
      <c r="P17" s="26">
        <v>31166</v>
      </c>
      <c r="Q17" s="7">
        <v>43029</v>
      </c>
    </row>
    <row r="18" spans="1:17" ht="26.25" customHeight="1">
      <c r="A18" s="111"/>
      <c r="B18" s="143"/>
      <c r="C18" s="124" t="s">
        <v>9</v>
      </c>
      <c r="D18" s="125"/>
      <c r="E18" s="28"/>
      <c r="F18" s="34">
        <v>961300</v>
      </c>
      <c r="G18" s="35">
        <v>961300</v>
      </c>
      <c r="H18" s="10">
        <v>961300</v>
      </c>
      <c r="I18" s="23"/>
      <c r="J18" s="114"/>
      <c r="K18" s="116" t="s">
        <v>137</v>
      </c>
      <c r="L18" s="124" t="s">
        <v>83</v>
      </c>
      <c r="M18" s="125"/>
      <c r="N18" s="28"/>
      <c r="O18" s="29"/>
      <c r="P18" s="30"/>
      <c r="Q18" s="8"/>
    </row>
    <row r="19" spans="1:17" ht="26.25" customHeight="1">
      <c r="A19" s="111"/>
      <c r="B19" s="143"/>
      <c r="C19" s="124" t="s">
        <v>10</v>
      </c>
      <c r="D19" s="125"/>
      <c r="E19" s="28"/>
      <c r="F19" s="34">
        <v>322586</v>
      </c>
      <c r="G19" s="35">
        <v>322586</v>
      </c>
      <c r="H19" s="10">
        <v>322586</v>
      </c>
      <c r="I19" s="23"/>
      <c r="J19" s="114"/>
      <c r="K19" s="118"/>
      <c r="L19" s="124" t="s">
        <v>66</v>
      </c>
      <c r="M19" s="125"/>
      <c r="N19" s="28"/>
      <c r="O19" s="41">
        <v>32849</v>
      </c>
      <c r="P19" s="30">
        <v>24666</v>
      </c>
      <c r="Q19" s="8">
        <v>37829</v>
      </c>
    </row>
    <row r="20" spans="1:17" ht="26.25" customHeight="1">
      <c r="A20" s="111"/>
      <c r="B20" s="143"/>
      <c r="C20" s="124" t="s">
        <v>11</v>
      </c>
      <c r="D20" s="125"/>
      <c r="E20" s="28"/>
      <c r="F20" s="34">
        <v>923552</v>
      </c>
      <c r="G20" s="35">
        <v>923552</v>
      </c>
      <c r="H20" s="10">
        <v>923552</v>
      </c>
      <c r="I20" s="23"/>
      <c r="J20" s="114"/>
      <c r="K20" s="124" t="s">
        <v>71</v>
      </c>
      <c r="L20" s="125"/>
      <c r="M20" s="125"/>
      <c r="N20" s="52" t="s">
        <v>72</v>
      </c>
      <c r="O20" s="29">
        <v>23515</v>
      </c>
      <c r="P20" s="30">
        <v>24723</v>
      </c>
      <c r="Q20" s="8">
        <v>51615</v>
      </c>
    </row>
    <row r="21" spans="1:17" ht="26.25" customHeight="1" thickBot="1">
      <c r="A21" s="135"/>
      <c r="B21" s="119" t="s">
        <v>12</v>
      </c>
      <c r="C21" s="120"/>
      <c r="D21" s="120"/>
      <c r="E21" s="12"/>
      <c r="F21" s="53">
        <v>4039161</v>
      </c>
      <c r="G21" s="50">
        <v>4039161</v>
      </c>
      <c r="H21" s="51">
        <v>4039161</v>
      </c>
      <c r="I21" s="23"/>
      <c r="J21" s="114"/>
      <c r="K21" s="116" t="s">
        <v>129</v>
      </c>
      <c r="L21" s="124" t="s">
        <v>73</v>
      </c>
      <c r="M21" s="125"/>
      <c r="N21" s="28"/>
      <c r="O21" s="29">
        <v>1185</v>
      </c>
      <c r="P21" s="30">
        <v>1175</v>
      </c>
      <c r="Q21" s="8">
        <v>26227</v>
      </c>
    </row>
    <row r="22" spans="1:17" ht="26.25" customHeight="1">
      <c r="A22" s="113" t="s">
        <v>44</v>
      </c>
      <c r="B22" s="136" t="s">
        <v>63</v>
      </c>
      <c r="C22" s="123"/>
      <c r="D22" s="123"/>
      <c r="E22" s="24"/>
      <c r="F22" s="54">
        <v>33</v>
      </c>
      <c r="G22" s="55">
        <v>33</v>
      </c>
      <c r="H22" s="56">
        <v>33</v>
      </c>
      <c r="I22" s="23"/>
      <c r="J22" s="114"/>
      <c r="K22" s="117"/>
      <c r="L22" s="57" t="s">
        <v>137</v>
      </c>
      <c r="M22" s="27" t="s">
        <v>86</v>
      </c>
      <c r="N22" s="28"/>
      <c r="O22" s="29"/>
      <c r="P22" s="30"/>
      <c r="Q22" s="8"/>
    </row>
    <row r="23" spans="1:17" ht="26.25" customHeight="1">
      <c r="A23" s="114"/>
      <c r="B23" s="124" t="s">
        <v>13</v>
      </c>
      <c r="C23" s="125"/>
      <c r="D23" s="125"/>
      <c r="E23" s="28"/>
      <c r="F23" s="58" t="s">
        <v>99</v>
      </c>
      <c r="G23" s="57" t="s">
        <v>99</v>
      </c>
      <c r="H23" s="59" t="s">
        <v>99</v>
      </c>
      <c r="I23" s="23"/>
      <c r="J23" s="114"/>
      <c r="K23" s="118"/>
      <c r="L23" s="124" t="s">
        <v>74</v>
      </c>
      <c r="M23" s="125"/>
      <c r="N23" s="28" t="s">
        <v>140</v>
      </c>
      <c r="O23" s="29">
        <v>22178</v>
      </c>
      <c r="P23" s="30">
        <v>23543</v>
      </c>
      <c r="Q23" s="8">
        <v>25384</v>
      </c>
    </row>
    <row r="24" spans="1:17" ht="26.25" customHeight="1" thickBot="1">
      <c r="A24" s="114"/>
      <c r="B24" s="124" t="s">
        <v>98</v>
      </c>
      <c r="C24" s="125"/>
      <c r="D24" s="125"/>
      <c r="E24" s="28"/>
      <c r="F24" s="58"/>
      <c r="G24" s="57"/>
      <c r="H24" s="59"/>
      <c r="I24" s="23"/>
      <c r="J24" s="115"/>
      <c r="K24" s="119" t="s">
        <v>75</v>
      </c>
      <c r="L24" s="120"/>
      <c r="M24" s="120"/>
      <c r="N24" s="12" t="s">
        <v>141</v>
      </c>
      <c r="O24" s="53">
        <f>O17-O20</f>
        <v>11684</v>
      </c>
      <c r="P24" s="50">
        <f>P17-P20</f>
        <v>6443</v>
      </c>
      <c r="Q24" s="51">
        <f>Q17-Q20</f>
        <v>-8586</v>
      </c>
    </row>
    <row r="25" spans="1:17" ht="26.25" customHeight="1" thickBot="1">
      <c r="A25" s="114"/>
      <c r="B25" s="124" t="s">
        <v>14</v>
      </c>
      <c r="C25" s="125"/>
      <c r="D25" s="125"/>
      <c r="E25" s="28"/>
      <c r="F25" s="58" t="s">
        <v>103</v>
      </c>
      <c r="G25" s="57" t="s">
        <v>103</v>
      </c>
      <c r="H25" s="59" t="s">
        <v>103</v>
      </c>
      <c r="I25" s="23"/>
      <c r="J25" s="121" t="s">
        <v>76</v>
      </c>
      <c r="K25" s="122"/>
      <c r="L25" s="122"/>
      <c r="M25" s="122"/>
      <c r="N25" s="19" t="s">
        <v>142</v>
      </c>
      <c r="O25" s="60">
        <f>O16+O24</f>
        <v>11684</v>
      </c>
      <c r="P25" s="61">
        <f>P16+P24</f>
        <v>6443</v>
      </c>
      <c r="Q25" s="62">
        <f>Q16+Q24</f>
        <v>4296</v>
      </c>
    </row>
    <row r="26" spans="1:17" ht="26.25" customHeight="1" thickBot="1">
      <c r="A26" s="114"/>
      <c r="B26" s="124" t="s">
        <v>15</v>
      </c>
      <c r="C26" s="125"/>
      <c r="D26" s="125"/>
      <c r="E26" s="28"/>
      <c r="F26" s="34">
        <v>3</v>
      </c>
      <c r="G26" s="35">
        <v>3</v>
      </c>
      <c r="H26" s="10">
        <v>3</v>
      </c>
      <c r="I26" s="23"/>
      <c r="J26" s="121" t="s">
        <v>40</v>
      </c>
      <c r="K26" s="122"/>
      <c r="L26" s="122"/>
      <c r="M26" s="122"/>
      <c r="N26" s="19" t="s">
        <v>143</v>
      </c>
      <c r="O26" s="63">
        <v>100</v>
      </c>
      <c r="P26" s="64">
        <v>100</v>
      </c>
      <c r="Q26" s="9">
        <v>100</v>
      </c>
    </row>
    <row r="27" spans="1:17" ht="26.25" customHeight="1" thickBot="1">
      <c r="A27" s="114"/>
      <c r="B27" s="149" t="s">
        <v>16</v>
      </c>
      <c r="C27" s="150"/>
      <c r="D27" s="27" t="s">
        <v>55</v>
      </c>
      <c r="E27" s="28"/>
      <c r="F27" s="42">
        <v>1113</v>
      </c>
      <c r="G27" s="43">
        <v>1113</v>
      </c>
      <c r="H27" s="44">
        <v>1113</v>
      </c>
      <c r="I27" s="23"/>
      <c r="J27" s="121" t="s">
        <v>77</v>
      </c>
      <c r="K27" s="122"/>
      <c r="L27" s="122"/>
      <c r="M27" s="122"/>
      <c r="N27" s="19" t="s">
        <v>144</v>
      </c>
      <c r="O27" s="63">
        <v>1922</v>
      </c>
      <c r="P27" s="64">
        <v>3014</v>
      </c>
      <c r="Q27" s="9">
        <v>4915</v>
      </c>
    </row>
    <row r="28" spans="1:17" ht="26.25" customHeight="1" thickBot="1">
      <c r="A28" s="114"/>
      <c r="B28" s="149"/>
      <c r="C28" s="150"/>
      <c r="D28" s="27" t="s">
        <v>56</v>
      </c>
      <c r="E28" s="28"/>
      <c r="F28" s="42"/>
      <c r="G28" s="43"/>
      <c r="H28" s="44"/>
      <c r="I28" s="23"/>
      <c r="J28" s="121" t="s">
        <v>78</v>
      </c>
      <c r="K28" s="122"/>
      <c r="L28" s="122"/>
      <c r="M28" s="122"/>
      <c r="N28" s="19" t="s">
        <v>145</v>
      </c>
      <c r="O28" s="63"/>
      <c r="P28" s="64"/>
      <c r="Q28" s="9"/>
    </row>
    <row r="29" spans="1:17" ht="26.25" customHeight="1" thickBot="1">
      <c r="A29" s="114"/>
      <c r="B29" s="149" t="s">
        <v>17</v>
      </c>
      <c r="C29" s="150"/>
      <c r="D29" s="27" t="s">
        <v>55</v>
      </c>
      <c r="E29" s="28"/>
      <c r="F29" s="42">
        <v>1110</v>
      </c>
      <c r="G29" s="43">
        <v>1564</v>
      </c>
      <c r="H29" s="44">
        <v>1284</v>
      </c>
      <c r="I29" s="23"/>
      <c r="J29" s="121" t="s">
        <v>79</v>
      </c>
      <c r="K29" s="122"/>
      <c r="L29" s="122"/>
      <c r="M29" s="122"/>
      <c r="N29" s="19" t="s">
        <v>146</v>
      </c>
      <c r="O29" s="60">
        <f>O25-O26+O27-O28</f>
        <v>13506</v>
      </c>
      <c r="P29" s="61">
        <f>P25-P26+P27-P28</f>
        <v>9357</v>
      </c>
      <c r="Q29" s="62">
        <f>Q25-Q26+Q27-Q28</f>
        <v>9111</v>
      </c>
    </row>
    <row r="30" spans="1:17" ht="26.25" customHeight="1" thickBot="1">
      <c r="A30" s="114"/>
      <c r="B30" s="149"/>
      <c r="C30" s="150"/>
      <c r="D30" s="27" t="s">
        <v>56</v>
      </c>
      <c r="E30" s="28"/>
      <c r="F30" s="42"/>
      <c r="G30" s="43"/>
      <c r="H30" s="44"/>
      <c r="I30" s="23"/>
      <c r="J30" s="121" t="s">
        <v>80</v>
      </c>
      <c r="K30" s="122"/>
      <c r="L30" s="122"/>
      <c r="M30" s="122"/>
      <c r="N30" s="19" t="s">
        <v>147</v>
      </c>
      <c r="O30" s="63"/>
      <c r="P30" s="64"/>
      <c r="Q30" s="9"/>
    </row>
    <row r="31" spans="1:17" ht="26.25" customHeight="1" thickBot="1">
      <c r="A31" s="114"/>
      <c r="B31" s="147" t="s">
        <v>57</v>
      </c>
      <c r="C31" s="148"/>
      <c r="D31" s="148"/>
      <c r="E31" s="28"/>
      <c r="F31" s="42">
        <v>761</v>
      </c>
      <c r="G31" s="43">
        <v>726</v>
      </c>
      <c r="H31" s="44">
        <v>708</v>
      </c>
      <c r="I31" s="23"/>
      <c r="J31" s="121" t="s">
        <v>81</v>
      </c>
      <c r="K31" s="122"/>
      <c r="L31" s="122"/>
      <c r="M31" s="122"/>
      <c r="N31" s="19" t="s">
        <v>148</v>
      </c>
      <c r="O31" s="60">
        <f>O29-O30</f>
        <v>13506</v>
      </c>
      <c r="P31" s="61">
        <f>P29-P30</f>
        <v>9357</v>
      </c>
      <c r="Q31" s="62">
        <f>Q29-Q30</f>
        <v>9111</v>
      </c>
    </row>
    <row r="32" spans="1:17" ht="26.25" customHeight="1" thickBot="1">
      <c r="A32" s="114"/>
      <c r="B32" s="124" t="s">
        <v>90</v>
      </c>
      <c r="C32" s="125"/>
      <c r="D32" s="125"/>
      <c r="E32" s="28"/>
      <c r="F32" s="42">
        <v>277621</v>
      </c>
      <c r="G32" s="43">
        <v>275307</v>
      </c>
      <c r="H32" s="44">
        <v>270931</v>
      </c>
      <c r="I32" s="23"/>
      <c r="J32" s="121" t="s">
        <v>94</v>
      </c>
      <c r="K32" s="122"/>
      <c r="L32" s="122"/>
      <c r="M32" s="122"/>
      <c r="N32" s="19"/>
      <c r="O32" s="65">
        <f>IF(O5=0,0,O5/(O11+O23))</f>
        <v>0.7851843242091396</v>
      </c>
      <c r="P32" s="66">
        <f>IF(P5=0,0,P5/(P11+P23))</f>
        <v>0.7600957864166709</v>
      </c>
      <c r="Q32" s="67">
        <f>IF(Q5=0,0,Q5/(Q11+Q23))</f>
        <v>0.8608972361920869</v>
      </c>
    </row>
    <row r="33" spans="1:17" ht="26.25" customHeight="1" thickBot="1">
      <c r="A33" s="114"/>
      <c r="B33" s="143" t="s">
        <v>85</v>
      </c>
      <c r="C33" s="124" t="s">
        <v>91</v>
      </c>
      <c r="D33" s="125"/>
      <c r="E33" s="28"/>
      <c r="F33" s="42"/>
      <c r="G33" s="43"/>
      <c r="H33" s="44"/>
      <c r="I33" s="23"/>
      <c r="J33" s="121" t="s">
        <v>95</v>
      </c>
      <c r="K33" s="122"/>
      <c r="L33" s="122"/>
      <c r="M33" s="122"/>
      <c r="N33" s="19"/>
      <c r="O33" s="65">
        <f>IF(O31&lt;0,O31/(O6-O9),0)</f>
        <v>0</v>
      </c>
      <c r="P33" s="66">
        <f>IF(P31&lt;0,P31/(P6-P9),0)</f>
        <v>0</v>
      </c>
      <c r="Q33" s="67">
        <f>IF(Q31&lt;0,Q31/(Q6-Q9),0)</f>
        <v>0</v>
      </c>
    </row>
    <row r="34" spans="1:17" ht="26.25" customHeight="1" thickBot="1">
      <c r="A34" s="114"/>
      <c r="B34" s="143"/>
      <c r="C34" s="124" t="s">
        <v>92</v>
      </c>
      <c r="D34" s="125"/>
      <c r="E34" s="28" t="s">
        <v>149</v>
      </c>
      <c r="F34" s="42">
        <v>277621</v>
      </c>
      <c r="G34" s="43">
        <v>275307</v>
      </c>
      <c r="H34" s="44">
        <v>270931</v>
      </c>
      <c r="I34" s="23"/>
      <c r="J34" s="121" t="s">
        <v>84</v>
      </c>
      <c r="K34" s="122"/>
      <c r="L34" s="122"/>
      <c r="M34" s="122"/>
      <c r="N34" s="19"/>
      <c r="O34" s="63">
        <v>71317</v>
      </c>
      <c r="P34" s="64">
        <v>59717</v>
      </c>
      <c r="Q34" s="9">
        <v>80461</v>
      </c>
    </row>
    <row r="35" spans="1:17" ht="26.25" customHeight="1" thickBot="1">
      <c r="A35" s="114"/>
      <c r="B35" s="124" t="s">
        <v>93</v>
      </c>
      <c r="C35" s="125"/>
      <c r="D35" s="125"/>
      <c r="E35" s="28" t="s">
        <v>150</v>
      </c>
      <c r="F35" s="42">
        <v>277621</v>
      </c>
      <c r="G35" s="43">
        <v>275307</v>
      </c>
      <c r="H35" s="44">
        <v>270931</v>
      </c>
      <c r="I35" s="23"/>
      <c r="J35" s="126" t="s">
        <v>104</v>
      </c>
      <c r="K35" s="127"/>
      <c r="L35" s="128" t="s">
        <v>39</v>
      </c>
      <c r="M35" s="129"/>
      <c r="N35" s="19"/>
      <c r="O35" s="63">
        <v>9304</v>
      </c>
      <c r="P35" s="64">
        <v>9057</v>
      </c>
      <c r="Q35" s="9">
        <v>30225</v>
      </c>
    </row>
    <row r="36" spans="1:17" ht="26.25" customHeight="1" thickBot="1">
      <c r="A36" s="115"/>
      <c r="B36" s="119" t="s">
        <v>18</v>
      </c>
      <c r="C36" s="120"/>
      <c r="D36" s="120"/>
      <c r="E36" s="12"/>
      <c r="F36" s="68">
        <f>IF(F35=0,0,F35/F34)</f>
        <v>1</v>
      </c>
      <c r="G36" s="69">
        <f>IF(G35=0,0,G35/G34)</f>
        <v>1</v>
      </c>
      <c r="H36" s="70">
        <f>IF(H35=0,0,H35/H34)</f>
        <v>1</v>
      </c>
      <c r="I36" s="23"/>
      <c r="J36" s="121" t="s">
        <v>87</v>
      </c>
      <c r="K36" s="122"/>
      <c r="L36" s="122"/>
      <c r="M36" s="122"/>
      <c r="N36" s="19"/>
      <c r="O36" s="63">
        <v>740252</v>
      </c>
      <c r="P36" s="64">
        <v>716709</v>
      </c>
      <c r="Q36" s="9">
        <v>691324</v>
      </c>
    </row>
    <row r="37" spans="1:17" ht="26.25" customHeight="1">
      <c r="A37" s="134" t="s">
        <v>45</v>
      </c>
      <c r="B37" s="136" t="s">
        <v>19</v>
      </c>
      <c r="C37" s="123"/>
      <c r="D37" s="123"/>
      <c r="E37" s="24"/>
      <c r="F37" s="48"/>
      <c r="G37" s="32"/>
      <c r="H37" s="33"/>
      <c r="I37" s="23"/>
      <c r="J37" s="71"/>
      <c r="K37" s="71"/>
      <c r="L37" s="71"/>
      <c r="M37" s="71"/>
      <c r="N37" s="71"/>
      <c r="O37" s="71"/>
      <c r="P37" s="71"/>
      <c r="Q37" s="71"/>
    </row>
    <row r="38" spans="1:9" ht="26.25" customHeight="1">
      <c r="A38" s="111"/>
      <c r="B38" s="124" t="s">
        <v>20</v>
      </c>
      <c r="C38" s="125"/>
      <c r="D38" s="125"/>
      <c r="E38" s="28"/>
      <c r="F38" s="34">
        <v>95844</v>
      </c>
      <c r="G38" s="35">
        <v>89049</v>
      </c>
      <c r="H38" s="10">
        <v>55466</v>
      </c>
      <c r="I38" s="23"/>
    </row>
    <row r="39" spans="1:9" ht="26.25" customHeight="1">
      <c r="A39" s="111"/>
      <c r="B39" s="143" t="s">
        <v>151</v>
      </c>
      <c r="C39" s="124" t="s">
        <v>21</v>
      </c>
      <c r="D39" s="125"/>
      <c r="E39" s="28"/>
      <c r="F39" s="34">
        <v>51573</v>
      </c>
      <c r="G39" s="35">
        <v>44443</v>
      </c>
      <c r="H39" s="10">
        <v>36419</v>
      </c>
      <c r="I39" s="23"/>
    </row>
    <row r="40" spans="1:9" ht="26.25" customHeight="1">
      <c r="A40" s="111"/>
      <c r="B40" s="143"/>
      <c r="C40" s="124" t="s">
        <v>22</v>
      </c>
      <c r="D40" s="125"/>
      <c r="E40" s="28"/>
      <c r="F40" s="34">
        <v>44271</v>
      </c>
      <c r="G40" s="35">
        <v>44606</v>
      </c>
      <c r="H40" s="10">
        <v>19047</v>
      </c>
      <c r="I40" s="23"/>
    </row>
    <row r="41" spans="1:9" ht="26.25" customHeight="1">
      <c r="A41" s="111"/>
      <c r="B41" s="124" t="s">
        <v>23</v>
      </c>
      <c r="C41" s="125"/>
      <c r="D41" s="125"/>
      <c r="E41" s="28"/>
      <c r="F41" s="34">
        <v>7398</v>
      </c>
      <c r="G41" s="35">
        <v>9086</v>
      </c>
      <c r="H41" s="10">
        <v>34410</v>
      </c>
      <c r="I41" s="23"/>
    </row>
    <row r="42" spans="1:9" ht="26.25" customHeight="1" thickBot="1">
      <c r="A42" s="135"/>
      <c r="B42" s="119" t="s">
        <v>24</v>
      </c>
      <c r="C42" s="120"/>
      <c r="D42" s="120"/>
      <c r="E42" s="12"/>
      <c r="F42" s="53">
        <f>F37+F38+F41</f>
        <v>103242</v>
      </c>
      <c r="G42" s="50">
        <f>G37+G38+G41</f>
        <v>98135</v>
      </c>
      <c r="H42" s="51">
        <f>H37+H38+H41</f>
        <v>89876</v>
      </c>
      <c r="I42" s="23"/>
    </row>
    <row r="43" spans="1:9" ht="26.25" customHeight="1">
      <c r="A43" s="134" t="s">
        <v>46</v>
      </c>
      <c r="B43" s="144" t="s">
        <v>48</v>
      </c>
      <c r="C43" s="136" t="s">
        <v>25</v>
      </c>
      <c r="D43" s="123"/>
      <c r="E43" s="24"/>
      <c r="F43" s="48"/>
      <c r="G43" s="32"/>
      <c r="H43" s="33"/>
      <c r="I43" s="23"/>
    </row>
    <row r="44" spans="1:9" ht="26.25" customHeight="1">
      <c r="A44" s="111"/>
      <c r="B44" s="145"/>
      <c r="C44" s="124" t="s">
        <v>58</v>
      </c>
      <c r="D44" s="125"/>
      <c r="E44" s="28"/>
      <c r="F44" s="34">
        <v>3500</v>
      </c>
      <c r="G44" s="35">
        <v>3675</v>
      </c>
      <c r="H44" s="10">
        <v>3675</v>
      </c>
      <c r="I44" s="23"/>
    </row>
    <row r="45" spans="1:9" ht="26.25" customHeight="1">
      <c r="A45" s="111"/>
      <c r="B45" s="145"/>
      <c r="C45" s="124" t="s">
        <v>26</v>
      </c>
      <c r="D45" s="125"/>
      <c r="E45" s="28"/>
      <c r="F45" s="72">
        <v>32964</v>
      </c>
      <c r="G45" s="73">
        <v>32964</v>
      </c>
      <c r="H45" s="74">
        <v>32964</v>
      </c>
      <c r="I45" s="23"/>
    </row>
    <row r="46" spans="1:9" ht="26.25" customHeight="1">
      <c r="A46" s="111"/>
      <c r="B46" s="145"/>
      <c r="C46" s="124" t="s">
        <v>59</v>
      </c>
      <c r="D46" s="125"/>
      <c r="E46" s="28"/>
      <c r="F46" s="42">
        <v>118</v>
      </c>
      <c r="G46" s="43">
        <v>127.4</v>
      </c>
      <c r="H46" s="44">
        <v>126.2</v>
      </c>
      <c r="I46" s="23"/>
    </row>
    <row r="47" spans="1:9" ht="26.25" customHeight="1">
      <c r="A47" s="111"/>
      <c r="B47" s="145"/>
      <c r="C47" s="124" t="s">
        <v>60</v>
      </c>
      <c r="D47" s="125"/>
      <c r="E47" s="28"/>
      <c r="F47" s="42">
        <v>345</v>
      </c>
      <c r="G47" s="43">
        <v>323.5</v>
      </c>
      <c r="H47" s="44">
        <v>204.7</v>
      </c>
      <c r="I47" s="23"/>
    </row>
    <row r="48" spans="1:9" ht="26.25" customHeight="1">
      <c r="A48" s="111"/>
      <c r="B48" s="145"/>
      <c r="C48" s="143" t="s">
        <v>153</v>
      </c>
      <c r="D48" s="27" t="s">
        <v>61</v>
      </c>
      <c r="E48" s="28"/>
      <c r="F48" s="42">
        <v>186</v>
      </c>
      <c r="G48" s="43">
        <v>161.4</v>
      </c>
      <c r="H48" s="44">
        <v>134.4</v>
      </c>
      <c r="I48" s="23"/>
    </row>
    <row r="49" spans="1:9" ht="26.25" customHeight="1">
      <c r="A49" s="111"/>
      <c r="B49" s="146"/>
      <c r="C49" s="143"/>
      <c r="D49" s="27" t="s">
        <v>62</v>
      </c>
      <c r="E49" s="28"/>
      <c r="F49" s="42">
        <v>159</v>
      </c>
      <c r="G49" s="43">
        <v>162</v>
      </c>
      <c r="H49" s="44">
        <v>70.3</v>
      </c>
      <c r="I49" s="23"/>
    </row>
    <row r="50" spans="1:9" ht="26.25" customHeight="1">
      <c r="A50" s="111"/>
      <c r="B50" s="137" t="s">
        <v>41</v>
      </c>
      <c r="C50" s="138"/>
      <c r="D50" s="27" t="s">
        <v>27</v>
      </c>
      <c r="E50" s="28"/>
      <c r="F50" s="42"/>
      <c r="G50" s="43"/>
      <c r="H50" s="44"/>
      <c r="I50" s="23"/>
    </row>
    <row r="51" spans="1:9" ht="26.25" customHeight="1">
      <c r="A51" s="111"/>
      <c r="B51" s="139"/>
      <c r="C51" s="140"/>
      <c r="D51" s="27" t="s">
        <v>89</v>
      </c>
      <c r="E51" s="28"/>
      <c r="F51" s="34"/>
      <c r="G51" s="35"/>
      <c r="H51" s="10"/>
      <c r="I51" s="23"/>
    </row>
    <row r="52" spans="1:9" ht="26.25" customHeight="1" thickBot="1">
      <c r="A52" s="135"/>
      <c r="B52" s="141"/>
      <c r="C52" s="142"/>
      <c r="D52" s="11" t="s">
        <v>28</v>
      </c>
      <c r="E52" s="12"/>
      <c r="F52" s="13">
        <v>31503</v>
      </c>
      <c r="G52" s="14">
        <v>31503</v>
      </c>
      <c r="H52" s="15">
        <v>31503</v>
      </c>
      <c r="I52" s="23"/>
    </row>
    <row r="53" spans="1:9" ht="26.25" customHeight="1">
      <c r="A53" s="134" t="s">
        <v>29</v>
      </c>
      <c r="B53" s="136" t="s">
        <v>30</v>
      </c>
      <c r="C53" s="123"/>
      <c r="D53" s="123"/>
      <c r="E53" s="24"/>
      <c r="F53" s="48">
        <v>1</v>
      </c>
      <c r="G53" s="32">
        <v>1</v>
      </c>
      <c r="H53" s="33">
        <v>1</v>
      </c>
      <c r="I53" s="23"/>
    </row>
    <row r="54" spans="1:9" ht="26.25" customHeight="1">
      <c r="A54" s="111"/>
      <c r="B54" s="124" t="s">
        <v>31</v>
      </c>
      <c r="C54" s="125"/>
      <c r="D54" s="125"/>
      <c r="E54" s="28"/>
      <c r="F54" s="34">
        <v>1</v>
      </c>
      <c r="G54" s="35">
        <v>1</v>
      </c>
      <c r="H54" s="10">
        <v>1</v>
      </c>
      <c r="I54" s="23"/>
    </row>
    <row r="55" spans="1:8" ht="26.25" customHeight="1" thickBot="1">
      <c r="A55" s="135"/>
      <c r="B55" s="119" t="s">
        <v>32</v>
      </c>
      <c r="C55" s="120"/>
      <c r="D55" s="120"/>
      <c r="E55" s="12"/>
      <c r="F55" s="53">
        <f>F53+F54</f>
        <v>2</v>
      </c>
      <c r="G55" s="50">
        <f>G53+G54</f>
        <v>2</v>
      </c>
      <c r="H55" s="51">
        <f>H53+H54</f>
        <v>2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A1" sqref="A1:Q1"/>
    </sheetView>
  </sheetViews>
  <sheetFormatPr defaultColWidth="9.00390625" defaultRowHeight="26.25" customHeight="1"/>
  <cols>
    <col min="1" max="3" width="4.125" style="16" customWidth="1"/>
    <col min="4" max="4" width="24.125" style="16" customWidth="1"/>
    <col min="5" max="5" width="4.50390625" style="16" bestFit="1" customWidth="1"/>
    <col min="6" max="8" width="12.625" style="16" customWidth="1"/>
    <col min="9" max="9" width="2.125" style="16" customWidth="1"/>
    <col min="10" max="11" width="2.875" style="16" bestFit="1" customWidth="1"/>
    <col min="12" max="12" width="5.25390625" style="16" bestFit="1" customWidth="1"/>
    <col min="13" max="13" width="21.625" style="16" customWidth="1"/>
    <col min="14" max="14" width="3.375" style="16" bestFit="1" customWidth="1"/>
    <col min="15" max="17" width="12.625" style="16" customWidth="1"/>
    <col min="18" max="16384" width="9.00390625" style="16" customWidth="1"/>
  </cols>
  <sheetData>
    <row r="1" spans="1:17" ht="26.25" customHeight="1">
      <c r="A1" s="112" t="s">
        <v>108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6:15" ht="19.5" customHeight="1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38.25" customHeight="1" thickBot="1">
      <c r="A3" s="18" t="s">
        <v>182</v>
      </c>
      <c r="P3" s="16" t="s">
        <v>0</v>
      </c>
    </row>
    <row r="4" spans="1:17" ht="26.25" customHeight="1" thickBot="1">
      <c r="A4" s="121" t="s">
        <v>49</v>
      </c>
      <c r="B4" s="122"/>
      <c r="C4" s="122"/>
      <c r="D4" s="122"/>
      <c r="E4" s="19"/>
      <c r="F4" s="20" t="s">
        <v>96</v>
      </c>
      <c r="G4" s="21" t="s">
        <v>97</v>
      </c>
      <c r="H4" s="22" t="s">
        <v>124</v>
      </c>
      <c r="I4" s="23"/>
      <c r="J4" s="121" t="s">
        <v>49</v>
      </c>
      <c r="K4" s="122"/>
      <c r="L4" s="122"/>
      <c r="M4" s="122"/>
      <c r="N4" s="19"/>
      <c r="O4" s="20" t="s">
        <v>96</v>
      </c>
      <c r="P4" s="21" t="s">
        <v>97</v>
      </c>
      <c r="Q4" s="22" t="s">
        <v>124</v>
      </c>
    </row>
    <row r="5" spans="1:17" ht="26.25" customHeight="1" thickBot="1">
      <c r="A5" s="121" t="s">
        <v>1</v>
      </c>
      <c r="B5" s="122"/>
      <c r="C5" s="122"/>
      <c r="D5" s="122"/>
      <c r="E5" s="19"/>
      <c r="F5" s="151">
        <v>36158</v>
      </c>
      <c r="G5" s="152"/>
      <c r="H5" s="153"/>
      <c r="I5" s="23"/>
      <c r="J5" s="113" t="s">
        <v>47</v>
      </c>
      <c r="K5" s="123" t="s">
        <v>65</v>
      </c>
      <c r="L5" s="123"/>
      <c r="M5" s="123"/>
      <c r="N5" s="24" t="s">
        <v>125</v>
      </c>
      <c r="O5" s="25">
        <v>3683</v>
      </c>
      <c r="P5" s="26">
        <v>11602</v>
      </c>
      <c r="Q5" s="7">
        <v>13530</v>
      </c>
    </row>
    <row r="6" spans="1:17" ht="26.25" customHeight="1" thickBot="1">
      <c r="A6" s="121" t="s">
        <v>82</v>
      </c>
      <c r="B6" s="122"/>
      <c r="C6" s="122"/>
      <c r="D6" s="122"/>
      <c r="E6" s="19"/>
      <c r="F6" s="151">
        <v>36982</v>
      </c>
      <c r="G6" s="152"/>
      <c r="H6" s="153"/>
      <c r="I6" s="23"/>
      <c r="J6" s="114"/>
      <c r="K6" s="116" t="s">
        <v>126</v>
      </c>
      <c r="L6" s="124" t="s">
        <v>53</v>
      </c>
      <c r="M6" s="125"/>
      <c r="N6" s="28" t="s">
        <v>127</v>
      </c>
      <c r="O6" s="29">
        <v>2607</v>
      </c>
      <c r="P6" s="30">
        <v>5735</v>
      </c>
      <c r="Q6" s="8">
        <v>6214</v>
      </c>
    </row>
    <row r="7" spans="1:17" ht="26.25" customHeight="1">
      <c r="A7" s="113" t="s">
        <v>42</v>
      </c>
      <c r="B7" s="136" t="s">
        <v>50</v>
      </c>
      <c r="C7" s="123"/>
      <c r="D7" s="123"/>
      <c r="E7" s="24" t="s">
        <v>128</v>
      </c>
      <c r="F7" s="31">
        <v>7990</v>
      </c>
      <c r="G7" s="32">
        <v>7831</v>
      </c>
      <c r="H7" s="33">
        <v>7812</v>
      </c>
      <c r="I7" s="23"/>
      <c r="J7" s="114"/>
      <c r="K7" s="117"/>
      <c r="L7" s="116" t="s">
        <v>130</v>
      </c>
      <c r="M7" s="27" t="s">
        <v>34</v>
      </c>
      <c r="N7" s="28"/>
      <c r="O7" s="29">
        <v>2607</v>
      </c>
      <c r="P7" s="30">
        <v>5735</v>
      </c>
      <c r="Q7" s="8">
        <v>6214</v>
      </c>
    </row>
    <row r="8" spans="1:17" ht="26.25" customHeight="1">
      <c r="A8" s="114"/>
      <c r="B8" s="124" t="s">
        <v>2</v>
      </c>
      <c r="C8" s="125"/>
      <c r="D8" s="125"/>
      <c r="E8" s="28"/>
      <c r="F8" s="34">
        <v>584</v>
      </c>
      <c r="G8" s="35">
        <v>566</v>
      </c>
      <c r="H8" s="10">
        <v>557</v>
      </c>
      <c r="I8" s="36"/>
      <c r="J8" s="114"/>
      <c r="K8" s="117"/>
      <c r="L8" s="117"/>
      <c r="M8" s="27" t="s">
        <v>35</v>
      </c>
      <c r="N8" s="28"/>
      <c r="O8" s="29"/>
      <c r="P8" s="30"/>
      <c r="Q8" s="8"/>
    </row>
    <row r="9" spans="1:17" ht="26.25" customHeight="1">
      <c r="A9" s="114"/>
      <c r="B9" s="124" t="s">
        <v>51</v>
      </c>
      <c r="C9" s="125"/>
      <c r="D9" s="125"/>
      <c r="E9" s="28" t="s">
        <v>131</v>
      </c>
      <c r="F9" s="34">
        <v>584</v>
      </c>
      <c r="G9" s="35">
        <v>566</v>
      </c>
      <c r="H9" s="10">
        <v>557</v>
      </c>
      <c r="I9" s="23"/>
      <c r="J9" s="114"/>
      <c r="K9" s="117"/>
      <c r="L9" s="118"/>
      <c r="M9" s="27" t="s">
        <v>36</v>
      </c>
      <c r="N9" s="28" t="s">
        <v>102</v>
      </c>
      <c r="O9" s="29"/>
      <c r="P9" s="30"/>
      <c r="Q9" s="8"/>
    </row>
    <row r="10" spans="1:17" ht="26.25" customHeight="1">
      <c r="A10" s="114"/>
      <c r="B10" s="124" t="s">
        <v>52</v>
      </c>
      <c r="C10" s="125"/>
      <c r="D10" s="125"/>
      <c r="E10" s="28" t="s">
        <v>132</v>
      </c>
      <c r="F10" s="37">
        <f>IF(F9=0,0,F9/F7)</f>
        <v>0.07309136420525657</v>
      </c>
      <c r="G10" s="38">
        <f>IF(G9=0,0,G9/G7)</f>
        <v>0.0722768484229345</v>
      </c>
      <c r="H10" s="39">
        <f>IF(H9=0,0,H9/H7)</f>
        <v>0.07130056323604711</v>
      </c>
      <c r="I10" s="23"/>
      <c r="J10" s="114"/>
      <c r="K10" s="118"/>
      <c r="L10" s="132" t="s">
        <v>66</v>
      </c>
      <c r="M10" s="133"/>
      <c r="N10" s="40"/>
      <c r="O10" s="29">
        <v>703</v>
      </c>
      <c r="P10" s="30">
        <v>5864</v>
      </c>
      <c r="Q10" s="8">
        <v>7195</v>
      </c>
    </row>
    <row r="11" spans="1:17" ht="26.25" customHeight="1">
      <c r="A11" s="114"/>
      <c r="B11" s="124" t="s">
        <v>3</v>
      </c>
      <c r="C11" s="125"/>
      <c r="D11" s="125"/>
      <c r="E11" s="28" t="s">
        <v>133</v>
      </c>
      <c r="F11" s="34">
        <v>394</v>
      </c>
      <c r="G11" s="35">
        <v>453</v>
      </c>
      <c r="H11" s="10">
        <v>515</v>
      </c>
      <c r="I11" s="23"/>
      <c r="J11" s="114"/>
      <c r="K11" s="125" t="s">
        <v>67</v>
      </c>
      <c r="L11" s="125"/>
      <c r="M11" s="125"/>
      <c r="N11" s="28" t="s">
        <v>171</v>
      </c>
      <c r="O11" s="41">
        <v>3683</v>
      </c>
      <c r="P11" s="30">
        <v>11602</v>
      </c>
      <c r="Q11" s="8">
        <v>13530</v>
      </c>
    </row>
    <row r="12" spans="1:17" ht="26.25" customHeight="1">
      <c r="A12" s="114"/>
      <c r="B12" s="124" t="s">
        <v>64</v>
      </c>
      <c r="C12" s="125"/>
      <c r="D12" s="125"/>
      <c r="E12" s="28" t="s">
        <v>135</v>
      </c>
      <c r="F12" s="37">
        <f>IF(F11=0,0,F11/F9)</f>
        <v>0.6746575342465754</v>
      </c>
      <c r="G12" s="38">
        <f>IF(G11=0,0,G11/G9)</f>
        <v>0.8003533568904594</v>
      </c>
      <c r="H12" s="39">
        <f>IF(H11=0,0,H11/H9)</f>
        <v>0.9245960502692998</v>
      </c>
      <c r="I12" s="23"/>
      <c r="J12" s="114"/>
      <c r="K12" s="116" t="s">
        <v>136</v>
      </c>
      <c r="L12" s="124" t="s">
        <v>54</v>
      </c>
      <c r="M12" s="125"/>
      <c r="N12" s="28"/>
      <c r="O12" s="29">
        <v>2385</v>
      </c>
      <c r="P12" s="30">
        <v>5926</v>
      </c>
      <c r="Q12" s="8">
        <v>7916</v>
      </c>
    </row>
    <row r="13" spans="1:17" ht="26.25" customHeight="1">
      <c r="A13" s="114"/>
      <c r="B13" s="124" t="s">
        <v>4</v>
      </c>
      <c r="C13" s="125"/>
      <c r="D13" s="125"/>
      <c r="E13" s="28"/>
      <c r="F13" s="42"/>
      <c r="G13" s="43"/>
      <c r="H13" s="44"/>
      <c r="I13" s="23"/>
      <c r="J13" s="114"/>
      <c r="K13" s="117"/>
      <c r="L13" s="116" t="s">
        <v>137</v>
      </c>
      <c r="M13" s="27" t="s">
        <v>33</v>
      </c>
      <c r="N13" s="28"/>
      <c r="O13" s="29">
        <v>105</v>
      </c>
      <c r="P13" s="30">
        <v>105</v>
      </c>
      <c r="Q13" s="8">
        <v>82</v>
      </c>
    </row>
    <row r="14" spans="1:17" ht="26.25" customHeight="1">
      <c r="A14" s="114"/>
      <c r="B14" s="124" t="s">
        <v>5</v>
      </c>
      <c r="C14" s="125"/>
      <c r="D14" s="125"/>
      <c r="E14" s="28"/>
      <c r="F14" s="42">
        <v>25</v>
      </c>
      <c r="G14" s="43">
        <v>25</v>
      </c>
      <c r="H14" s="44">
        <v>25</v>
      </c>
      <c r="I14" s="23"/>
      <c r="J14" s="114"/>
      <c r="K14" s="117"/>
      <c r="L14" s="118"/>
      <c r="M14" s="27" t="s">
        <v>37</v>
      </c>
      <c r="N14" s="28"/>
      <c r="O14" s="29"/>
      <c r="P14" s="30"/>
      <c r="Q14" s="8"/>
    </row>
    <row r="15" spans="1:17" ht="26.25" customHeight="1" thickBot="1">
      <c r="A15" s="115"/>
      <c r="B15" s="119" t="s">
        <v>88</v>
      </c>
      <c r="C15" s="120"/>
      <c r="D15" s="120"/>
      <c r="E15" s="12"/>
      <c r="F15" s="45">
        <v>25</v>
      </c>
      <c r="G15" s="46">
        <v>25</v>
      </c>
      <c r="H15" s="47">
        <v>25</v>
      </c>
      <c r="I15" s="23"/>
      <c r="J15" s="114"/>
      <c r="K15" s="118"/>
      <c r="L15" s="132" t="s">
        <v>38</v>
      </c>
      <c r="M15" s="133"/>
      <c r="N15" s="40"/>
      <c r="O15" s="29">
        <v>1298</v>
      </c>
      <c r="P15" s="30">
        <v>5676</v>
      </c>
      <c r="Q15" s="8">
        <v>5614</v>
      </c>
    </row>
    <row r="16" spans="1:17" ht="26.25" customHeight="1" thickBot="1">
      <c r="A16" s="134" t="s">
        <v>43</v>
      </c>
      <c r="B16" s="136" t="s">
        <v>6</v>
      </c>
      <c r="C16" s="123"/>
      <c r="D16" s="123"/>
      <c r="E16" s="24"/>
      <c r="F16" s="48">
        <v>1055975</v>
      </c>
      <c r="G16" s="32">
        <v>1055975</v>
      </c>
      <c r="H16" s="33">
        <v>1055975</v>
      </c>
      <c r="I16" s="23"/>
      <c r="J16" s="115"/>
      <c r="K16" s="119" t="s">
        <v>68</v>
      </c>
      <c r="L16" s="120"/>
      <c r="M16" s="120"/>
      <c r="N16" s="12" t="s">
        <v>138</v>
      </c>
      <c r="O16" s="49">
        <f>O5-O11</f>
        <v>0</v>
      </c>
      <c r="P16" s="50">
        <f>P5-P11</f>
        <v>0</v>
      </c>
      <c r="Q16" s="51">
        <f>Q5-Q11</f>
        <v>0</v>
      </c>
    </row>
    <row r="17" spans="1:17" ht="26.25" customHeight="1">
      <c r="A17" s="111"/>
      <c r="B17" s="143" t="s">
        <v>7</v>
      </c>
      <c r="C17" s="124" t="s">
        <v>8</v>
      </c>
      <c r="D17" s="125"/>
      <c r="E17" s="28"/>
      <c r="F17" s="34">
        <v>460376</v>
      </c>
      <c r="G17" s="35">
        <v>460367</v>
      </c>
      <c r="H17" s="10">
        <v>460367</v>
      </c>
      <c r="I17" s="23"/>
      <c r="J17" s="113" t="s">
        <v>69</v>
      </c>
      <c r="K17" s="130" t="s">
        <v>70</v>
      </c>
      <c r="L17" s="131"/>
      <c r="M17" s="131"/>
      <c r="N17" s="24" t="s">
        <v>139</v>
      </c>
      <c r="O17" s="25">
        <v>44745</v>
      </c>
      <c r="P17" s="26">
        <v>21529</v>
      </c>
      <c r="Q17" s="7">
        <v>13319</v>
      </c>
    </row>
    <row r="18" spans="1:17" ht="26.25" customHeight="1">
      <c r="A18" s="111"/>
      <c r="B18" s="143"/>
      <c r="C18" s="124" t="s">
        <v>9</v>
      </c>
      <c r="D18" s="125"/>
      <c r="E18" s="28"/>
      <c r="F18" s="34">
        <v>326400</v>
      </c>
      <c r="G18" s="34">
        <v>326400</v>
      </c>
      <c r="H18" s="10">
        <v>326400</v>
      </c>
      <c r="I18" s="23"/>
      <c r="J18" s="114"/>
      <c r="K18" s="116" t="s">
        <v>137</v>
      </c>
      <c r="L18" s="124" t="s">
        <v>83</v>
      </c>
      <c r="M18" s="125"/>
      <c r="N18" s="28"/>
      <c r="O18" s="29">
        <v>2500</v>
      </c>
      <c r="P18" s="30"/>
      <c r="Q18" s="8"/>
    </row>
    <row r="19" spans="1:17" ht="26.25" customHeight="1">
      <c r="A19" s="111"/>
      <c r="B19" s="143"/>
      <c r="C19" s="124" t="s">
        <v>10</v>
      </c>
      <c r="D19" s="125"/>
      <c r="E19" s="28"/>
      <c r="F19" s="34">
        <v>46873</v>
      </c>
      <c r="G19" s="34">
        <v>46873</v>
      </c>
      <c r="H19" s="10">
        <v>46873</v>
      </c>
      <c r="I19" s="23"/>
      <c r="J19" s="114"/>
      <c r="K19" s="118"/>
      <c r="L19" s="124" t="s">
        <v>66</v>
      </c>
      <c r="M19" s="125"/>
      <c r="N19" s="28"/>
      <c r="O19" s="41">
        <v>24055</v>
      </c>
      <c r="P19" s="30">
        <v>21529</v>
      </c>
      <c r="Q19" s="8">
        <v>12050</v>
      </c>
    </row>
    <row r="20" spans="1:17" ht="26.25" customHeight="1">
      <c r="A20" s="111"/>
      <c r="B20" s="143"/>
      <c r="C20" s="124" t="s">
        <v>11</v>
      </c>
      <c r="D20" s="125"/>
      <c r="E20" s="28"/>
      <c r="F20" s="34">
        <v>222326</v>
      </c>
      <c r="G20" s="34">
        <v>222326</v>
      </c>
      <c r="H20" s="10">
        <v>222326</v>
      </c>
      <c r="I20" s="23"/>
      <c r="J20" s="114"/>
      <c r="K20" s="124" t="s">
        <v>71</v>
      </c>
      <c r="L20" s="125"/>
      <c r="M20" s="125"/>
      <c r="N20" s="52" t="s">
        <v>72</v>
      </c>
      <c r="O20" s="29">
        <v>43150</v>
      </c>
      <c r="P20" s="30">
        <v>21079</v>
      </c>
      <c r="Q20" s="8">
        <v>12950</v>
      </c>
    </row>
    <row r="21" spans="1:17" ht="26.25" customHeight="1" thickBot="1">
      <c r="A21" s="135"/>
      <c r="B21" s="119" t="s">
        <v>12</v>
      </c>
      <c r="C21" s="120"/>
      <c r="D21" s="120"/>
      <c r="E21" s="12"/>
      <c r="F21" s="53">
        <v>923746</v>
      </c>
      <c r="G21" s="53">
        <v>923746</v>
      </c>
      <c r="H21" s="51">
        <v>923746</v>
      </c>
      <c r="I21" s="23"/>
      <c r="J21" s="114"/>
      <c r="K21" s="116" t="s">
        <v>129</v>
      </c>
      <c r="L21" s="124" t="s">
        <v>73</v>
      </c>
      <c r="M21" s="125"/>
      <c r="N21" s="28"/>
      <c r="O21" s="29">
        <v>33248</v>
      </c>
      <c r="P21" s="30">
        <v>10114</v>
      </c>
      <c r="Q21" s="8">
        <v>8169</v>
      </c>
    </row>
    <row r="22" spans="1:17" ht="26.25" customHeight="1">
      <c r="A22" s="113" t="s">
        <v>44</v>
      </c>
      <c r="B22" s="136" t="s">
        <v>63</v>
      </c>
      <c r="C22" s="123"/>
      <c r="D22" s="123"/>
      <c r="E22" s="24"/>
      <c r="F22" s="54">
        <v>8</v>
      </c>
      <c r="G22" s="54">
        <v>8</v>
      </c>
      <c r="H22" s="56">
        <v>8</v>
      </c>
      <c r="I22" s="23"/>
      <c r="J22" s="114"/>
      <c r="K22" s="117"/>
      <c r="L22" s="57" t="s">
        <v>137</v>
      </c>
      <c r="M22" s="27" t="s">
        <v>86</v>
      </c>
      <c r="N22" s="28"/>
      <c r="O22" s="29">
        <v>4271</v>
      </c>
      <c r="P22" s="30"/>
      <c r="Q22" s="8"/>
    </row>
    <row r="23" spans="1:17" ht="26.25" customHeight="1">
      <c r="A23" s="114"/>
      <c r="B23" s="124" t="s">
        <v>13</v>
      </c>
      <c r="C23" s="125"/>
      <c r="D23" s="125"/>
      <c r="E23" s="28"/>
      <c r="F23" s="58" t="s">
        <v>106</v>
      </c>
      <c r="G23" s="58" t="s">
        <v>106</v>
      </c>
      <c r="H23" s="59" t="s">
        <v>99</v>
      </c>
      <c r="I23" s="23"/>
      <c r="J23" s="114"/>
      <c r="K23" s="118"/>
      <c r="L23" s="124" t="s">
        <v>74</v>
      </c>
      <c r="M23" s="125"/>
      <c r="N23" s="28" t="s">
        <v>140</v>
      </c>
      <c r="O23" s="29">
        <v>2651</v>
      </c>
      <c r="P23" s="30">
        <v>3397</v>
      </c>
      <c r="Q23" s="8">
        <v>3960</v>
      </c>
    </row>
    <row r="24" spans="1:17" ht="26.25" customHeight="1" thickBot="1">
      <c r="A24" s="114"/>
      <c r="B24" s="124" t="s">
        <v>98</v>
      </c>
      <c r="C24" s="125"/>
      <c r="D24" s="125"/>
      <c r="E24" s="28"/>
      <c r="F24" s="58"/>
      <c r="G24" s="58"/>
      <c r="H24" s="59"/>
      <c r="I24" s="23"/>
      <c r="J24" s="115"/>
      <c r="K24" s="119" t="s">
        <v>75</v>
      </c>
      <c r="L24" s="120"/>
      <c r="M24" s="120"/>
      <c r="N24" s="12" t="s">
        <v>141</v>
      </c>
      <c r="O24" s="53">
        <f>O17-O20</f>
        <v>1595</v>
      </c>
      <c r="P24" s="50">
        <f>P17-P20</f>
        <v>450</v>
      </c>
      <c r="Q24" s="51">
        <f>Q17-Q20</f>
        <v>369</v>
      </c>
    </row>
    <row r="25" spans="1:17" ht="26.25" customHeight="1" thickBot="1">
      <c r="A25" s="114"/>
      <c r="B25" s="124" t="s">
        <v>14</v>
      </c>
      <c r="C25" s="125"/>
      <c r="D25" s="125"/>
      <c r="E25" s="28"/>
      <c r="F25" s="58" t="s">
        <v>116</v>
      </c>
      <c r="G25" s="58" t="s">
        <v>116</v>
      </c>
      <c r="H25" s="59" t="s">
        <v>116</v>
      </c>
      <c r="I25" s="23"/>
      <c r="J25" s="121" t="s">
        <v>76</v>
      </c>
      <c r="K25" s="122"/>
      <c r="L25" s="122"/>
      <c r="M25" s="122"/>
      <c r="N25" s="19" t="s">
        <v>142</v>
      </c>
      <c r="O25" s="60">
        <f>O16+O24</f>
        <v>1595</v>
      </c>
      <c r="P25" s="61">
        <f>P16+P24</f>
        <v>450</v>
      </c>
      <c r="Q25" s="62">
        <f>Q16+Q24</f>
        <v>369</v>
      </c>
    </row>
    <row r="26" spans="1:17" ht="26.25" customHeight="1" thickBot="1">
      <c r="A26" s="114"/>
      <c r="B26" s="124" t="s">
        <v>15</v>
      </c>
      <c r="C26" s="125"/>
      <c r="D26" s="125"/>
      <c r="E26" s="28"/>
      <c r="F26" s="34">
        <v>2</v>
      </c>
      <c r="G26" s="34">
        <v>2</v>
      </c>
      <c r="H26" s="10">
        <v>2</v>
      </c>
      <c r="I26" s="23"/>
      <c r="J26" s="121" t="s">
        <v>40</v>
      </c>
      <c r="K26" s="122"/>
      <c r="L26" s="122"/>
      <c r="M26" s="122"/>
      <c r="N26" s="19" t="s">
        <v>143</v>
      </c>
      <c r="O26" s="63">
        <v>3</v>
      </c>
      <c r="P26" s="64"/>
      <c r="Q26" s="9"/>
    </row>
    <row r="27" spans="1:17" ht="26.25" customHeight="1" thickBot="1">
      <c r="A27" s="114"/>
      <c r="B27" s="149" t="s">
        <v>16</v>
      </c>
      <c r="C27" s="150"/>
      <c r="D27" s="27" t="s">
        <v>55</v>
      </c>
      <c r="E27" s="28"/>
      <c r="F27" s="42">
        <v>126</v>
      </c>
      <c r="G27" s="43">
        <v>136</v>
      </c>
      <c r="H27" s="44">
        <v>139</v>
      </c>
      <c r="I27" s="23"/>
      <c r="J27" s="121" t="s">
        <v>77</v>
      </c>
      <c r="K27" s="122"/>
      <c r="L27" s="122"/>
      <c r="M27" s="122"/>
      <c r="N27" s="19" t="s">
        <v>144</v>
      </c>
      <c r="O27" s="63">
        <v>4486</v>
      </c>
      <c r="P27" s="64">
        <v>6410</v>
      </c>
      <c r="Q27" s="9">
        <v>3650</v>
      </c>
    </row>
    <row r="28" spans="1:17" ht="26.25" customHeight="1" thickBot="1">
      <c r="A28" s="114"/>
      <c r="B28" s="149"/>
      <c r="C28" s="150"/>
      <c r="D28" s="27" t="s">
        <v>56</v>
      </c>
      <c r="E28" s="28"/>
      <c r="F28" s="42"/>
      <c r="G28" s="43"/>
      <c r="H28" s="44"/>
      <c r="I28" s="23"/>
      <c r="J28" s="121" t="s">
        <v>78</v>
      </c>
      <c r="K28" s="122"/>
      <c r="L28" s="122"/>
      <c r="M28" s="122"/>
      <c r="N28" s="19" t="s">
        <v>145</v>
      </c>
      <c r="O28" s="63"/>
      <c r="P28" s="64"/>
      <c r="Q28" s="9"/>
    </row>
    <row r="29" spans="1:17" ht="26.25" customHeight="1" thickBot="1">
      <c r="A29" s="114"/>
      <c r="B29" s="149" t="s">
        <v>17</v>
      </c>
      <c r="C29" s="150"/>
      <c r="D29" s="27" t="s">
        <v>55</v>
      </c>
      <c r="E29" s="28"/>
      <c r="F29" s="42">
        <v>126</v>
      </c>
      <c r="G29" s="43">
        <v>136</v>
      </c>
      <c r="H29" s="44">
        <v>139</v>
      </c>
      <c r="I29" s="23"/>
      <c r="J29" s="121" t="s">
        <v>79</v>
      </c>
      <c r="K29" s="122"/>
      <c r="L29" s="122"/>
      <c r="M29" s="122"/>
      <c r="N29" s="19" t="s">
        <v>146</v>
      </c>
      <c r="O29" s="60">
        <f>O25-O26+O27-O28</f>
        <v>6078</v>
      </c>
      <c r="P29" s="61">
        <f>P25-P26+P27-P28</f>
        <v>6860</v>
      </c>
      <c r="Q29" s="62">
        <f>Q25-Q26+Q27-Q28</f>
        <v>4019</v>
      </c>
    </row>
    <row r="30" spans="1:17" ht="26.25" customHeight="1" thickBot="1">
      <c r="A30" s="114"/>
      <c r="B30" s="149"/>
      <c r="C30" s="150"/>
      <c r="D30" s="27" t="s">
        <v>56</v>
      </c>
      <c r="E30" s="28"/>
      <c r="F30" s="42"/>
      <c r="G30" s="43"/>
      <c r="H30" s="44"/>
      <c r="I30" s="23"/>
      <c r="J30" s="121" t="s">
        <v>80</v>
      </c>
      <c r="K30" s="122"/>
      <c r="L30" s="122"/>
      <c r="M30" s="122"/>
      <c r="N30" s="19" t="s">
        <v>147</v>
      </c>
      <c r="O30" s="63"/>
      <c r="P30" s="64"/>
      <c r="Q30" s="9"/>
    </row>
    <row r="31" spans="1:17" ht="26.25" customHeight="1" thickBot="1">
      <c r="A31" s="114"/>
      <c r="B31" s="147" t="s">
        <v>57</v>
      </c>
      <c r="C31" s="148"/>
      <c r="D31" s="148"/>
      <c r="E31" s="28"/>
      <c r="F31" s="42">
        <v>39</v>
      </c>
      <c r="G31" s="43">
        <v>51</v>
      </c>
      <c r="H31" s="44">
        <v>52</v>
      </c>
      <c r="I31" s="23"/>
      <c r="J31" s="121" t="s">
        <v>81</v>
      </c>
      <c r="K31" s="122"/>
      <c r="L31" s="122"/>
      <c r="M31" s="122"/>
      <c r="N31" s="19" t="s">
        <v>148</v>
      </c>
      <c r="O31" s="60">
        <f>O29-O30</f>
        <v>6078</v>
      </c>
      <c r="P31" s="61">
        <f>P29-P30</f>
        <v>6860</v>
      </c>
      <c r="Q31" s="62">
        <f>Q29-Q30</f>
        <v>4019</v>
      </c>
    </row>
    <row r="32" spans="1:17" ht="26.25" customHeight="1" thickBot="1">
      <c r="A32" s="114"/>
      <c r="B32" s="124" t="s">
        <v>90</v>
      </c>
      <c r="C32" s="125"/>
      <c r="D32" s="125"/>
      <c r="E32" s="28"/>
      <c r="F32" s="42">
        <v>17508</v>
      </c>
      <c r="G32" s="43">
        <v>37340</v>
      </c>
      <c r="H32" s="44">
        <v>38195</v>
      </c>
      <c r="I32" s="23"/>
      <c r="J32" s="121" t="s">
        <v>94</v>
      </c>
      <c r="K32" s="122"/>
      <c r="L32" s="122"/>
      <c r="M32" s="122"/>
      <c r="N32" s="19"/>
      <c r="O32" s="65">
        <f>IF(O5=0,0,O5/(O11+O23))</f>
        <v>0.5814651089359015</v>
      </c>
      <c r="P32" s="66">
        <f>IF(P5=0,0,P5/(P11+P23))</f>
        <v>0.77351823454897</v>
      </c>
      <c r="Q32" s="67">
        <f>IF(Q5=0,0,Q5/(Q11+Q23))</f>
        <v>0.7735849056603774</v>
      </c>
    </row>
    <row r="33" spans="1:17" ht="26.25" customHeight="1" thickBot="1">
      <c r="A33" s="114"/>
      <c r="B33" s="143" t="s">
        <v>85</v>
      </c>
      <c r="C33" s="124" t="s">
        <v>91</v>
      </c>
      <c r="D33" s="125"/>
      <c r="E33" s="28"/>
      <c r="F33" s="42"/>
      <c r="G33" s="43"/>
      <c r="H33" s="44"/>
      <c r="I33" s="23"/>
      <c r="J33" s="121" t="s">
        <v>95</v>
      </c>
      <c r="K33" s="122"/>
      <c r="L33" s="122"/>
      <c r="M33" s="122"/>
      <c r="N33" s="19"/>
      <c r="O33" s="65">
        <f>IF(O31&lt;0,O31/(O6-O9),0)</f>
        <v>0</v>
      </c>
      <c r="P33" s="66">
        <f>IF(P31&lt;0,P31/(P6-P9),0)</f>
        <v>0</v>
      </c>
      <c r="Q33" s="67">
        <f>IF(Q31&lt;0,Q31/(Q6-Q9),0)</f>
        <v>0</v>
      </c>
    </row>
    <row r="34" spans="1:17" ht="26.25" customHeight="1" thickBot="1">
      <c r="A34" s="114"/>
      <c r="B34" s="143"/>
      <c r="C34" s="124" t="s">
        <v>92</v>
      </c>
      <c r="D34" s="125"/>
      <c r="E34" s="28" t="s">
        <v>149</v>
      </c>
      <c r="F34" s="42">
        <v>17508</v>
      </c>
      <c r="G34" s="43">
        <v>37340</v>
      </c>
      <c r="H34" s="44">
        <v>38195</v>
      </c>
      <c r="I34" s="23"/>
      <c r="J34" s="121" t="s">
        <v>84</v>
      </c>
      <c r="K34" s="122"/>
      <c r="L34" s="122"/>
      <c r="M34" s="122"/>
      <c r="N34" s="19"/>
      <c r="O34" s="63">
        <v>24758</v>
      </c>
      <c r="P34" s="64">
        <v>27393</v>
      </c>
      <c r="Q34" s="9">
        <v>19245</v>
      </c>
    </row>
    <row r="35" spans="1:17" ht="26.25" customHeight="1" thickBot="1">
      <c r="A35" s="114"/>
      <c r="B35" s="124" t="s">
        <v>93</v>
      </c>
      <c r="C35" s="125"/>
      <c r="D35" s="125"/>
      <c r="E35" s="28" t="s">
        <v>150</v>
      </c>
      <c r="F35" s="42">
        <v>17508</v>
      </c>
      <c r="G35" s="43">
        <v>37340</v>
      </c>
      <c r="H35" s="44">
        <v>38195</v>
      </c>
      <c r="I35" s="23"/>
      <c r="J35" s="126" t="s">
        <v>104</v>
      </c>
      <c r="K35" s="127"/>
      <c r="L35" s="128" t="s">
        <v>39</v>
      </c>
      <c r="M35" s="129"/>
      <c r="N35" s="19"/>
      <c r="O35" s="63">
        <v>1396</v>
      </c>
      <c r="P35" s="64">
        <v>7165</v>
      </c>
      <c r="Q35" s="9">
        <v>1904</v>
      </c>
    </row>
    <row r="36" spans="1:17" ht="26.25" customHeight="1" thickBot="1">
      <c r="A36" s="115"/>
      <c r="B36" s="119" t="s">
        <v>18</v>
      </c>
      <c r="C36" s="120"/>
      <c r="D36" s="120"/>
      <c r="E36" s="12"/>
      <c r="F36" s="68">
        <f>IF(F35=0,0,F35/F34)</f>
        <v>1</v>
      </c>
      <c r="G36" s="69">
        <f>IF(G35=0,0,G35/G34)</f>
        <v>1</v>
      </c>
      <c r="H36" s="70">
        <f>IF(H35=0,0,H35/H34)</f>
        <v>1</v>
      </c>
      <c r="I36" s="23"/>
      <c r="J36" s="121" t="s">
        <v>87</v>
      </c>
      <c r="K36" s="122"/>
      <c r="L36" s="122"/>
      <c r="M36" s="122"/>
      <c r="N36" s="19"/>
      <c r="O36" s="63">
        <v>319595</v>
      </c>
      <c r="P36" s="64">
        <v>316198</v>
      </c>
      <c r="Q36" s="9">
        <v>312238</v>
      </c>
    </row>
    <row r="37" spans="1:17" ht="26.25" customHeight="1">
      <c r="A37" s="134" t="s">
        <v>45</v>
      </c>
      <c r="B37" s="136" t="s">
        <v>19</v>
      </c>
      <c r="C37" s="123"/>
      <c r="D37" s="123"/>
      <c r="E37" s="24"/>
      <c r="F37" s="48"/>
      <c r="G37" s="32"/>
      <c r="H37" s="33"/>
      <c r="I37" s="23"/>
      <c r="J37" s="71"/>
      <c r="K37" s="71"/>
      <c r="L37" s="71"/>
      <c r="M37" s="71"/>
      <c r="N37" s="71"/>
      <c r="O37" s="71"/>
      <c r="P37" s="71"/>
      <c r="Q37" s="71"/>
    </row>
    <row r="38" spans="1:9" ht="26.25" customHeight="1">
      <c r="A38" s="111"/>
      <c r="B38" s="124" t="s">
        <v>20</v>
      </c>
      <c r="C38" s="125"/>
      <c r="D38" s="125"/>
      <c r="E38" s="28"/>
      <c r="F38" s="34">
        <v>6334</v>
      </c>
      <c r="G38" s="35">
        <v>9230</v>
      </c>
      <c r="H38" s="10">
        <v>11506</v>
      </c>
      <c r="I38" s="23"/>
    </row>
    <row r="39" spans="1:9" ht="26.25" customHeight="1">
      <c r="A39" s="111"/>
      <c r="B39" s="143" t="s">
        <v>151</v>
      </c>
      <c r="C39" s="124" t="s">
        <v>21</v>
      </c>
      <c r="D39" s="125"/>
      <c r="E39" s="28"/>
      <c r="F39" s="34">
        <v>2385</v>
      </c>
      <c r="G39" s="35">
        <v>5926</v>
      </c>
      <c r="H39" s="10">
        <v>7916</v>
      </c>
      <c r="I39" s="23"/>
    </row>
    <row r="40" spans="1:9" ht="26.25" customHeight="1">
      <c r="A40" s="111"/>
      <c r="B40" s="143"/>
      <c r="C40" s="124" t="s">
        <v>22</v>
      </c>
      <c r="D40" s="125"/>
      <c r="E40" s="28"/>
      <c r="F40" s="34">
        <v>3949</v>
      </c>
      <c r="G40" s="35">
        <v>3304</v>
      </c>
      <c r="H40" s="10">
        <v>3590</v>
      </c>
      <c r="I40" s="23"/>
    </row>
    <row r="41" spans="1:9" ht="26.25" customHeight="1">
      <c r="A41" s="111"/>
      <c r="B41" s="124" t="s">
        <v>23</v>
      </c>
      <c r="C41" s="125"/>
      <c r="D41" s="125"/>
      <c r="E41" s="28"/>
      <c r="F41" s="34"/>
      <c r="G41" s="35">
        <v>5769</v>
      </c>
      <c r="H41" s="10">
        <v>5984</v>
      </c>
      <c r="I41" s="23"/>
    </row>
    <row r="42" spans="1:9" ht="26.25" customHeight="1" thickBot="1">
      <c r="A42" s="135"/>
      <c r="B42" s="119" t="s">
        <v>24</v>
      </c>
      <c r="C42" s="120"/>
      <c r="D42" s="120"/>
      <c r="E42" s="12"/>
      <c r="F42" s="53">
        <f>F37+F38+F41</f>
        <v>6334</v>
      </c>
      <c r="G42" s="50">
        <f>G37+G38+G41</f>
        <v>14999</v>
      </c>
      <c r="H42" s="51">
        <f>H37+H38+H41</f>
        <v>17490</v>
      </c>
      <c r="I42" s="23"/>
    </row>
    <row r="43" spans="1:9" ht="26.25" customHeight="1">
      <c r="A43" s="134" t="s">
        <v>46</v>
      </c>
      <c r="B43" s="144" t="s">
        <v>48</v>
      </c>
      <c r="C43" s="136" t="s">
        <v>25</v>
      </c>
      <c r="D43" s="123"/>
      <c r="E43" s="24"/>
      <c r="F43" s="48" t="s">
        <v>120</v>
      </c>
      <c r="G43" s="48" t="s">
        <v>120</v>
      </c>
      <c r="H43" s="48" t="s">
        <v>120</v>
      </c>
      <c r="I43" s="23"/>
    </row>
    <row r="44" spans="1:9" ht="26.25" customHeight="1">
      <c r="A44" s="111"/>
      <c r="B44" s="145"/>
      <c r="C44" s="124" t="s">
        <v>58</v>
      </c>
      <c r="D44" s="125"/>
      <c r="E44" s="28"/>
      <c r="F44" s="34">
        <v>3675</v>
      </c>
      <c r="G44" s="35">
        <v>3675</v>
      </c>
      <c r="H44" s="10">
        <v>3675</v>
      </c>
      <c r="I44" s="23"/>
    </row>
    <row r="45" spans="1:9" ht="26.25" customHeight="1">
      <c r="A45" s="111"/>
      <c r="B45" s="145"/>
      <c r="C45" s="124" t="s">
        <v>26</v>
      </c>
      <c r="D45" s="125"/>
      <c r="E45" s="28"/>
      <c r="F45" s="72">
        <v>36791</v>
      </c>
      <c r="G45" s="72">
        <v>36791</v>
      </c>
      <c r="H45" s="72">
        <v>36791</v>
      </c>
      <c r="I45" s="23"/>
    </row>
    <row r="46" spans="1:9" ht="26.25" customHeight="1">
      <c r="A46" s="111"/>
      <c r="B46" s="145"/>
      <c r="C46" s="124" t="s">
        <v>59</v>
      </c>
      <c r="D46" s="125"/>
      <c r="E46" s="28"/>
      <c r="F46" s="42">
        <v>148.9</v>
      </c>
      <c r="G46" s="43">
        <v>153.6</v>
      </c>
      <c r="H46" s="44">
        <v>162.69</v>
      </c>
      <c r="I46" s="23"/>
    </row>
    <row r="47" spans="1:9" ht="26.25" customHeight="1">
      <c r="A47" s="111"/>
      <c r="B47" s="145"/>
      <c r="C47" s="124" t="s">
        <v>60</v>
      </c>
      <c r="D47" s="125"/>
      <c r="E47" s="28"/>
      <c r="F47" s="42">
        <v>361.8</v>
      </c>
      <c r="G47" s="43">
        <v>247.2</v>
      </c>
      <c r="H47" s="44">
        <v>301.24</v>
      </c>
      <c r="I47" s="23"/>
    </row>
    <row r="48" spans="1:9" ht="26.25" customHeight="1">
      <c r="A48" s="111"/>
      <c r="B48" s="145"/>
      <c r="C48" s="143" t="s">
        <v>153</v>
      </c>
      <c r="D48" s="27" t="s">
        <v>61</v>
      </c>
      <c r="E48" s="28"/>
      <c r="F48" s="42">
        <v>136.2</v>
      </c>
      <c r="G48" s="43">
        <v>158.7</v>
      </c>
      <c r="H48" s="44">
        <v>207.2</v>
      </c>
      <c r="I48" s="23"/>
    </row>
    <row r="49" spans="1:9" ht="26.25" customHeight="1">
      <c r="A49" s="111"/>
      <c r="B49" s="146"/>
      <c r="C49" s="143"/>
      <c r="D49" s="27" t="s">
        <v>62</v>
      </c>
      <c r="E49" s="28"/>
      <c r="F49" s="42">
        <v>225.6</v>
      </c>
      <c r="G49" s="43">
        <v>88.5</v>
      </c>
      <c r="H49" s="44">
        <v>93.99</v>
      </c>
      <c r="I49" s="23"/>
    </row>
    <row r="50" spans="1:9" ht="26.25" customHeight="1">
      <c r="A50" s="111"/>
      <c r="B50" s="137" t="s">
        <v>41</v>
      </c>
      <c r="C50" s="138"/>
      <c r="D50" s="27" t="s">
        <v>27</v>
      </c>
      <c r="E50" s="28"/>
      <c r="F50" s="42">
        <v>65.6</v>
      </c>
      <c r="G50" s="43"/>
      <c r="H50" s="44"/>
      <c r="I50" s="23"/>
    </row>
    <row r="51" spans="1:9" ht="26.25" customHeight="1">
      <c r="A51" s="111"/>
      <c r="B51" s="139"/>
      <c r="C51" s="140"/>
      <c r="D51" s="27" t="s">
        <v>89</v>
      </c>
      <c r="E51" s="28"/>
      <c r="F51" s="34"/>
      <c r="G51" s="35"/>
      <c r="H51" s="10"/>
      <c r="I51" s="23"/>
    </row>
    <row r="52" spans="1:9" ht="26.25" customHeight="1" thickBot="1">
      <c r="A52" s="135"/>
      <c r="B52" s="141"/>
      <c r="C52" s="142"/>
      <c r="D52" s="11" t="s">
        <v>28</v>
      </c>
      <c r="E52" s="12"/>
      <c r="F52" s="13">
        <v>35886</v>
      </c>
      <c r="G52" s="13">
        <v>35886</v>
      </c>
      <c r="H52" s="13">
        <v>35886</v>
      </c>
      <c r="I52" s="23"/>
    </row>
    <row r="53" spans="1:9" ht="26.25" customHeight="1">
      <c r="A53" s="134" t="s">
        <v>29</v>
      </c>
      <c r="B53" s="136" t="s">
        <v>30</v>
      </c>
      <c r="C53" s="123"/>
      <c r="D53" s="123"/>
      <c r="E53" s="24"/>
      <c r="F53" s="48">
        <v>1</v>
      </c>
      <c r="G53" s="32">
        <v>1</v>
      </c>
      <c r="H53" s="33">
        <v>1</v>
      </c>
      <c r="I53" s="23"/>
    </row>
    <row r="54" spans="1:9" ht="26.25" customHeight="1">
      <c r="A54" s="111"/>
      <c r="B54" s="124" t="s">
        <v>31</v>
      </c>
      <c r="C54" s="125"/>
      <c r="D54" s="125"/>
      <c r="E54" s="28"/>
      <c r="F54" s="34">
        <v>1</v>
      </c>
      <c r="G54" s="35">
        <v>1</v>
      </c>
      <c r="H54" s="10">
        <v>1</v>
      </c>
      <c r="I54" s="23"/>
    </row>
    <row r="55" spans="1:8" ht="26.25" customHeight="1" thickBot="1">
      <c r="A55" s="135"/>
      <c r="B55" s="119" t="s">
        <v>32</v>
      </c>
      <c r="C55" s="120"/>
      <c r="D55" s="120"/>
      <c r="E55" s="12"/>
      <c r="F55" s="53">
        <f>F53+F54</f>
        <v>2</v>
      </c>
      <c r="G55" s="50">
        <f>G53+G54</f>
        <v>2</v>
      </c>
      <c r="H55" s="51">
        <f>H53+H54</f>
        <v>2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A1" sqref="A1:Q1"/>
    </sheetView>
  </sheetViews>
  <sheetFormatPr defaultColWidth="9.00390625" defaultRowHeight="26.25" customHeight="1"/>
  <cols>
    <col min="1" max="3" width="4.125" style="16" customWidth="1"/>
    <col min="4" max="4" width="24.125" style="16" customWidth="1"/>
    <col min="5" max="5" width="4.50390625" style="16" bestFit="1" customWidth="1"/>
    <col min="6" max="8" width="12.625" style="16" customWidth="1"/>
    <col min="9" max="9" width="2.125" style="16" customWidth="1"/>
    <col min="10" max="11" width="2.875" style="16" bestFit="1" customWidth="1"/>
    <col min="12" max="12" width="5.25390625" style="16" bestFit="1" customWidth="1"/>
    <col min="13" max="13" width="21.625" style="16" customWidth="1"/>
    <col min="14" max="14" width="3.375" style="16" bestFit="1" customWidth="1"/>
    <col min="15" max="17" width="12.625" style="16" customWidth="1"/>
    <col min="18" max="16384" width="9.00390625" style="16" customWidth="1"/>
  </cols>
  <sheetData>
    <row r="1" spans="1:17" ht="26.25" customHeight="1">
      <c r="A1" s="112" t="s">
        <v>108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6:15" ht="19.5" customHeight="1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38.25" customHeight="1" thickBot="1">
      <c r="A3" s="18" t="s">
        <v>187</v>
      </c>
      <c r="D3" s="18"/>
      <c r="P3" s="16" t="s">
        <v>0</v>
      </c>
    </row>
    <row r="4" spans="1:17" ht="26.25" customHeight="1" thickBot="1">
      <c r="A4" s="121" t="s">
        <v>49</v>
      </c>
      <c r="B4" s="122"/>
      <c r="C4" s="122"/>
      <c r="D4" s="122"/>
      <c r="E4" s="19"/>
      <c r="F4" s="20" t="s">
        <v>96</v>
      </c>
      <c r="G4" s="21" t="s">
        <v>97</v>
      </c>
      <c r="H4" s="22" t="s">
        <v>124</v>
      </c>
      <c r="I4" s="23"/>
      <c r="J4" s="121" t="s">
        <v>49</v>
      </c>
      <c r="K4" s="122"/>
      <c r="L4" s="122"/>
      <c r="M4" s="122"/>
      <c r="N4" s="19"/>
      <c r="O4" s="20" t="s">
        <v>96</v>
      </c>
      <c r="P4" s="21" t="s">
        <v>97</v>
      </c>
      <c r="Q4" s="22" t="s">
        <v>124</v>
      </c>
    </row>
    <row r="5" spans="1:17" ht="26.25" customHeight="1" thickBot="1">
      <c r="A5" s="121" t="s">
        <v>1</v>
      </c>
      <c r="B5" s="122"/>
      <c r="C5" s="122"/>
      <c r="D5" s="122"/>
      <c r="E5" s="19"/>
      <c r="F5" s="151">
        <v>34257</v>
      </c>
      <c r="G5" s="152"/>
      <c r="H5" s="153"/>
      <c r="I5" s="23"/>
      <c r="J5" s="113" t="s">
        <v>47</v>
      </c>
      <c r="K5" s="123" t="s">
        <v>65</v>
      </c>
      <c r="L5" s="123"/>
      <c r="M5" s="123"/>
      <c r="N5" s="24" t="s">
        <v>125</v>
      </c>
      <c r="O5" s="25">
        <v>31621</v>
      </c>
      <c r="P5" s="26">
        <v>39184</v>
      </c>
      <c r="Q5" s="7">
        <v>29209</v>
      </c>
    </row>
    <row r="6" spans="1:17" ht="26.25" customHeight="1" thickBot="1">
      <c r="A6" s="121" t="s">
        <v>82</v>
      </c>
      <c r="B6" s="122"/>
      <c r="C6" s="122"/>
      <c r="D6" s="122"/>
      <c r="E6" s="19"/>
      <c r="F6" s="151">
        <v>35684</v>
      </c>
      <c r="G6" s="152"/>
      <c r="H6" s="153"/>
      <c r="I6" s="23"/>
      <c r="J6" s="114"/>
      <c r="K6" s="116" t="s">
        <v>126</v>
      </c>
      <c r="L6" s="124" t="s">
        <v>53</v>
      </c>
      <c r="M6" s="125"/>
      <c r="N6" s="28" t="s">
        <v>127</v>
      </c>
      <c r="O6" s="29">
        <v>11700</v>
      </c>
      <c r="P6" s="30">
        <v>11773</v>
      </c>
      <c r="Q6" s="8">
        <v>11598</v>
      </c>
    </row>
    <row r="7" spans="1:17" ht="26.25" customHeight="1">
      <c r="A7" s="113" t="s">
        <v>42</v>
      </c>
      <c r="B7" s="136" t="s">
        <v>50</v>
      </c>
      <c r="C7" s="123"/>
      <c r="D7" s="123"/>
      <c r="E7" s="24" t="s">
        <v>128</v>
      </c>
      <c r="F7" s="31">
        <v>8541</v>
      </c>
      <c r="G7" s="32">
        <v>8425</v>
      </c>
      <c r="H7" s="33">
        <v>8358</v>
      </c>
      <c r="I7" s="23"/>
      <c r="J7" s="114"/>
      <c r="K7" s="117"/>
      <c r="L7" s="116" t="s">
        <v>130</v>
      </c>
      <c r="M7" s="27" t="s">
        <v>34</v>
      </c>
      <c r="N7" s="28"/>
      <c r="O7" s="29">
        <v>11700</v>
      </c>
      <c r="P7" s="30">
        <v>11773</v>
      </c>
      <c r="Q7" s="8">
        <v>11598</v>
      </c>
    </row>
    <row r="8" spans="1:17" ht="26.25" customHeight="1">
      <c r="A8" s="114"/>
      <c r="B8" s="124" t="s">
        <v>2</v>
      </c>
      <c r="C8" s="125"/>
      <c r="D8" s="125"/>
      <c r="E8" s="28"/>
      <c r="F8" s="34">
        <v>1097</v>
      </c>
      <c r="G8" s="35">
        <v>1066</v>
      </c>
      <c r="H8" s="10">
        <v>1044</v>
      </c>
      <c r="I8" s="36"/>
      <c r="J8" s="114"/>
      <c r="K8" s="117"/>
      <c r="L8" s="117"/>
      <c r="M8" s="27" t="s">
        <v>35</v>
      </c>
      <c r="N8" s="28"/>
      <c r="O8" s="29"/>
      <c r="P8" s="30"/>
      <c r="Q8" s="8"/>
    </row>
    <row r="9" spans="1:17" ht="26.25" customHeight="1">
      <c r="A9" s="114"/>
      <c r="B9" s="124" t="s">
        <v>51</v>
      </c>
      <c r="C9" s="125"/>
      <c r="D9" s="125"/>
      <c r="E9" s="28" t="s">
        <v>131</v>
      </c>
      <c r="F9" s="34">
        <v>1097</v>
      </c>
      <c r="G9" s="35">
        <v>1066</v>
      </c>
      <c r="H9" s="10">
        <v>1044</v>
      </c>
      <c r="I9" s="23"/>
      <c r="J9" s="114"/>
      <c r="K9" s="117"/>
      <c r="L9" s="118"/>
      <c r="M9" s="27" t="s">
        <v>36</v>
      </c>
      <c r="N9" s="28" t="s">
        <v>102</v>
      </c>
      <c r="O9" s="29"/>
      <c r="P9" s="30"/>
      <c r="Q9" s="8"/>
    </row>
    <row r="10" spans="1:17" ht="26.25" customHeight="1">
      <c r="A10" s="114"/>
      <c r="B10" s="124" t="s">
        <v>52</v>
      </c>
      <c r="C10" s="125"/>
      <c r="D10" s="125"/>
      <c r="E10" s="28" t="s">
        <v>132</v>
      </c>
      <c r="F10" s="37">
        <f>IF(F9=0,0,F9/F7)</f>
        <v>0.12843929282285446</v>
      </c>
      <c r="G10" s="38">
        <f>IF(G9=0,0,G9/G7)</f>
        <v>0.12652818991097922</v>
      </c>
      <c r="H10" s="39">
        <f>IF(H9=0,0,H9/H7)</f>
        <v>0.1249102656137832</v>
      </c>
      <c r="I10" s="23"/>
      <c r="J10" s="114"/>
      <c r="K10" s="118"/>
      <c r="L10" s="132" t="s">
        <v>66</v>
      </c>
      <c r="M10" s="133"/>
      <c r="N10" s="40"/>
      <c r="O10" s="29">
        <v>5801</v>
      </c>
      <c r="P10" s="30">
        <v>27353</v>
      </c>
      <c r="Q10" s="8">
        <v>15494</v>
      </c>
    </row>
    <row r="11" spans="1:17" ht="26.25" customHeight="1">
      <c r="A11" s="114"/>
      <c r="B11" s="124" t="s">
        <v>3</v>
      </c>
      <c r="C11" s="125"/>
      <c r="D11" s="125"/>
      <c r="E11" s="28" t="s">
        <v>133</v>
      </c>
      <c r="F11" s="34">
        <v>890</v>
      </c>
      <c r="G11" s="35">
        <v>876</v>
      </c>
      <c r="H11" s="10">
        <v>868</v>
      </c>
      <c r="I11" s="23"/>
      <c r="J11" s="114"/>
      <c r="K11" s="125" t="s">
        <v>67</v>
      </c>
      <c r="L11" s="125"/>
      <c r="M11" s="125"/>
      <c r="N11" s="28" t="s">
        <v>190</v>
      </c>
      <c r="O11" s="41">
        <v>31714</v>
      </c>
      <c r="P11" s="30">
        <v>39244</v>
      </c>
      <c r="Q11" s="8">
        <v>29275</v>
      </c>
    </row>
    <row r="12" spans="1:17" ht="26.25" customHeight="1">
      <c r="A12" s="114"/>
      <c r="B12" s="124" t="s">
        <v>64</v>
      </c>
      <c r="C12" s="125"/>
      <c r="D12" s="125"/>
      <c r="E12" s="28" t="s">
        <v>135</v>
      </c>
      <c r="F12" s="37">
        <f>IF(F11=0,0,F11/F9)</f>
        <v>0.8113035551504102</v>
      </c>
      <c r="G12" s="38">
        <f>IF(G11=0,0,G11/G9)</f>
        <v>0.8217636022514071</v>
      </c>
      <c r="H12" s="39">
        <f>IF(H11=0,0,H11/H9)</f>
        <v>0.8314176245210728</v>
      </c>
      <c r="I12" s="23"/>
      <c r="J12" s="114"/>
      <c r="K12" s="116" t="s">
        <v>136</v>
      </c>
      <c r="L12" s="124" t="s">
        <v>54</v>
      </c>
      <c r="M12" s="125"/>
      <c r="N12" s="28"/>
      <c r="O12" s="29">
        <v>15025</v>
      </c>
      <c r="P12" s="30">
        <v>23181</v>
      </c>
      <c r="Q12" s="8">
        <v>13840</v>
      </c>
    </row>
    <row r="13" spans="1:17" ht="26.25" customHeight="1">
      <c r="A13" s="114"/>
      <c r="B13" s="124" t="s">
        <v>4</v>
      </c>
      <c r="C13" s="125"/>
      <c r="D13" s="125"/>
      <c r="E13" s="28"/>
      <c r="F13" s="42"/>
      <c r="G13" s="43"/>
      <c r="H13" s="44"/>
      <c r="I13" s="23"/>
      <c r="J13" s="114"/>
      <c r="K13" s="117"/>
      <c r="L13" s="116" t="s">
        <v>137</v>
      </c>
      <c r="M13" s="27" t="s">
        <v>33</v>
      </c>
      <c r="N13" s="28"/>
      <c r="O13" s="29"/>
      <c r="P13" s="30"/>
      <c r="Q13" s="8"/>
    </row>
    <row r="14" spans="1:17" ht="26.25" customHeight="1">
      <c r="A14" s="114"/>
      <c r="B14" s="124" t="s">
        <v>5</v>
      </c>
      <c r="C14" s="125"/>
      <c r="D14" s="125"/>
      <c r="E14" s="28"/>
      <c r="F14" s="42">
        <v>52</v>
      </c>
      <c r="G14" s="43">
        <v>52</v>
      </c>
      <c r="H14" s="44">
        <v>52</v>
      </c>
      <c r="I14" s="23"/>
      <c r="J14" s="114"/>
      <c r="K14" s="117"/>
      <c r="L14" s="118"/>
      <c r="M14" s="27" t="s">
        <v>37</v>
      </c>
      <c r="N14" s="28"/>
      <c r="O14" s="29"/>
      <c r="P14" s="30"/>
      <c r="Q14" s="8"/>
    </row>
    <row r="15" spans="1:17" ht="26.25" customHeight="1" thickBot="1">
      <c r="A15" s="115"/>
      <c r="B15" s="119" t="s">
        <v>88</v>
      </c>
      <c r="C15" s="120"/>
      <c r="D15" s="120"/>
      <c r="E15" s="12"/>
      <c r="F15" s="45">
        <v>52</v>
      </c>
      <c r="G15" s="46">
        <v>52</v>
      </c>
      <c r="H15" s="47">
        <v>52</v>
      </c>
      <c r="I15" s="23"/>
      <c r="J15" s="114"/>
      <c r="K15" s="118"/>
      <c r="L15" s="132" t="s">
        <v>38</v>
      </c>
      <c r="M15" s="133"/>
      <c r="N15" s="40"/>
      <c r="O15" s="29">
        <v>16689</v>
      </c>
      <c r="P15" s="30">
        <v>16063</v>
      </c>
      <c r="Q15" s="8">
        <v>15435</v>
      </c>
    </row>
    <row r="16" spans="1:17" ht="26.25" customHeight="1" thickBot="1">
      <c r="A16" s="134" t="s">
        <v>43</v>
      </c>
      <c r="B16" s="136" t="s">
        <v>6</v>
      </c>
      <c r="C16" s="123"/>
      <c r="D16" s="123"/>
      <c r="E16" s="24"/>
      <c r="F16" s="48">
        <v>2261492</v>
      </c>
      <c r="G16" s="32">
        <v>2261492</v>
      </c>
      <c r="H16" s="33">
        <v>2261492</v>
      </c>
      <c r="I16" s="23"/>
      <c r="J16" s="115"/>
      <c r="K16" s="119" t="s">
        <v>68</v>
      </c>
      <c r="L16" s="120"/>
      <c r="M16" s="120"/>
      <c r="N16" s="12" t="s">
        <v>138</v>
      </c>
      <c r="O16" s="49">
        <f>O5-O11</f>
        <v>-93</v>
      </c>
      <c r="P16" s="50">
        <f>P5-P11</f>
        <v>-60</v>
      </c>
      <c r="Q16" s="51">
        <f>Q5-Q11</f>
        <v>-66</v>
      </c>
    </row>
    <row r="17" spans="1:17" ht="26.25" customHeight="1">
      <c r="A17" s="111"/>
      <c r="B17" s="143" t="s">
        <v>7</v>
      </c>
      <c r="C17" s="124" t="s">
        <v>8</v>
      </c>
      <c r="D17" s="125"/>
      <c r="E17" s="28"/>
      <c r="F17" s="34">
        <v>353248</v>
      </c>
      <c r="G17" s="35">
        <v>353248</v>
      </c>
      <c r="H17" s="10">
        <v>353248</v>
      </c>
      <c r="I17" s="23"/>
      <c r="J17" s="113" t="s">
        <v>69</v>
      </c>
      <c r="K17" s="130" t="s">
        <v>70</v>
      </c>
      <c r="L17" s="131"/>
      <c r="M17" s="131"/>
      <c r="N17" s="24" t="s">
        <v>139</v>
      </c>
      <c r="O17" s="25">
        <v>20680</v>
      </c>
      <c r="P17" s="26">
        <v>20947</v>
      </c>
      <c r="Q17" s="7">
        <v>21106</v>
      </c>
    </row>
    <row r="18" spans="1:17" ht="26.25" customHeight="1">
      <c r="A18" s="111"/>
      <c r="B18" s="143"/>
      <c r="C18" s="124" t="s">
        <v>9</v>
      </c>
      <c r="D18" s="125"/>
      <c r="E18" s="28"/>
      <c r="F18" s="34">
        <v>650800</v>
      </c>
      <c r="G18" s="35">
        <v>650800</v>
      </c>
      <c r="H18" s="10">
        <v>650800</v>
      </c>
      <c r="I18" s="23"/>
      <c r="J18" s="114"/>
      <c r="K18" s="116" t="s">
        <v>137</v>
      </c>
      <c r="L18" s="124" t="s">
        <v>83</v>
      </c>
      <c r="M18" s="125"/>
      <c r="N18" s="28"/>
      <c r="O18" s="29"/>
      <c r="P18" s="30"/>
      <c r="Q18" s="8"/>
    </row>
    <row r="19" spans="1:17" ht="26.25" customHeight="1">
      <c r="A19" s="111"/>
      <c r="B19" s="143"/>
      <c r="C19" s="124" t="s">
        <v>10</v>
      </c>
      <c r="D19" s="125"/>
      <c r="E19" s="28"/>
      <c r="F19" s="34">
        <v>87900</v>
      </c>
      <c r="G19" s="35">
        <v>87900</v>
      </c>
      <c r="H19" s="10">
        <v>87900</v>
      </c>
      <c r="I19" s="23"/>
      <c r="J19" s="114"/>
      <c r="K19" s="118"/>
      <c r="L19" s="124" t="s">
        <v>66</v>
      </c>
      <c r="M19" s="125"/>
      <c r="N19" s="28"/>
      <c r="O19" s="41">
        <v>15211</v>
      </c>
      <c r="P19" s="30">
        <v>20947</v>
      </c>
      <c r="Q19" s="8">
        <v>21106</v>
      </c>
    </row>
    <row r="20" spans="1:17" ht="26.25" customHeight="1">
      <c r="A20" s="111"/>
      <c r="B20" s="143"/>
      <c r="C20" s="124" t="s">
        <v>11</v>
      </c>
      <c r="D20" s="125"/>
      <c r="E20" s="28"/>
      <c r="F20" s="34">
        <v>1169544</v>
      </c>
      <c r="G20" s="35">
        <v>1169544</v>
      </c>
      <c r="H20" s="10">
        <v>1169544</v>
      </c>
      <c r="I20" s="23"/>
      <c r="J20" s="114"/>
      <c r="K20" s="124" t="s">
        <v>71</v>
      </c>
      <c r="L20" s="125"/>
      <c r="M20" s="125"/>
      <c r="N20" s="52" t="s">
        <v>72</v>
      </c>
      <c r="O20" s="29">
        <v>20680</v>
      </c>
      <c r="P20" s="30">
        <v>20947</v>
      </c>
      <c r="Q20" s="8">
        <v>21106</v>
      </c>
    </row>
    <row r="21" spans="1:17" ht="26.25" customHeight="1" thickBot="1">
      <c r="A21" s="135"/>
      <c r="B21" s="119" t="s">
        <v>12</v>
      </c>
      <c r="C21" s="120"/>
      <c r="D21" s="120"/>
      <c r="E21" s="12"/>
      <c r="F21" s="53">
        <v>679226</v>
      </c>
      <c r="G21" s="50">
        <v>679226</v>
      </c>
      <c r="H21" s="51">
        <v>679226</v>
      </c>
      <c r="I21" s="23"/>
      <c r="J21" s="114"/>
      <c r="K21" s="116" t="s">
        <v>129</v>
      </c>
      <c r="L21" s="124" t="s">
        <v>73</v>
      </c>
      <c r="M21" s="125"/>
      <c r="N21" s="28"/>
      <c r="O21" s="29"/>
      <c r="P21" s="30"/>
      <c r="Q21" s="8"/>
    </row>
    <row r="22" spans="1:17" ht="26.25" customHeight="1">
      <c r="A22" s="113" t="s">
        <v>44</v>
      </c>
      <c r="B22" s="136" t="s">
        <v>63</v>
      </c>
      <c r="C22" s="123"/>
      <c r="D22" s="123"/>
      <c r="E22" s="24"/>
      <c r="F22" s="54">
        <v>15</v>
      </c>
      <c r="G22" s="55">
        <v>15</v>
      </c>
      <c r="H22" s="56">
        <v>15</v>
      </c>
      <c r="I22" s="23"/>
      <c r="J22" s="114"/>
      <c r="K22" s="117"/>
      <c r="L22" s="57" t="s">
        <v>137</v>
      </c>
      <c r="M22" s="27" t="s">
        <v>86</v>
      </c>
      <c r="N22" s="28"/>
      <c r="O22" s="29"/>
      <c r="P22" s="30"/>
      <c r="Q22" s="8"/>
    </row>
    <row r="23" spans="1:17" ht="26.25" customHeight="1">
      <c r="A23" s="114"/>
      <c r="B23" s="124" t="s">
        <v>13</v>
      </c>
      <c r="C23" s="125"/>
      <c r="D23" s="125"/>
      <c r="E23" s="28"/>
      <c r="F23" s="58" t="s">
        <v>99</v>
      </c>
      <c r="G23" s="57" t="s">
        <v>99</v>
      </c>
      <c r="H23" s="59" t="s">
        <v>99</v>
      </c>
      <c r="I23" s="23"/>
      <c r="J23" s="114"/>
      <c r="K23" s="118"/>
      <c r="L23" s="124" t="s">
        <v>74</v>
      </c>
      <c r="M23" s="125"/>
      <c r="N23" s="28" t="s">
        <v>140</v>
      </c>
      <c r="O23" s="29">
        <v>20680</v>
      </c>
      <c r="P23" s="30">
        <v>20947</v>
      </c>
      <c r="Q23" s="8">
        <v>21106</v>
      </c>
    </row>
    <row r="24" spans="1:17" ht="26.25" customHeight="1" thickBot="1">
      <c r="A24" s="114"/>
      <c r="B24" s="124" t="s">
        <v>98</v>
      </c>
      <c r="C24" s="125"/>
      <c r="D24" s="125"/>
      <c r="E24" s="28"/>
      <c r="F24" s="58"/>
      <c r="G24" s="57"/>
      <c r="H24" s="59"/>
      <c r="I24" s="23"/>
      <c r="J24" s="115"/>
      <c r="K24" s="119" t="s">
        <v>75</v>
      </c>
      <c r="L24" s="120"/>
      <c r="M24" s="120"/>
      <c r="N24" s="12" t="s">
        <v>141</v>
      </c>
      <c r="O24" s="53">
        <f>O17-O20</f>
        <v>0</v>
      </c>
      <c r="P24" s="50">
        <f>P17-P20</f>
        <v>0</v>
      </c>
      <c r="Q24" s="51">
        <f>Q17-Q20</f>
        <v>0</v>
      </c>
    </row>
    <row r="25" spans="1:17" ht="26.25" customHeight="1" thickBot="1">
      <c r="A25" s="114"/>
      <c r="B25" s="124" t="s">
        <v>14</v>
      </c>
      <c r="C25" s="125"/>
      <c r="D25" s="125"/>
      <c r="E25" s="28"/>
      <c r="F25" s="58" t="s">
        <v>103</v>
      </c>
      <c r="G25" s="57" t="s">
        <v>103</v>
      </c>
      <c r="H25" s="59" t="s">
        <v>103</v>
      </c>
      <c r="I25" s="23"/>
      <c r="J25" s="121" t="s">
        <v>76</v>
      </c>
      <c r="K25" s="122"/>
      <c r="L25" s="122"/>
      <c r="M25" s="122"/>
      <c r="N25" s="19" t="s">
        <v>142</v>
      </c>
      <c r="O25" s="60">
        <f>O16+O24</f>
        <v>-93</v>
      </c>
      <c r="P25" s="61">
        <f>P16+P24</f>
        <v>-60</v>
      </c>
      <c r="Q25" s="62">
        <f>Q16+Q24</f>
        <v>-66</v>
      </c>
    </row>
    <row r="26" spans="1:17" ht="26.25" customHeight="1" thickBot="1">
      <c r="A26" s="114"/>
      <c r="B26" s="124" t="s">
        <v>15</v>
      </c>
      <c r="C26" s="125"/>
      <c r="D26" s="125"/>
      <c r="E26" s="28"/>
      <c r="F26" s="34">
        <v>1</v>
      </c>
      <c r="G26" s="35">
        <v>1</v>
      </c>
      <c r="H26" s="10">
        <v>1</v>
      </c>
      <c r="I26" s="23"/>
      <c r="J26" s="121" t="s">
        <v>40</v>
      </c>
      <c r="K26" s="122"/>
      <c r="L26" s="122"/>
      <c r="M26" s="122"/>
      <c r="N26" s="19" t="s">
        <v>143</v>
      </c>
      <c r="O26" s="63"/>
      <c r="P26" s="64"/>
      <c r="Q26" s="9"/>
    </row>
    <row r="27" spans="1:17" ht="26.25" customHeight="1" thickBot="1">
      <c r="A27" s="114"/>
      <c r="B27" s="149" t="s">
        <v>16</v>
      </c>
      <c r="C27" s="150"/>
      <c r="D27" s="27" t="s">
        <v>55</v>
      </c>
      <c r="E27" s="28"/>
      <c r="F27" s="42">
        <v>365</v>
      </c>
      <c r="G27" s="43">
        <v>365</v>
      </c>
      <c r="H27" s="44">
        <v>365</v>
      </c>
      <c r="I27" s="23"/>
      <c r="J27" s="121" t="s">
        <v>77</v>
      </c>
      <c r="K27" s="122"/>
      <c r="L27" s="122"/>
      <c r="M27" s="122"/>
      <c r="N27" s="19" t="s">
        <v>144</v>
      </c>
      <c r="O27" s="63">
        <v>306</v>
      </c>
      <c r="P27" s="64">
        <v>213</v>
      </c>
      <c r="Q27" s="9">
        <v>153</v>
      </c>
    </row>
    <row r="28" spans="1:17" ht="26.25" customHeight="1" thickBot="1">
      <c r="A28" s="114"/>
      <c r="B28" s="149"/>
      <c r="C28" s="150"/>
      <c r="D28" s="27" t="s">
        <v>56</v>
      </c>
      <c r="E28" s="28"/>
      <c r="F28" s="42"/>
      <c r="G28" s="43"/>
      <c r="H28" s="44"/>
      <c r="I28" s="23"/>
      <c r="J28" s="121" t="s">
        <v>78</v>
      </c>
      <c r="K28" s="122"/>
      <c r="L28" s="122"/>
      <c r="M28" s="122"/>
      <c r="N28" s="19" t="s">
        <v>145</v>
      </c>
      <c r="O28" s="63"/>
      <c r="P28" s="64"/>
      <c r="Q28" s="9"/>
    </row>
    <row r="29" spans="1:17" ht="26.25" customHeight="1" thickBot="1">
      <c r="A29" s="114"/>
      <c r="B29" s="149" t="s">
        <v>17</v>
      </c>
      <c r="C29" s="150"/>
      <c r="D29" s="27" t="s">
        <v>55</v>
      </c>
      <c r="E29" s="28"/>
      <c r="F29" s="42">
        <v>335</v>
      </c>
      <c r="G29" s="43">
        <v>303</v>
      </c>
      <c r="H29" s="44">
        <v>265</v>
      </c>
      <c r="I29" s="23"/>
      <c r="J29" s="121" t="s">
        <v>79</v>
      </c>
      <c r="K29" s="122"/>
      <c r="L29" s="122"/>
      <c r="M29" s="122"/>
      <c r="N29" s="19" t="s">
        <v>146</v>
      </c>
      <c r="O29" s="60">
        <f>O25-O26+O27-O28</f>
        <v>213</v>
      </c>
      <c r="P29" s="61">
        <f>P25-P26+P27-P28</f>
        <v>153</v>
      </c>
      <c r="Q29" s="62">
        <f>Q25-Q26+Q27-Q28</f>
        <v>87</v>
      </c>
    </row>
    <row r="30" spans="1:17" ht="26.25" customHeight="1" thickBot="1">
      <c r="A30" s="114"/>
      <c r="B30" s="149"/>
      <c r="C30" s="150"/>
      <c r="D30" s="27" t="s">
        <v>56</v>
      </c>
      <c r="E30" s="28"/>
      <c r="F30" s="42"/>
      <c r="G30" s="43"/>
      <c r="H30" s="44"/>
      <c r="I30" s="23"/>
      <c r="J30" s="121" t="s">
        <v>80</v>
      </c>
      <c r="K30" s="122"/>
      <c r="L30" s="122"/>
      <c r="M30" s="122"/>
      <c r="N30" s="19" t="s">
        <v>147</v>
      </c>
      <c r="O30" s="63"/>
      <c r="P30" s="64"/>
      <c r="Q30" s="9"/>
    </row>
    <row r="31" spans="1:17" ht="26.25" customHeight="1" thickBot="1">
      <c r="A31" s="114"/>
      <c r="B31" s="147" t="s">
        <v>57</v>
      </c>
      <c r="C31" s="148"/>
      <c r="D31" s="148"/>
      <c r="E31" s="28"/>
      <c r="F31" s="42">
        <v>205</v>
      </c>
      <c r="G31" s="43">
        <v>203</v>
      </c>
      <c r="H31" s="44">
        <v>198</v>
      </c>
      <c r="I31" s="23"/>
      <c r="J31" s="121" t="s">
        <v>81</v>
      </c>
      <c r="K31" s="122"/>
      <c r="L31" s="122"/>
      <c r="M31" s="122"/>
      <c r="N31" s="19" t="s">
        <v>148</v>
      </c>
      <c r="O31" s="60">
        <f>O29-O30</f>
        <v>213</v>
      </c>
      <c r="P31" s="61">
        <f>P29-P30</f>
        <v>153</v>
      </c>
      <c r="Q31" s="62">
        <f>Q29-Q30</f>
        <v>87</v>
      </c>
    </row>
    <row r="32" spans="1:17" ht="26.25" customHeight="1" thickBot="1">
      <c r="A32" s="114"/>
      <c r="B32" s="124" t="s">
        <v>90</v>
      </c>
      <c r="C32" s="125"/>
      <c r="D32" s="125"/>
      <c r="E32" s="28"/>
      <c r="F32" s="42">
        <v>74970</v>
      </c>
      <c r="G32" s="43">
        <v>74289</v>
      </c>
      <c r="H32" s="44">
        <v>72604</v>
      </c>
      <c r="I32" s="23"/>
      <c r="J32" s="121" t="s">
        <v>94</v>
      </c>
      <c r="K32" s="122"/>
      <c r="L32" s="122"/>
      <c r="M32" s="122"/>
      <c r="N32" s="19"/>
      <c r="O32" s="65">
        <f>IF(O5=0,0,O5/(O11+O23))</f>
        <v>0.6035233041951369</v>
      </c>
      <c r="P32" s="66">
        <f>IF(P5=0,0,P5/(P11+P23))</f>
        <v>0.6509943347012012</v>
      </c>
      <c r="Q32" s="67">
        <f>IF(Q5=0,0,Q5/(Q11+Q23))</f>
        <v>0.5797622119449792</v>
      </c>
    </row>
    <row r="33" spans="1:17" ht="26.25" customHeight="1" thickBot="1">
      <c r="A33" s="114"/>
      <c r="B33" s="143" t="s">
        <v>85</v>
      </c>
      <c r="C33" s="124" t="s">
        <v>91</v>
      </c>
      <c r="D33" s="125"/>
      <c r="E33" s="28"/>
      <c r="F33" s="42"/>
      <c r="G33" s="43"/>
      <c r="H33" s="44"/>
      <c r="I33" s="23"/>
      <c r="J33" s="121" t="s">
        <v>95</v>
      </c>
      <c r="K33" s="122"/>
      <c r="L33" s="122"/>
      <c r="M33" s="122"/>
      <c r="N33" s="19"/>
      <c r="O33" s="65">
        <f>IF(O31&lt;0,O31/(O6-O9),0)</f>
        <v>0</v>
      </c>
      <c r="P33" s="66">
        <f>IF(P31&lt;0,P31/(P6-P9),0)</f>
        <v>0</v>
      </c>
      <c r="Q33" s="67">
        <f>IF(Q31&lt;0,Q31/(Q6-Q9),0)</f>
        <v>0</v>
      </c>
    </row>
    <row r="34" spans="1:17" ht="26.25" customHeight="1" thickBot="1">
      <c r="A34" s="114"/>
      <c r="B34" s="143"/>
      <c r="C34" s="124" t="s">
        <v>92</v>
      </c>
      <c r="D34" s="125"/>
      <c r="E34" s="28" t="s">
        <v>149</v>
      </c>
      <c r="F34" s="42">
        <v>74970</v>
      </c>
      <c r="G34" s="43">
        <v>74289</v>
      </c>
      <c r="H34" s="44">
        <v>72604</v>
      </c>
      <c r="I34" s="23"/>
      <c r="J34" s="121" t="s">
        <v>84</v>
      </c>
      <c r="K34" s="122"/>
      <c r="L34" s="122"/>
      <c r="M34" s="122"/>
      <c r="N34" s="19"/>
      <c r="O34" s="63">
        <v>40300</v>
      </c>
      <c r="P34" s="64">
        <v>48300</v>
      </c>
      <c r="Q34" s="9">
        <v>36600</v>
      </c>
    </row>
    <row r="35" spans="1:17" ht="26.25" customHeight="1" thickBot="1">
      <c r="A35" s="114"/>
      <c r="B35" s="124" t="s">
        <v>93</v>
      </c>
      <c r="C35" s="125"/>
      <c r="D35" s="125"/>
      <c r="E35" s="28" t="s">
        <v>150</v>
      </c>
      <c r="F35" s="42">
        <v>74970</v>
      </c>
      <c r="G35" s="43">
        <v>74289</v>
      </c>
      <c r="H35" s="44">
        <v>72604</v>
      </c>
      <c r="I35" s="23"/>
      <c r="J35" s="126" t="s">
        <v>104</v>
      </c>
      <c r="K35" s="127"/>
      <c r="L35" s="128" t="s">
        <v>39</v>
      </c>
      <c r="M35" s="129"/>
      <c r="N35" s="19"/>
      <c r="O35" s="63">
        <v>19288</v>
      </c>
      <c r="P35" s="64">
        <v>26026</v>
      </c>
      <c r="Q35" s="9">
        <v>20362</v>
      </c>
    </row>
    <row r="36" spans="1:17" ht="26.25" customHeight="1" thickBot="1">
      <c r="A36" s="115"/>
      <c r="B36" s="119" t="s">
        <v>18</v>
      </c>
      <c r="C36" s="120"/>
      <c r="D36" s="120"/>
      <c r="E36" s="12"/>
      <c r="F36" s="68">
        <f>IF(F35=0,0,F35/F34)</f>
        <v>1</v>
      </c>
      <c r="G36" s="69">
        <f>IF(G35=0,0,G35/G34)</f>
        <v>1</v>
      </c>
      <c r="H36" s="70">
        <f>IF(H35=0,0,H35/H34)</f>
        <v>1</v>
      </c>
      <c r="I36" s="23"/>
      <c r="J36" s="121" t="s">
        <v>87</v>
      </c>
      <c r="K36" s="122"/>
      <c r="L36" s="122"/>
      <c r="M36" s="122"/>
      <c r="N36" s="19"/>
      <c r="O36" s="63">
        <v>537771</v>
      </c>
      <c r="P36" s="64">
        <v>516824</v>
      </c>
      <c r="Q36" s="9">
        <v>495717</v>
      </c>
    </row>
    <row r="37" spans="1:17" ht="26.25" customHeight="1">
      <c r="A37" s="134" t="s">
        <v>45</v>
      </c>
      <c r="B37" s="136" t="s">
        <v>19</v>
      </c>
      <c r="C37" s="123"/>
      <c r="D37" s="123"/>
      <c r="E37" s="24"/>
      <c r="F37" s="48"/>
      <c r="G37" s="32"/>
      <c r="H37" s="33"/>
      <c r="I37" s="23"/>
      <c r="J37" s="71"/>
      <c r="K37" s="71"/>
      <c r="L37" s="71"/>
      <c r="M37" s="71"/>
      <c r="N37" s="71"/>
      <c r="O37" s="71"/>
      <c r="P37" s="71"/>
      <c r="Q37" s="71"/>
    </row>
    <row r="38" spans="1:9" ht="26.25" customHeight="1">
      <c r="A38" s="111"/>
      <c r="B38" s="124" t="s">
        <v>20</v>
      </c>
      <c r="C38" s="125"/>
      <c r="D38" s="125"/>
      <c r="E38" s="28"/>
      <c r="F38" s="34">
        <v>30826</v>
      </c>
      <c r="G38" s="35">
        <v>31963</v>
      </c>
      <c r="H38" s="10">
        <v>22050</v>
      </c>
      <c r="I38" s="23"/>
    </row>
    <row r="39" spans="1:9" ht="26.25" customHeight="1">
      <c r="A39" s="111"/>
      <c r="B39" s="143" t="s">
        <v>151</v>
      </c>
      <c r="C39" s="124" t="s">
        <v>21</v>
      </c>
      <c r="D39" s="125"/>
      <c r="E39" s="28"/>
      <c r="F39" s="34">
        <v>11879</v>
      </c>
      <c r="G39" s="35">
        <v>20192</v>
      </c>
      <c r="H39" s="10">
        <v>11980</v>
      </c>
      <c r="I39" s="23"/>
    </row>
    <row r="40" spans="1:9" ht="26.25" customHeight="1">
      <c r="A40" s="111"/>
      <c r="B40" s="143"/>
      <c r="C40" s="124" t="s">
        <v>22</v>
      </c>
      <c r="D40" s="125"/>
      <c r="E40" s="28"/>
      <c r="F40" s="34">
        <v>18947</v>
      </c>
      <c r="G40" s="35">
        <v>11771</v>
      </c>
      <c r="H40" s="10">
        <v>10070</v>
      </c>
      <c r="I40" s="23"/>
    </row>
    <row r="41" spans="1:9" ht="26.25" customHeight="1">
      <c r="A41" s="111"/>
      <c r="B41" s="124" t="s">
        <v>23</v>
      </c>
      <c r="C41" s="125"/>
      <c r="D41" s="125"/>
      <c r="E41" s="28"/>
      <c r="F41" s="34">
        <v>21568</v>
      </c>
      <c r="G41" s="35">
        <v>28228</v>
      </c>
      <c r="H41" s="10">
        <v>28331</v>
      </c>
      <c r="I41" s="23"/>
    </row>
    <row r="42" spans="1:9" ht="26.25" customHeight="1" thickBot="1">
      <c r="A42" s="135"/>
      <c r="B42" s="119" t="s">
        <v>24</v>
      </c>
      <c r="C42" s="120"/>
      <c r="D42" s="120"/>
      <c r="E42" s="12"/>
      <c r="F42" s="53">
        <f>F37+F38+F41</f>
        <v>52394</v>
      </c>
      <c r="G42" s="50">
        <f>G37+G38+G41</f>
        <v>60191</v>
      </c>
      <c r="H42" s="51">
        <f>H37+H38+H41</f>
        <v>50381</v>
      </c>
      <c r="I42" s="23"/>
    </row>
    <row r="43" spans="1:9" ht="26.25" customHeight="1">
      <c r="A43" s="134" t="s">
        <v>46</v>
      </c>
      <c r="B43" s="144" t="s">
        <v>48</v>
      </c>
      <c r="C43" s="136" t="s">
        <v>25</v>
      </c>
      <c r="D43" s="123"/>
      <c r="E43" s="24"/>
      <c r="F43" s="154" t="s">
        <v>188</v>
      </c>
      <c r="G43" s="157"/>
      <c r="H43" s="158"/>
      <c r="I43" s="23"/>
    </row>
    <row r="44" spans="1:9" ht="26.25" customHeight="1">
      <c r="A44" s="111"/>
      <c r="B44" s="145"/>
      <c r="C44" s="124" t="s">
        <v>58</v>
      </c>
      <c r="D44" s="125"/>
      <c r="E44" s="28"/>
      <c r="F44" s="34">
        <v>3675</v>
      </c>
      <c r="G44" s="35">
        <v>3675</v>
      </c>
      <c r="H44" s="10">
        <v>3675</v>
      </c>
      <c r="I44" s="23"/>
    </row>
    <row r="45" spans="1:9" ht="26.25" customHeight="1">
      <c r="A45" s="111"/>
      <c r="B45" s="145"/>
      <c r="C45" s="124" t="s">
        <v>26</v>
      </c>
      <c r="D45" s="125"/>
      <c r="E45" s="28"/>
      <c r="F45" s="72">
        <v>34425</v>
      </c>
      <c r="G45" s="73">
        <v>34425</v>
      </c>
      <c r="H45" s="74">
        <v>34425</v>
      </c>
      <c r="I45" s="23"/>
    </row>
    <row r="46" spans="1:9" ht="26.25" customHeight="1">
      <c r="A46" s="111"/>
      <c r="B46" s="145"/>
      <c r="C46" s="124" t="s">
        <v>59</v>
      </c>
      <c r="D46" s="125"/>
      <c r="E46" s="28"/>
      <c r="F46" s="42">
        <v>156.1</v>
      </c>
      <c r="G46" s="43">
        <v>158.5</v>
      </c>
      <c r="H46" s="44">
        <v>159.7</v>
      </c>
      <c r="I46" s="23"/>
    </row>
    <row r="47" spans="1:9" ht="26.25" customHeight="1">
      <c r="A47" s="111"/>
      <c r="B47" s="145"/>
      <c r="C47" s="124" t="s">
        <v>60</v>
      </c>
      <c r="D47" s="125"/>
      <c r="E47" s="28"/>
      <c r="F47" s="42">
        <v>411.2</v>
      </c>
      <c r="G47" s="43">
        <v>430.3</v>
      </c>
      <c r="H47" s="44">
        <v>303.7</v>
      </c>
      <c r="I47" s="23"/>
    </row>
    <row r="48" spans="1:9" ht="26.25" customHeight="1">
      <c r="A48" s="111"/>
      <c r="B48" s="145"/>
      <c r="C48" s="143" t="s">
        <v>153</v>
      </c>
      <c r="D48" s="27" t="s">
        <v>61</v>
      </c>
      <c r="E48" s="28"/>
      <c r="F48" s="42">
        <v>158.5</v>
      </c>
      <c r="G48" s="43">
        <v>271.8</v>
      </c>
      <c r="H48" s="44">
        <v>165</v>
      </c>
      <c r="I48" s="23"/>
    </row>
    <row r="49" spans="1:9" ht="26.25" customHeight="1">
      <c r="A49" s="111"/>
      <c r="B49" s="146"/>
      <c r="C49" s="143"/>
      <c r="D49" s="27" t="s">
        <v>62</v>
      </c>
      <c r="E49" s="28"/>
      <c r="F49" s="42">
        <v>252.7</v>
      </c>
      <c r="G49" s="43">
        <v>158.4</v>
      </c>
      <c r="H49" s="44">
        <v>138.7</v>
      </c>
      <c r="I49" s="23"/>
    </row>
    <row r="50" spans="1:9" ht="26.25" customHeight="1">
      <c r="A50" s="111"/>
      <c r="B50" s="137" t="s">
        <v>41</v>
      </c>
      <c r="C50" s="138"/>
      <c r="D50" s="27" t="s">
        <v>27</v>
      </c>
      <c r="E50" s="28"/>
      <c r="F50" s="42"/>
      <c r="G50" s="43"/>
      <c r="H50" s="44"/>
      <c r="I50" s="23"/>
    </row>
    <row r="51" spans="1:9" ht="26.25" customHeight="1">
      <c r="A51" s="111"/>
      <c r="B51" s="139"/>
      <c r="C51" s="140"/>
      <c r="D51" s="27" t="s">
        <v>89</v>
      </c>
      <c r="E51" s="28"/>
      <c r="F51" s="34"/>
      <c r="G51" s="35"/>
      <c r="H51" s="10"/>
      <c r="I51" s="23"/>
    </row>
    <row r="52" spans="1:9" ht="26.25" customHeight="1" thickBot="1">
      <c r="A52" s="135"/>
      <c r="B52" s="141"/>
      <c r="C52" s="142"/>
      <c r="D52" s="11" t="s">
        <v>28</v>
      </c>
      <c r="E52" s="12"/>
      <c r="F52" s="13">
        <v>34060</v>
      </c>
      <c r="G52" s="14">
        <v>34060</v>
      </c>
      <c r="H52" s="15">
        <v>34060</v>
      </c>
      <c r="I52" s="23"/>
    </row>
    <row r="53" spans="1:9" ht="26.25" customHeight="1">
      <c r="A53" s="134" t="s">
        <v>29</v>
      </c>
      <c r="B53" s="136" t="s">
        <v>30</v>
      </c>
      <c r="C53" s="123"/>
      <c r="D53" s="123"/>
      <c r="E53" s="24"/>
      <c r="F53" s="48"/>
      <c r="G53" s="32"/>
      <c r="H53" s="33"/>
      <c r="I53" s="23"/>
    </row>
    <row r="54" spans="1:9" ht="26.25" customHeight="1">
      <c r="A54" s="111"/>
      <c r="B54" s="124" t="s">
        <v>31</v>
      </c>
      <c r="C54" s="125"/>
      <c r="D54" s="125"/>
      <c r="E54" s="28"/>
      <c r="F54" s="34"/>
      <c r="G54" s="35"/>
      <c r="H54" s="10"/>
      <c r="I54" s="23"/>
    </row>
    <row r="55" spans="1:8" ht="26.25" customHeight="1" thickBot="1">
      <c r="A55" s="135"/>
      <c r="B55" s="119" t="s">
        <v>32</v>
      </c>
      <c r="C55" s="120"/>
      <c r="D55" s="120"/>
      <c r="E55" s="12"/>
      <c r="F55" s="53">
        <f>F53+F54</f>
        <v>0</v>
      </c>
      <c r="G55" s="50">
        <f>G53+G54</f>
        <v>0</v>
      </c>
      <c r="H55" s="51">
        <f>H53+H54</f>
        <v>0</v>
      </c>
    </row>
  </sheetData>
  <mergeCells count="97">
    <mergeCell ref="F43:H43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A43:A52"/>
    <mergeCell ref="B43:B49"/>
    <mergeCell ref="C43:D43"/>
    <mergeCell ref="C44:D44"/>
    <mergeCell ref="C45:D45"/>
    <mergeCell ref="B50:C52"/>
    <mergeCell ref="C46:D46"/>
    <mergeCell ref="C47:D47"/>
    <mergeCell ref="C48:C49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O21" sqref="O21"/>
    </sheetView>
  </sheetViews>
  <sheetFormatPr defaultColWidth="9.00390625" defaultRowHeight="26.25" customHeight="1"/>
  <cols>
    <col min="1" max="3" width="4.125" style="16" customWidth="1"/>
    <col min="4" max="4" width="24.125" style="16" customWidth="1"/>
    <col min="5" max="5" width="4.50390625" style="16" bestFit="1" customWidth="1"/>
    <col min="6" max="8" width="12.625" style="16" customWidth="1"/>
    <col min="9" max="9" width="2.125" style="16" customWidth="1"/>
    <col min="10" max="11" width="2.875" style="16" bestFit="1" customWidth="1"/>
    <col min="12" max="12" width="5.25390625" style="16" bestFit="1" customWidth="1"/>
    <col min="13" max="13" width="21.625" style="16" customWidth="1"/>
    <col min="14" max="14" width="3.375" style="16" bestFit="1" customWidth="1"/>
    <col min="15" max="17" width="12.625" style="16" customWidth="1"/>
    <col min="18" max="16384" width="9.00390625" style="16" customWidth="1"/>
  </cols>
  <sheetData>
    <row r="1" spans="1:17" ht="26.25" customHeight="1">
      <c r="A1" s="112" t="s">
        <v>108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6:15" ht="19.5" customHeight="1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38.25" customHeight="1" thickBot="1">
      <c r="A3" s="18" t="s">
        <v>155</v>
      </c>
      <c r="P3" s="16" t="s">
        <v>0</v>
      </c>
    </row>
    <row r="4" spans="1:17" ht="26.25" customHeight="1" thickBot="1">
      <c r="A4" s="121" t="s">
        <v>49</v>
      </c>
      <c r="B4" s="122"/>
      <c r="C4" s="122"/>
      <c r="D4" s="122"/>
      <c r="E4" s="19"/>
      <c r="F4" s="20" t="s">
        <v>96</v>
      </c>
      <c r="G4" s="21" t="s">
        <v>97</v>
      </c>
      <c r="H4" s="22" t="s">
        <v>124</v>
      </c>
      <c r="I4" s="23"/>
      <c r="J4" s="121" t="s">
        <v>49</v>
      </c>
      <c r="K4" s="122"/>
      <c r="L4" s="122"/>
      <c r="M4" s="122"/>
      <c r="N4" s="19"/>
      <c r="O4" s="20" t="s">
        <v>96</v>
      </c>
      <c r="P4" s="21" t="s">
        <v>97</v>
      </c>
      <c r="Q4" s="22" t="s">
        <v>124</v>
      </c>
    </row>
    <row r="5" spans="1:17" ht="26.25" customHeight="1" thickBot="1">
      <c r="A5" s="121" t="s">
        <v>1</v>
      </c>
      <c r="B5" s="122"/>
      <c r="C5" s="122"/>
      <c r="D5" s="122"/>
      <c r="E5" s="19"/>
      <c r="F5" s="151">
        <v>33855</v>
      </c>
      <c r="G5" s="152"/>
      <c r="H5" s="153"/>
      <c r="I5" s="23"/>
      <c r="J5" s="113" t="s">
        <v>47</v>
      </c>
      <c r="K5" s="123" t="s">
        <v>65</v>
      </c>
      <c r="L5" s="123"/>
      <c r="M5" s="123"/>
      <c r="N5" s="24" t="s">
        <v>125</v>
      </c>
      <c r="O5" s="25">
        <v>167321</v>
      </c>
      <c r="P5" s="26">
        <v>224812</v>
      </c>
      <c r="Q5" s="7">
        <v>238076</v>
      </c>
    </row>
    <row r="6" spans="1:17" ht="26.25" customHeight="1" thickBot="1">
      <c r="A6" s="121" t="s">
        <v>82</v>
      </c>
      <c r="B6" s="122"/>
      <c r="C6" s="122"/>
      <c r="D6" s="122"/>
      <c r="E6" s="19"/>
      <c r="F6" s="151">
        <v>35521</v>
      </c>
      <c r="G6" s="152"/>
      <c r="H6" s="153"/>
      <c r="I6" s="23"/>
      <c r="J6" s="114"/>
      <c r="K6" s="116" t="s">
        <v>126</v>
      </c>
      <c r="L6" s="124" t="s">
        <v>53</v>
      </c>
      <c r="M6" s="125"/>
      <c r="N6" s="28" t="s">
        <v>127</v>
      </c>
      <c r="O6" s="29">
        <v>93343</v>
      </c>
      <c r="P6" s="30">
        <v>110100</v>
      </c>
      <c r="Q6" s="8">
        <v>121386</v>
      </c>
    </row>
    <row r="7" spans="1:17" ht="26.25" customHeight="1">
      <c r="A7" s="113" t="s">
        <v>42</v>
      </c>
      <c r="B7" s="136" t="s">
        <v>50</v>
      </c>
      <c r="C7" s="123"/>
      <c r="D7" s="123"/>
      <c r="E7" s="24" t="s">
        <v>128</v>
      </c>
      <c r="F7" s="31">
        <v>95451</v>
      </c>
      <c r="G7" s="32">
        <v>95526</v>
      </c>
      <c r="H7" s="33">
        <v>95501</v>
      </c>
      <c r="I7" s="23"/>
      <c r="J7" s="114"/>
      <c r="K7" s="117"/>
      <c r="L7" s="116" t="s">
        <v>130</v>
      </c>
      <c r="M7" s="27" t="s">
        <v>34</v>
      </c>
      <c r="N7" s="28"/>
      <c r="O7" s="29">
        <v>93343</v>
      </c>
      <c r="P7" s="30">
        <v>110100</v>
      </c>
      <c r="Q7" s="8">
        <v>121386</v>
      </c>
    </row>
    <row r="8" spans="1:17" ht="26.25" customHeight="1">
      <c r="A8" s="114"/>
      <c r="B8" s="124" t="s">
        <v>2</v>
      </c>
      <c r="C8" s="125"/>
      <c r="D8" s="125"/>
      <c r="E8" s="28"/>
      <c r="F8" s="34">
        <v>7498</v>
      </c>
      <c r="G8" s="35">
        <v>7574</v>
      </c>
      <c r="H8" s="10">
        <v>7560</v>
      </c>
      <c r="I8" s="36"/>
      <c r="J8" s="114"/>
      <c r="K8" s="117"/>
      <c r="L8" s="117"/>
      <c r="M8" s="27" t="s">
        <v>35</v>
      </c>
      <c r="N8" s="28"/>
      <c r="O8" s="29"/>
      <c r="P8" s="30"/>
      <c r="Q8" s="8"/>
    </row>
    <row r="9" spans="1:17" ht="26.25" customHeight="1">
      <c r="A9" s="114"/>
      <c r="B9" s="124" t="s">
        <v>51</v>
      </c>
      <c r="C9" s="125"/>
      <c r="D9" s="125"/>
      <c r="E9" s="28" t="s">
        <v>131</v>
      </c>
      <c r="F9" s="34">
        <v>7498</v>
      </c>
      <c r="G9" s="35">
        <v>7574</v>
      </c>
      <c r="H9" s="10">
        <v>7560</v>
      </c>
      <c r="I9" s="23"/>
      <c r="J9" s="114"/>
      <c r="K9" s="117"/>
      <c r="L9" s="118"/>
      <c r="M9" s="27" t="s">
        <v>36</v>
      </c>
      <c r="N9" s="28" t="s">
        <v>102</v>
      </c>
      <c r="O9" s="29"/>
      <c r="P9" s="30"/>
      <c r="Q9" s="8"/>
    </row>
    <row r="10" spans="1:17" ht="26.25" customHeight="1">
      <c r="A10" s="114"/>
      <c r="B10" s="124" t="s">
        <v>52</v>
      </c>
      <c r="C10" s="125"/>
      <c r="D10" s="125"/>
      <c r="E10" s="28" t="s">
        <v>132</v>
      </c>
      <c r="F10" s="37">
        <f>IF(F9=0,0,F9/F7)</f>
        <v>0.07855339388796345</v>
      </c>
      <c r="G10" s="38">
        <f>IF(G9=0,0,G9/G7)</f>
        <v>0.07928731444842242</v>
      </c>
      <c r="H10" s="39">
        <f>IF(H9=0,0,H9/H7)</f>
        <v>0.0791614747489555</v>
      </c>
      <c r="I10" s="23"/>
      <c r="J10" s="114"/>
      <c r="K10" s="118"/>
      <c r="L10" s="132" t="s">
        <v>66</v>
      </c>
      <c r="M10" s="133"/>
      <c r="N10" s="40"/>
      <c r="O10" s="29">
        <v>73978</v>
      </c>
      <c r="P10" s="30">
        <v>114712</v>
      </c>
      <c r="Q10" s="8">
        <v>102780</v>
      </c>
    </row>
    <row r="11" spans="1:17" ht="26.25" customHeight="1">
      <c r="A11" s="114"/>
      <c r="B11" s="124" t="s">
        <v>3</v>
      </c>
      <c r="C11" s="125"/>
      <c r="D11" s="125"/>
      <c r="E11" s="28" t="s">
        <v>133</v>
      </c>
      <c r="F11" s="34">
        <v>6208</v>
      </c>
      <c r="G11" s="35">
        <v>6472</v>
      </c>
      <c r="H11" s="10">
        <v>6615</v>
      </c>
      <c r="I11" s="23"/>
      <c r="J11" s="114"/>
      <c r="K11" s="125" t="s">
        <v>67</v>
      </c>
      <c r="L11" s="125"/>
      <c r="M11" s="125"/>
      <c r="N11" s="28" t="s">
        <v>154</v>
      </c>
      <c r="O11" s="41">
        <v>167321</v>
      </c>
      <c r="P11" s="30">
        <v>162839</v>
      </c>
      <c r="Q11" s="8">
        <v>172250</v>
      </c>
    </row>
    <row r="12" spans="1:17" ht="26.25" customHeight="1">
      <c r="A12" s="114"/>
      <c r="B12" s="124" t="s">
        <v>64</v>
      </c>
      <c r="C12" s="125"/>
      <c r="D12" s="125"/>
      <c r="E12" s="28" t="s">
        <v>135</v>
      </c>
      <c r="F12" s="37">
        <f>IF(F11=0,0,F11/F9)</f>
        <v>0.8279541210989597</v>
      </c>
      <c r="G12" s="38">
        <f>IF(G11=0,0,G11/G9)</f>
        <v>0.8545022445207288</v>
      </c>
      <c r="H12" s="39">
        <f>IF(H11=0,0,H11/H9)</f>
        <v>0.875</v>
      </c>
      <c r="I12" s="23"/>
      <c r="J12" s="114"/>
      <c r="K12" s="116" t="s">
        <v>136</v>
      </c>
      <c r="L12" s="124" t="s">
        <v>54</v>
      </c>
      <c r="M12" s="125"/>
      <c r="N12" s="28"/>
      <c r="O12" s="29">
        <v>72905</v>
      </c>
      <c r="P12" s="30">
        <v>60318</v>
      </c>
      <c r="Q12" s="8">
        <v>81739</v>
      </c>
    </row>
    <row r="13" spans="1:17" ht="26.25" customHeight="1">
      <c r="A13" s="114"/>
      <c r="B13" s="124" t="s">
        <v>4</v>
      </c>
      <c r="C13" s="125"/>
      <c r="D13" s="125"/>
      <c r="E13" s="28"/>
      <c r="F13" s="42">
        <v>1458</v>
      </c>
      <c r="G13" s="43">
        <v>1458</v>
      </c>
      <c r="H13" s="44">
        <v>1458</v>
      </c>
      <c r="I13" s="23"/>
      <c r="J13" s="114"/>
      <c r="K13" s="117"/>
      <c r="L13" s="116" t="s">
        <v>137</v>
      </c>
      <c r="M13" s="27" t="s">
        <v>33</v>
      </c>
      <c r="N13" s="28"/>
      <c r="O13" s="29">
        <v>15955</v>
      </c>
      <c r="P13" s="30">
        <v>4651</v>
      </c>
      <c r="Q13" s="8">
        <v>15567</v>
      </c>
    </row>
    <row r="14" spans="1:17" ht="26.25" customHeight="1">
      <c r="A14" s="114"/>
      <c r="B14" s="124" t="s">
        <v>5</v>
      </c>
      <c r="C14" s="125"/>
      <c r="D14" s="125"/>
      <c r="E14" s="28"/>
      <c r="F14" s="42">
        <v>1116</v>
      </c>
      <c r="G14" s="43">
        <v>1116</v>
      </c>
      <c r="H14" s="44">
        <v>1138</v>
      </c>
      <c r="I14" s="23"/>
      <c r="J14" s="114"/>
      <c r="K14" s="117"/>
      <c r="L14" s="118"/>
      <c r="M14" s="27" t="s">
        <v>37</v>
      </c>
      <c r="N14" s="28"/>
      <c r="O14" s="29"/>
      <c r="P14" s="30"/>
      <c r="Q14" s="8"/>
    </row>
    <row r="15" spans="1:17" ht="26.25" customHeight="1" thickBot="1">
      <c r="A15" s="115"/>
      <c r="B15" s="119" t="s">
        <v>88</v>
      </c>
      <c r="C15" s="120"/>
      <c r="D15" s="120"/>
      <c r="E15" s="12"/>
      <c r="F15" s="45">
        <v>1116</v>
      </c>
      <c r="G15" s="46">
        <v>1116</v>
      </c>
      <c r="H15" s="47">
        <v>1138</v>
      </c>
      <c r="I15" s="23"/>
      <c r="J15" s="114"/>
      <c r="K15" s="118"/>
      <c r="L15" s="132" t="s">
        <v>38</v>
      </c>
      <c r="M15" s="133"/>
      <c r="N15" s="40"/>
      <c r="O15" s="29">
        <v>94416</v>
      </c>
      <c r="P15" s="30">
        <v>91988</v>
      </c>
      <c r="Q15" s="8">
        <v>89303</v>
      </c>
    </row>
    <row r="16" spans="1:17" ht="26.25" customHeight="1" thickBot="1">
      <c r="A16" s="134" t="s">
        <v>43</v>
      </c>
      <c r="B16" s="136" t="s">
        <v>6</v>
      </c>
      <c r="C16" s="123"/>
      <c r="D16" s="123"/>
      <c r="E16" s="24"/>
      <c r="F16" s="48">
        <v>14170873</v>
      </c>
      <c r="G16" s="32">
        <v>14215446</v>
      </c>
      <c r="H16" s="33">
        <v>14224864</v>
      </c>
      <c r="I16" s="23"/>
      <c r="J16" s="115"/>
      <c r="K16" s="119" t="s">
        <v>68</v>
      </c>
      <c r="L16" s="120"/>
      <c r="M16" s="120"/>
      <c r="N16" s="12" t="s">
        <v>138</v>
      </c>
      <c r="O16" s="49">
        <f>O5-O11</f>
        <v>0</v>
      </c>
      <c r="P16" s="50">
        <f>P5-P11</f>
        <v>61973</v>
      </c>
      <c r="Q16" s="51">
        <f>Q5-Q11</f>
        <v>65826</v>
      </c>
    </row>
    <row r="17" spans="1:17" ht="26.25" customHeight="1">
      <c r="A17" s="111"/>
      <c r="B17" s="143" t="s">
        <v>7</v>
      </c>
      <c r="C17" s="124" t="s">
        <v>8</v>
      </c>
      <c r="D17" s="125"/>
      <c r="E17" s="28"/>
      <c r="F17" s="34">
        <v>5415513</v>
      </c>
      <c r="G17" s="35">
        <v>5425108</v>
      </c>
      <c r="H17" s="10">
        <v>5425108</v>
      </c>
      <c r="I17" s="23"/>
      <c r="J17" s="113" t="s">
        <v>69</v>
      </c>
      <c r="K17" s="130" t="s">
        <v>70</v>
      </c>
      <c r="L17" s="131"/>
      <c r="M17" s="131"/>
      <c r="N17" s="24" t="s">
        <v>139</v>
      </c>
      <c r="O17" s="25">
        <v>483441</v>
      </c>
      <c r="P17" s="26">
        <v>137953</v>
      </c>
      <c r="Q17" s="7">
        <v>85235</v>
      </c>
    </row>
    <row r="18" spans="1:17" ht="26.25" customHeight="1">
      <c r="A18" s="111"/>
      <c r="B18" s="143"/>
      <c r="C18" s="124" t="s">
        <v>9</v>
      </c>
      <c r="D18" s="125"/>
      <c r="E18" s="28"/>
      <c r="F18" s="34">
        <v>4299100</v>
      </c>
      <c r="G18" s="35">
        <v>4308000</v>
      </c>
      <c r="H18" s="10">
        <v>4308000</v>
      </c>
      <c r="I18" s="23"/>
      <c r="J18" s="114"/>
      <c r="K18" s="116" t="s">
        <v>137</v>
      </c>
      <c r="L18" s="124" t="s">
        <v>83</v>
      </c>
      <c r="M18" s="125"/>
      <c r="N18" s="28"/>
      <c r="O18" s="29">
        <v>97200</v>
      </c>
      <c r="P18" s="30">
        <v>68900</v>
      </c>
      <c r="Q18" s="8">
        <v>44000</v>
      </c>
    </row>
    <row r="19" spans="1:17" ht="26.25" customHeight="1">
      <c r="A19" s="111"/>
      <c r="B19" s="143"/>
      <c r="C19" s="124" t="s">
        <v>10</v>
      </c>
      <c r="D19" s="125"/>
      <c r="E19" s="28"/>
      <c r="F19" s="34">
        <v>1172100</v>
      </c>
      <c r="G19" s="35">
        <v>1190313</v>
      </c>
      <c r="H19" s="10">
        <v>1199256</v>
      </c>
      <c r="I19" s="23"/>
      <c r="J19" s="114"/>
      <c r="K19" s="118"/>
      <c r="L19" s="124" t="s">
        <v>66</v>
      </c>
      <c r="M19" s="125"/>
      <c r="N19" s="28"/>
      <c r="O19" s="41">
        <v>173971</v>
      </c>
      <c r="P19" s="30">
        <v>37388</v>
      </c>
      <c r="Q19" s="8">
        <v>22220</v>
      </c>
    </row>
    <row r="20" spans="1:17" ht="26.25" customHeight="1">
      <c r="A20" s="111"/>
      <c r="B20" s="143"/>
      <c r="C20" s="124" t="s">
        <v>11</v>
      </c>
      <c r="D20" s="125"/>
      <c r="E20" s="28"/>
      <c r="F20" s="34">
        <v>3284160</v>
      </c>
      <c r="G20" s="35">
        <v>3292025</v>
      </c>
      <c r="H20" s="10">
        <v>3292500</v>
      </c>
      <c r="I20" s="23"/>
      <c r="J20" s="114"/>
      <c r="K20" s="124" t="s">
        <v>71</v>
      </c>
      <c r="L20" s="125"/>
      <c r="M20" s="125"/>
      <c r="N20" s="52" t="s">
        <v>72</v>
      </c>
      <c r="O20" s="29">
        <v>475972</v>
      </c>
      <c r="P20" s="30">
        <v>199731</v>
      </c>
      <c r="Q20" s="8">
        <v>145353</v>
      </c>
    </row>
    <row r="21" spans="1:17" ht="26.25" customHeight="1" thickBot="1">
      <c r="A21" s="135"/>
      <c r="B21" s="119" t="s">
        <v>12</v>
      </c>
      <c r="C21" s="120"/>
      <c r="D21" s="120"/>
      <c r="E21" s="12"/>
      <c r="F21" s="53">
        <v>10804630</v>
      </c>
      <c r="G21" s="50">
        <v>10823630</v>
      </c>
      <c r="H21" s="51">
        <v>10823630</v>
      </c>
      <c r="I21" s="23"/>
      <c r="J21" s="114"/>
      <c r="K21" s="116" t="s">
        <v>129</v>
      </c>
      <c r="L21" s="124" t="s">
        <v>73</v>
      </c>
      <c r="M21" s="125"/>
      <c r="N21" s="28"/>
      <c r="O21" s="29">
        <v>321967</v>
      </c>
      <c r="P21" s="30">
        <v>44573</v>
      </c>
      <c r="Q21" s="8">
        <v>9418</v>
      </c>
    </row>
    <row r="22" spans="1:17" ht="26.25" customHeight="1">
      <c r="A22" s="113" t="s">
        <v>44</v>
      </c>
      <c r="B22" s="136" t="s">
        <v>63</v>
      </c>
      <c r="C22" s="123"/>
      <c r="D22" s="123"/>
      <c r="E22" s="24"/>
      <c r="F22" s="54">
        <v>81</v>
      </c>
      <c r="G22" s="55">
        <v>82</v>
      </c>
      <c r="H22" s="56">
        <v>82</v>
      </c>
      <c r="I22" s="23"/>
      <c r="J22" s="114"/>
      <c r="K22" s="117"/>
      <c r="L22" s="57" t="s">
        <v>137</v>
      </c>
      <c r="M22" s="27" t="s">
        <v>86</v>
      </c>
      <c r="N22" s="28"/>
      <c r="O22" s="29"/>
      <c r="P22" s="30"/>
      <c r="Q22" s="8"/>
    </row>
    <row r="23" spans="1:17" ht="26.25" customHeight="1">
      <c r="A23" s="114"/>
      <c r="B23" s="124" t="s">
        <v>13</v>
      </c>
      <c r="C23" s="125"/>
      <c r="D23" s="125"/>
      <c r="E23" s="28"/>
      <c r="F23" s="58" t="s">
        <v>99</v>
      </c>
      <c r="G23" s="57" t="s">
        <v>99</v>
      </c>
      <c r="H23" s="59" t="s">
        <v>99</v>
      </c>
      <c r="I23" s="23"/>
      <c r="J23" s="114"/>
      <c r="K23" s="118"/>
      <c r="L23" s="124" t="s">
        <v>74</v>
      </c>
      <c r="M23" s="125"/>
      <c r="N23" s="28" t="s">
        <v>140</v>
      </c>
      <c r="O23" s="29">
        <v>154005</v>
      </c>
      <c r="P23" s="30">
        <v>155158</v>
      </c>
      <c r="Q23" s="8">
        <v>135935</v>
      </c>
    </row>
    <row r="24" spans="1:17" ht="26.25" customHeight="1" thickBot="1">
      <c r="A24" s="114"/>
      <c r="B24" s="124" t="s">
        <v>98</v>
      </c>
      <c r="C24" s="125"/>
      <c r="D24" s="125"/>
      <c r="E24" s="28"/>
      <c r="F24" s="58"/>
      <c r="G24" s="57"/>
      <c r="H24" s="59"/>
      <c r="I24" s="23"/>
      <c r="J24" s="115"/>
      <c r="K24" s="119" t="s">
        <v>75</v>
      </c>
      <c r="L24" s="120"/>
      <c r="M24" s="120"/>
      <c r="N24" s="12" t="s">
        <v>141</v>
      </c>
      <c r="O24" s="53">
        <f>O17-O20</f>
        <v>7469</v>
      </c>
      <c r="P24" s="50">
        <f>P17-P20</f>
        <v>-61778</v>
      </c>
      <c r="Q24" s="51">
        <f>Q17-Q20</f>
        <v>-60118</v>
      </c>
    </row>
    <row r="25" spans="1:17" ht="26.25" customHeight="1" thickBot="1">
      <c r="A25" s="114"/>
      <c r="B25" s="124" t="s">
        <v>14</v>
      </c>
      <c r="C25" s="125"/>
      <c r="D25" s="125"/>
      <c r="E25" s="28"/>
      <c r="F25" s="58" t="s">
        <v>103</v>
      </c>
      <c r="G25" s="57" t="s">
        <v>103</v>
      </c>
      <c r="H25" s="59" t="s">
        <v>103</v>
      </c>
      <c r="I25" s="23"/>
      <c r="J25" s="121" t="s">
        <v>76</v>
      </c>
      <c r="K25" s="122"/>
      <c r="L25" s="122"/>
      <c r="M25" s="122"/>
      <c r="N25" s="19" t="s">
        <v>142</v>
      </c>
      <c r="O25" s="60">
        <f>O16+O24</f>
        <v>7469</v>
      </c>
      <c r="P25" s="61">
        <f>P16+P24</f>
        <v>195</v>
      </c>
      <c r="Q25" s="62">
        <f>Q16+Q24</f>
        <v>5708</v>
      </c>
    </row>
    <row r="26" spans="1:17" ht="26.25" customHeight="1" thickBot="1">
      <c r="A26" s="114"/>
      <c r="B26" s="124" t="s">
        <v>15</v>
      </c>
      <c r="C26" s="125"/>
      <c r="D26" s="125"/>
      <c r="E26" s="28"/>
      <c r="F26" s="34">
        <v>3</v>
      </c>
      <c r="G26" s="35">
        <v>3</v>
      </c>
      <c r="H26" s="10">
        <v>3</v>
      </c>
      <c r="I26" s="23"/>
      <c r="J26" s="121" t="s">
        <v>40</v>
      </c>
      <c r="K26" s="122"/>
      <c r="L26" s="122"/>
      <c r="M26" s="122"/>
      <c r="N26" s="19" t="s">
        <v>143</v>
      </c>
      <c r="O26" s="63"/>
      <c r="P26" s="64"/>
      <c r="Q26" s="9"/>
    </row>
    <row r="27" spans="1:17" ht="26.25" customHeight="1" thickBot="1">
      <c r="A27" s="114"/>
      <c r="B27" s="149" t="s">
        <v>16</v>
      </c>
      <c r="C27" s="150"/>
      <c r="D27" s="27" t="s">
        <v>55</v>
      </c>
      <c r="E27" s="28"/>
      <c r="F27" s="42">
        <v>2970</v>
      </c>
      <c r="G27" s="43">
        <v>2970</v>
      </c>
      <c r="H27" s="44">
        <v>2970</v>
      </c>
      <c r="I27" s="23"/>
      <c r="J27" s="121" t="s">
        <v>77</v>
      </c>
      <c r="K27" s="122"/>
      <c r="L27" s="122"/>
      <c r="M27" s="122"/>
      <c r="N27" s="19" t="s">
        <v>144</v>
      </c>
      <c r="O27" s="63">
        <v>5502</v>
      </c>
      <c r="P27" s="64">
        <v>12971</v>
      </c>
      <c r="Q27" s="9">
        <v>13166</v>
      </c>
    </row>
    <row r="28" spans="1:17" ht="26.25" customHeight="1" thickBot="1">
      <c r="A28" s="114"/>
      <c r="B28" s="149"/>
      <c r="C28" s="150"/>
      <c r="D28" s="27" t="s">
        <v>56</v>
      </c>
      <c r="E28" s="28"/>
      <c r="F28" s="42"/>
      <c r="G28" s="43"/>
      <c r="H28" s="44"/>
      <c r="I28" s="23"/>
      <c r="J28" s="121" t="s">
        <v>78</v>
      </c>
      <c r="K28" s="122"/>
      <c r="L28" s="122"/>
      <c r="M28" s="122"/>
      <c r="N28" s="19" t="s">
        <v>145</v>
      </c>
      <c r="O28" s="63"/>
      <c r="P28" s="64"/>
      <c r="Q28" s="9"/>
    </row>
    <row r="29" spans="1:17" ht="26.25" customHeight="1" thickBot="1">
      <c r="A29" s="114"/>
      <c r="B29" s="149" t="s">
        <v>17</v>
      </c>
      <c r="C29" s="150"/>
      <c r="D29" s="27" t="s">
        <v>55</v>
      </c>
      <c r="E29" s="28"/>
      <c r="F29" s="42">
        <v>2243</v>
      </c>
      <c r="G29" s="43">
        <v>2043</v>
      </c>
      <c r="H29" s="44">
        <v>1898</v>
      </c>
      <c r="I29" s="23"/>
      <c r="J29" s="121" t="s">
        <v>79</v>
      </c>
      <c r="K29" s="122"/>
      <c r="L29" s="122"/>
      <c r="M29" s="122"/>
      <c r="N29" s="19" t="s">
        <v>146</v>
      </c>
      <c r="O29" s="60">
        <f>O25-O26+O27-O28</f>
        <v>12971</v>
      </c>
      <c r="P29" s="61">
        <f>P25-P26+P27-P28</f>
        <v>13166</v>
      </c>
      <c r="Q29" s="62">
        <f>Q25-Q26+Q27-Q28</f>
        <v>18874</v>
      </c>
    </row>
    <row r="30" spans="1:17" ht="26.25" customHeight="1" thickBot="1">
      <c r="A30" s="114"/>
      <c r="B30" s="149"/>
      <c r="C30" s="150"/>
      <c r="D30" s="27" t="s">
        <v>56</v>
      </c>
      <c r="E30" s="28"/>
      <c r="F30" s="42"/>
      <c r="G30" s="43"/>
      <c r="H30" s="44"/>
      <c r="I30" s="23"/>
      <c r="J30" s="121" t="s">
        <v>80</v>
      </c>
      <c r="K30" s="122"/>
      <c r="L30" s="122"/>
      <c r="M30" s="122"/>
      <c r="N30" s="19" t="s">
        <v>147</v>
      </c>
      <c r="O30" s="63"/>
      <c r="P30" s="64"/>
      <c r="Q30" s="9"/>
    </row>
    <row r="31" spans="1:17" ht="26.25" customHeight="1" thickBot="1">
      <c r="A31" s="114"/>
      <c r="B31" s="147" t="s">
        <v>57</v>
      </c>
      <c r="C31" s="148"/>
      <c r="D31" s="148"/>
      <c r="E31" s="28"/>
      <c r="F31" s="42">
        <v>1539</v>
      </c>
      <c r="G31" s="43">
        <v>1628</v>
      </c>
      <c r="H31" s="44">
        <v>1721</v>
      </c>
      <c r="I31" s="23"/>
      <c r="J31" s="121" t="s">
        <v>81</v>
      </c>
      <c r="K31" s="122"/>
      <c r="L31" s="122"/>
      <c r="M31" s="122"/>
      <c r="N31" s="19" t="s">
        <v>148</v>
      </c>
      <c r="O31" s="60">
        <f>O29-O30</f>
        <v>12971</v>
      </c>
      <c r="P31" s="61">
        <f>P29-P30</f>
        <v>13166</v>
      </c>
      <c r="Q31" s="62">
        <f>Q29-Q30</f>
        <v>18874</v>
      </c>
    </row>
    <row r="32" spans="1:17" ht="26.25" customHeight="1" thickBot="1">
      <c r="A32" s="114"/>
      <c r="B32" s="124" t="s">
        <v>90</v>
      </c>
      <c r="C32" s="125"/>
      <c r="D32" s="125"/>
      <c r="E32" s="28"/>
      <c r="F32" s="42">
        <v>560441</v>
      </c>
      <c r="G32" s="43">
        <v>595002</v>
      </c>
      <c r="H32" s="44">
        <v>626180</v>
      </c>
      <c r="I32" s="23"/>
      <c r="J32" s="121" t="s">
        <v>94</v>
      </c>
      <c r="K32" s="122"/>
      <c r="L32" s="122"/>
      <c r="M32" s="122"/>
      <c r="N32" s="19"/>
      <c r="O32" s="65">
        <f>IF(O5=0,0,O5/(O11+O23))</f>
        <v>0.5207203898844165</v>
      </c>
      <c r="P32" s="66">
        <f>IF(P5=0,0,P5/(P11+P23))</f>
        <v>0.7069626443016758</v>
      </c>
      <c r="Q32" s="67">
        <f>IF(Q5=0,0,Q5/(Q11+Q23))</f>
        <v>0.772510018333144</v>
      </c>
    </row>
    <row r="33" spans="1:17" ht="26.25" customHeight="1" thickBot="1">
      <c r="A33" s="114"/>
      <c r="B33" s="143" t="s">
        <v>85</v>
      </c>
      <c r="C33" s="124" t="s">
        <v>91</v>
      </c>
      <c r="D33" s="125"/>
      <c r="E33" s="28"/>
      <c r="F33" s="42"/>
      <c r="G33" s="43"/>
      <c r="H33" s="44"/>
      <c r="I33" s="23"/>
      <c r="J33" s="121" t="s">
        <v>95</v>
      </c>
      <c r="K33" s="122"/>
      <c r="L33" s="122"/>
      <c r="M33" s="122"/>
      <c r="N33" s="19"/>
      <c r="O33" s="65">
        <f>IF(O31&lt;0,O31/(O6-O9),0)</f>
        <v>0</v>
      </c>
      <c r="P33" s="66">
        <f>IF(P31&lt;0,P31/(P6-P9),0)</f>
        <v>0</v>
      </c>
      <c r="Q33" s="67">
        <f>IF(Q31&lt;0,Q31/(Q6-Q9),0)</f>
        <v>0</v>
      </c>
    </row>
    <row r="34" spans="1:17" ht="26.25" customHeight="1" thickBot="1">
      <c r="A34" s="114"/>
      <c r="B34" s="143"/>
      <c r="C34" s="124" t="s">
        <v>92</v>
      </c>
      <c r="D34" s="125"/>
      <c r="E34" s="28" t="s">
        <v>149</v>
      </c>
      <c r="F34" s="42">
        <v>560441</v>
      </c>
      <c r="G34" s="43">
        <v>595002</v>
      </c>
      <c r="H34" s="44">
        <v>628180</v>
      </c>
      <c r="I34" s="23"/>
      <c r="J34" s="121" t="s">
        <v>84</v>
      </c>
      <c r="K34" s="122"/>
      <c r="L34" s="122"/>
      <c r="M34" s="122"/>
      <c r="N34" s="19"/>
      <c r="O34" s="63">
        <v>247949</v>
      </c>
      <c r="P34" s="64">
        <v>152100</v>
      </c>
      <c r="Q34" s="9">
        <v>125000</v>
      </c>
    </row>
    <row r="35" spans="1:17" ht="26.25" customHeight="1" thickBot="1">
      <c r="A35" s="114"/>
      <c r="B35" s="124" t="s">
        <v>93</v>
      </c>
      <c r="C35" s="125"/>
      <c r="D35" s="125"/>
      <c r="E35" s="28" t="s">
        <v>150</v>
      </c>
      <c r="F35" s="42">
        <v>555448</v>
      </c>
      <c r="G35" s="43">
        <v>560778</v>
      </c>
      <c r="H35" s="44">
        <v>571304</v>
      </c>
      <c r="I35" s="23"/>
      <c r="J35" s="126" t="s">
        <v>104</v>
      </c>
      <c r="K35" s="127"/>
      <c r="L35" s="128" t="s">
        <v>39</v>
      </c>
      <c r="M35" s="129"/>
      <c r="N35" s="19"/>
      <c r="O35" s="63">
        <v>99870</v>
      </c>
      <c r="P35" s="64">
        <v>152100</v>
      </c>
      <c r="Q35" s="9">
        <v>125000</v>
      </c>
    </row>
    <row r="36" spans="1:17" ht="26.25" customHeight="1" thickBot="1">
      <c r="A36" s="115"/>
      <c r="B36" s="119" t="s">
        <v>18</v>
      </c>
      <c r="C36" s="120"/>
      <c r="D36" s="120"/>
      <c r="E36" s="12"/>
      <c r="F36" s="68">
        <f>IF(F35=0,0,F35/F34)</f>
        <v>0.9910909444526721</v>
      </c>
      <c r="G36" s="69">
        <f>IF(G35=0,0,G35/G34)</f>
        <v>0.9424808656105358</v>
      </c>
      <c r="H36" s="70">
        <f>IF(H35=0,0,H35/H34)</f>
        <v>0.9094590722404406</v>
      </c>
      <c r="I36" s="23"/>
      <c r="J36" s="121" t="s">
        <v>87</v>
      </c>
      <c r="K36" s="122"/>
      <c r="L36" s="122"/>
      <c r="M36" s="122"/>
      <c r="N36" s="19"/>
      <c r="O36" s="63">
        <v>3495274</v>
      </c>
      <c r="P36" s="64">
        <v>3409016</v>
      </c>
      <c r="Q36" s="9">
        <v>3317080</v>
      </c>
    </row>
    <row r="37" spans="1:17" ht="26.25" customHeight="1">
      <c r="A37" s="134" t="s">
        <v>45</v>
      </c>
      <c r="B37" s="136" t="s">
        <v>19</v>
      </c>
      <c r="C37" s="123"/>
      <c r="D37" s="123"/>
      <c r="E37" s="24"/>
      <c r="F37" s="48"/>
      <c r="G37" s="32"/>
      <c r="H37" s="33"/>
      <c r="I37" s="23"/>
      <c r="J37" s="71"/>
      <c r="K37" s="71"/>
      <c r="L37" s="71"/>
      <c r="M37" s="71"/>
      <c r="N37" s="71"/>
      <c r="O37" s="71"/>
      <c r="P37" s="71"/>
      <c r="Q37" s="71"/>
    </row>
    <row r="38" spans="1:9" ht="26.25" customHeight="1">
      <c r="A38" s="111"/>
      <c r="B38" s="124" t="s">
        <v>20</v>
      </c>
      <c r="C38" s="125"/>
      <c r="D38" s="125"/>
      <c r="E38" s="28"/>
      <c r="F38" s="34">
        <v>235279</v>
      </c>
      <c r="G38" s="35">
        <v>179259</v>
      </c>
      <c r="H38" s="10">
        <v>183185</v>
      </c>
      <c r="I38" s="23"/>
    </row>
    <row r="39" spans="1:9" ht="26.25" customHeight="1">
      <c r="A39" s="111"/>
      <c r="B39" s="143" t="s">
        <v>151</v>
      </c>
      <c r="C39" s="124" t="s">
        <v>21</v>
      </c>
      <c r="D39" s="125"/>
      <c r="E39" s="28"/>
      <c r="F39" s="34">
        <v>72905</v>
      </c>
      <c r="G39" s="35">
        <v>70851</v>
      </c>
      <c r="H39" s="10">
        <v>82947</v>
      </c>
      <c r="I39" s="23"/>
    </row>
    <row r="40" spans="1:9" ht="26.25" customHeight="1">
      <c r="A40" s="111"/>
      <c r="B40" s="143"/>
      <c r="C40" s="124" t="s">
        <v>22</v>
      </c>
      <c r="D40" s="125"/>
      <c r="E40" s="28"/>
      <c r="F40" s="34">
        <v>162374</v>
      </c>
      <c r="G40" s="35">
        <v>108408</v>
      </c>
      <c r="H40" s="10">
        <v>100238</v>
      </c>
      <c r="I40" s="23"/>
    </row>
    <row r="41" spans="1:9" ht="26.25" customHeight="1">
      <c r="A41" s="111"/>
      <c r="B41" s="124" t="s">
        <v>23</v>
      </c>
      <c r="C41" s="125"/>
      <c r="D41" s="125"/>
      <c r="E41" s="28"/>
      <c r="F41" s="34">
        <v>86047</v>
      </c>
      <c r="G41" s="35">
        <v>138738</v>
      </c>
      <c r="H41" s="10">
        <v>125000</v>
      </c>
      <c r="I41" s="23"/>
    </row>
    <row r="42" spans="1:9" ht="26.25" customHeight="1" thickBot="1">
      <c r="A42" s="135"/>
      <c r="B42" s="119" t="s">
        <v>24</v>
      </c>
      <c r="C42" s="120"/>
      <c r="D42" s="120"/>
      <c r="E42" s="12"/>
      <c r="F42" s="53">
        <f>F37+F38+F41</f>
        <v>321326</v>
      </c>
      <c r="G42" s="50">
        <f>G37+G38+G41</f>
        <v>317997</v>
      </c>
      <c r="H42" s="51">
        <f>H37+H38+H41</f>
        <v>308185</v>
      </c>
      <c r="I42" s="23"/>
    </row>
    <row r="43" spans="1:9" ht="26.25" customHeight="1">
      <c r="A43" s="134" t="s">
        <v>46</v>
      </c>
      <c r="B43" s="144" t="s">
        <v>48</v>
      </c>
      <c r="C43" s="136" t="s">
        <v>25</v>
      </c>
      <c r="D43" s="123"/>
      <c r="E43" s="24"/>
      <c r="F43" s="154" t="s">
        <v>109</v>
      </c>
      <c r="G43" s="157"/>
      <c r="H43" s="158"/>
      <c r="I43" s="23"/>
    </row>
    <row r="44" spans="1:9" ht="26.25" customHeight="1">
      <c r="A44" s="111"/>
      <c r="B44" s="145"/>
      <c r="C44" s="124" t="s">
        <v>58</v>
      </c>
      <c r="D44" s="125"/>
      <c r="E44" s="28"/>
      <c r="F44" s="34">
        <v>2940</v>
      </c>
      <c r="G44" s="35">
        <v>3675</v>
      </c>
      <c r="H44" s="10">
        <v>3675</v>
      </c>
      <c r="I44" s="23"/>
    </row>
    <row r="45" spans="1:9" ht="26.25" customHeight="1">
      <c r="A45" s="111"/>
      <c r="B45" s="145"/>
      <c r="C45" s="124" t="s">
        <v>26</v>
      </c>
      <c r="D45" s="125"/>
      <c r="E45" s="28"/>
      <c r="F45" s="72">
        <v>35424</v>
      </c>
      <c r="G45" s="73">
        <v>38899</v>
      </c>
      <c r="H45" s="74">
        <v>38899</v>
      </c>
      <c r="I45" s="23"/>
    </row>
    <row r="46" spans="1:9" ht="26.25" customHeight="1">
      <c r="A46" s="111"/>
      <c r="B46" s="145"/>
      <c r="C46" s="124" t="s">
        <v>59</v>
      </c>
      <c r="D46" s="125"/>
      <c r="E46" s="28"/>
      <c r="F46" s="42">
        <v>168</v>
      </c>
      <c r="G46" s="43">
        <v>196.3</v>
      </c>
      <c r="H46" s="44">
        <v>212.5</v>
      </c>
      <c r="I46" s="23"/>
    </row>
    <row r="47" spans="1:9" ht="26.25" customHeight="1">
      <c r="A47" s="111"/>
      <c r="B47" s="145"/>
      <c r="C47" s="124" t="s">
        <v>60</v>
      </c>
      <c r="D47" s="125"/>
      <c r="E47" s="28"/>
      <c r="F47" s="42">
        <v>423.6</v>
      </c>
      <c r="G47" s="43">
        <v>379.3</v>
      </c>
      <c r="H47" s="44">
        <v>320.6</v>
      </c>
      <c r="I47" s="23"/>
    </row>
    <row r="48" spans="1:9" ht="26.25" customHeight="1">
      <c r="A48" s="111"/>
      <c r="B48" s="145"/>
      <c r="C48" s="143" t="s">
        <v>153</v>
      </c>
      <c r="D48" s="27" t="s">
        <v>61</v>
      </c>
      <c r="E48" s="28"/>
      <c r="F48" s="42">
        <v>131.3</v>
      </c>
      <c r="G48" s="43">
        <v>126.3</v>
      </c>
      <c r="H48" s="44">
        <v>145.2</v>
      </c>
      <c r="I48" s="23"/>
    </row>
    <row r="49" spans="1:9" ht="26.25" customHeight="1">
      <c r="A49" s="111"/>
      <c r="B49" s="146"/>
      <c r="C49" s="143"/>
      <c r="D49" s="27" t="s">
        <v>62</v>
      </c>
      <c r="E49" s="28"/>
      <c r="F49" s="42">
        <v>292.3</v>
      </c>
      <c r="G49" s="43">
        <v>252.9</v>
      </c>
      <c r="H49" s="44">
        <v>175.5</v>
      </c>
      <c r="I49" s="23"/>
    </row>
    <row r="50" spans="1:9" ht="26.25" customHeight="1">
      <c r="A50" s="111"/>
      <c r="B50" s="137" t="s">
        <v>41</v>
      </c>
      <c r="C50" s="138"/>
      <c r="D50" s="27" t="s">
        <v>27</v>
      </c>
      <c r="E50" s="28"/>
      <c r="F50" s="42"/>
      <c r="G50" s="43"/>
      <c r="H50" s="44"/>
      <c r="I50" s="23"/>
    </row>
    <row r="51" spans="1:9" ht="26.25" customHeight="1">
      <c r="A51" s="111"/>
      <c r="B51" s="139"/>
      <c r="C51" s="140"/>
      <c r="D51" s="27" t="s">
        <v>89</v>
      </c>
      <c r="E51" s="28"/>
      <c r="F51" s="34">
        <v>500000</v>
      </c>
      <c r="G51" s="35">
        <v>500000</v>
      </c>
      <c r="H51" s="10">
        <v>500000</v>
      </c>
      <c r="I51" s="23"/>
    </row>
    <row r="52" spans="1:9" ht="26.25" customHeight="1" thickBot="1">
      <c r="A52" s="135"/>
      <c r="B52" s="141"/>
      <c r="C52" s="142"/>
      <c r="D52" s="11" t="s">
        <v>28</v>
      </c>
      <c r="E52" s="12"/>
      <c r="F52" s="13">
        <v>33635</v>
      </c>
      <c r="G52" s="14">
        <v>33635</v>
      </c>
      <c r="H52" s="15">
        <v>33635</v>
      </c>
      <c r="I52" s="23"/>
    </row>
    <row r="53" spans="1:9" ht="26.25" customHeight="1">
      <c r="A53" s="134" t="s">
        <v>29</v>
      </c>
      <c r="B53" s="136" t="s">
        <v>30</v>
      </c>
      <c r="C53" s="123"/>
      <c r="D53" s="123"/>
      <c r="E53" s="24"/>
      <c r="F53" s="48">
        <v>2</v>
      </c>
      <c r="G53" s="32">
        <v>1</v>
      </c>
      <c r="H53" s="33">
        <v>2</v>
      </c>
      <c r="I53" s="23"/>
    </row>
    <row r="54" spans="1:9" ht="26.25" customHeight="1">
      <c r="A54" s="111"/>
      <c r="B54" s="124" t="s">
        <v>31</v>
      </c>
      <c r="C54" s="125"/>
      <c r="D54" s="125"/>
      <c r="E54" s="28"/>
      <c r="F54" s="34">
        <v>4</v>
      </c>
      <c r="G54" s="35">
        <v>2</v>
      </c>
      <c r="H54" s="10">
        <v>1</v>
      </c>
      <c r="I54" s="23"/>
    </row>
    <row r="55" spans="1:8" ht="26.25" customHeight="1" thickBot="1">
      <c r="A55" s="135"/>
      <c r="B55" s="119" t="s">
        <v>32</v>
      </c>
      <c r="C55" s="120"/>
      <c r="D55" s="120"/>
      <c r="E55" s="12"/>
      <c r="F55" s="53">
        <f>F53+F54</f>
        <v>6</v>
      </c>
      <c r="G55" s="50">
        <f>G53+G54</f>
        <v>3</v>
      </c>
      <c r="H55" s="51">
        <f>H53+H54</f>
        <v>3</v>
      </c>
    </row>
  </sheetData>
  <mergeCells count="97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B50:C52"/>
    <mergeCell ref="C46:D46"/>
    <mergeCell ref="C47:D47"/>
    <mergeCell ref="C48:C49"/>
    <mergeCell ref="A53:A55"/>
    <mergeCell ref="B53:D53"/>
    <mergeCell ref="B54:D54"/>
    <mergeCell ref="B55:D55"/>
    <mergeCell ref="L12:M12"/>
    <mergeCell ref="L15:M15"/>
    <mergeCell ref="L10:M10"/>
    <mergeCell ref="K11:M11"/>
    <mergeCell ref="L19:M19"/>
    <mergeCell ref="K20:M20"/>
    <mergeCell ref="L21:M21"/>
    <mergeCell ref="L23:M23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F43:H43"/>
    <mergeCell ref="A1:Q1"/>
    <mergeCell ref="J5:J16"/>
    <mergeCell ref="K6:K10"/>
    <mergeCell ref="K12:K15"/>
    <mergeCell ref="L7:L9"/>
    <mergeCell ref="L13:L14"/>
    <mergeCell ref="K16:M16"/>
    <mergeCell ref="J4:M4"/>
    <mergeCell ref="K5:M5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A1" sqref="A1:Q1"/>
    </sheetView>
  </sheetViews>
  <sheetFormatPr defaultColWidth="9.00390625" defaultRowHeight="26.25" customHeight="1"/>
  <cols>
    <col min="1" max="3" width="4.125" style="16" customWidth="1"/>
    <col min="4" max="4" width="24.125" style="16" customWidth="1"/>
    <col min="5" max="5" width="4.50390625" style="16" bestFit="1" customWidth="1"/>
    <col min="6" max="8" width="12.625" style="16" customWidth="1"/>
    <col min="9" max="9" width="2.125" style="16" customWidth="1"/>
    <col min="10" max="11" width="2.875" style="16" bestFit="1" customWidth="1"/>
    <col min="12" max="12" width="5.25390625" style="16" bestFit="1" customWidth="1"/>
    <col min="13" max="13" width="21.625" style="16" customWidth="1"/>
    <col min="14" max="14" width="3.375" style="16" bestFit="1" customWidth="1"/>
    <col min="15" max="17" width="12.625" style="16" customWidth="1"/>
    <col min="18" max="16384" width="9.00390625" style="16" customWidth="1"/>
  </cols>
  <sheetData>
    <row r="1" spans="1:17" ht="26.25" customHeight="1">
      <c r="A1" s="112" t="s">
        <v>108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6:15" ht="19.5" customHeight="1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38.25" customHeight="1" thickBot="1">
      <c r="A3" s="18" t="s">
        <v>119</v>
      </c>
      <c r="P3" s="16" t="s">
        <v>0</v>
      </c>
    </row>
    <row r="4" spans="1:17" ht="26.25" customHeight="1" thickBot="1">
      <c r="A4" s="121" t="s">
        <v>49</v>
      </c>
      <c r="B4" s="122"/>
      <c r="C4" s="122"/>
      <c r="D4" s="122"/>
      <c r="E4" s="19"/>
      <c r="F4" s="20" t="s">
        <v>96</v>
      </c>
      <c r="G4" s="21" t="s">
        <v>97</v>
      </c>
      <c r="H4" s="22" t="s">
        <v>124</v>
      </c>
      <c r="I4" s="23"/>
      <c r="J4" s="121" t="s">
        <v>49</v>
      </c>
      <c r="K4" s="122"/>
      <c r="L4" s="122"/>
      <c r="M4" s="122"/>
      <c r="N4" s="19"/>
      <c r="O4" s="20" t="s">
        <v>96</v>
      </c>
      <c r="P4" s="21" t="s">
        <v>97</v>
      </c>
      <c r="Q4" s="22" t="s">
        <v>124</v>
      </c>
    </row>
    <row r="5" spans="1:17" ht="26.25" customHeight="1" thickBot="1">
      <c r="A5" s="121" t="s">
        <v>1</v>
      </c>
      <c r="B5" s="122"/>
      <c r="C5" s="122"/>
      <c r="D5" s="122"/>
      <c r="E5" s="19"/>
      <c r="F5" s="151">
        <v>34260</v>
      </c>
      <c r="G5" s="152"/>
      <c r="H5" s="153"/>
      <c r="I5" s="23"/>
      <c r="J5" s="113" t="s">
        <v>47</v>
      </c>
      <c r="K5" s="123" t="s">
        <v>65</v>
      </c>
      <c r="L5" s="123"/>
      <c r="M5" s="123"/>
      <c r="N5" s="24" t="s">
        <v>125</v>
      </c>
      <c r="O5" s="25">
        <v>102896</v>
      </c>
      <c r="P5" s="26">
        <v>104202</v>
      </c>
      <c r="Q5" s="7">
        <v>94774</v>
      </c>
    </row>
    <row r="6" spans="1:17" ht="26.25" customHeight="1" thickBot="1">
      <c r="A6" s="121" t="s">
        <v>82</v>
      </c>
      <c r="B6" s="122"/>
      <c r="C6" s="122"/>
      <c r="D6" s="122"/>
      <c r="E6" s="19"/>
      <c r="F6" s="151">
        <v>35788</v>
      </c>
      <c r="G6" s="152"/>
      <c r="H6" s="153"/>
      <c r="I6" s="23"/>
      <c r="J6" s="114"/>
      <c r="K6" s="116" t="s">
        <v>126</v>
      </c>
      <c r="L6" s="124" t="s">
        <v>53</v>
      </c>
      <c r="M6" s="125"/>
      <c r="N6" s="28" t="s">
        <v>127</v>
      </c>
      <c r="O6" s="29">
        <v>36109</v>
      </c>
      <c r="P6" s="30">
        <v>36928</v>
      </c>
      <c r="Q6" s="8">
        <v>39703</v>
      </c>
    </row>
    <row r="7" spans="1:17" ht="26.25" customHeight="1">
      <c r="A7" s="113" t="s">
        <v>42</v>
      </c>
      <c r="B7" s="136" t="s">
        <v>50</v>
      </c>
      <c r="C7" s="123"/>
      <c r="D7" s="123"/>
      <c r="E7" s="24" t="s">
        <v>128</v>
      </c>
      <c r="F7" s="31">
        <v>10141</v>
      </c>
      <c r="G7" s="32">
        <v>10046</v>
      </c>
      <c r="H7" s="33">
        <v>9824</v>
      </c>
      <c r="I7" s="23"/>
      <c r="J7" s="114"/>
      <c r="K7" s="117"/>
      <c r="L7" s="116" t="s">
        <v>130</v>
      </c>
      <c r="M7" s="27" t="s">
        <v>34</v>
      </c>
      <c r="N7" s="28"/>
      <c r="O7" s="29">
        <v>36109</v>
      </c>
      <c r="P7" s="30">
        <v>36928</v>
      </c>
      <c r="Q7" s="8">
        <v>39703</v>
      </c>
    </row>
    <row r="8" spans="1:17" ht="26.25" customHeight="1">
      <c r="A8" s="114"/>
      <c r="B8" s="124" t="s">
        <v>2</v>
      </c>
      <c r="C8" s="125"/>
      <c r="D8" s="125"/>
      <c r="E8" s="28"/>
      <c r="F8" s="34">
        <v>3574</v>
      </c>
      <c r="G8" s="35">
        <v>3612</v>
      </c>
      <c r="H8" s="10">
        <v>3565</v>
      </c>
      <c r="I8" s="36"/>
      <c r="J8" s="114"/>
      <c r="K8" s="117"/>
      <c r="L8" s="117"/>
      <c r="M8" s="27" t="s">
        <v>35</v>
      </c>
      <c r="N8" s="28"/>
      <c r="O8" s="29"/>
      <c r="P8" s="30"/>
      <c r="Q8" s="8"/>
    </row>
    <row r="9" spans="1:17" ht="26.25" customHeight="1">
      <c r="A9" s="114"/>
      <c r="B9" s="124" t="s">
        <v>51</v>
      </c>
      <c r="C9" s="125"/>
      <c r="D9" s="125"/>
      <c r="E9" s="28" t="s">
        <v>131</v>
      </c>
      <c r="F9" s="34">
        <v>3574</v>
      </c>
      <c r="G9" s="35">
        <v>3612</v>
      </c>
      <c r="H9" s="10">
        <v>3565</v>
      </c>
      <c r="I9" s="23"/>
      <c r="J9" s="114"/>
      <c r="K9" s="117"/>
      <c r="L9" s="118"/>
      <c r="M9" s="27" t="s">
        <v>36</v>
      </c>
      <c r="N9" s="28" t="s">
        <v>102</v>
      </c>
      <c r="O9" s="29"/>
      <c r="P9" s="30"/>
      <c r="Q9" s="8"/>
    </row>
    <row r="10" spans="1:17" ht="26.25" customHeight="1">
      <c r="A10" s="114"/>
      <c r="B10" s="124" t="s">
        <v>52</v>
      </c>
      <c r="C10" s="125"/>
      <c r="D10" s="125"/>
      <c r="E10" s="28" t="s">
        <v>132</v>
      </c>
      <c r="F10" s="37">
        <f>IF(F9=0,0,F9/F7)</f>
        <v>0.3524307267527857</v>
      </c>
      <c r="G10" s="38">
        <f>IF(G9=0,0,G9/G7)</f>
        <v>0.359546087995222</v>
      </c>
      <c r="H10" s="39">
        <f>IF(H9=0,0,H9/H7)</f>
        <v>0.3628868078175896</v>
      </c>
      <c r="I10" s="23"/>
      <c r="J10" s="114"/>
      <c r="K10" s="118"/>
      <c r="L10" s="132" t="s">
        <v>66</v>
      </c>
      <c r="M10" s="133"/>
      <c r="N10" s="40"/>
      <c r="O10" s="29">
        <v>66787</v>
      </c>
      <c r="P10" s="30">
        <v>67274</v>
      </c>
      <c r="Q10" s="8">
        <v>55071</v>
      </c>
    </row>
    <row r="11" spans="1:17" ht="26.25" customHeight="1">
      <c r="A11" s="114"/>
      <c r="B11" s="124" t="s">
        <v>3</v>
      </c>
      <c r="C11" s="125"/>
      <c r="D11" s="125"/>
      <c r="E11" s="28" t="s">
        <v>133</v>
      </c>
      <c r="F11" s="34">
        <v>2679</v>
      </c>
      <c r="G11" s="35">
        <v>2775</v>
      </c>
      <c r="H11" s="10">
        <v>2790</v>
      </c>
      <c r="I11" s="23"/>
      <c r="J11" s="114"/>
      <c r="K11" s="125" t="s">
        <v>67</v>
      </c>
      <c r="L11" s="125"/>
      <c r="M11" s="125"/>
      <c r="N11" s="28" t="s">
        <v>189</v>
      </c>
      <c r="O11" s="41">
        <v>102896</v>
      </c>
      <c r="P11" s="30">
        <v>104202</v>
      </c>
      <c r="Q11" s="8">
        <v>94774</v>
      </c>
    </row>
    <row r="12" spans="1:17" ht="26.25" customHeight="1">
      <c r="A12" s="114"/>
      <c r="B12" s="124" t="s">
        <v>64</v>
      </c>
      <c r="C12" s="125"/>
      <c r="D12" s="125"/>
      <c r="E12" s="28" t="s">
        <v>135</v>
      </c>
      <c r="F12" s="37">
        <f>IF(F11=0,0,F11/F9)</f>
        <v>0.7495803021824287</v>
      </c>
      <c r="G12" s="38">
        <f>IF(G11=0,0,G11/G9)</f>
        <v>0.7682724252491694</v>
      </c>
      <c r="H12" s="39">
        <f>IF(H11=0,0,H11/H9)</f>
        <v>0.782608695652174</v>
      </c>
      <c r="I12" s="23"/>
      <c r="J12" s="114"/>
      <c r="K12" s="116" t="s">
        <v>136</v>
      </c>
      <c r="L12" s="124" t="s">
        <v>54</v>
      </c>
      <c r="M12" s="125"/>
      <c r="N12" s="28"/>
      <c r="O12" s="29">
        <v>35810</v>
      </c>
      <c r="P12" s="30">
        <v>39531</v>
      </c>
      <c r="Q12" s="8">
        <v>32575</v>
      </c>
    </row>
    <row r="13" spans="1:17" ht="26.25" customHeight="1">
      <c r="A13" s="114"/>
      <c r="B13" s="124" t="s">
        <v>4</v>
      </c>
      <c r="C13" s="125"/>
      <c r="D13" s="125"/>
      <c r="E13" s="28"/>
      <c r="F13" s="42"/>
      <c r="G13" s="43"/>
      <c r="H13" s="44"/>
      <c r="I13" s="23"/>
      <c r="J13" s="114"/>
      <c r="K13" s="117"/>
      <c r="L13" s="116" t="s">
        <v>137</v>
      </c>
      <c r="M13" s="27" t="s">
        <v>33</v>
      </c>
      <c r="N13" s="28"/>
      <c r="O13" s="29">
        <v>7505</v>
      </c>
      <c r="P13" s="30">
        <v>7079</v>
      </c>
      <c r="Q13" s="8">
        <v>0</v>
      </c>
    </row>
    <row r="14" spans="1:17" ht="26.25" customHeight="1">
      <c r="A14" s="114"/>
      <c r="B14" s="124" t="s">
        <v>5</v>
      </c>
      <c r="C14" s="125"/>
      <c r="D14" s="125"/>
      <c r="E14" s="28"/>
      <c r="F14" s="42">
        <v>541</v>
      </c>
      <c r="G14" s="43">
        <v>541</v>
      </c>
      <c r="H14" s="44">
        <v>541</v>
      </c>
      <c r="I14" s="23"/>
      <c r="J14" s="114"/>
      <c r="K14" s="117"/>
      <c r="L14" s="118"/>
      <c r="M14" s="27" t="s">
        <v>37</v>
      </c>
      <c r="N14" s="28"/>
      <c r="O14" s="29"/>
      <c r="P14" s="30"/>
      <c r="Q14" s="8"/>
    </row>
    <row r="15" spans="1:17" ht="26.25" customHeight="1" thickBot="1">
      <c r="A15" s="115"/>
      <c r="B15" s="119" t="s">
        <v>88</v>
      </c>
      <c r="C15" s="120"/>
      <c r="D15" s="120"/>
      <c r="E15" s="12"/>
      <c r="F15" s="45">
        <v>541</v>
      </c>
      <c r="G15" s="46">
        <v>541</v>
      </c>
      <c r="H15" s="47">
        <v>541</v>
      </c>
      <c r="I15" s="23"/>
      <c r="J15" s="114"/>
      <c r="K15" s="118"/>
      <c r="L15" s="132" t="s">
        <v>38</v>
      </c>
      <c r="M15" s="133"/>
      <c r="N15" s="40"/>
      <c r="O15" s="29">
        <v>67086</v>
      </c>
      <c r="P15" s="30">
        <v>64671</v>
      </c>
      <c r="Q15" s="8">
        <v>62199</v>
      </c>
    </row>
    <row r="16" spans="1:17" ht="26.25" customHeight="1" thickBot="1">
      <c r="A16" s="134" t="s">
        <v>43</v>
      </c>
      <c r="B16" s="136" t="s">
        <v>6</v>
      </c>
      <c r="C16" s="123"/>
      <c r="D16" s="123"/>
      <c r="E16" s="24"/>
      <c r="F16" s="48">
        <v>9673513</v>
      </c>
      <c r="G16" s="32">
        <v>9679606</v>
      </c>
      <c r="H16" s="33">
        <v>9689214</v>
      </c>
      <c r="I16" s="23"/>
      <c r="J16" s="115"/>
      <c r="K16" s="119" t="s">
        <v>68</v>
      </c>
      <c r="L16" s="120"/>
      <c r="M16" s="120"/>
      <c r="N16" s="12" t="s">
        <v>138</v>
      </c>
      <c r="O16" s="49">
        <v>0</v>
      </c>
      <c r="P16" s="50">
        <v>0</v>
      </c>
      <c r="Q16" s="51">
        <f>Q5-Q11</f>
        <v>0</v>
      </c>
    </row>
    <row r="17" spans="1:17" ht="26.25" customHeight="1">
      <c r="A17" s="111"/>
      <c r="B17" s="143" t="s">
        <v>7</v>
      </c>
      <c r="C17" s="124" t="s">
        <v>8</v>
      </c>
      <c r="D17" s="125"/>
      <c r="E17" s="28"/>
      <c r="F17" s="34">
        <v>2018788</v>
      </c>
      <c r="G17" s="35">
        <v>2018788</v>
      </c>
      <c r="H17" s="10">
        <v>2018788</v>
      </c>
      <c r="I17" s="23"/>
      <c r="J17" s="113" t="s">
        <v>69</v>
      </c>
      <c r="K17" s="130" t="s">
        <v>70</v>
      </c>
      <c r="L17" s="131"/>
      <c r="M17" s="131"/>
      <c r="N17" s="24" t="s">
        <v>139</v>
      </c>
      <c r="O17" s="25">
        <v>122257</v>
      </c>
      <c r="P17" s="26">
        <v>118829</v>
      </c>
      <c r="Q17" s="7">
        <v>120986</v>
      </c>
    </row>
    <row r="18" spans="1:17" ht="26.25" customHeight="1">
      <c r="A18" s="111"/>
      <c r="B18" s="143"/>
      <c r="C18" s="124" t="s">
        <v>9</v>
      </c>
      <c r="D18" s="125"/>
      <c r="E18" s="28"/>
      <c r="F18" s="34">
        <v>3176200</v>
      </c>
      <c r="G18" s="35">
        <v>3176200</v>
      </c>
      <c r="H18" s="10">
        <v>3176200</v>
      </c>
      <c r="I18" s="23"/>
      <c r="J18" s="114"/>
      <c r="K18" s="116" t="s">
        <v>137</v>
      </c>
      <c r="L18" s="124" t="s">
        <v>83</v>
      </c>
      <c r="M18" s="125"/>
      <c r="N18" s="28"/>
      <c r="O18" s="29"/>
      <c r="P18" s="30"/>
      <c r="Q18" s="8"/>
    </row>
    <row r="19" spans="1:17" ht="26.25" customHeight="1">
      <c r="A19" s="111"/>
      <c r="B19" s="143"/>
      <c r="C19" s="124" t="s">
        <v>10</v>
      </c>
      <c r="D19" s="125"/>
      <c r="E19" s="28"/>
      <c r="F19" s="34">
        <v>370929</v>
      </c>
      <c r="G19" s="35">
        <v>371769</v>
      </c>
      <c r="H19" s="10">
        <v>373029</v>
      </c>
      <c r="I19" s="23"/>
      <c r="J19" s="114"/>
      <c r="K19" s="118"/>
      <c r="L19" s="124" t="s">
        <v>66</v>
      </c>
      <c r="M19" s="125"/>
      <c r="N19" s="28"/>
      <c r="O19" s="41">
        <v>110329</v>
      </c>
      <c r="P19" s="30">
        <v>117988</v>
      </c>
      <c r="Q19" s="8">
        <v>110806</v>
      </c>
    </row>
    <row r="20" spans="1:17" ht="26.25" customHeight="1">
      <c r="A20" s="111"/>
      <c r="B20" s="143"/>
      <c r="C20" s="124" t="s">
        <v>11</v>
      </c>
      <c r="D20" s="125"/>
      <c r="E20" s="28"/>
      <c r="F20" s="34">
        <v>4107596</v>
      </c>
      <c r="G20" s="35">
        <v>4112849</v>
      </c>
      <c r="H20" s="10">
        <v>4118197</v>
      </c>
      <c r="I20" s="23"/>
      <c r="J20" s="114"/>
      <c r="K20" s="124" t="s">
        <v>71</v>
      </c>
      <c r="L20" s="125"/>
      <c r="M20" s="125"/>
      <c r="N20" s="52" t="s">
        <v>72</v>
      </c>
      <c r="O20" s="29">
        <v>122749</v>
      </c>
      <c r="P20" s="30">
        <v>118552</v>
      </c>
      <c r="Q20" s="8">
        <v>118885</v>
      </c>
    </row>
    <row r="21" spans="1:17" ht="26.25" customHeight="1" thickBot="1">
      <c r="A21" s="135"/>
      <c r="B21" s="119" t="s">
        <v>12</v>
      </c>
      <c r="C21" s="120"/>
      <c r="D21" s="120"/>
      <c r="E21" s="12"/>
      <c r="F21" s="53">
        <v>4129478</v>
      </c>
      <c r="G21" s="50">
        <v>4129478</v>
      </c>
      <c r="H21" s="51">
        <v>4129478</v>
      </c>
      <c r="I21" s="23"/>
      <c r="J21" s="114"/>
      <c r="K21" s="116" t="s">
        <v>129</v>
      </c>
      <c r="L21" s="124" t="s">
        <v>73</v>
      </c>
      <c r="M21" s="125"/>
      <c r="N21" s="28"/>
      <c r="O21" s="29">
        <v>13739</v>
      </c>
      <c r="P21" s="30">
        <v>6093</v>
      </c>
      <c r="Q21" s="8">
        <v>6608</v>
      </c>
    </row>
    <row r="22" spans="1:17" ht="26.25" customHeight="1">
      <c r="A22" s="113" t="s">
        <v>44</v>
      </c>
      <c r="B22" s="136" t="s">
        <v>63</v>
      </c>
      <c r="C22" s="123"/>
      <c r="D22" s="123"/>
      <c r="E22" s="24"/>
      <c r="F22" s="54">
        <v>64</v>
      </c>
      <c r="G22" s="55">
        <v>64</v>
      </c>
      <c r="H22" s="56">
        <v>64</v>
      </c>
      <c r="I22" s="23"/>
      <c r="J22" s="114"/>
      <c r="K22" s="117"/>
      <c r="L22" s="57" t="s">
        <v>137</v>
      </c>
      <c r="M22" s="27" t="s">
        <v>86</v>
      </c>
      <c r="N22" s="28"/>
      <c r="O22" s="29"/>
      <c r="P22" s="30"/>
      <c r="Q22" s="8"/>
    </row>
    <row r="23" spans="1:17" ht="26.25" customHeight="1">
      <c r="A23" s="114"/>
      <c r="B23" s="124" t="s">
        <v>13</v>
      </c>
      <c r="C23" s="125"/>
      <c r="D23" s="125"/>
      <c r="E23" s="28"/>
      <c r="F23" s="58" t="s">
        <v>99</v>
      </c>
      <c r="G23" s="57" t="s">
        <v>99</v>
      </c>
      <c r="H23" s="59" t="s">
        <v>99</v>
      </c>
      <c r="I23" s="23"/>
      <c r="J23" s="114"/>
      <c r="K23" s="118"/>
      <c r="L23" s="124" t="s">
        <v>74</v>
      </c>
      <c r="M23" s="125"/>
      <c r="N23" s="28" t="s">
        <v>140</v>
      </c>
      <c r="O23" s="29">
        <v>97809</v>
      </c>
      <c r="P23" s="30">
        <v>104934</v>
      </c>
      <c r="Q23" s="8">
        <v>110822</v>
      </c>
    </row>
    <row r="24" spans="1:17" ht="26.25" customHeight="1" thickBot="1">
      <c r="A24" s="114"/>
      <c r="B24" s="124" t="s">
        <v>98</v>
      </c>
      <c r="C24" s="125"/>
      <c r="D24" s="125"/>
      <c r="E24" s="28"/>
      <c r="F24" s="58"/>
      <c r="G24" s="57"/>
      <c r="H24" s="59"/>
      <c r="I24" s="23"/>
      <c r="J24" s="115"/>
      <c r="K24" s="119" t="s">
        <v>75</v>
      </c>
      <c r="L24" s="120"/>
      <c r="M24" s="120"/>
      <c r="N24" s="12" t="s">
        <v>141</v>
      </c>
      <c r="O24" s="53">
        <v>-492</v>
      </c>
      <c r="P24" s="50">
        <v>277</v>
      </c>
      <c r="Q24" s="51">
        <f>Q17-Q20</f>
        <v>2101</v>
      </c>
    </row>
    <row r="25" spans="1:17" ht="26.25" customHeight="1" thickBot="1">
      <c r="A25" s="114"/>
      <c r="B25" s="124" t="s">
        <v>14</v>
      </c>
      <c r="C25" s="125"/>
      <c r="D25" s="125"/>
      <c r="E25" s="28"/>
      <c r="F25" s="58" t="s">
        <v>103</v>
      </c>
      <c r="G25" s="57" t="s">
        <v>103</v>
      </c>
      <c r="H25" s="59" t="s">
        <v>103</v>
      </c>
      <c r="I25" s="23"/>
      <c r="J25" s="121" t="s">
        <v>76</v>
      </c>
      <c r="K25" s="122"/>
      <c r="L25" s="122"/>
      <c r="M25" s="122"/>
      <c r="N25" s="19" t="s">
        <v>142</v>
      </c>
      <c r="O25" s="60">
        <v>-492</v>
      </c>
      <c r="P25" s="61">
        <v>277</v>
      </c>
      <c r="Q25" s="62">
        <f>Q16+Q24</f>
        <v>2101</v>
      </c>
    </row>
    <row r="26" spans="1:17" ht="26.25" customHeight="1" thickBot="1">
      <c r="A26" s="114"/>
      <c r="B26" s="124" t="s">
        <v>15</v>
      </c>
      <c r="C26" s="125"/>
      <c r="D26" s="125"/>
      <c r="E26" s="28"/>
      <c r="F26" s="34">
        <v>3</v>
      </c>
      <c r="G26" s="35">
        <v>3</v>
      </c>
      <c r="H26" s="10">
        <v>3</v>
      </c>
      <c r="I26" s="23"/>
      <c r="J26" s="121" t="s">
        <v>40</v>
      </c>
      <c r="K26" s="122"/>
      <c r="L26" s="122"/>
      <c r="M26" s="122"/>
      <c r="N26" s="19" t="s">
        <v>143</v>
      </c>
      <c r="O26" s="63"/>
      <c r="P26" s="64"/>
      <c r="Q26" s="9"/>
    </row>
    <row r="27" spans="1:17" ht="26.25" customHeight="1" thickBot="1">
      <c r="A27" s="114"/>
      <c r="B27" s="149" t="s">
        <v>16</v>
      </c>
      <c r="C27" s="150"/>
      <c r="D27" s="27" t="s">
        <v>55</v>
      </c>
      <c r="E27" s="28"/>
      <c r="F27" s="42">
        <v>735</v>
      </c>
      <c r="G27" s="43">
        <v>759</v>
      </c>
      <c r="H27" s="44">
        <v>748</v>
      </c>
      <c r="I27" s="23"/>
      <c r="J27" s="121" t="s">
        <v>77</v>
      </c>
      <c r="K27" s="122"/>
      <c r="L27" s="122"/>
      <c r="M27" s="122"/>
      <c r="N27" s="19" t="s">
        <v>144</v>
      </c>
      <c r="O27" s="63">
        <v>2439</v>
      </c>
      <c r="P27" s="64">
        <v>1947</v>
      </c>
      <c r="Q27" s="9">
        <v>2224</v>
      </c>
    </row>
    <row r="28" spans="1:17" ht="26.25" customHeight="1" thickBot="1">
      <c r="A28" s="114"/>
      <c r="B28" s="149"/>
      <c r="C28" s="150"/>
      <c r="D28" s="27" t="s">
        <v>56</v>
      </c>
      <c r="E28" s="28"/>
      <c r="F28" s="42"/>
      <c r="G28" s="43"/>
      <c r="H28" s="44"/>
      <c r="I28" s="23"/>
      <c r="J28" s="121" t="s">
        <v>78</v>
      </c>
      <c r="K28" s="122"/>
      <c r="L28" s="122"/>
      <c r="M28" s="122"/>
      <c r="N28" s="19" t="s">
        <v>145</v>
      </c>
      <c r="O28" s="63"/>
      <c r="P28" s="64"/>
      <c r="Q28" s="9"/>
    </row>
    <row r="29" spans="1:17" ht="26.25" customHeight="1" thickBot="1">
      <c r="A29" s="114"/>
      <c r="B29" s="149" t="s">
        <v>17</v>
      </c>
      <c r="C29" s="150"/>
      <c r="D29" s="27" t="s">
        <v>55</v>
      </c>
      <c r="E29" s="28"/>
      <c r="F29" s="42">
        <v>846</v>
      </c>
      <c r="G29" s="43">
        <v>905</v>
      </c>
      <c r="H29" s="44">
        <v>852</v>
      </c>
      <c r="I29" s="23"/>
      <c r="J29" s="121" t="s">
        <v>79</v>
      </c>
      <c r="K29" s="122"/>
      <c r="L29" s="122"/>
      <c r="M29" s="122"/>
      <c r="N29" s="19" t="s">
        <v>146</v>
      </c>
      <c r="O29" s="60">
        <v>1947</v>
      </c>
      <c r="P29" s="61">
        <v>2224</v>
      </c>
      <c r="Q29" s="62">
        <f>Q25-Q26+Q27-Q28</f>
        <v>4325</v>
      </c>
    </row>
    <row r="30" spans="1:17" ht="26.25" customHeight="1" thickBot="1">
      <c r="A30" s="114"/>
      <c r="B30" s="149"/>
      <c r="C30" s="150"/>
      <c r="D30" s="27" t="s">
        <v>56</v>
      </c>
      <c r="E30" s="28"/>
      <c r="F30" s="42"/>
      <c r="G30" s="43"/>
      <c r="H30" s="44"/>
      <c r="I30" s="23"/>
      <c r="J30" s="121" t="s">
        <v>80</v>
      </c>
      <c r="K30" s="122"/>
      <c r="L30" s="122"/>
      <c r="M30" s="122"/>
      <c r="N30" s="19" t="s">
        <v>147</v>
      </c>
      <c r="O30" s="63"/>
      <c r="P30" s="64"/>
      <c r="Q30" s="9"/>
    </row>
    <row r="31" spans="1:17" ht="26.25" customHeight="1" thickBot="1">
      <c r="A31" s="114"/>
      <c r="B31" s="147" t="s">
        <v>57</v>
      </c>
      <c r="C31" s="148"/>
      <c r="D31" s="148"/>
      <c r="E31" s="28"/>
      <c r="F31" s="42">
        <v>835</v>
      </c>
      <c r="G31" s="43">
        <v>759</v>
      </c>
      <c r="H31" s="44">
        <v>748</v>
      </c>
      <c r="I31" s="23"/>
      <c r="J31" s="121" t="s">
        <v>81</v>
      </c>
      <c r="K31" s="122"/>
      <c r="L31" s="122"/>
      <c r="M31" s="122"/>
      <c r="N31" s="19" t="s">
        <v>148</v>
      </c>
      <c r="O31" s="60">
        <v>1947</v>
      </c>
      <c r="P31" s="61">
        <v>2224</v>
      </c>
      <c r="Q31" s="62">
        <f>Q29-Q30</f>
        <v>4325</v>
      </c>
    </row>
    <row r="32" spans="1:17" ht="26.25" customHeight="1" thickBot="1">
      <c r="A32" s="114"/>
      <c r="B32" s="124" t="s">
        <v>90</v>
      </c>
      <c r="C32" s="125"/>
      <c r="D32" s="125"/>
      <c r="E32" s="28"/>
      <c r="F32" s="42">
        <v>302922</v>
      </c>
      <c r="G32" s="43">
        <v>312799</v>
      </c>
      <c r="H32" s="44">
        <v>308558</v>
      </c>
      <c r="I32" s="23"/>
      <c r="J32" s="121" t="s">
        <v>94</v>
      </c>
      <c r="K32" s="122"/>
      <c r="L32" s="122"/>
      <c r="M32" s="122"/>
      <c r="N32" s="19"/>
      <c r="O32" s="65">
        <v>0.5126728282803119</v>
      </c>
      <c r="P32" s="66">
        <v>0.49824994262106953</v>
      </c>
      <c r="Q32" s="67">
        <f>IF(Q5=0,0,Q5/(Q11+Q23))</f>
        <v>0.4609720033463686</v>
      </c>
    </row>
    <row r="33" spans="1:17" ht="26.25" customHeight="1" thickBot="1">
      <c r="A33" s="114"/>
      <c r="B33" s="143" t="s">
        <v>85</v>
      </c>
      <c r="C33" s="124" t="s">
        <v>91</v>
      </c>
      <c r="D33" s="125"/>
      <c r="E33" s="28"/>
      <c r="F33" s="42"/>
      <c r="G33" s="43"/>
      <c r="H33" s="44"/>
      <c r="I33" s="23"/>
      <c r="J33" s="121" t="s">
        <v>95</v>
      </c>
      <c r="K33" s="122"/>
      <c r="L33" s="122"/>
      <c r="M33" s="122"/>
      <c r="N33" s="19"/>
      <c r="O33" s="65">
        <v>0</v>
      </c>
      <c r="P33" s="66">
        <v>0</v>
      </c>
      <c r="Q33" s="67">
        <f>IF(Q31&lt;0,Q31/(Q6-Q9),0)</f>
        <v>0</v>
      </c>
    </row>
    <row r="34" spans="1:17" ht="26.25" customHeight="1" thickBot="1">
      <c r="A34" s="114"/>
      <c r="B34" s="143"/>
      <c r="C34" s="124" t="s">
        <v>92</v>
      </c>
      <c r="D34" s="125"/>
      <c r="E34" s="28" t="s">
        <v>149</v>
      </c>
      <c r="F34" s="42">
        <v>302922</v>
      </c>
      <c r="G34" s="43">
        <v>312799</v>
      </c>
      <c r="H34" s="44">
        <v>308558</v>
      </c>
      <c r="I34" s="23"/>
      <c r="J34" s="121" t="s">
        <v>84</v>
      </c>
      <c r="K34" s="122"/>
      <c r="L34" s="122"/>
      <c r="M34" s="122"/>
      <c r="N34" s="19"/>
      <c r="O34" s="63">
        <v>177116</v>
      </c>
      <c r="P34" s="64">
        <v>185262</v>
      </c>
      <c r="Q34" s="9">
        <v>165877</v>
      </c>
    </row>
    <row r="35" spans="1:17" ht="26.25" customHeight="1" thickBot="1">
      <c r="A35" s="114"/>
      <c r="B35" s="124" t="s">
        <v>93</v>
      </c>
      <c r="C35" s="125"/>
      <c r="D35" s="125"/>
      <c r="E35" s="28" t="s">
        <v>150</v>
      </c>
      <c r="F35" s="42">
        <v>302922</v>
      </c>
      <c r="G35" s="43">
        <v>312799</v>
      </c>
      <c r="H35" s="44">
        <v>308558</v>
      </c>
      <c r="I35" s="23"/>
      <c r="J35" s="126" t="s">
        <v>104</v>
      </c>
      <c r="K35" s="127"/>
      <c r="L35" s="128" t="s">
        <v>39</v>
      </c>
      <c r="M35" s="129"/>
      <c r="N35" s="19"/>
      <c r="O35" s="63">
        <v>56313</v>
      </c>
      <c r="P35" s="64">
        <v>53704</v>
      </c>
      <c r="Q35" s="9">
        <v>90098</v>
      </c>
    </row>
    <row r="36" spans="1:17" ht="26.25" customHeight="1" thickBot="1">
      <c r="A36" s="115"/>
      <c r="B36" s="119" t="s">
        <v>18</v>
      </c>
      <c r="C36" s="120"/>
      <c r="D36" s="120"/>
      <c r="E36" s="12"/>
      <c r="F36" s="68">
        <f>IF(F35=0,0,F35/F34)</f>
        <v>1</v>
      </c>
      <c r="G36" s="69">
        <f>IF(G35=0,0,G35/G34)</f>
        <v>1</v>
      </c>
      <c r="H36" s="70">
        <f>IF(H35=0,0,H35/H34)</f>
        <v>1</v>
      </c>
      <c r="I36" s="23"/>
      <c r="J36" s="121" t="s">
        <v>87</v>
      </c>
      <c r="K36" s="122"/>
      <c r="L36" s="122"/>
      <c r="M36" s="122"/>
      <c r="N36" s="19"/>
      <c r="O36" s="63">
        <v>2841227</v>
      </c>
      <c r="P36" s="64">
        <v>2736293</v>
      </c>
      <c r="Q36" s="9">
        <v>2625472</v>
      </c>
    </row>
    <row r="37" spans="1:17" ht="26.25" customHeight="1">
      <c r="A37" s="134" t="s">
        <v>45</v>
      </c>
      <c r="B37" s="136" t="s">
        <v>19</v>
      </c>
      <c r="C37" s="123"/>
      <c r="D37" s="123"/>
      <c r="E37" s="24"/>
      <c r="F37" s="48"/>
      <c r="G37" s="32"/>
      <c r="H37" s="33"/>
      <c r="I37" s="23"/>
      <c r="J37" s="71"/>
      <c r="K37" s="71"/>
      <c r="L37" s="71"/>
      <c r="M37" s="71"/>
      <c r="N37" s="71"/>
      <c r="O37" s="71"/>
      <c r="P37" s="71"/>
      <c r="Q37" s="71"/>
    </row>
    <row r="38" spans="1:9" ht="26.25" customHeight="1">
      <c r="A38" s="111"/>
      <c r="B38" s="124" t="s">
        <v>20</v>
      </c>
      <c r="C38" s="125"/>
      <c r="D38" s="125"/>
      <c r="E38" s="28"/>
      <c r="F38" s="34">
        <v>99246</v>
      </c>
      <c r="G38" s="35">
        <v>99959</v>
      </c>
      <c r="H38" s="10">
        <v>133282</v>
      </c>
      <c r="I38" s="23"/>
    </row>
    <row r="39" spans="1:9" ht="26.25" customHeight="1">
      <c r="A39" s="111"/>
      <c r="B39" s="143" t="s">
        <v>151</v>
      </c>
      <c r="C39" s="124" t="s">
        <v>21</v>
      </c>
      <c r="D39" s="125"/>
      <c r="E39" s="28"/>
      <c r="F39" s="34">
        <v>33810</v>
      </c>
      <c r="G39" s="35">
        <v>36878</v>
      </c>
      <c r="H39" s="10">
        <v>29901</v>
      </c>
      <c r="I39" s="23"/>
    </row>
    <row r="40" spans="1:9" ht="26.25" customHeight="1">
      <c r="A40" s="111"/>
      <c r="B40" s="143"/>
      <c r="C40" s="124" t="s">
        <v>22</v>
      </c>
      <c r="D40" s="125"/>
      <c r="E40" s="28"/>
      <c r="F40" s="34">
        <v>65436</v>
      </c>
      <c r="G40" s="35">
        <v>63081</v>
      </c>
      <c r="H40" s="10">
        <v>103381</v>
      </c>
      <c r="I40" s="23"/>
    </row>
    <row r="41" spans="1:9" ht="26.25" customHeight="1">
      <c r="A41" s="111"/>
      <c r="B41" s="124" t="s">
        <v>23</v>
      </c>
      <c r="C41" s="125"/>
      <c r="D41" s="125"/>
      <c r="E41" s="28"/>
      <c r="F41" s="34">
        <v>101459</v>
      </c>
      <c r="G41" s="35">
        <v>109177</v>
      </c>
      <c r="H41" s="10">
        <v>72314</v>
      </c>
      <c r="I41" s="23"/>
    </row>
    <row r="42" spans="1:9" ht="26.25" customHeight="1" thickBot="1">
      <c r="A42" s="135"/>
      <c r="B42" s="119" t="s">
        <v>24</v>
      </c>
      <c r="C42" s="120"/>
      <c r="D42" s="120"/>
      <c r="E42" s="12"/>
      <c r="F42" s="53">
        <f>F37+F38+F41</f>
        <v>200705</v>
      </c>
      <c r="G42" s="50">
        <f>G37+G38+G41</f>
        <v>209136</v>
      </c>
      <c r="H42" s="51">
        <f>H37+H38+H41</f>
        <v>205596</v>
      </c>
      <c r="I42" s="23"/>
    </row>
    <row r="43" spans="1:9" ht="26.25" customHeight="1">
      <c r="A43" s="134" t="s">
        <v>46</v>
      </c>
      <c r="B43" s="144" t="s">
        <v>48</v>
      </c>
      <c r="C43" s="136" t="s">
        <v>25</v>
      </c>
      <c r="D43" s="123"/>
      <c r="E43" s="24"/>
      <c r="F43" s="48" t="s">
        <v>120</v>
      </c>
      <c r="G43" s="32" t="s">
        <v>120</v>
      </c>
      <c r="H43" s="33" t="s">
        <v>120</v>
      </c>
      <c r="I43" s="23"/>
    </row>
    <row r="44" spans="1:9" ht="26.25" customHeight="1">
      <c r="A44" s="111"/>
      <c r="B44" s="145"/>
      <c r="C44" s="124" t="s">
        <v>58</v>
      </c>
      <c r="D44" s="125"/>
      <c r="E44" s="28"/>
      <c r="F44" s="34">
        <v>3675</v>
      </c>
      <c r="G44" s="35">
        <v>3675</v>
      </c>
      <c r="H44" s="10">
        <v>3675</v>
      </c>
      <c r="I44" s="23"/>
    </row>
    <row r="45" spans="1:9" ht="26.25" customHeight="1">
      <c r="A45" s="111"/>
      <c r="B45" s="145"/>
      <c r="C45" s="124" t="s">
        <v>26</v>
      </c>
      <c r="D45" s="125"/>
      <c r="E45" s="28"/>
      <c r="F45" s="72">
        <v>35695</v>
      </c>
      <c r="G45" s="73">
        <v>35695</v>
      </c>
      <c r="H45" s="74">
        <v>35695</v>
      </c>
      <c r="I45" s="23"/>
    </row>
    <row r="46" spans="1:9" ht="26.25" customHeight="1">
      <c r="A46" s="111"/>
      <c r="B46" s="145"/>
      <c r="C46" s="124" t="s">
        <v>59</v>
      </c>
      <c r="D46" s="125"/>
      <c r="E46" s="28"/>
      <c r="F46" s="42">
        <v>119.2</v>
      </c>
      <c r="G46" s="43">
        <v>118.1</v>
      </c>
      <c r="H46" s="44">
        <v>128.7</v>
      </c>
      <c r="I46" s="23"/>
    </row>
    <row r="47" spans="1:9" ht="26.25" customHeight="1">
      <c r="A47" s="111"/>
      <c r="B47" s="145"/>
      <c r="C47" s="124" t="s">
        <v>60</v>
      </c>
      <c r="D47" s="125"/>
      <c r="E47" s="28"/>
      <c r="F47" s="42">
        <v>327.6</v>
      </c>
      <c r="G47" s="43">
        <v>319.6</v>
      </c>
      <c r="H47" s="44">
        <v>432</v>
      </c>
      <c r="I47" s="23"/>
    </row>
    <row r="48" spans="1:9" ht="26.25" customHeight="1">
      <c r="A48" s="111"/>
      <c r="B48" s="145"/>
      <c r="C48" s="143" t="s">
        <v>153</v>
      </c>
      <c r="D48" s="27" t="s">
        <v>61</v>
      </c>
      <c r="E48" s="28"/>
      <c r="F48" s="42">
        <v>111.6</v>
      </c>
      <c r="G48" s="43">
        <v>117.9</v>
      </c>
      <c r="H48" s="44">
        <v>96.9</v>
      </c>
      <c r="I48" s="23"/>
    </row>
    <row r="49" spans="1:9" ht="26.25" customHeight="1">
      <c r="A49" s="111"/>
      <c r="B49" s="146"/>
      <c r="C49" s="143"/>
      <c r="D49" s="27" t="s">
        <v>62</v>
      </c>
      <c r="E49" s="28"/>
      <c r="F49" s="42">
        <v>216</v>
      </c>
      <c r="G49" s="43">
        <v>201.7</v>
      </c>
      <c r="H49" s="44">
        <v>335</v>
      </c>
      <c r="I49" s="23"/>
    </row>
    <row r="50" spans="1:9" ht="26.25" customHeight="1">
      <c r="A50" s="111"/>
      <c r="B50" s="137" t="s">
        <v>41</v>
      </c>
      <c r="C50" s="138"/>
      <c r="D50" s="27" t="s">
        <v>27</v>
      </c>
      <c r="E50" s="28"/>
      <c r="F50" s="42">
        <v>15.9</v>
      </c>
      <c r="G50" s="43">
        <v>15.9</v>
      </c>
      <c r="H50" s="44">
        <v>15.9</v>
      </c>
      <c r="I50" s="23"/>
    </row>
    <row r="51" spans="1:9" ht="26.25" customHeight="1">
      <c r="A51" s="111"/>
      <c r="B51" s="139"/>
      <c r="C51" s="140"/>
      <c r="D51" s="27" t="s">
        <v>89</v>
      </c>
      <c r="E51" s="28"/>
      <c r="F51" s="34"/>
      <c r="G51" s="35"/>
      <c r="H51" s="10"/>
      <c r="I51" s="23"/>
    </row>
    <row r="52" spans="1:9" ht="26.25" customHeight="1" thickBot="1">
      <c r="A52" s="135"/>
      <c r="B52" s="141"/>
      <c r="C52" s="142"/>
      <c r="D52" s="11" t="s">
        <v>28</v>
      </c>
      <c r="E52" s="12"/>
      <c r="F52" s="13">
        <v>34362</v>
      </c>
      <c r="G52" s="14">
        <v>34362</v>
      </c>
      <c r="H52" s="15">
        <v>34362</v>
      </c>
      <c r="I52" s="23"/>
    </row>
    <row r="53" spans="1:9" ht="26.25" customHeight="1">
      <c r="A53" s="134" t="s">
        <v>29</v>
      </c>
      <c r="B53" s="136" t="s">
        <v>30</v>
      </c>
      <c r="C53" s="123"/>
      <c r="D53" s="123"/>
      <c r="E53" s="24"/>
      <c r="F53" s="48">
        <v>1</v>
      </c>
      <c r="G53" s="32">
        <v>1</v>
      </c>
      <c r="H53" s="33">
        <v>0</v>
      </c>
      <c r="I53" s="23"/>
    </row>
    <row r="54" spans="1:9" ht="26.25" customHeight="1">
      <c r="A54" s="111"/>
      <c r="B54" s="124" t="s">
        <v>31</v>
      </c>
      <c r="C54" s="125"/>
      <c r="D54" s="125"/>
      <c r="E54" s="28"/>
      <c r="F54" s="34">
        <v>1</v>
      </c>
      <c r="G54" s="35">
        <v>1</v>
      </c>
      <c r="H54" s="10">
        <v>1</v>
      </c>
      <c r="I54" s="23"/>
    </row>
    <row r="55" spans="1:8" ht="26.25" customHeight="1" thickBot="1">
      <c r="A55" s="135"/>
      <c r="B55" s="119" t="s">
        <v>32</v>
      </c>
      <c r="C55" s="120"/>
      <c r="D55" s="120"/>
      <c r="E55" s="12"/>
      <c r="F55" s="53">
        <f>F53+F54</f>
        <v>2</v>
      </c>
      <c r="G55" s="50">
        <f>G53+G54</f>
        <v>2</v>
      </c>
      <c r="H55" s="51">
        <f>H53+H54</f>
        <v>1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5" zoomScaleNormal="75" workbookViewId="0" topLeftCell="A1">
      <selection activeCell="A1" sqref="A1:Q1"/>
    </sheetView>
  </sheetViews>
  <sheetFormatPr defaultColWidth="9.00390625" defaultRowHeight="26.25" customHeight="1"/>
  <cols>
    <col min="1" max="3" width="4.125" style="16" customWidth="1"/>
    <col min="4" max="4" width="24.125" style="16" customWidth="1"/>
    <col min="5" max="5" width="4.50390625" style="16" bestFit="1" customWidth="1"/>
    <col min="6" max="8" width="12.625" style="16" customWidth="1"/>
    <col min="9" max="9" width="2.125" style="16" customWidth="1"/>
    <col min="10" max="11" width="2.875" style="16" bestFit="1" customWidth="1"/>
    <col min="12" max="12" width="5.25390625" style="16" bestFit="1" customWidth="1"/>
    <col min="13" max="13" width="21.625" style="16" customWidth="1"/>
    <col min="14" max="14" width="3.375" style="16" bestFit="1" customWidth="1"/>
    <col min="15" max="17" width="12.625" style="16" customWidth="1"/>
    <col min="18" max="16384" width="9.00390625" style="16" customWidth="1"/>
  </cols>
  <sheetData>
    <row r="1" spans="1:17" ht="26.25" customHeight="1">
      <c r="A1" s="112" t="s">
        <v>121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6:15" ht="19.5" customHeight="1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38.25" customHeight="1" thickBot="1">
      <c r="A3" s="18" t="s">
        <v>183</v>
      </c>
      <c r="P3" s="16" t="s">
        <v>0</v>
      </c>
    </row>
    <row r="4" spans="1:17" ht="26.25" customHeight="1" thickBot="1">
      <c r="A4" s="121" t="s">
        <v>49</v>
      </c>
      <c r="B4" s="122"/>
      <c r="C4" s="122"/>
      <c r="D4" s="122"/>
      <c r="E4" s="19"/>
      <c r="F4" s="20" t="s">
        <v>96</v>
      </c>
      <c r="G4" s="21" t="s">
        <v>97</v>
      </c>
      <c r="H4" s="22" t="s">
        <v>124</v>
      </c>
      <c r="I4" s="23"/>
      <c r="J4" s="121" t="s">
        <v>49</v>
      </c>
      <c r="K4" s="122"/>
      <c r="L4" s="122"/>
      <c r="M4" s="122"/>
      <c r="N4" s="19"/>
      <c r="O4" s="20" t="s">
        <v>96</v>
      </c>
      <c r="P4" s="21" t="s">
        <v>97</v>
      </c>
      <c r="Q4" s="22" t="s">
        <v>124</v>
      </c>
    </row>
    <row r="5" spans="1:17" ht="26.25" customHeight="1" thickBot="1">
      <c r="A5" s="121" t="s">
        <v>1</v>
      </c>
      <c r="B5" s="122"/>
      <c r="C5" s="122"/>
      <c r="D5" s="122"/>
      <c r="E5" s="19"/>
      <c r="F5" s="151">
        <v>37425</v>
      </c>
      <c r="G5" s="152"/>
      <c r="H5" s="153"/>
      <c r="I5" s="23"/>
      <c r="J5" s="113" t="s">
        <v>47</v>
      </c>
      <c r="K5" s="123" t="s">
        <v>65</v>
      </c>
      <c r="L5" s="123"/>
      <c r="M5" s="123"/>
      <c r="N5" s="24" t="s">
        <v>125</v>
      </c>
      <c r="O5" s="25">
        <v>4702</v>
      </c>
      <c r="P5" s="26">
        <v>4549</v>
      </c>
      <c r="Q5" s="7">
        <v>5792</v>
      </c>
    </row>
    <row r="6" spans="1:17" ht="26.25" customHeight="1" thickBot="1">
      <c r="A6" s="121" t="s">
        <v>82</v>
      </c>
      <c r="B6" s="122"/>
      <c r="C6" s="122"/>
      <c r="D6" s="122"/>
      <c r="E6" s="19"/>
      <c r="F6" s="151">
        <v>37560</v>
      </c>
      <c r="G6" s="152"/>
      <c r="H6" s="153"/>
      <c r="I6" s="23"/>
      <c r="J6" s="114"/>
      <c r="K6" s="116" t="s">
        <v>126</v>
      </c>
      <c r="L6" s="124" t="s">
        <v>53</v>
      </c>
      <c r="M6" s="125"/>
      <c r="N6" s="28" t="s">
        <v>127</v>
      </c>
      <c r="O6" s="29">
        <v>3662</v>
      </c>
      <c r="P6" s="30">
        <v>4181</v>
      </c>
      <c r="Q6" s="8">
        <v>4768</v>
      </c>
    </row>
    <row r="7" spans="1:17" ht="26.25" customHeight="1">
      <c r="A7" s="113" t="s">
        <v>42</v>
      </c>
      <c r="B7" s="136" t="s">
        <v>50</v>
      </c>
      <c r="C7" s="123"/>
      <c r="D7" s="123"/>
      <c r="E7" s="24" t="s">
        <v>128</v>
      </c>
      <c r="F7" s="31">
        <v>7990</v>
      </c>
      <c r="G7" s="32">
        <v>7831</v>
      </c>
      <c r="H7" s="33">
        <v>7812</v>
      </c>
      <c r="I7" s="23"/>
      <c r="J7" s="114"/>
      <c r="K7" s="117"/>
      <c r="L7" s="116" t="s">
        <v>130</v>
      </c>
      <c r="M7" s="27" t="s">
        <v>34</v>
      </c>
      <c r="N7" s="28"/>
      <c r="O7" s="29">
        <v>3662</v>
      </c>
      <c r="P7" s="30">
        <v>4181</v>
      </c>
      <c r="Q7" s="8">
        <v>4768</v>
      </c>
    </row>
    <row r="8" spans="1:17" ht="26.25" customHeight="1">
      <c r="A8" s="114"/>
      <c r="B8" s="124" t="s">
        <v>2</v>
      </c>
      <c r="C8" s="125"/>
      <c r="D8" s="125"/>
      <c r="E8" s="28"/>
      <c r="F8" s="34">
        <v>3060</v>
      </c>
      <c r="G8" s="35">
        <v>3060</v>
      </c>
      <c r="H8" s="10">
        <v>3060</v>
      </c>
      <c r="I8" s="36"/>
      <c r="J8" s="114"/>
      <c r="K8" s="117"/>
      <c r="L8" s="117"/>
      <c r="M8" s="27" t="s">
        <v>35</v>
      </c>
      <c r="N8" s="28"/>
      <c r="O8" s="29"/>
      <c r="P8" s="30"/>
      <c r="Q8" s="8"/>
    </row>
    <row r="9" spans="1:17" ht="26.25" customHeight="1">
      <c r="A9" s="114"/>
      <c r="B9" s="124" t="s">
        <v>51</v>
      </c>
      <c r="C9" s="125"/>
      <c r="D9" s="125"/>
      <c r="E9" s="28" t="s">
        <v>131</v>
      </c>
      <c r="F9" s="34">
        <v>3060</v>
      </c>
      <c r="G9" s="35">
        <v>3060</v>
      </c>
      <c r="H9" s="10">
        <v>3060</v>
      </c>
      <c r="I9" s="23"/>
      <c r="J9" s="114"/>
      <c r="K9" s="117"/>
      <c r="L9" s="118"/>
      <c r="M9" s="27" t="s">
        <v>36</v>
      </c>
      <c r="N9" s="28" t="s">
        <v>102</v>
      </c>
      <c r="O9" s="29"/>
      <c r="P9" s="30"/>
      <c r="Q9" s="8"/>
    </row>
    <row r="10" spans="1:17" ht="26.25" customHeight="1">
      <c r="A10" s="114"/>
      <c r="B10" s="124" t="s">
        <v>52</v>
      </c>
      <c r="C10" s="125"/>
      <c r="D10" s="125"/>
      <c r="E10" s="28" t="s">
        <v>132</v>
      </c>
      <c r="F10" s="37">
        <f>IF(F9=0,0,F9/F7)</f>
        <v>0.3829787234042553</v>
      </c>
      <c r="G10" s="38">
        <f>IF(G9=0,0,G9/G7)</f>
        <v>0.390754692887243</v>
      </c>
      <c r="H10" s="39">
        <f>IF(H9=0,0,H9/H7)</f>
        <v>0.391705069124424</v>
      </c>
      <c r="I10" s="23"/>
      <c r="J10" s="114"/>
      <c r="K10" s="118"/>
      <c r="L10" s="132" t="s">
        <v>66</v>
      </c>
      <c r="M10" s="133"/>
      <c r="N10" s="40"/>
      <c r="O10" s="29">
        <v>1040</v>
      </c>
      <c r="P10" s="30">
        <v>368</v>
      </c>
      <c r="Q10" s="8">
        <v>1024</v>
      </c>
    </row>
    <row r="11" spans="1:17" ht="26.25" customHeight="1">
      <c r="A11" s="114"/>
      <c r="B11" s="124" t="s">
        <v>3</v>
      </c>
      <c r="C11" s="125"/>
      <c r="D11" s="125"/>
      <c r="E11" s="28" t="s">
        <v>133</v>
      </c>
      <c r="F11" s="34">
        <v>283</v>
      </c>
      <c r="G11" s="35">
        <v>347</v>
      </c>
      <c r="H11" s="10">
        <v>420</v>
      </c>
      <c r="I11" s="23"/>
      <c r="J11" s="114"/>
      <c r="K11" s="125" t="s">
        <v>67</v>
      </c>
      <c r="L11" s="125"/>
      <c r="M11" s="125"/>
      <c r="N11" s="28" t="s">
        <v>172</v>
      </c>
      <c r="O11" s="41">
        <v>4702</v>
      </c>
      <c r="P11" s="30">
        <v>4549</v>
      </c>
      <c r="Q11" s="8">
        <v>5792</v>
      </c>
    </row>
    <row r="12" spans="1:17" ht="26.25" customHeight="1">
      <c r="A12" s="114"/>
      <c r="B12" s="124" t="s">
        <v>64</v>
      </c>
      <c r="C12" s="125"/>
      <c r="D12" s="125"/>
      <c r="E12" s="28" t="s">
        <v>135</v>
      </c>
      <c r="F12" s="37">
        <f>IF(F11=0,0,F11/F9)</f>
        <v>0.09248366013071896</v>
      </c>
      <c r="G12" s="38">
        <f>IF(G11=0,0,G11/G9)</f>
        <v>0.11339869281045752</v>
      </c>
      <c r="H12" s="39">
        <f>IF(H11=0,0,H11/H9)</f>
        <v>0.13725490196078433</v>
      </c>
      <c r="I12" s="23"/>
      <c r="J12" s="114"/>
      <c r="K12" s="116" t="s">
        <v>136</v>
      </c>
      <c r="L12" s="124" t="s">
        <v>54</v>
      </c>
      <c r="M12" s="125"/>
      <c r="N12" s="28"/>
      <c r="O12" s="29">
        <v>3706</v>
      </c>
      <c r="P12" s="30">
        <v>3404</v>
      </c>
      <c r="Q12" s="8">
        <v>4514</v>
      </c>
    </row>
    <row r="13" spans="1:17" ht="26.25" customHeight="1">
      <c r="A13" s="114"/>
      <c r="B13" s="124" t="s">
        <v>4</v>
      </c>
      <c r="C13" s="125"/>
      <c r="D13" s="125"/>
      <c r="E13" s="28"/>
      <c r="F13" s="42"/>
      <c r="G13" s="43"/>
      <c r="H13" s="44"/>
      <c r="I13" s="23"/>
      <c r="J13" s="114"/>
      <c r="K13" s="117"/>
      <c r="L13" s="116" t="s">
        <v>137</v>
      </c>
      <c r="M13" s="27" t="s">
        <v>33</v>
      </c>
      <c r="N13" s="28"/>
      <c r="O13" s="29">
        <v>686</v>
      </c>
      <c r="P13" s="30">
        <v>696</v>
      </c>
      <c r="Q13" s="8">
        <v>214</v>
      </c>
    </row>
    <row r="14" spans="1:17" ht="26.25" customHeight="1">
      <c r="A14" s="114"/>
      <c r="B14" s="124" t="s">
        <v>5</v>
      </c>
      <c r="C14" s="125"/>
      <c r="D14" s="125"/>
      <c r="E14" s="28"/>
      <c r="F14" s="42">
        <v>2114</v>
      </c>
      <c r="G14" s="43">
        <v>2114</v>
      </c>
      <c r="H14" s="44">
        <v>2114</v>
      </c>
      <c r="I14" s="23"/>
      <c r="J14" s="114"/>
      <c r="K14" s="117"/>
      <c r="L14" s="118"/>
      <c r="M14" s="27" t="s">
        <v>37</v>
      </c>
      <c r="N14" s="28"/>
      <c r="O14" s="29"/>
      <c r="P14" s="30"/>
      <c r="Q14" s="8"/>
    </row>
    <row r="15" spans="1:17" ht="26.25" customHeight="1" thickBot="1">
      <c r="A15" s="115"/>
      <c r="B15" s="119" t="s">
        <v>88</v>
      </c>
      <c r="C15" s="120"/>
      <c r="D15" s="120"/>
      <c r="E15" s="12"/>
      <c r="F15" s="45">
        <v>2114</v>
      </c>
      <c r="G15" s="46">
        <v>2114</v>
      </c>
      <c r="H15" s="47">
        <v>2114</v>
      </c>
      <c r="I15" s="23"/>
      <c r="J15" s="114"/>
      <c r="K15" s="118"/>
      <c r="L15" s="132" t="s">
        <v>38</v>
      </c>
      <c r="M15" s="133"/>
      <c r="N15" s="40"/>
      <c r="O15" s="29">
        <v>996</v>
      </c>
      <c r="P15" s="30">
        <v>1145</v>
      </c>
      <c r="Q15" s="8">
        <v>1278</v>
      </c>
    </row>
    <row r="16" spans="1:17" ht="26.25" customHeight="1" thickBot="1">
      <c r="A16" s="134" t="s">
        <v>43</v>
      </c>
      <c r="B16" s="136" t="s">
        <v>6</v>
      </c>
      <c r="C16" s="123"/>
      <c r="D16" s="123"/>
      <c r="E16" s="24"/>
      <c r="F16" s="48">
        <v>145772</v>
      </c>
      <c r="G16" s="32">
        <v>163536</v>
      </c>
      <c r="H16" s="33">
        <v>192036</v>
      </c>
      <c r="I16" s="23"/>
      <c r="J16" s="115"/>
      <c r="K16" s="119" t="s">
        <v>68</v>
      </c>
      <c r="L16" s="120"/>
      <c r="M16" s="120"/>
      <c r="N16" s="12" t="s">
        <v>138</v>
      </c>
      <c r="O16" s="49"/>
      <c r="P16" s="50">
        <f>P5-P11</f>
        <v>0</v>
      </c>
      <c r="Q16" s="51">
        <f>Q5-Q11</f>
        <v>0</v>
      </c>
    </row>
    <row r="17" spans="1:17" ht="26.25" customHeight="1">
      <c r="A17" s="111"/>
      <c r="B17" s="143" t="s">
        <v>7</v>
      </c>
      <c r="C17" s="124" t="s">
        <v>8</v>
      </c>
      <c r="D17" s="125"/>
      <c r="E17" s="28"/>
      <c r="F17" s="34">
        <v>31753</v>
      </c>
      <c r="G17" s="35">
        <v>35736</v>
      </c>
      <c r="H17" s="10">
        <v>41910</v>
      </c>
      <c r="I17" s="23"/>
      <c r="J17" s="113" t="s">
        <v>69</v>
      </c>
      <c r="K17" s="130" t="s">
        <v>70</v>
      </c>
      <c r="L17" s="131"/>
      <c r="M17" s="131"/>
      <c r="N17" s="24" t="s">
        <v>139</v>
      </c>
      <c r="O17" s="25">
        <v>20024</v>
      </c>
      <c r="P17" s="26">
        <v>17860</v>
      </c>
      <c r="Q17" s="7">
        <v>28286</v>
      </c>
    </row>
    <row r="18" spans="1:17" ht="26.25" customHeight="1">
      <c r="A18" s="111"/>
      <c r="B18" s="143"/>
      <c r="C18" s="124" t="s">
        <v>9</v>
      </c>
      <c r="D18" s="125"/>
      <c r="E18" s="28"/>
      <c r="F18" s="34">
        <v>64400</v>
      </c>
      <c r="G18" s="35">
        <v>70500</v>
      </c>
      <c r="H18" s="10">
        <v>80900</v>
      </c>
      <c r="I18" s="23"/>
      <c r="J18" s="114"/>
      <c r="K18" s="116" t="s">
        <v>137</v>
      </c>
      <c r="L18" s="124" t="s">
        <v>83</v>
      </c>
      <c r="M18" s="125"/>
      <c r="N18" s="28"/>
      <c r="O18" s="29">
        <v>5200</v>
      </c>
      <c r="P18" s="30">
        <v>6100</v>
      </c>
      <c r="Q18" s="8">
        <v>10400</v>
      </c>
    </row>
    <row r="19" spans="1:17" ht="26.25" customHeight="1">
      <c r="A19" s="111"/>
      <c r="B19" s="143"/>
      <c r="C19" s="124" t="s">
        <v>10</v>
      </c>
      <c r="D19" s="125"/>
      <c r="E19" s="28"/>
      <c r="F19" s="34">
        <v>33850</v>
      </c>
      <c r="G19" s="35">
        <v>38075</v>
      </c>
      <c r="H19" s="10">
        <v>45036</v>
      </c>
      <c r="I19" s="23"/>
      <c r="J19" s="114"/>
      <c r="K19" s="118"/>
      <c r="L19" s="124" t="s">
        <v>66</v>
      </c>
      <c r="M19" s="125"/>
      <c r="N19" s="28"/>
      <c r="O19" s="41">
        <v>6172</v>
      </c>
      <c r="P19" s="30">
        <v>3552</v>
      </c>
      <c r="Q19" s="8">
        <v>4751</v>
      </c>
    </row>
    <row r="20" spans="1:17" ht="26.25" customHeight="1">
      <c r="A20" s="111"/>
      <c r="B20" s="143"/>
      <c r="C20" s="124" t="s">
        <v>11</v>
      </c>
      <c r="D20" s="125"/>
      <c r="E20" s="28"/>
      <c r="F20" s="34">
        <v>15769</v>
      </c>
      <c r="G20" s="35">
        <v>19225</v>
      </c>
      <c r="H20" s="10">
        <v>24190</v>
      </c>
      <c r="I20" s="23"/>
      <c r="J20" s="114"/>
      <c r="K20" s="124" t="s">
        <v>71</v>
      </c>
      <c r="L20" s="125"/>
      <c r="M20" s="125"/>
      <c r="N20" s="52" t="s">
        <v>72</v>
      </c>
      <c r="O20" s="29">
        <v>19858</v>
      </c>
      <c r="P20" s="30">
        <v>17804</v>
      </c>
      <c r="Q20" s="8">
        <v>28286</v>
      </c>
    </row>
    <row r="21" spans="1:17" ht="26.25" customHeight="1" thickBot="1">
      <c r="A21" s="135"/>
      <c r="B21" s="119" t="s">
        <v>12</v>
      </c>
      <c r="C21" s="120"/>
      <c r="D21" s="120"/>
      <c r="E21" s="12"/>
      <c r="F21" s="53">
        <v>95260</v>
      </c>
      <c r="G21" s="50">
        <v>106807</v>
      </c>
      <c r="H21" s="51">
        <v>124703</v>
      </c>
      <c r="I21" s="23"/>
      <c r="J21" s="114"/>
      <c r="K21" s="116" t="s">
        <v>129</v>
      </c>
      <c r="L21" s="124" t="s">
        <v>73</v>
      </c>
      <c r="M21" s="125"/>
      <c r="N21" s="28"/>
      <c r="O21" s="29">
        <v>19692</v>
      </c>
      <c r="P21" s="30">
        <v>17748</v>
      </c>
      <c r="Q21" s="8">
        <v>28286</v>
      </c>
    </row>
    <row r="22" spans="1:17" ht="26.25" customHeight="1">
      <c r="A22" s="113" t="s">
        <v>44</v>
      </c>
      <c r="B22" s="136" t="s">
        <v>63</v>
      </c>
      <c r="C22" s="123"/>
      <c r="D22" s="123"/>
      <c r="E22" s="24"/>
      <c r="F22" s="54"/>
      <c r="G22" s="55"/>
      <c r="H22" s="56"/>
      <c r="I22" s="23"/>
      <c r="J22" s="114"/>
      <c r="K22" s="117"/>
      <c r="L22" s="57" t="s">
        <v>137</v>
      </c>
      <c r="M22" s="27" t="s">
        <v>86</v>
      </c>
      <c r="N22" s="28"/>
      <c r="O22" s="29"/>
      <c r="P22" s="30"/>
      <c r="Q22" s="8"/>
    </row>
    <row r="23" spans="1:17" ht="26.25" customHeight="1">
      <c r="A23" s="114"/>
      <c r="B23" s="124" t="s">
        <v>13</v>
      </c>
      <c r="C23" s="125"/>
      <c r="D23" s="125"/>
      <c r="E23" s="28"/>
      <c r="F23" s="58"/>
      <c r="G23" s="57"/>
      <c r="H23" s="59"/>
      <c r="I23" s="23"/>
      <c r="J23" s="114"/>
      <c r="K23" s="118"/>
      <c r="L23" s="124" t="s">
        <v>74</v>
      </c>
      <c r="M23" s="125"/>
      <c r="N23" s="28" t="s">
        <v>140</v>
      </c>
      <c r="O23" s="29"/>
      <c r="P23" s="30"/>
      <c r="Q23" s="8"/>
    </row>
    <row r="24" spans="1:17" ht="26.25" customHeight="1" thickBot="1">
      <c r="A24" s="114"/>
      <c r="B24" s="124" t="s">
        <v>98</v>
      </c>
      <c r="C24" s="125"/>
      <c r="D24" s="125"/>
      <c r="E24" s="28"/>
      <c r="F24" s="58"/>
      <c r="G24" s="57"/>
      <c r="H24" s="59"/>
      <c r="I24" s="23"/>
      <c r="J24" s="115"/>
      <c r="K24" s="119" t="s">
        <v>75</v>
      </c>
      <c r="L24" s="120"/>
      <c r="M24" s="120"/>
      <c r="N24" s="12" t="s">
        <v>141</v>
      </c>
      <c r="O24" s="53">
        <f>O17-O20</f>
        <v>166</v>
      </c>
      <c r="P24" s="50">
        <f>P17-P20</f>
        <v>56</v>
      </c>
      <c r="Q24" s="51">
        <v>0</v>
      </c>
    </row>
    <row r="25" spans="1:17" ht="26.25" customHeight="1" thickBot="1">
      <c r="A25" s="114"/>
      <c r="B25" s="124" t="s">
        <v>14</v>
      </c>
      <c r="C25" s="125"/>
      <c r="D25" s="125"/>
      <c r="E25" s="28"/>
      <c r="F25" s="58" t="s">
        <v>184</v>
      </c>
      <c r="G25" s="57" t="s">
        <v>184</v>
      </c>
      <c r="H25" s="59" t="s">
        <v>184</v>
      </c>
      <c r="I25" s="23"/>
      <c r="J25" s="121" t="s">
        <v>76</v>
      </c>
      <c r="K25" s="122"/>
      <c r="L25" s="122"/>
      <c r="M25" s="122"/>
      <c r="N25" s="19" t="s">
        <v>142</v>
      </c>
      <c r="O25" s="60">
        <f>O16+O24</f>
        <v>166</v>
      </c>
      <c r="P25" s="61">
        <f>P16+P24</f>
        <v>56</v>
      </c>
      <c r="Q25" s="62">
        <f>Q16+Q24</f>
        <v>0</v>
      </c>
    </row>
    <row r="26" spans="1:17" ht="26.25" customHeight="1" thickBot="1">
      <c r="A26" s="114"/>
      <c r="B26" s="124" t="s">
        <v>15</v>
      </c>
      <c r="C26" s="125"/>
      <c r="D26" s="125"/>
      <c r="E26" s="28"/>
      <c r="F26" s="34">
        <v>87</v>
      </c>
      <c r="G26" s="35">
        <v>107</v>
      </c>
      <c r="H26" s="10">
        <v>127</v>
      </c>
      <c r="I26" s="23"/>
      <c r="J26" s="121" t="s">
        <v>40</v>
      </c>
      <c r="K26" s="122"/>
      <c r="L26" s="122"/>
      <c r="M26" s="122"/>
      <c r="N26" s="19" t="s">
        <v>143</v>
      </c>
      <c r="O26" s="63"/>
      <c r="P26" s="64"/>
      <c r="Q26" s="9"/>
    </row>
    <row r="27" spans="1:17" ht="26.25" customHeight="1" thickBot="1">
      <c r="A27" s="114"/>
      <c r="B27" s="149" t="s">
        <v>16</v>
      </c>
      <c r="C27" s="150"/>
      <c r="D27" s="27" t="s">
        <v>55</v>
      </c>
      <c r="E27" s="28"/>
      <c r="F27" s="42">
        <v>101</v>
      </c>
      <c r="G27" s="43">
        <v>124</v>
      </c>
      <c r="H27" s="44">
        <v>146</v>
      </c>
      <c r="I27" s="23"/>
      <c r="J27" s="121" t="s">
        <v>77</v>
      </c>
      <c r="K27" s="122"/>
      <c r="L27" s="122"/>
      <c r="M27" s="122"/>
      <c r="N27" s="19" t="s">
        <v>144</v>
      </c>
      <c r="O27" s="63">
        <v>166</v>
      </c>
      <c r="P27" s="64">
        <v>0</v>
      </c>
      <c r="Q27" s="9"/>
    </row>
    <row r="28" spans="1:17" ht="26.25" customHeight="1" thickBot="1">
      <c r="A28" s="114"/>
      <c r="B28" s="149"/>
      <c r="C28" s="150"/>
      <c r="D28" s="27" t="s">
        <v>56</v>
      </c>
      <c r="E28" s="28"/>
      <c r="F28" s="42"/>
      <c r="G28" s="43"/>
      <c r="H28" s="44"/>
      <c r="I28" s="23"/>
      <c r="J28" s="121" t="s">
        <v>78</v>
      </c>
      <c r="K28" s="122"/>
      <c r="L28" s="122"/>
      <c r="M28" s="122"/>
      <c r="N28" s="19" t="s">
        <v>145</v>
      </c>
      <c r="O28" s="63"/>
      <c r="P28" s="64"/>
      <c r="Q28" s="9"/>
    </row>
    <row r="29" spans="1:17" ht="26.25" customHeight="1" thickBot="1">
      <c r="A29" s="114"/>
      <c r="B29" s="149" t="s">
        <v>17</v>
      </c>
      <c r="C29" s="150"/>
      <c r="D29" s="27" t="s">
        <v>55</v>
      </c>
      <c r="E29" s="28"/>
      <c r="F29" s="42"/>
      <c r="G29" s="43"/>
      <c r="H29" s="44"/>
      <c r="I29" s="23"/>
      <c r="J29" s="121" t="s">
        <v>79</v>
      </c>
      <c r="K29" s="122"/>
      <c r="L29" s="122"/>
      <c r="M29" s="122"/>
      <c r="N29" s="19" t="s">
        <v>146</v>
      </c>
      <c r="O29" s="60">
        <f>O25-O26+O27-O28</f>
        <v>332</v>
      </c>
      <c r="P29" s="61">
        <f>P25-P26+P27-P28</f>
        <v>56</v>
      </c>
      <c r="Q29" s="62">
        <f>Q25-Q26+Q27-Q28</f>
        <v>0</v>
      </c>
    </row>
    <row r="30" spans="1:17" ht="26.25" customHeight="1" thickBot="1">
      <c r="A30" s="114"/>
      <c r="B30" s="149"/>
      <c r="C30" s="150"/>
      <c r="D30" s="27" t="s">
        <v>56</v>
      </c>
      <c r="E30" s="28"/>
      <c r="F30" s="42"/>
      <c r="G30" s="43"/>
      <c r="H30" s="44"/>
      <c r="I30" s="23"/>
      <c r="J30" s="121" t="s">
        <v>80</v>
      </c>
      <c r="K30" s="122"/>
      <c r="L30" s="122"/>
      <c r="M30" s="122"/>
      <c r="N30" s="19" t="s">
        <v>147</v>
      </c>
      <c r="O30" s="63"/>
      <c r="P30" s="64"/>
      <c r="Q30" s="9"/>
    </row>
    <row r="31" spans="1:17" ht="26.25" customHeight="1" thickBot="1">
      <c r="A31" s="114"/>
      <c r="B31" s="147" t="s">
        <v>57</v>
      </c>
      <c r="C31" s="148"/>
      <c r="D31" s="148"/>
      <c r="E31" s="28"/>
      <c r="F31" s="42">
        <v>101</v>
      </c>
      <c r="G31" s="43">
        <v>124</v>
      </c>
      <c r="H31" s="44">
        <v>146</v>
      </c>
      <c r="I31" s="23"/>
      <c r="J31" s="121" t="s">
        <v>81</v>
      </c>
      <c r="K31" s="122"/>
      <c r="L31" s="122"/>
      <c r="M31" s="122"/>
      <c r="N31" s="19" t="s">
        <v>148</v>
      </c>
      <c r="O31" s="60">
        <f>O29-O30</f>
        <v>332</v>
      </c>
      <c r="P31" s="61">
        <f>P29-P30</f>
        <v>56</v>
      </c>
      <c r="Q31" s="62">
        <f>Q29-Q30</f>
        <v>0</v>
      </c>
    </row>
    <row r="32" spans="1:17" ht="26.25" customHeight="1" thickBot="1">
      <c r="A32" s="114"/>
      <c r="B32" s="124" t="s">
        <v>90</v>
      </c>
      <c r="C32" s="125"/>
      <c r="D32" s="125"/>
      <c r="E32" s="28"/>
      <c r="F32" s="42">
        <v>33822</v>
      </c>
      <c r="G32" s="43">
        <v>39012</v>
      </c>
      <c r="H32" s="44">
        <v>47784</v>
      </c>
      <c r="I32" s="23"/>
      <c r="J32" s="121" t="s">
        <v>94</v>
      </c>
      <c r="K32" s="122"/>
      <c r="L32" s="122"/>
      <c r="M32" s="122"/>
      <c r="N32" s="19"/>
      <c r="O32" s="65">
        <f>IF(O5=0,0,O5/(O11+O23))</f>
        <v>1</v>
      </c>
      <c r="P32" s="66">
        <f>IF(P5=0,0,P5/(P11+P23))</f>
        <v>1</v>
      </c>
      <c r="Q32" s="67">
        <f>IF(Q5=0,0,Q5/(Q11+Q23))</f>
        <v>1</v>
      </c>
    </row>
    <row r="33" spans="1:17" ht="26.25" customHeight="1" thickBot="1">
      <c r="A33" s="114"/>
      <c r="B33" s="143" t="s">
        <v>85</v>
      </c>
      <c r="C33" s="124" t="s">
        <v>91</v>
      </c>
      <c r="D33" s="125"/>
      <c r="E33" s="28"/>
      <c r="F33" s="42"/>
      <c r="G33" s="43"/>
      <c r="H33" s="44"/>
      <c r="I33" s="23"/>
      <c r="J33" s="121" t="s">
        <v>95</v>
      </c>
      <c r="K33" s="122"/>
      <c r="L33" s="122"/>
      <c r="M33" s="122"/>
      <c r="N33" s="19"/>
      <c r="O33" s="65">
        <f>IF(O31&lt;0,O31/(O6-O9),0)</f>
        <v>0</v>
      </c>
      <c r="P33" s="66">
        <f>IF(P31&lt;0,P31/(P6-P9),0)</f>
        <v>0</v>
      </c>
      <c r="Q33" s="67">
        <f>IF(Q31&lt;0,Q31/(Q6-Q9),0)</f>
        <v>0</v>
      </c>
    </row>
    <row r="34" spans="1:17" ht="26.25" customHeight="1" thickBot="1">
      <c r="A34" s="114"/>
      <c r="B34" s="143"/>
      <c r="C34" s="124" t="s">
        <v>92</v>
      </c>
      <c r="D34" s="125"/>
      <c r="E34" s="28" t="s">
        <v>149</v>
      </c>
      <c r="F34" s="42">
        <v>33822</v>
      </c>
      <c r="G34" s="43">
        <v>39012</v>
      </c>
      <c r="H34" s="44">
        <v>47784</v>
      </c>
      <c r="I34" s="23"/>
      <c r="J34" s="121" t="s">
        <v>84</v>
      </c>
      <c r="K34" s="122"/>
      <c r="L34" s="122"/>
      <c r="M34" s="122"/>
      <c r="N34" s="19"/>
      <c r="O34" s="63">
        <v>7212</v>
      </c>
      <c r="P34" s="64">
        <v>3920</v>
      </c>
      <c r="Q34" s="9">
        <v>5775</v>
      </c>
    </row>
    <row r="35" spans="1:17" ht="26.25" customHeight="1" thickBot="1">
      <c r="A35" s="114"/>
      <c r="B35" s="124" t="s">
        <v>93</v>
      </c>
      <c r="C35" s="125"/>
      <c r="D35" s="125"/>
      <c r="E35" s="28" t="s">
        <v>150</v>
      </c>
      <c r="F35" s="42">
        <v>33822</v>
      </c>
      <c r="G35" s="43">
        <v>39012</v>
      </c>
      <c r="H35" s="44">
        <v>47784</v>
      </c>
      <c r="I35" s="23"/>
      <c r="J35" s="126" t="s">
        <v>104</v>
      </c>
      <c r="K35" s="127"/>
      <c r="L35" s="128" t="s">
        <v>39</v>
      </c>
      <c r="M35" s="129"/>
      <c r="N35" s="19"/>
      <c r="O35" s="63"/>
      <c r="P35" s="64">
        <v>368</v>
      </c>
      <c r="Q35" s="9">
        <v>1024</v>
      </c>
    </row>
    <row r="36" spans="1:17" ht="26.25" customHeight="1" thickBot="1">
      <c r="A36" s="115"/>
      <c r="B36" s="119" t="s">
        <v>18</v>
      </c>
      <c r="C36" s="120"/>
      <c r="D36" s="120"/>
      <c r="E36" s="12"/>
      <c r="F36" s="68">
        <f>IF(F35=0,0,F35/F34)</f>
        <v>1</v>
      </c>
      <c r="G36" s="69">
        <f>IF(G35=0,0,G35/G34)</f>
        <v>1</v>
      </c>
      <c r="H36" s="70">
        <f>IF(H35=0,0,H35/H34)</f>
        <v>1</v>
      </c>
      <c r="I36" s="23"/>
      <c r="J36" s="121" t="s">
        <v>87</v>
      </c>
      <c r="K36" s="122"/>
      <c r="L36" s="122"/>
      <c r="M36" s="122"/>
      <c r="N36" s="19"/>
      <c r="O36" s="63">
        <v>64400</v>
      </c>
      <c r="P36" s="64">
        <v>70500</v>
      </c>
      <c r="Q36" s="9">
        <v>70500</v>
      </c>
    </row>
    <row r="37" spans="1:17" ht="26.25" customHeight="1">
      <c r="A37" s="134" t="s">
        <v>45</v>
      </c>
      <c r="B37" s="136" t="s">
        <v>19</v>
      </c>
      <c r="C37" s="123"/>
      <c r="D37" s="123"/>
      <c r="E37" s="24"/>
      <c r="F37" s="48"/>
      <c r="G37" s="32"/>
      <c r="H37" s="33"/>
      <c r="I37" s="23"/>
      <c r="J37" s="71"/>
      <c r="K37" s="71"/>
      <c r="L37" s="71"/>
      <c r="M37" s="71"/>
      <c r="N37" s="71"/>
      <c r="O37" s="71"/>
      <c r="P37" s="71"/>
      <c r="Q37" s="71"/>
    </row>
    <row r="38" spans="1:9" ht="26.25" customHeight="1">
      <c r="A38" s="111"/>
      <c r="B38" s="124" t="s">
        <v>20</v>
      </c>
      <c r="C38" s="125"/>
      <c r="D38" s="125"/>
      <c r="E38" s="28"/>
      <c r="F38" s="34">
        <v>4702</v>
      </c>
      <c r="G38" s="35">
        <v>4291</v>
      </c>
      <c r="H38" s="10">
        <v>5400</v>
      </c>
      <c r="I38" s="23"/>
    </row>
    <row r="39" spans="1:9" ht="26.25" customHeight="1">
      <c r="A39" s="111"/>
      <c r="B39" s="143" t="s">
        <v>151</v>
      </c>
      <c r="C39" s="124" t="s">
        <v>21</v>
      </c>
      <c r="D39" s="125"/>
      <c r="E39" s="28"/>
      <c r="F39" s="34">
        <v>3706</v>
      </c>
      <c r="G39" s="35">
        <v>3404</v>
      </c>
      <c r="H39" s="10">
        <v>4514</v>
      </c>
      <c r="I39" s="23"/>
    </row>
    <row r="40" spans="1:9" ht="26.25" customHeight="1">
      <c r="A40" s="111"/>
      <c r="B40" s="143"/>
      <c r="C40" s="124" t="s">
        <v>22</v>
      </c>
      <c r="D40" s="125"/>
      <c r="E40" s="28"/>
      <c r="F40" s="34">
        <v>996</v>
      </c>
      <c r="G40" s="35">
        <v>887</v>
      </c>
      <c r="H40" s="10">
        <v>886</v>
      </c>
      <c r="I40" s="23"/>
    </row>
    <row r="41" spans="1:9" ht="26.25" customHeight="1">
      <c r="A41" s="111"/>
      <c r="B41" s="124" t="s">
        <v>23</v>
      </c>
      <c r="C41" s="125"/>
      <c r="D41" s="125"/>
      <c r="E41" s="28"/>
      <c r="F41" s="34"/>
      <c r="G41" s="35">
        <v>258</v>
      </c>
      <c r="H41" s="10">
        <v>392</v>
      </c>
      <c r="I41" s="23"/>
    </row>
    <row r="42" spans="1:9" ht="26.25" customHeight="1" thickBot="1">
      <c r="A42" s="135"/>
      <c r="B42" s="119" t="s">
        <v>24</v>
      </c>
      <c r="C42" s="120"/>
      <c r="D42" s="120"/>
      <c r="E42" s="12"/>
      <c r="F42" s="53">
        <f>F37+F38+F41</f>
        <v>4702</v>
      </c>
      <c r="G42" s="50">
        <f>G37+G38+G41</f>
        <v>4549</v>
      </c>
      <c r="H42" s="51">
        <f>H37+H38+H41</f>
        <v>5792</v>
      </c>
      <c r="I42" s="23"/>
    </row>
    <row r="43" spans="1:9" ht="26.25" customHeight="1">
      <c r="A43" s="134" t="s">
        <v>46</v>
      </c>
      <c r="B43" s="144" t="s">
        <v>48</v>
      </c>
      <c r="C43" s="136" t="s">
        <v>25</v>
      </c>
      <c r="D43" s="123"/>
      <c r="E43" s="24"/>
      <c r="F43" s="48" t="s">
        <v>185</v>
      </c>
      <c r="G43" s="32" t="s">
        <v>185</v>
      </c>
      <c r="H43" s="33" t="s">
        <v>185</v>
      </c>
      <c r="I43" s="23"/>
    </row>
    <row r="44" spans="1:9" ht="26.25" customHeight="1">
      <c r="A44" s="111"/>
      <c r="B44" s="145"/>
      <c r="C44" s="124" t="s">
        <v>58</v>
      </c>
      <c r="D44" s="125"/>
      <c r="E44" s="28"/>
      <c r="F44" s="34">
        <v>2625</v>
      </c>
      <c r="G44" s="35">
        <v>2625</v>
      </c>
      <c r="H44" s="10">
        <v>2625</v>
      </c>
      <c r="I44" s="23"/>
    </row>
    <row r="45" spans="1:9" ht="26.25" customHeight="1">
      <c r="A45" s="111"/>
      <c r="B45" s="145"/>
      <c r="C45" s="124" t="s">
        <v>26</v>
      </c>
      <c r="D45" s="125"/>
      <c r="E45" s="28"/>
      <c r="F45" s="72">
        <v>37347</v>
      </c>
      <c r="G45" s="73">
        <v>37347</v>
      </c>
      <c r="H45" s="74">
        <v>37347</v>
      </c>
      <c r="I45" s="23"/>
    </row>
    <row r="46" spans="1:9" ht="26.25" customHeight="1">
      <c r="A46" s="111"/>
      <c r="B46" s="145"/>
      <c r="C46" s="124" t="s">
        <v>59</v>
      </c>
      <c r="D46" s="125"/>
      <c r="E46" s="28"/>
      <c r="F46" s="42">
        <v>108.3</v>
      </c>
      <c r="G46" s="43">
        <v>107.2</v>
      </c>
      <c r="H46" s="44">
        <v>99.8</v>
      </c>
      <c r="I46" s="23"/>
    </row>
    <row r="47" spans="1:9" ht="26.25" customHeight="1">
      <c r="A47" s="111"/>
      <c r="B47" s="145"/>
      <c r="C47" s="124" t="s">
        <v>60</v>
      </c>
      <c r="D47" s="125"/>
      <c r="E47" s="28"/>
      <c r="F47" s="42">
        <v>139</v>
      </c>
      <c r="G47" s="43">
        <v>110</v>
      </c>
      <c r="H47" s="44">
        <v>113</v>
      </c>
      <c r="I47" s="23"/>
    </row>
    <row r="48" spans="1:9" ht="26.25" customHeight="1">
      <c r="A48" s="111"/>
      <c r="B48" s="145"/>
      <c r="C48" s="143" t="s">
        <v>153</v>
      </c>
      <c r="D48" s="27" t="s">
        <v>61</v>
      </c>
      <c r="E48" s="28"/>
      <c r="F48" s="42">
        <v>109.6</v>
      </c>
      <c r="G48" s="43">
        <v>87.3</v>
      </c>
      <c r="H48" s="44">
        <v>94.46</v>
      </c>
      <c r="I48" s="23"/>
    </row>
    <row r="49" spans="1:9" ht="26.25" customHeight="1">
      <c r="A49" s="111"/>
      <c r="B49" s="146"/>
      <c r="C49" s="143"/>
      <c r="D49" s="27" t="s">
        <v>62</v>
      </c>
      <c r="E49" s="28"/>
      <c r="F49" s="42">
        <v>29.4</v>
      </c>
      <c r="G49" s="43">
        <v>22.7</v>
      </c>
      <c r="H49" s="44">
        <v>18.54</v>
      </c>
      <c r="I49" s="23"/>
    </row>
    <row r="50" spans="1:9" ht="26.25" customHeight="1">
      <c r="A50" s="111"/>
      <c r="B50" s="137" t="s">
        <v>41</v>
      </c>
      <c r="C50" s="138"/>
      <c r="D50" s="27" t="s">
        <v>27</v>
      </c>
      <c r="E50" s="28"/>
      <c r="F50" s="42">
        <v>41.5</v>
      </c>
      <c r="G50" s="43">
        <v>4.2</v>
      </c>
      <c r="H50" s="44">
        <v>40.9</v>
      </c>
      <c r="I50" s="23"/>
    </row>
    <row r="51" spans="1:9" ht="26.25" customHeight="1">
      <c r="A51" s="111"/>
      <c r="B51" s="139"/>
      <c r="C51" s="140"/>
      <c r="D51" s="27" t="s">
        <v>89</v>
      </c>
      <c r="E51" s="28"/>
      <c r="F51" s="34"/>
      <c r="G51" s="35"/>
      <c r="H51" s="10"/>
      <c r="I51" s="23"/>
    </row>
    <row r="52" spans="1:9" ht="26.25" customHeight="1" thickBot="1">
      <c r="A52" s="135"/>
      <c r="B52" s="141"/>
      <c r="C52" s="142"/>
      <c r="D52" s="11" t="s">
        <v>28</v>
      </c>
      <c r="E52" s="12"/>
      <c r="F52" s="13">
        <v>37347</v>
      </c>
      <c r="G52" s="14">
        <v>37347</v>
      </c>
      <c r="H52" s="15">
        <v>37347</v>
      </c>
      <c r="I52" s="23"/>
    </row>
    <row r="53" spans="1:9" ht="26.25" customHeight="1">
      <c r="A53" s="134" t="s">
        <v>29</v>
      </c>
      <c r="B53" s="136" t="s">
        <v>30</v>
      </c>
      <c r="C53" s="123"/>
      <c r="D53" s="123"/>
      <c r="E53" s="24"/>
      <c r="F53" s="48"/>
      <c r="G53" s="32"/>
      <c r="H53" s="33"/>
      <c r="I53" s="23"/>
    </row>
    <row r="54" spans="1:9" ht="26.25" customHeight="1">
      <c r="A54" s="111"/>
      <c r="B54" s="124" t="s">
        <v>31</v>
      </c>
      <c r="C54" s="125"/>
      <c r="D54" s="125"/>
      <c r="E54" s="28"/>
      <c r="F54" s="34">
        <v>1</v>
      </c>
      <c r="G54" s="35">
        <v>1</v>
      </c>
      <c r="H54" s="10">
        <v>1</v>
      </c>
      <c r="I54" s="23"/>
    </row>
    <row r="55" spans="1:8" ht="26.25" customHeight="1" thickBot="1">
      <c r="A55" s="135"/>
      <c r="B55" s="119" t="s">
        <v>32</v>
      </c>
      <c r="C55" s="120"/>
      <c r="D55" s="120"/>
      <c r="E55" s="12"/>
      <c r="F55" s="53">
        <f>F53+F54</f>
        <v>1</v>
      </c>
      <c r="G55" s="50">
        <f>G53+G54</f>
        <v>1</v>
      </c>
      <c r="H55" s="51">
        <f>H53+H54</f>
        <v>1</v>
      </c>
    </row>
  </sheetData>
  <mergeCells count="96">
    <mergeCell ref="A53:A55"/>
    <mergeCell ref="B53:D53"/>
    <mergeCell ref="B54:D54"/>
    <mergeCell ref="B55:D55"/>
    <mergeCell ref="A43:A52"/>
    <mergeCell ref="B43:B49"/>
    <mergeCell ref="C43:D43"/>
    <mergeCell ref="C44:D44"/>
    <mergeCell ref="C45:D45"/>
    <mergeCell ref="C46:D46"/>
    <mergeCell ref="C47:D47"/>
    <mergeCell ref="C48:C49"/>
    <mergeCell ref="B50:C52"/>
    <mergeCell ref="A37:A42"/>
    <mergeCell ref="B37:D37"/>
    <mergeCell ref="B38:D38"/>
    <mergeCell ref="B39:B40"/>
    <mergeCell ref="C39:D39"/>
    <mergeCell ref="C40:D40"/>
    <mergeCell ref="B41:D41"/>
    <mergeCell ref="B42:D42"/>
    <mergeCell ref="B35:D35"/>
    <mergeCell ref="J35:K35"/>
    <mergeCell ref="L35:M35"/>
    <mergeCell ref="B36:D36"/>
    <mergeCell ref="J36:M36"/>
    <mergeCell ref="B32:D32"/>
    <mergeCell ref="J32:M32"/>
    <mergeCell ref="B33:B34"/>
    <mergeCell ref="C33:D33"/>
    <mergeCell ref="J33:M33"/>
    <mergeCell ref="C34:D34"/>
    <mergeCell ref="J34:M34"/>
    <mergeCell ref="B29:C30"/>
    <mergeCell ref="J29:M29"/>
    <mergeCell ref="J30:M30"/>
    <mergeCell ref="B31:D31"/>
    <mergeCell ref="J31:M31"/>
    <mergeCell ref="J25:M25"/>
    <mergeCell ref="B26:D26"/>
    <mergeCell ref="J26:M26"/>
    <mergeCell ref="B27:C28"/>
    <mergeCell ref="J27:M27"/>
    <mergeCell ref="J28:M28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C19:D19"/>
    <mergeCell ref="L19:M19"/>
    <mergeCell ref="C20:D20"/>
    <mergeCell ref="K20:M20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B12:D12"/>
    <mergeCell ref="K12:K15"/>
    <mergeCell ref="L12:M12"/>
    <mergeCell ref="B13:D13"/>
    <mergeCell ref="L13:L14"/>
    <mergeCell ref="B14:D14"/>
    <mergeCell ref="B15:D15"/>
    <mergeCell ref="L15:M15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/>
  <pageMargins left="0.45" right="0.48" top="0.54" bottom="0.61" header="0.512" footer="0.512"/>
  <pageSetup fitToHeight="1" fitToWidth="1" horizontalDpi="600" verticalDpi="600" orientation="portrait" paperSize="9" scale="5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A1" sqref="A1:Q1"/>
    </sheetView>
  </sheetViews>
  <sheetFormatPr defaultColWidth="9.00390625" defaultRowHeight="26.25" customHeight="1"/>
  <cols>
    <col min="1" max="3" width="4.125" style="16" customWidth="1"/>
    <col min="4" max="4" width="24.125" style="16" customWidth="1"/>
    <col min="5" max="5" width="4.50390625" style="16" bestFit="1" customWidth="1"/>
    <col min="6" max="8" width="12.625" style="16" customWidth="1"/>
    <col min="9" max="9" width="2.125" style="16" customWidth="1"/>
    <col min="10" max="11" width="2.875" style="16" bestFit="1" customWidth="1"/>
    <col min="12" max="12" width="5.25390625" style="16" bestFit="1" customWidth="1"/>
    <col min="13" max="13" width="21.625" style="16" customWidth="1"/>
    <col min="14" max="14" width="3.375" style="16" bestFit="1" customWidth="1"/>
    <col min="15" max="17" width="12.625" style="16" customWidth="1"/>
    <col min="18" max="16384" width="9.00390625" style="16" customWidth="1"/>
  </cols>
  <sheetData>
    <row r="1" spans="1:17" ht="26.25" customHeight="1">
      <c r="A1" s="112" t="s">
        <v>121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6:15" ht="19.5" customHeight="1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38.25" customHeight="1" thickBot="1">
      <c r="A3" s="18" t="s">
        <v>186</v>
      </c>
      <c r="P3" s="16" t="s">
        <v>0</v>
      </c>
    </row>
    <row r="4" spans="1:17" ht="26.25" customHeight="1" thickBot="1">
      <c r="A4" s="121" t="s">
        <v>49</v>
      </c>
      <c r="B4" s="122"/>
      <c r="C4" s="122"/>
      <c r="D4" s="122"/>
      <c r="E4" s="19"/>
      <c r="F4" s="20" t="s">
        <v>96</v>
      </c>
      <c r="G4" s="21" t="s">
        <v>97</v>
      </c>
      <c r="H4" s="22" t="s">
        <v>124</v>
      </c>
      <c r="I4" s="23"/>
      <c r="J4" s="121" t="s">
        <v>49</v>
      </c>
      <c r="K4" s="122"/>
      <c r="L4" s="122"/>
      <c r="M4" s="122"/>
      <c r="N4" s="19"/>
      <c r="O4" s="20" t="s">
        <v>96</v>
      </c>
      <c r="P4" s="21" t="s">
        <v>97</v>
      </c>
      <c r="Q4" s="22" t="s">
        <v>124</v>
      </c>
    </row>
    <row r="5" spans="1:17" ht="26.25" customHeight="1" thickBot="1">
      <c r="A5" s="121" t="s">
        <v>1</v>
      </c>
      <c r="B5" s="122"/>
      <c r="C5" s="122"/>
      <c r="D5" s="122"/>
      <c r="E5" s="19"/>
      <c r="F5" s="151">
        <v>38121</v>
      </c>
      <c r="G5" s="152"/>
      <c r="H5" s="153"/>
      <c r="I5" s="23"/>
      <c r="J5" s="113" t="s">
        <v>47</v>
      </c>
      <c r="K5" s="123" t="s">
        <v>65</v>
      </c>
      <c r="L5" s="123"/>
      <c r="M5" s="123"/>
      <c r="N5" s="24" t="s">
        <v>125</v>
      </c>
      <c r="O5" s="25">
        <v>8474</v>
      </c>
      <c r="P5" s="26">
        <v>15279</v>
      </c>
      <c r="Q5" s="7">
        <v>20895</v>
      </c>
    </row>
    <row r="6" spans="1:17" ht="26.25" customHeight="1" thickBot="1">
      <c r="A6" s="121" t="s">
        <v>82</v>
      </c>
      <c r="B6" s="122"/>
      <c r="C6" s="122"/>
      <c r="D6" s="122"/>
      <c r="E6" s="19"/>
      <c r="F6" s="151">
        <v>38169</v>
      </c>
      <c r="G6" s="152"/>
      <c r="H6" s="153"/>
      <c r="I6" s="23"/>
      <c r="J6" s="114"/>
      <c r="K6" s="116" t="s">
        <v>126</v>
      </c>
      <c r="L6" s="124" t="s">
        <v>53</v>
      </c>
      <c r="M6" s="125"/>
      <c r="N6" s="28" t="s">
        <v>127</v>
      </c>
      <c r="O6" s="29">
        <v>6437</v>
      </c>
      <c r="P6" s="30">
        <v>9737</v>
      </c>
      <c r="Q6" s="8">
        <v>11899</v>
      </c>
    </row>
    <row r="7" spans="1:17" ht="26.25" customHeight="1">
      <c r="A7" s="113" t="s">
        <v>42</v>
      </c>
      <c r="B7" s="136" t="s">
        <v>50</v>
      </c>
      <c r="C7" s="123"/>
      <c r="D7" s="123"/>
      <c r="E7" s="24" t="s">
        <v>128</v>
      </c>
      <c r="F7" s="31">
        <v>8541</v>
      </c>
      <c r="G7" s="32">
        <v>8425</v>
      </c>
      <c r="H7" s="33">
        <v>8358</v>
      </c>
      <c r="I7" s="23"/>
      <c r="J7" s="114"/>
      <c r="K7" s="117"/>
      <c r="L7" s="116" t="s">
        <v>130</v>
      </c>
      <c r="M7" s="27" t="s">
        <v>34</v>
      </c>
      <c r="N7" s="28"/>
      <c r="O7" s="29">
        <v>6437</v>
      </c>
      <c r="P7" s="30">
        <v>9737</v>
      </c>
      <c r="Q7" s="8">
        <v>11899</v>
      </c>
    </row>
    <row r="8" spans="1:17" ht="26.25" customHeight="1">
      <c r="A8" s="114"/>
      <c r="B8" s="124" t="s">
        <v>2</v>
      </c>
      <c r="C8" s="125"/>
      <c r="D8" s="125"/>
      <c r="E8" s="28"/>
      <c r="F8" s="34">
        <v>833</v>
      </c>
      <c r="G8" s="35">
        <v>987</v>
      </c>
      <c r="H8" s="10">
        <v>1275</v>
      </c>
      <c r="I8" s="36"/>
      <c r="J8" s="114"/>
      <c r="K8" s="117"/>
      <c r="L8" s="117"/>
      <c r="M8" s="27" t="s">
        <v>35</v>
      </c>
      <c r="N8" s="28"/>
      <c r="O8" s="29"/>
      <c r="P8" s="30"/>
      <c r="Q8" s="8"/>
    </row>
    <row r="9" spans="1:17" ht="26.25" customHeight="1">
      <c r="A9" s="114"/>
      <c r="B9" s="124" t="s">
        <v>51</v>
      </c>
      <c r="C9" s="125"/>
      <c r="D9" s="125"/>
      <c r="E9" s="28" t="s">
        <v>131</v>
      </c>
      <c r="F9" s="34">
        <v>833</v>
      </c>
      <c r="G9" s="35">
        <v>987</v>
      </c>
      <c r="H9" s="10">
        <v>1275</v>
      </c>
      <c r="I9" s="23"/>
      <c r="J9" s="114"/>
      <c r="K9" s="117"/>
      <c r="L9" s="118"/>
      <c r="M9" s="27" t="s">
        <v>36</v>
      </c>
      <c r="N9" s="28" t="s">
        <v>102</v>
      </c>
      <c r="O9" s="29"/>
      <c r="P9" s="30"/>
      <c r="Q9" s="8"/>
    </row>
    <row r="10" spans="1:17" ht="26.25" customHeight="1">
      <c r="A10" s="114"/>
      <c r="B10" s="124" t="s">
        <v>52</v>
      </c>
      <c r="C10" s="125"/>
      <c r="D10" s="125"/>
      <c r="E10" s="28" t="s">
        <v>132</v>
      </c>
      <c r="F10" s="37">
        <f>IF(F9=0,0,F9/F7)</f>
        <v>0.09752956328298794</v>
      </c>
      <c r="G10" s="38">
        <f>IF(G9=0,0,G9/G7)</f>
        <v>0.1171513353115727</v>
      </c>
      <c r="H10" s="39">
        <f>IF(H9=0,0,H9/H7)</f>
        <v>0.15254845656855706</v>
      </c>
      <c r="I10" s="23"/>
      <c r="J10" s="114"/>
      <c r="K10" s="118"/>
      <c r="L10" s="132" t="s">
        <v>66</v>
      </c>
      <c r="M10" s="133"/>
      <c r="N10" s="40"/>
      <c r="O10" s="29">
        <v>2036</v>
      </c>
      <c r="P10" s="30">
        <v>5541</v>
      </c>
      <c r="Q10" s="8">
        <v>8995</v>
      </c>
    </row>
    <row r="11" spans="1:17" ht="26.25" customHeight="1">
      <c r="A11" s="114"/>
      <c r="B11" s="124" t="s">
        <v>3</v>
      </c>
      <c r="C11" s="125"/>
      <c r="D11" s="125"/>
      <c r="E11" s="28" t="s">
        <v>133</v>
      </c>
      <c r="F11" s="34">
        <v>833</v>
      </c>
      <c r="G11" s="35">
        <v>987</v>
      </c>
      <c r="H11" s="10">
        <v>1275</v>
      </c>
      <c r="I11" s="23"/>
      <c r="J11" s="114"/>
      <c r="K11" s="125" t="s">
        <v>67</v>
      </c>
      <c r="L11" s="125"/>
      <c r="M11" s="125"/>
      <c r="N11" s="28" t="s">
        <v>171</v>
      </c>
      <c r="O11" s="41">
        <v>8465</v>
      </c>
      <c r="P11" s="30">
        <v>15299</v>
      </c>
      <c r="Q11" s="8">
        <v>20929</v>
      </c>
    </row>
    <row r="12" spans="1:17" ht="26.25" customHeight="1">
      <c r="A12" s="114"/>
      <c r="B12" s="124" t="s">
        <v>64</v>
      </c>
      <c r="C12" s="125"/>
      <c r="D12" s="125"/>
      <c r="E12" s="28" t="s">
        <v>135</v>
      </c>
      <c r="F12" s="37">
        <f>IF(F11=0,0,F11/F9)</f>
        <v>1</v>
      </c>
      <c r="G12" s="38">
        <f>IF(G11=0,0,G11/G9)</f>
        <v>1</v>
      </c>
      <c r="H12" s="39">
        <f>IF(H11=0,0,H11/H9)</f>
        <v>1</v>
      </c>
      <c r="I12" s="23"/>
      <c r="J12" s="114"/>
      <c r="K12" s="116" t="s">
        <v>136</v>
      </c>
      <c r="L12" s="124" t="s">
        <v>54</v>
      </c>
      <c r="M12" s="125"/>
      <c r="N12" s="28"/>
      <c r="O12" s="29">
        <v>6971</v>
      </c>
      <c r="P12" s="30">
        <v>12152</v>
      </c>
      <c r="Q12" s="8">
        <v>16890</v>
      </c>
    </row>
    <row r="13" spans="1:17" ht="26.25" customHeight="1">
      <c r="A13" s="114"/>
      <c r="B13" s="124" t="s">
        <v>4</v>
      </c>
      <c r="C13" s="125"/>
      <c r="D13" s="125"/>
      <c r="E13" s="28"/>
      <c r="F13" s="42"/>
      <c r="G13" s="43"/>
      <c r="H13" s="44"/>
      <c r="I13" s="23"/>
      <c r="J13" s="114"/>
      <c r="K13" s="117"/>
      <c r="L13" s="116" t="s">
        <v>137</v>
      </c>
      <c r="M13" s="27" t="s">
        <v>33</v>
      </c>
      <c r="N13" s="28"/>
      <c r="O13" s="29">
        <v>421</v>
      </c>
      <c r="P13" s="30">
        <v>419</v>
      </c>
      <c r="Q13" s="8">
        <v>652</v>
      </c>
    </row>
    <row r="14" spans="1:17" ht="26.25" customHeight="1">
      <c r="A14" s="114"/>
      <c r="B14" s="124" t="s">
        <v>5</v>
      </c>
      <c r="C14" s="125"/>
      <c r="D14" s="125"/>
      <c r="E14" s="28"/>
      <c r="F14" s="42">
        <v>4668</v>
      </c>
      <c r="G14" s="43">
        <v>4668</v>
      </c>
      <c r="H14" s="44">
        <v>4668</v>
      </c>
      <c r="I14" s="23"/>
      <c r="J14" s="114"/>
      <c r="K14" s="117"/>
      <c r="L14" s="118"/>
      <c r="M14" s="27" t="s">
        <v>37</v>
      </c>
      <c r="N14" s="28"/>
      <c r="O14" s="29"/>
      <c r="P14" s="30"/>
      <c r="Q14" s="8"/>
    </row>
    <row r="15" spans="1:17" ht="26.25" customHeight="1" thickBot="1">
      <c r="A15" s="115"/>
      <c r="B15" s="119" t="s">
        <v>88</v>
      </c>
      <c r="C15" s="120"/>
      <c r="D15" s="120"/>
      <c r="E15" s="12"/>
      <c r="F15" s="45">
        <v>4668</v>
      </c>
      <c r="G15" s="46">
        <v>4668</v>
      </c>
      <c r="H15" s="47">
        <v>4668</v>
      </c>
      <c r="I15" s="23"/>
      <c r="J15" s="114"/>
      <c r="K15" s="118"/>
      <c r="L15" s="132" t="s">
        <v>38</v>
      </c>
      <c r="M15" s="133"/>
      <c r="N15" s="40"/>
      <c r="O15" s="29">
        <v>1494</v>
      </c>
      <c r="P15" s="30">
        <v>3147</v>
      </c>
      <c r="Q15" s="8">
        <v>4039</v>
      </c>
    </row>
    <row r="16" spans="1:17" ht="26.25" customHeight="1" thickBot="1">
      <c r="A16" s="134" t="s">
        <v>43</v>
      </c>
      <c r="B16" s="136" t="s">
        <v>6</v>
      </c>
      <c r="C16" s="123"/>
      <c r="D16" s="123"/>
      <c r="E16" s="24"/>
      <c r="F16" s="48">
        <v>296493</v>
      </c>
      <c r="G16" s="32">
        <v>371740</v>
      </c>
      <c r="H16" s="33">
        <v>457596</v>
      </c>
      <c r="I16" s="23"/>
      <c r="J16" s="115"/>
      <c r="K16" s="119" t="s">
        <v>68</v>
      </c>
      <c r="L16" s="120"/>
      <c r="M16" s="120"/>
      <c r="N16" s="12" t="s">
        <v>138</v>
      </c>
      <c r="O16" s="49">
        <f>O5-O11</f>
        <v>9</v>
      </c>
      <c r="P16" s="50">
        <f>P5-P11</f>
        <v>-20</v>
      </c>
      <c r="Q16" s="51">
        <f>Q5-Q11</f>
        <v>-34</v>
      </c>
    </row>
    <row r="17" spans="1:17" ht="26.25" customHeight="1">
      <c r="A17" s="111"/>
      <c r="B17" s="143" t="s">
        <v>7</v>
      </c>
      <c r="C17" s="124" t="s">
        <v>8</v>
      </c>
      <c r="D17" s="125"/>
      <c r="E17" s="28"/>
      <c r="F17" s="34">
        <v>76143</v>
      </c>
      <c r="G17" s="35">
        <v>95871</v>
      </c>
      <c r="H17" s="10">
        <v>116732</v>
      </c>
      <c r="I17" s="23"/>
      <c r="J17" s="113" t="s">
        <v>69</v>
      </c>
      <c r="K17" s="130" t="s">
        <v>70</v>
      </c>
      <c r="L17" s="131"/>
      <c r="M17" s="131"/>
      <c r="N17" s="24" t="s">
        <v>139</v>
      </c>
      <c r="O17" s="25">
        <v>134296</v>
      </c>
      <c r="P17" s="26">
        <v>75247</v>
      </c>
      <c r="Q17" s="7">
        <v>85856</v>
      </c>
    </row>
    <row r="18" spans="1:17" ht="26.25" customHeight="1">
      <c r="A18" s="111"/>
      <c r="B18" s="143"/>
      <c r="C18" s="124" t="s">
        <v>9</v>
      </c>
      <c r="D18" s="125"/>
      <c r="E18" s="28"/>
      <c r="F18" s="34">
        <v>156800</v>
      </c>
      <c r="G18" s="35">
        <v>194300</v>
      </c>
      <c r="H18" s="10">
        <v>234800</v>
      </c>
      <c r="I18" s="23"/>
      <c r="J18" s="114"/>
      <c r="K18" s="116" t="s">
        <v>137</v>
      </c>
      <c r="L18" s="124" t="s">
        <v>83</v>
      </c>
      <c r="M18" s="125"/>
      <c r="N18" s="28"/>
      <c r="O18" s="29">
        <v>70900</v>
      </c>
      <c r="P18" s="30">
        <v>37500</v>
      </c>
      <c r="Q18" s="8">
        <v>40500</v>
      </c>
    </row>
    <row r="19" spans="1:17" ht="26.25" customHeight="1">
      <c r="A19" s="111"/>
      <c r="B19" s="143"/>
      <c r="C19" s="124" t="s">
        <v>10</v>
      </c>
      <c r="D19" s="125"/>
      <c r="E19" s="28"/>
      <c r="F19" s="34">
        <v>25670</v>
      </c>
      <c r="G19" s="35">
        <v>32340</v>
      </c>
      <c r="H19" s="10">
        <v>39610</v>
      </c>
      <c r="I19" s="23"/>
      <c r="J19" s="114"/>
      <c r="K19" s="118"/>
      <c r="L19" s="124" t="s">
        <v>66</v>
      </c>
      <c r="M19" s="125"/>
      <c r="N19" s="28"/>
      <c r="O19" s="41">
        <v>11764</v>
      </c>
      <c r="P19" s="30">
        <v>8559</v>
      </c>
      <c r="Q19" s="8">
        <v>12405</v>
      </c>
    </row>
    <row r="20" spans="1:17" ht="26.25" customHeight="1">
      <c r="A20" s="111"/>
      <c r="B20" s="143"/>
      <c r="C20" s="124" t="s">
        <v>11</v>
      </c>
      <c r="D20" s="125"/>
      <c r="E20" s="28"/>
      <c r="F20" s="34">
        <v>37880</v>
      </c>
      <c r="G20" s="35">
        <v>49229</v>
      </c>
      <c r="H20" s="10">
        <v>66454</v>
      </c>
      <c r="I20" s="23"/>
      <c r="J20" s="114"/>
      <c r="K20" s="124" t="s">
        <v>71</v>
      </c>
      <c r="L20" s="125"/>
      <c r="M20" s="125"/>
      <c r="N20" s="52" t="s">
        <v>72</v>
      </c>
      <c r="O20" s="29">
        <v>134675</v>
      </c>
      <c r="P20" s="30">
        <v>75247</v>
      </c>
      <c r="Q20" s="8">
        <v>85856</v>
      </c>
    </row>
    <row r="21" spans="1:17" ht="26.25" customHeight="1" thickBot="1">
      <c r="A21" s="135"/>
      <c r="B21" s="119" t="s">
        <v>12</v>
      </c>
      <c r="C21" s="120"/>
      <c r="D21" s="120"/>
      <c r="E21" s="12"/>
      <c r="F21" s="53">
        <v>228433</v>
      </c>
      <c r="G21" s="50">
        <v>287619</v>
      </c>
      <c r="H21" s="51">
        <v>350204</v>
      </c>
      <c r="I21" s="23"/>
      <c r="J21" s="114"/>
      <c r="K21" s="116" t="s">
        <v>129</v>
      </c>
      <c r="L21" s="124" t="s">
        <v>73</v>
      </c>
      <c r="M21" s="125"/>
      <c r="N21" s="28"/>
      <c r="O21" s="29">
        <v>134675</v>
      </c>
      <c r="P21" s="30">
        <v>75247</v>
      </c>
      <c r="Q21" s="8">
        <v>85856</v>
      </c>
    </row>
    <row r="22" spans="1:17" ht="26.25" customHeight="1">
      <c r="A22" s="113" t="s">
        <v>44</v>
      </c>
      <c r="B22" s="136" t="s">
        <v>63</v>
      </c>
      <c r="C22" s="123"/>
      <c r="D22" s="123"/>
      <c r="E22" s="24"/>
      <c r="F22" s="54"/>
      <c r="G22" s="55"/>
      <c r="H22" s="56"/>
      <c r="I22" s="23"/>
      <c r="J22" s="114"/>
      <c r="K22" s="117"/>
      <c r="L22" s="57" t="s">
        <v>137</v>
      </c>
      <c r="M22" s="27" t="s">
        <v>86</v>
      </c>
      <c r="N22" s="28"/>
      <c r="O22" s="29"/>
      <c r="P22" s="30"/>
      <c r="Q22" s="8"/>
    </row>
    <row r="23" spans="1:17" ht="26.25" customHeight="1">
      <c r="A23" s="114"/>
      <c r="B23" s="124" t="s">
        <v>13</v>
      </c>
      <c r="C23" s="125"/>
      <c r="D23" s="125"/>
      <c r="E23" s="28"/>
      <c r="F23" s="58"/>
      <c r="G23" s="57"/>
      <c r="H23" s="59"/>
      <c r="I23" s="23"/>
      <c r="J23" s="114"/>
      <c r="K23" s="118"/>
      <c r="L23" s="124" t="s">
        <v>74</v>
      </c>
      <c r="M23" s="125"/>
      <c r="N23" s="28" t="s">
        <v>140</v>
      </c>
      <c r="O23" s="29"/>
      <c r="P23" s="30"/>
      <c r="Q23" s="8"/>
    </row>
    <row r="24" spans="1:17" ht="26.25" customHeight="1" thickBot="1">
      <c r="A24" s="114"/>
      <c r="B24" s="124" t="s">
        <v>98</v>
      </c>
      <c r="C24" s="125"/>
      <c r="D24" s="125"/>
      <c r="E24" s="28"/>
      <c r="F24" s="58"/>
      <c r="G24" s="57"/>
      <c r="H24" s="59"/>
      <c r="I24" s="23"/>
      <c r="J24" s="115"/>
      <c r="K24" s="119" t="s">
        <v>75</v>
      </c>
      <c r="L24" s="120"/>
      <c r="M24" s="120"/>
      <c r="N24" s="12" t="s">
        <v>141</v>
      </c>
      <c r="O24" s="53">
        <f>O17-O20</f>
        <v>-379</v>
      </c>
      <c r="P24" s="50">
        <f>P17-P20</f>
        <v>0</v>
      </c>
      <c r="Q24" s="51">
        <f>Q17-Q20</f>
        <v>0</v>
      </c>
    </row>
    <row r="25" spans="1:17" ht="26.25" customHeight="1" thickBot="1">
      <c r="A25" s="114"/>
      <c r="B25" s="124" t="s">
        <v>14</v>
      </c>
      <c r="C25" s="125"/>
      <c r="D25" s="125"/>
      <c r="E25" s="28"/>
      <c r="F25" s="58" t="s">
        <v>103</v>
      </c>
      <c r="G25" s="57" t="s">
        <v>103</v>
      </c>
      <c r="H25" s="59" t="s">
        <v>103</v>
      </c>
      <c r="I25" s="23"/>
      <c r="J25" s="121" t="s">
        <v>76</v>
      </c>
      <c r="K25" s="122"/>
      <c r="L25" s="122"/>
      <c r="M25" s="122"/>
      <c r="N25" s="19" t="s">
        <v>142</v>
      </c>
      <c r="O25" s="60">
        <f>O16+O24</f>
        <v>-370</v>
      </c>
      <c r="P25" s="61">
        <f>P16+P24</f>
        <v>-20</v>
      </c>
      <c r="Q25" s="62">
        <f>Q16+Q24</f>
        <v>-34</v>
      </c>
    </row>
    <row r="26" spans="1:17" ht="26.25" customHeight="1" thickBot="1">
      <c r="A26" s="114"/>
      <c r="B26" s="124" t="s">
        <v>15</v>
      </c>
      <c r="C26" s="125"/>
      <c r="D26" s="125"/>
      <c r="E26" s="28"/>
      <c r="F26" s="34">
        <v>220</v>
      </c>
      <c r="G26" s="35">
        <v>280</v>
      </c>
      <c r="H26" s="10">
        <v>350</v>
      </c>
      <c r="I26" s="23"/>
      <c r="J26" s="121" t="s">
        <v>40</v>
      </c>
      <c r="K26" s="122"/>
      <c r="L26" s="122"/>
      <c r="M26" s="122"/>
      <c r="N26" s="19" t="s">
        <v>143</v>
      </c>
      <c r="O26" s="63"/>
      <c r="P26" s="64"/>
      <c r="Q26" s="9"/>
    </row>
    <row r="27" spans="1:17" ht="26.25" customHeight="1" thickBot="1">
      <c r="A27" s="114"/>
      <c r="B27" s="149" t="s">
        <v>16</v>
      </c>
      <c r="C27" s="150"/>
      <c r="D27" s="27" t="s">
        <v>55</v>
      </c>
      <c r="E27" s="28"/>
      <c r="F27" s="42">
        <v>293</v>
      </c>
      <c r="G27" s="43">
        <v>367</v>
      </c>
      <c r="H27" s="44">
        <v>442</v>
      </c>
      <c r="I27" s="23"/>
      <c r="J27" s="121" t="s">
        <v>77</v>
      </c>
      <c r="K27" s="122"/>
      <c r="L27" s="122"/>
      <c r="M27" s="122"/>
      <c r="N27" s="19" t="s">
        <v>144</v>
      </c>
      <c r="O27" s="63">
        <v>513</v>
      </c>
      <c r="P27" s="64">
        <v>143</v>
      </c>
      <c r="Q27" s="9">
        <v>123</v>
      </c>
    </row>
    <row r="28" spans="1:17" ht="26.25" customHeight="1" thickBot="1">
      <c r="A28" s="114"/>
      <c r="B28" s="149"/>
      <c r="C28" s="150"/>
      <c r="D28" s="27" t="s">
        <v>56</v>
      </c>
      <c r="E28" s="28"/>
      <c r="F28" s="42"/>
      <c r="G28" s="43"/>
      <c r="H28" s="44"/>
      <c r="I28" s="23"/>
      <c r="J28" s="121" t="s">
        <v>78</v>
      </c>
      <c r="K28" s="122"/>
      <c r="L28" s="122"/>
      <c r="M28" s="122"/>
      <c r="N28" s="19" t="s">
        <v>145</v>
      </c>
      <c r="O28" s="63"/>
      <c r="P28" s="64"/>
      <c r="Q28" s="9"/>
    </row>
    <row r="29" spans="1:17" ht="26.25" customHeight="1" thickBot="1">
      <c r="A29" s="114"/>
      <c r="B29" s="149" t="s">
        <v>17</v>
      </c>
      <c r="C29" s="150"/>
      <c r="D29" s="27" t="s">
        <v>55</v>
      </c>
      <c r="E29" s="28"/>
      <c r="F29" s="42"/>
      <c r="G29" s="43"/>
      <c r="H29" s="44"/>
      <c r="I29" s="23"/>
      <c r="J29" s="121" t="s">
        <v>79</v>
      </c>
      <c r="K29" s="122"/>
      <c r="L29" s="122"/>
      <c r="M29" s="122"/>
      <c r="N29" s="19" t="s">
        <v>146</v>
      </c>
      <c r="O29" s="60">
        <f>O25-O26+O27-O28</f>
        <v>143</v>
      </c>
      <c r="P29" s="61">
        <f>P25-P26+P27-P28</f>
        <v>123</v>
      </c>
      <c r="Q29" s="62">
        <f>Q25-Q26+Q27-Q28</f>
        <v>89</v>
      </c>
    </row>
    <row r="30" spans="1:17" ht="26.25" customHeight="1" thickBot="1">
      <c r="A30" s="114"/>
      <c r="B30" s="149"/>
      <c r="C30" s="150"/>
      <c r="D30" s="27" t="s">
        <v>56</v>
      </c>
      <c r="E30" s="28"/>
      <c r="F30" s="42"/>
      <c r="G30" s="43"/>
      <c r="H30" s="44"/>
      <c r="I30" s="23"/>
      <c r="J30" s="121" t="s">
        <v>80</v>
      </c>
      <c r="K30" s="122"/>
      <c r="L30" s="122"/>
      <c r="M30" s="122"/>
      <c r="N30" s="19" t="s">
        <v>147</v>
      </c>
      <c r="O30" s="63"/>
      <c r="P30" s="64"/>
      <c r="Q30" s="9"/>
    </row>
    <row r="31" spans="1:17" ht="26.25" customHeight="1" thickBot="1">
      <c r="A31" s="114"/>
      <c r="B31" s="147" t="s">
        <v>57</v>
      </c>
      <c r="C31" s="148"/>
      <c r="D31" s="148"/>
      <c r="E31" s="28"/>
      <c r="F31" s="42">
        <v>167</v>
      </c>
      <c r="G31" s="43">
        <v>192</v>
      </c>
      <c r="H31" s="44">
        <v>250</v>
      </c>
      <c r="I31" s="23"/>
      <c r="J31" s="121" t="s">
        <v>81</v>
      </c>
      <c r="K31" s="122"/>
      <c r="L31" s="122"/>
      <c r="M31" s="122"/>
      <c r="N31" s="19" t="s">
        <v>148</v>
      </c>
      <c r="O31" s="60">
        <f>O29-O30</f>
        <v>143</v>
      </c>
      <c r="P31" s="61">
        <f>P29-P30</f>
        <v>123</v>
      </c>
      <c r="Q31" s="62">
        <f>Q29-Q30</f>
        <v>89</v>
      </c>
    </row>
    <row r="32" spans="1:17" ht="26.25" customHeight="1" thickBot="1">
      <c r="A32" s="114"/>
      <c r="B32" s="124" t="s">
        <v>90</v>
      </c>
      <c r="C32" s="125"/>
      <c r="D32" s="125"/>
      <c r="E32" s="28"/>
      <c r="F32" s="42">
        <v>43199</v>
      </c>
      <c r="G32" s="43">
        <v>64460</v>
      </c>
      <c r="H32" s="44">
        <v>79006</v>
      </c>
      <c r="I32" s="23"/>
      <c r="J32" s="121" t="s">
        <v>94</v>
      </c>
      <c r="K32" s="122"/>
      <c r="L32" s="122"/>
      <c r="M32" s="122"/>
      <c r="N32" s="19"/>
      <c r="O32" s="65">
        <f>IF(O5=0,0,O5/(O11+O23))</f>
        <v>1.001063201417602</v>
      </c>
      <c r="P32" s="66">
        <f>IF(P5=0,0,P5/(P11+P23))</f>
        <v>0.9986927250147069</v>
      </c>
      <c r="Q32" s="67">
        <f>IF(Q5=0,0,Q5/(Q11+Q23))</f>
        <v>0.9983754598881934</v>
      </c>
    </row>
    <row r="33" spans="1:17" ht="26.25" customHeight="1" thickBot="1">
      <c r="A33" s="114"/>
      <c r="B33" s="143" t="s">
        <v>85</v>
      </c>
      <c r="C33" s="124" t="s">
        <v>91</v>
      </c>
      <c r="D33" s="125"/>
      <c r="E33" s="28"/>
      <c r="F33" s="42"/>
      <c r="G33" s="43"/>
      <c r="H33" s="44"/>
      <c r="I33" s="23"/>
      <c r="J33" s="121" t="s">
        <v>95</v>
      </c>
      <c r="K33" s="122"/>
      <c r="L33" s="122"/>
      <c r="M33" s="122"/>
      <c r="N33" s="19"/>
      <c r="O33" s="65">
        <f>IF(O31&lt;0,O31/(O6-O9),0)</f>
        <v>0</v>
      </c>
      <c r="P33" s="66">
        <f>IF(P31&lt;0,P31/(P6-P9),0)</f>
        <v>0</v>
      </c>
      <c r="Q33" s="67">
        <f>IF(Q31&lt;0,Q31/(Q6-Q9),0)</f>
        <v>0</v>
      </c>
    </row>
    <row r="34" spans="1:17" ht="26.25" customHeight="1" thickBot="1">
      <c r="A34" s="114"/>
      <c r="B34" s="143"/>
      <c r="C34" s="124" t="s">
        <v>92</v>
      </c>
      <c r="D34" s="125"/>
      <c r="E34" s="28" t="s">
        <v>149</v>
      </c>
      <c r="F34" s="42">
        <v>43199</v>
      </c>
      <c r="G34" s="43">
        <v>64460</v>
      </c>
      <c r="H34" s="44">
        <v>79006</v>
      </c>
      <c r="I34" s="23"/>
      <c r="J34" s="121" t="s">
        <v>84</v>
      </c>
      <c r="K34" s="122"/>
      <c r="L34" s="122"/>
      <c r="M34" s="122"/>
      <c r="N34" s="19"/>
      <c r="O34" s="63">
        <v>13800</v>
      </c>
      <c r="P34" s="64">
        <v>14100</v>
      </c>
      <c r="Q34" s="9">
        <v>21400</v>
      </c>
    </row>
    <row r="35" spans="1:17" ht="26.25" customHeight="1" thickBot="1">
      <c r="A35" s="114"/>
      <c r="B35" s="124" t="s">
        <v>93</v>
      </c>
      <c r="C35" s="125"/>
      <c r="D35" s="125"/>
      <c r="E35" s="28" t="s">
        <v>150</v>
      </c>
      <c r="F35" s="42">
        <v>43199</v>
      </c>
      <c r="G35" s="43">
        <v>64460</v>
      </c>
      <c r="H35" s="44">
        <v>79006</v>
      </c>
      <c r="I35" s="23"/>
      <c r="J35" s="126" t="s">
        <v>104</v>
      </c>
      <c r="K35" s="127"/>
      <c r="L35" s="128" t="s">
        <v>39</v>
      </c>
      <c r="M35" s="129"/>
      <c r="N35" s="19"/>
      <c r="O35" s="63"/>
      <c r="P35" s="64"/>
      <c r="Q35" s="9">
        <v>2423</v>
      </c>
    </row>
    <row r="36" spans="1:17" ht="26.25" customHeight="1" thickBot="1">
      <c r="A36" s="115"/>
      <c r="B36" s="119" t="s">
        <v>18</v>
      </c>
      <c r="C36" s="120"/>
      <c r="D36" s="120"/>
      <c r="E36" s="12"/>
      <c r="F36" s="68">
        <f>IF(F35=0,0,F35/F34)</f>
        <v>1</v>
      </c>
      <c r="G36" s="69">
        <f>IF(G35=0,0,G35/G34)</f>
        <v>1</v>
      </c>
      <c r="H36" s="70">
        <f>IF(H35=0,0,H35/H34)</f>
        <v>1</v>
      </c>
      <c r="I36" s="23"/>
      <c r="J36" s="121" t="s">
        <v>87</v>
      </c>
      <c r="K36" s="122"/>
      <c r="L36" s="122"/>
      <c r="M36" s="122"/>
      <c r="N36" s="19"/>
      <c r="O36" s="63">
        <v>156800</v>
      </c>
      <c r="P36" s="64">
        <v>194300</v>
      </c>
      <c r="Q36" s="9">
        <v>234800</v>
      </c>
    </row>
    <row r="37" spans="1:17" ht="26.25" customHeight="1">
      <c r="A37" s="134" t="s">
        <v>45</v>
      </c>
      <c r="B37" s="136" t="s">
        <v>19</v>
      </c>
      <c r="C37" s="123"/>
      <c r="D37" s="123"/>
      <c r="E37" s="24"/>
      <c r="F37" s="48"/>
      <c r="G37" s="32"/>
      <c r="H37" s="33"/>
      <c r="I37" s="23"/>
      <c r="J37" s="71"/>
      <c r="K37" s="71"/>
      <c r="L37" s="71"/>
      <c r="M37" s="71"/>
      <c r="N37" s="71"/>
      <c r="O37" s="71"/>
      <c r="P37" s="71"/>
      <c r="Q37" s="71"/>
    </row>
    <row r="38" spans="1:9" ht="26.25" customHeight="1">
      <c r="A38" s="111"/>
      <c r="B38" s="124" t="s">
        <v>20</v>
      </c>
      <c r="C38" s="125"/>
      <c r="D38" s="125"/>
      <c r="E38" s="28"/>
      <c r="F38" s="34">
        <v>8465</v>
      </c>
      <c r="G38" s="35">
        <v>15299</v>
      </c>
      <c r="H38" s="10">
        <v>18506</v>
      </c>
      <c r="I38" s="23"/>
    </row>
    <row r="39" spans="1:9" ht="26.25" customHeight="1">
      <c r="A39" s="111"/>
      <c r="B39" s="143" t="s">
        <v>151</v>
      </c>
      <c r="C39" s="124" t="s">
        <v>21</v>
      </c>
      <c r="D39" s="125"/>
      <c r="E39" s="28"/>
      <c r="F39" s="34">
        <v>6971</v>
      </c>
      <c r="G39" s="35">
        <v>12152</v>
      </c>
      <c r="H39" s="10">
        <v>16890</v>
      </c>
      <c r="I39" s="23"/>
    </row>
    <row r="40" spans="1:9" ht="26.25" customHeight="1">
      <c r="A40" s="111"/>
      <c r="B40" s="143"/>
      <c r="C40" s="124" t="s">
        <v>22</v>
      </c>
      <c r="D40" s="125"/>
      <c r="E40" s="28"/>
      <c r="F40" s="34">
        <v>1494</v>
      </c>
      <c r="G40" s="35">
        <v>3147</v>
      </c>
      <c r="H40" s="10">
        <v>1616</v>
      </c>
      <c r="I40" s="23"/>
    </row>
    <row r="41" spans="1:9" ht="26.25" customHeight="1">
      <c r="A41" s="111"/>
      <c r="B41" s="124" t="s">
        <v>23</v>
      </c>
      <c r="C41" s="125"/>
      <c r="D41" s="125"/>
      <c r="E41" s="28"/>
      <c r="F41" s="34"/>
      <c r="G41" s="35"/>
      <c r="H41" s="10">
        <v>2423</v>
      </c>
      <c r="I41" s="23"/>
    </row>
    <row r="42" spans="1:9" ht="26.25" customHeight="1" thickBot="1">
      <c r="A42" s="135"/>
      <c r="B42" s="119" t="s">
        <v>24</v>
      </c>
      <c r="C42" s="120"/>
      <c r="D42" s="120"/>
      <c r="E42" s="12"/>
      <c r="F42" s="53">
        <f>F37+F38+F41</f>
        <v>8465</v>
      </c>
      <c r="G42" s="50">
        <f>G37+G38+G41</f>
        <v>15299</v>
      </c>
      <c r="H42" s="51">
        <f>H37+H38+H41</f>
        <v>20929</v>
      </c>
      <c r="I42" s="23"/>
    </row>
    <row r="43" spans="1:9" ht="26.25" customHeight="1">
      <c r="A43" s="134" t="s">
        <v>46</v>
      </c>
      <c r="B43" s="144" t="s">
        <v>48</v>
      </c>
      <c r="C43" s="136" t="s">
        <v>25</v>
      </c>
      <c r="D43" s="123"/>
      <c r="E43" s="24"/>
      <c r="F43" s="75" t="s">
        <v>122</v>
      </c>
      <c r="G43" s="76" t="s">
        <v>122</v>
      </c>
      <c r="H43" s="77" t="s">
        <v>122</v>
      </c>
      <c r="I43" s="23"/>
    </row>
    <row r="44" spans="1:9" ht="26.25" customHeight="1">
      <c r="A44" s="111"/>
      <c r="B44" s="145"/>
      <c r="C44" s="124" t="s">
        <v>58</v>
      </c>
      <c r="D44" s="125"/>
      <c r="E44" s="28"/>
      <c r="F44" s="34">
        <v>2625</v>
      </c>
      <c r="G44" s="35">
        <v>2625</v>
      </c>
      <c r="H44" s="10">
        <v>2625</v>
      </c>
      <c r="I44" s="23"/>
    </row>
    <row r="45" spans="1:9" ht="26.25" customHeight="1">
      <c r="A45" s="111"/>
      <c r="B45" s="145"/>
      <c r="C45" s="124" t="s">
        <v>26</v>
      </c>
      <c r="D45" s="125"/>
      <c r="E45" s="28"/>
      <c r="F45" s="72">
        <v>38693</v>
      </c>
      <c r="G45" s="73">
        <v>38693</v>
      </c>
      <c r="H45" s="74">
        <v>38693</v>
      </c>
      <c r="I45" s="23"/>
    </row>
    <row r="46" spans="1:9" ht="26.25" customHeight="1">
      <c r="A46" s="111"/>
      <c r="B46" s="145"/>
      <c r="C46" s="124" t="s">
        <v>59</v>
      </c>
      <c r="D46" s="125"/>
      <c r="E46" s="28"/>
      <c r="F46" s="42">
        <v>149</v>
      </c>
      <c r="G46" s="43">
        <v>151.1</v>
      </c>
      <c r="H46" s="44">
        <v>150.6</v>
      </c>
      <c r="I46" s="23"/>
    </row>
    <row r="47" spans="1:9" ht="26.25" customHeight="1">
      <c r="A47" s="111"/>
      <c r="B47" s="145"/>
      <c r="C47" s="124" t="s">
        <v>60</v>
      </c>
      <c r="D47" s="125"/>
      <c r="E47" s="28"/>
      <c r="F47" s="42">
        <v>196</v>
      </c>
      <c r="G47" s="43">
        <v>237.3</v>
      </c>
      <c r="H47" s="44">
        <v>234.2</v>
      </c>
      <c r="I47" s="23"/>
    </row>
    <row r="48" spans="1:9" ht="26.25" customHeight="1">
      <c r="A48" s="111"/>
      <c r="B48" s="145"/>
      <c r="C48" s="143" t="s">
        <v>153</v>
      </c>
      <c r="D48" s="27" t="s">
        <v>61</v>
      </c>
      <c r="E48" s="28"/>
      <c r="F48" s="42">
        <v>161.4</v>
      </c>
      <c r="G48" s="43">
        <v>188.5</v>
      </c>
      <c r="H48" s="44">
        <v>213.8</v>
      </c>
      <c r="I48" s="23"/>
    </row>
    <row r="49" spans="1:9" ht="26.25" customHeight="1">
      <c r="A49" s="111"/>
      <c r="B49" s="146"/>
      <c r="C49" s="143"/>
      <c r="D49" s="27" t="s">
        <v>62</v>
      </c>
      <c r="E49" s="28"/>
      <c r="F49" s="42">
        <v>34.6</v>
      </c>
      <c r="G49" s="43">
        <v>48.8</v>
      </c>
      <c r="H49" s="44">
        <v>20.5</v>
      </c>
      <c r="I49" s="23"/>
    </row>
    <row r="50" spans="1:9" ht="26.25" customHeight="1">
      <c r="A50" s="111"/>
      <c r="B50" s="137" t="s">
        <v>41</v>
      </c>
      <c r="C50" s="138"/>
      <c r="D50" s="27" t="s">
        <v>27</v>
      </c>
      <c r="E50" s="28"/>
      <c r="F50" s="42">
        <v>12</v>
      </c>
      <c r="G50" s="43">
        <v>12</v>
      </c>
      <c r="H50" s="44">
        <v>11.2</v>
      </c>
      <c r="I50" s="23"/>
    </row>
    <row r="51" spans="1:9" ht="26.25" customHeight="1">
      <c r="A51" s="111"/>
      <c r="B51" s="139"/>
      <c r="C51" s="140"/>
      <c r="D51" s="27" t="s">
        <v>89</v>
      </c>
      <c r="E51" s="28"/>
      <c r="F51" s="34"/>
      <c r="G51" s="35"/>
      <c r="H51" s="10"/>
      <c r="I51" s="23"/>
    </row>
    <row r="52" spans="1:9" ht="26.25" customHeight="1" thickBot="1">
      <c r="A52" s="135"/>
      <c r="B52" s="141"/>
      <c r="C52" s="142"/>
      <c r="D52" s="11" t="s">
        <v>28</v>
      </c>
      <c r="E52" s="12"/>
      <c r="F52" s="13">
        <v>38097</v>
      </c>
      <c r="G52" s="14">
        <v>38097</v>
      </c>
      <c r="H52" s="15">
        <v>38097</v>
      </c>
      <c r="I52" s="23"/>
    </row>
    <row r="53" spans="1:9" ht="26.25" customHeight="1">
      <c r="A53" s="134" t="s">
        <v>29</v>
      </c>
      <c r="B53" s="136" t="s">
        <v>30</v>
      </c>
      <c r="C53" s="123"/>
      <c r="D53" s="123"/>
      <c r="E53" s="24"/>
      <c r="F53" s="48"/>
      <c r="G53" s="32"/>
      <c r="H53" s="33"/>
      <c r="I53" s="23"/>
    </row>
    <row r="54" spans="1:9" ht="26.25" customHeight="1">
      <c r="A54" s="111"/>
      <c r="B54" s="124" t="s">
        <v>31</v>
      </c>
      <c r="C54" s="125"/>
      <c r="D54" s="125"/>
      <c r="E54" s="28"/>
      <c r="F54" s="34">
        <v>1</v>
      </c>
      <c r="G54" s="35">
        <v>1</v>
      </c>
      <c r="H54" s="10">
        <v>1</v>
      </c>
      <c r="I54" s="23"/>
    </row>
    <row r="55" spans="1:8" ht="26.25" customHeight="1" thickBot="1">
      <c r="A55" s="135"/>
      <c r="B55" s="119" t="s">
        <v>32</v>
      </c>
      <c r="C55" s="120"/>
      <c r="D55" s="120"/>
      <c r="E55" s="12"/>
      <c r="F55" s="53">
        <f>F53+F54</f>
        <v>1</v>
      </c>
      <c r="G55" s="50">
        <f>G53+G54</f>
        <v>1</v>
      </c>
      <c r="H55" s="51">
        <f>H53+H54</f>
        <v>1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A1" sqref="A1:Q1"/>
    </sheetView>
  </sheetViews>
  <sheetFormatPr defaultColWidth="9.00390625" defaultRowHeight="26.25" customHeight="1"/>
  <cols>
    <col min="1" max="3" width="4.125" style="16" customWidth="1"/>
    <col min="4" max="4" width="24.125" style="16" customWidth="1"/>
    <col min="5" max="5" width="4.50390625" style="16" bestFit="1" customWidth="1"/>
    <col min="6" max="8" width="12.625" style="16" customWidth="1"/>
    <col min="9" max="9" width="2.125" style="16" customWidth="1"/>
    <col min="10" max="11" width="2.875" style="16" bestFit="1" customWidth="1"/>
    <col min="12" max="12" width="5.25390625" style="16" bestFit="1" customWidth="1"/>
    <col min="13" max="13" width="21.625" style="16" customWidth="1"/>
    <col min="14" max="14" width="3.375" style="16" bestFit="1" customWidth="1"/>
    <col min="15" max="17" width="12.625" style="16" customWidth="1"/>
    <col min="18" max="16384" width="9.00390625" style="16" customWidth="1"/>
  </cols>
  <sheetData>
    <row r="1" spans="1:17" ht="26.25" customHeight="1">
      <c r="A1" s="112" t="s">
        <v>108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6:15" ht="19.5" customHeight="1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38.25" customHeight="1" thickBot="1">
      <c r="A3" s="18" t="s">
        <v>156</v>
      </c>
      <c r="P3" s="16" t="s">
        <v>0</v>
      </c>
    </row>
    <row r="4" spans="1:17" ht="26.25" customHeight="1" thickBot="1">
      <c r="A4" s="121" t="s">
        <v>49</v>
      </c>
      <c r="B4" s="122"/>
      <c r="C4" s="122"/>
      <c r="D4" s="122"/>
      <c r="E4" s="19"/>
      <c r="F4" s="20" t="s">
        <v>96</v>
      </c>
      <c r="G4" s="21" t="s">
        <v>97</v>
      </c>
      <c r="H4" s="22" t="s">
        <v>124</v>
      </c>
      <c r="I4" s="23"/>
      <c r="J4" s="121" t="s">
        <v>49</v>
      </c>
      <c r="K4" s="122"/>
      <c r="L4" s="122"/>
      <c r="M4" s="122"/>
      <c r="N4" s="19"/>
      <c r="O4" s="20" t="s">
        <v>96</v>
      </c>
      <c r="P4" s="21" t="s">
        <v>97</v>
      </c>
      <c r="Q4" s="22" t="s">
        <v>124</v>
      </c>
    </row>
    <row r="5" spans="1:17" ht="26.25" customHeight="1" thickBot="1">
      <c r="A5" s="121" t="s">
        <v>1</v>
      </c>
      <c r="B5" s="122"/>
      <c r="C5" s="122"/>
      <c r="D5" s="122"/>
      <c r="E5" s="19"/>
      <c r="F5" s="151">
        <v>34880</v>
      </c>
      <c r="G5" s="152"/>
      <c r="H5" s="153"/>
      <c r="I5" s="23"/>
      <c r="J5" s="113" t="s">
        <v>47</v>
      </c>
      <c r="K5" s="123" t="s">
        <v>65</v>
      </c>
      <c r="L5" s="123"/>
      <c r="M5" s="123"/>
      <c r="N5" s="24" t="s">
        <v>125</v>
      </c>
      <c r="O5" s="25">
        <v>67531</v>
      </c>
      <c r="P5" s="26">
        <v>64848</v>
      </c>
      <c r="Q5" s="7">
        <v>74844</v>
      </c>
    </row>
    <row r="6" spans="1:17" ht="26.25" customHeight="1" thickBot="1">
      <c r="A6" s="121" t="s">
        <v>82</v>
      </c>
      <c r="B6" s="122"/>
      <c r="C6" s="122"/>
      <c r="D6" s="122"/>
      <c r="E6" s="19"/>
      <c r="F6" s="151">
        <v>36325</v>
      </c>
      <c r="G6" s="152"/>
      <c r="H6" s="153"/>
      <c r="I6" s="23"/>
      <c r="J6" s="114"/>
      <c r="K6" s="116" t="s">
        <v>126</v>
      </c>
      <c r="L6" s="124" t="s">
        <v>53</v>
      </c>
      <c r="M6" s="125"/>
      <c r="N6" s="28" t="s">
        <v>127</v>
      </c>
      <c r="O6" s="29">
        <v>24107</v>
      </c>
      <c r="P6" s="30">
        <v>23129</v>
      </c>
      <c r="Q6" s="8">
        <v>28078</v>
      </c>
    </row>
    <row r="7" spans="1:17" ht="26.25" customHeight="1">
      <c r="A7" s="113" t="s">
        <v>42</v>
      </c>
      <c r="B7" s="136" t="s">
        <v>50</v>
      </c>
      <c r="C7" s="123"/>
      <c r="D7" s="123"/>
      <c r="E7" s="24" t="s">
        <v>128</v>
      </c>
      <c r="F7" s="31">
        <v>123411</v>
      </c>
      <c r="G7" s="32">
        <v>122231</v>
      </c>
      <c r="H7" s="33">
        <v>123742</v>
      </c>
      <c r="I7" s="23"/>
      <c r="J7" s="114"/>
      <c r="K7" s="117"/>
      <c r="L7" s="116" t="s">
        <v>130</v>
      </c>
      <c r="M7" s="27" t="s">
        <v>34</v>
      </c>
      <c r="N7" s="28"/>
      <c r="O7" s="29">
        <v>24107</v>
      </c>
      <c r="P7" s="30">
        <v>23129</v>
      </c>
      <c r="Q7" s="8">
        <v>28078</v>
      </c>
    </row>
    <row r="8" spans="1:17" ht="26.25" customHeight="1">
      <c r="A8" s="114"/>
      <c r="B8" s="124" t="s">
        <v>2</v>
      </c>
      <c r="C8" s="125"/>
      <c r="D8" s="125"/>
      <c r="E8" s="28"/>
      <c r="F8" s="34">
        <v>2434</v>
      </c>
      <c r="G8" s="35">
        <v>2281</v>
      </c>
      <c r="H8" s="10">
        <v>2813</v>
      </c>
      <c r="I8" s="36"/>
      <c r="J8" s="114"/>
      <c r="K8" s="117"/>
      <c r="L8" s="117"/>
      <c r="M8" s="27" t="s">
        <v>35</v>
      </c>
      <c r="N8" s="28"/>
      <c r="O8" s="29"/>
      <c r="P8" s="30"/>
      <c r="Q8" s="8"/>
    </row>
    <row r="9" spans="1:17" ht="26.25" customHeight="1">
      <c r="A9" s="114"/>
      <c r="B9" s="124" t="s">
        <v>51</v>
      </c>
      <c r="C9" s="125"/>
      <c r="D9" s="125"/>
      <c r="E9" s="28" t="s">
        <v>131</v>
      </c>
      <c r="F9" s="34">
        <v>2434</v>
      </c>
      <c r="G9" s="35">
        <v>2281</v>
      </c>
      <c r="H9" s="10">
        <v>2813</v>
      </c>
      <c r="I9" s="23"/>
      <c r="J9" s="114"/>
      <c r="K9" s="117"/>
      <c r="L9" s="118"/>
      <c r="M9" s="27" t="s">
        <v>36</v>
      </c>
      <c r="N9" s="28" t="s">
        <v>102</v>
      </c>
      <c r="O9" s="29"/>
      <c r="P9" s="30"/>
      <c r="Q9" s="8"/>
    </row>
    <row r="10" spans="1:17" ht="26.25" customHeight="1">
      <c r="A10" s="114"/>
      <c r="B10" s="124" t="s">
        <v>52</v>
      </c>
      <c r="C10" s="125"/>
      <c r="D10" s="125"/>
      <c r="E10" s="28" t="s">
        <v>132</v>
      </c>
      <c r="F10" s="37">
        <f>IF(F9=0,0,F9/F7)</f>
        <v>0.01972271515505101</v>
      </c>
      <c r="G10" s="38">
        <f>IF(G9=0,0,G9/G7)</f>
        <v>0.018661387045839434</v>
      </c>
      <c r="H10" s="39">
        <f>IF(H9=0,0,H9/H7)</f>
        <v>0.0227327827253479</v>
      </c>
      <c r="I10" s="23"/>
      <c r="J10" s="114"/>
      <c r="K10" s="118"/>
      <c r="L10" s="132" t="s">
        <v>66</v>
      </c>
      <c r="M10" s="133"/>
      <c r="N10" s="40"/>
      <c r="O10" s="29">
        <v>39792</v>
      </c>
      <c r="P10" s="30">
        <v>36282</v>
      </c>
      <c r="Q10" s="8">
        <v>41439</v>
      </c>
    </row>
    <row r="11" spans="1:17" ht="26.25" customHeight="1">
      <c r="A11" s="114"/>
      <c r="B11" s="124" t="s">
        <v>3</v>
      </c>
      <c r="C11" s="125"/>
      <c r="D11" s="125"/>
      <c r="E11" s="28" t="s">
        <v>133</v>
      </c>
      <c r="F11" s="34">
        <v>1447</v>
      </c>
      <c r="G11" s="35">
        <v>1496</v>
      </c>
      <c r="H11" s="10">
        <v>1578</v>
      </c>
      <c r="I11" s="23"/>
      <c r="J11" s="114"/>
      <c r="K11" s="125" t="s">
        <v>67</v>
      </c>
      <c r="L11" s="125"/>
      <c r="M11" s="125"/>
      <c r="N11" s="28" t="s">
        <v>157</v>
      </c>
      <c r="O11" s="41">
        <v>67531</v>
      </c>
      <c r="P11" s="30">
        <v>64848</v>
      </c>
      <c r="Q11" s="8">
        <v>73083</v>
      </c>
    </row>
    <row r="12" spans="1:17" ht="26.25" customHeight="1">
      <c r="A12" s="114"/>
      <c r="B12" s="124" t="s">
        <v>64</v>
      </c>
      <c r="C12" s="125"/>
      <c r="D12" s="125"/>
      <c r="E12" s="28" t="s">
        <v>135</v>
      </c>
      <c r="F12" s="37">
        <f>IF(F11=0,0,F11/F9)</f>
        <v>0.594494658997535</v>
      </c>
      <c r="G12" s="38">
        <f>IF(G11=0,0,G11/G9)</f>
        <v>0.6558526961858834</v>
      </c>
      <c r="H12" s="39">
        <f>IF(H11=0,0,H11/H9)</f>
        <v>0.560966939210807</v>
      </c>
      <c r="I12" s="23"/>
      <c r="J12" s="114"/>
      <c r="K12" s="116" t="s">
        <v>136</v>
      </c>
      <c r="L12" s="124" t="s">
        <v>54</v>
      </c>
      <c r="M12" s="125"/>
      <c r="N12" s="28"/>
      <c r="O12" s="29">
        <v>35067</v>
      </c>
      <c r="P12" s="30">
        <v>30572</v>
      </c>
      <c r="Q12" s="8">
        <v>37342</v>
      </c>
    </row>
    <row r="13" spans="1:17" ht="26.25" customHeight="1">
      <c r="A13" s="114"/>
      <c r="B13" s="124" t="s">
        <v>4</v>
      </c>
      <c r="C13" s="125"/>
      <c r="D13" s="125"/>
      <c r="E13" s="28"/>
      <c r="F13" s="42"/>
      <c r="G13" s="43"/>
      <c r="H13" s="44"/>
      <c r="I13" s="23"/>
      <c r="J13" s="114"/>
      <c r="K13" s="117"/>
      <c r="L13" s="116" t="s">
        <v>137</v>
      </c>
      <c r="M13" s="27" t="s">
        <v>33</v>
      </c>
      <c r="N13" s="28"/>
      <c r="O13" s="29">
        <v>1891</v>
      </c>
      <c r="P13" s="30">
        <v>1479</v>
      </c>
      <c r="Q13" s="8">
        <v>3205</v>
      </c>
    </row>
    <row r="14" spans="1:17" ht="26.25" customHeight="1">
      <c r="A14" s="114"/>
      <c r="B14" s="124" t="s">
        <v>5</v>
      </c>
      <c r="C14" s="125"/>
      <c r="D14" s="125"/>
      <c r="E14" s="28"/>
      <c r="F14" s="42">
        <v>132</v>
      </c>
      <c r="G14" s="43">
        <v>132</v>
      </c>
      <c r="H14" s="44">
        <v>152</v>
      </c>
      <c r="I14" s="23"/>
      <c r="J14" s="114"/>
      <c r="K14" s="117"/>
      <c r="L14" s="118"/>
      <c r="M14" s="27" t="s">
        <v>37</v>
      </c>
      <c r="N14" s="28"/>
      <c r="O14" s="29"/>
      <c r="P14" s="30"/>
      <c r="Q14" s="8"/>
    </row>
    <row r="15" spans="1:17" ht="26.25" customHeight="1" thickBot="1">
      <c r="A15" s="115"/>
      <c r="B15" s="119" t="s">
        <v>88</v>
      </c>
      <c r="C15" s="120"/>
      <c r="D15" s="120"/>
      <c r="E15" s="12"/>
      <c r="F15" s="45">
        <v>132</v>
      </c>
      <c r="G15" s="46">
        <v>132</v>
      </c>
      <c r="H15" s="47">
        <v>152</v>
      </c>
      <c r="I15" s="23"/>
      <c r="J15" s="114"/>
      <c r="K15" s="118"/>
      <c r="L15" s="132" t="s">
        <v>38</v>
      </c>
      <c r="M15" s="133"/>
      <c r="N15" s="40"/>
      <c r="O15" s="29">
        <v>32464</v>
      </c>
      <c r="P15" s="30">
        <v>34276</v>
      </c>
      <c r="Q15" s="8">
        <v>35741</v>
      </c>
    </row>
    <row r="16" spans="1:17" ht="26.25" customHeight="1" thickBot="1">
      <c r="A16" s="134" t="s">
        <v>43</v>
      </c>
      <c r="B16" s="136" t="s">
        <v>6</v>
      </c>
      <c r="C16" s="123"/>
      <c r="D16" s="123"/>
      <c r="E16" s="24"/>
      <c r="F16" s="48">
        <v>6606497</v>
      </c>
      <c r="G16" s="32">
        <v>7061342</v>
      </c>
      <c r="H16" s="33">
        <v>7294107</v>
      </c>
      <c r="I16" s="23"/>
      <c r="J16" s="115"/>
      <c r="K16" s="119" t="s">
        <v>68</v>
      </c>
      <c r="L16" s="120"/>
      <c r="M16" s="120"/>
      <c r="N16" s="12" t="s">
        <v>138</v>
      </c>
      <c r="O16" s="49">
        <f>O5-O11</f>
        <v>0</v>
      </c>
      <c r="P16" s="50">
        <f>P5-P11</f>
        <v>0</v>
      </c>
      <c r="Q16" s="51">
        <f>Q5-Q11</f>
        <v>1761</v>
      </c>
    </row>
    <row r="17" spans="1:17" ht="26.25" customHeight="1">
      <c r="A17" s="111"/>
      <c r="B17" s="143" t="s">
        <v>7</v>
      </c>
      <c r="C17" s="124" t="s">
        <v>8</v>
      </c>
      <c r="D17" s="125"/>
      <c r="E17" s="28"/>
      <c r="F17" s="34">
        <v>2683695</v>
      </c>
      <c r="G17" s="35">
        <v>2878625</v>
      </c>
      <c r="H17" s="10">
        <v>2982150</v>
      </c>
      <c r="I17" s="23"/>
      <c r="J17" s="113" t="s">
        <v>69</v>
      </c>
      <c r="K17" s="130" t="s">
        <v>70</v>
      </c>
      <c r="L17" s="131"/>
      <c r="M17" s="131"/>
      <c r="N17" s="24" t="s">
        <v>139</v>
      </c>
      <c r="O17" s="25">
        <v>564651</v>
      </c>
      <c r="P17" s="26">
        <v>545814</v>
      </c>
      <c r="Q17" s="7">
        <v>325473</v>
      </c>
    </row>
    <row r="18" spans="1:17" ht="26.25" customHeight="1">
      <c r="A18" s="111"/>
      <c r="B18" s="143"/>
      <c r="C18" s="124" t="s">
        <v>9</v>
      </c>
      <c r="D18" s="125"/>
      <c r="E18" s="28"/>
      <c r="F18" s="34">
        <v>1890400</v>
      </c>
      <c r="G18" s="35">
        <v>2043100</v>
      </c>
      <c r="H18" s="10">
        <v>2119900</v>
      </c>
      <c r="I18" s="23"/>
      <c r="J18" s="114"/>
      <c r="K18" s="116" t="s">
        <v>137</v>
      </c>
      <c r="L18" s="124" t="s">
        <v>83</v>
      </c>
      <c r="M18" s="125"/>
      <c r="N18" s="28"/>
      <c r="O18" s="29">
        <v>149000</v>
      </c>
      <c r="P18" s="30">
        <v>152700</v>
      </c>
      <c r="Q18" s="8">
        <v>76800</v>
      </c>
    </row>
    <row r="19" spans="1:17" ht="26.25" customHeight="1">
      <c r="A19" s="111"/>
      <c r="B19" s="143"/>
      <c r="C19" s="124" t="s">
        <v>10</v>
      </c>
      <c r="D19" s="125"/>
      <c r="E19" s="28"/>
      <c r="F19" s="34">
        <v>141440</v>
      </c>
      <c r="G19" s="35">
        <v>167840</v>
      </c>
      <c r="H19" s="10">
        <v>176890</v>
      </c>
      <c r="I19" s="23"/>
      <c r="J19" s="114"/>
      <c r="K19" s="118"/>
      <c r="L19" s="124" t="s">
        <v>66</v>
      </c>
      <c r="M19" s="125"/>
      <c r="N19" s="28"/>
      <c r="O19" s="41">
        <v>113731</v>
      </c>
      <c r="P19" s="30">
        <v>94584</v>
      </c>
      <c r="Q19" s="8">
        <v>95098</v>
      </c>
    </row>
    <row r="20" spans="1:17" ht="26.25" customHeight="1">
      <c r="A20" s="111"/>
      <c r="B20" s="143"/>
      <c r="C20" s="124" t="s">
        <v>11</v>
      </c>
      <c r="D20" s="125"/>
      <c r="E20" s="28"/>
      <c r="F20" s="34">
        <v>1890962</v>
      </c>
      <c r="G20" s="35">
        <v>1971777</v>
      </c>
      <c r="H20" s="10">
        <v>2015167</v>
      </c>
      <c r="I20" s="23"/>
      <c r="J20" s="114"/>
      <c r="K20" s="124" t="s">
        <v>71</v>
      </c>
      <c r="L20" s="125"/>
      <c r="M20" s="125"/>
      <c r="N20" s="52" t="s">
        <v>72</v>
      </c>
      <c r="O20" s="29">
        <v>564033</v>
      </c>
      <c r="P20" s="30">
        <v>543097</v>
      </c>
      <c r="Q20" s="8">
        <v>322943</v>
      </c>
    </row>
    <row r="21" spans="1:17" ht="26.25" customHeight="1" thickBot="1">
      <c r="A21" s="135"/>
      <c r="B21" s="119" t="s">
        <v>12</v>
      </c>
      <c r="C21" s="120"/>
      <c r="D21" s="120"/>
      <c r="E21" s="12"/>
      <c r="F21" s="53">
        <v>5357410</v>
      </c>
      <c r="G21" s="50">
        <v>5747270</v>
      </c>
      <c r="H21" s="51">
        <v>5954320</v>
      </c>
      <c r="I21" s="23"/>
      <c r="J21" s="114"/>
      <c r="K21" s="116" t="s">
        <v>129</v>
      </c>
      <c r="L21" s="124" t="s">
        <v>73</v>
      </c>
      <c r="M21" s="125"/>
      <c r="N21" s="28"/>
      <c r="O21" s="29">
        <v>506166</v>
      </c>
      <c r="P21" s="30">
        <v>482694</v>
      </c>
      <c r="Q21" s="8">
        <v>259047</v>
      </c>
    </row>
    <row r="22" spans="1:17" ht="26.25" customHeight="1">
      <c r="A22" s="113" t="s">
        <v>44</v>
      </c>
      <c r="B22" s="136" t="s">
        <v>63</v>
      </c>
      <c r="C22" s="123"/>
      <c r="D22" s="123"/>
      <c r="E22" s="24"/>
      <c r="F22" s="54">
        <v>44</v>
      </c>
      <c r="G22" s="55">
        <v>46</v>
      </c>
      <c r="H22" s="56">
        <v>48</v>
      </c>
      <c r="I22" s="23"/>
      <c r="J22" s="114"/>
      <c r="K22" s="117"/>
      <c r="L22" s="57" t="s">
        <v>137</v>
      </c>
      <c r="M22" s="27" t="s">
        <v>86</v>
      </c>
      <c r="N22" s="28"/>
      <c r="O22" s="29"/>
      <c r="P22" s="30"/>
      <c r="Q22" s="8"/>
    </row>
    <row r="23" spans="1:17" ht="26.25" customHeight="1">
      <c r="A23" s="114"/>
      <c r="B23" s="124" t="s">
        <v>13</v>
      </c>
      <c r="C23" s="125"/>
      <c r="D23" s="125"/>
      <c r="E23" s="28"/>
      <c r="F23" s="58" t="s">
        <v>99</v>
      </c>
      <c r="G23" s="57" t="s">
        <v>99</v>
      </c>
      <c r="H23" s="59" t="s">
        <v>99</v>
      </c>
      <c r="I23" s="23"/>
      <c r="J23" s="114"/>
      <c r="K23" s="118"/>
      <c r="L23" s="124" t="s">
        <v>74</v>
      </c>
      <c r="M23" s="125"/>
      <c r="N23" s="28" t="s">
        <v>140</v>
      </c>
      <c r="O23" s="29">
        <v>57867</v>
      </c>
      <c r="P23" s="30">
        <v>60403</v>
      </c>
      <c r="Q23" s="8">
        <v>63896</v>
      </c>
    </row>
    <row r="24" spans="1:17" ht="26.25" customHeight="1" thickBot="1">
      <c r="A24" s="114"/>
      <c r="B24" s="124" t="s">
        <v>98</v>
      </c>
      <c r="C24" s="125"/>
      <c r="D24" s="125"/>
      <c r="E24" s="28"/>
      <c r="F24" s="58"/>
      <c r="G24" s="57"/>
      <c r="H24" s="59"/>
      <c r="I24" s="23"/>
      <c r="J24" s="115"/>
      <c r="K24" s="119" t="s">
        <v>75</v>
      </c>
      <c r="L24" s="120"/>
      <c r="M24" s="120"/>
      <c r="N24" s="12" t="s">
        <v>141</v>
      </c>
      <c r="O24" s="53">
        <f>O17-O20</f>
        <v>618</v>
      </c>
      <c r="P24" s="50">
        <f>P17-P20</f>
        <v>2717</v>
      </c>
      <c r="Q24" s="51">
        <f>Q17-Q20</f>
        <v>2530</v>
      </c>
    </row>
    <row r="25" spans="1:17" ht="26.25" customHeight="1" thickBot="1">
      <c r="A25" s="114"/>
      <c r="B25" s="124" t="s">
        <v>14</v>
      </c>
      <c r="C25" s="125"/>
      <c r="D25" s="125"/>
      <c r="E25" s="28"/>
      <c r="F25" s="58" t="s">
        <v>100</v>
      </c>
      <c r="G25" s="57" t="s">
        <v>100</v>
      </c>
      <c r="H25" s="59" t="s">
        <v>100</v>
      </c>
      <c r="I25" s="23"/>
      <c r="J25" s="121" t="s">
        <v>76</v>
      </c>
      <c r="K25" s="122"/>
      <c r="L25" s="122"/>
      <c r="M25" s="122"/>
      <c r="N25" s="19" t="s">
        <v>142</v>
      </c>
      <c r="O25" s="60">
        <f>O16+O24</f>
        <v>618</v>
      </c>
      <c r="P25" s="61">
        <f>P16+P24</f>
        <v>2717</v>
      </c>
      <c r="Q25" s="62">
        <f>Q16+Q24</f>
        <v>4291</v>
      </c>
    </row>
    <row r="26" spans="1:17" ht="26.25" customHeight="1" thickBot="1">
      <c r="A26" s="114"/>
      <c r="B26" s="124" t="s">
        <v>15</v>
      </c>
      <c r="C26" s="125"/>
      <c r="D26" s="125"/>
      <c r="E26" s="28"/>
      <c r="F26" s="34">
        <v>5</v>
      </c>
      <c r="G26" s="35">
        <v>5</v>
      </c>
      <c r="H26" s="10">
        <v>5</v>
      </c>
      <c r="I26" s="23"/>
      <c r="J26" s="121" t="s">
        <v>40</v>
      </c>
      <c r="K26" s="122"/>
      <c r="L26" s="122"/>
      <c r="M26" s="122"/>
      <c r="N26" s="19" t="s">
        <v>143</v>
      </c>
      <c r="O26" s="63"/>
      <c r="P26" s="64"/>
      <c r="Q26" s="9"/>
    </row>
    <row r="27" spans="1:17" ht="26.25" customHeight="1" thickBot="1">
      <c r="A27" s="114"/>
      <c r="B27" s="149" t="s">
        <v>16</v>
      </c>
      <c r="C27" s="150"/>
      <c r="D27" s="27" t="s">
        <v>55</v>
      </c>
      <c r="E27" s="28"/>
      <c r="F27" s="42">
        <v>1040</v>
      </c>
      <c r="G27" s="43">
        <v>1040</v>
      </c>
      <c r="H27" s="44">
        <v>1040</v>
      </c>
      <c r="I27" s="23"/>
      <c r="J27" s="121" t="s">
        <v>77</v>
      </c>
      <c r="K27" s="122"/>
      <c r="L27" s="122"/>
      <c r="M27" s="122"/>
      <c r="N27" s="19" t="s">
        <v>144</v>
      </c>
      <c r="O27" s="63">
        <v>3793</v>
      </c>
      <c r="P27" s="64">
        <v>4411</v>
      </c>
      <c r="Q27" s="9">
        <v>7127</v>
      </c>
    </row>
    <row r="28" spans="1:17" ht="26.25" customHeight="1" thickBot="1">
      <c r="A28" s="114"/>
      <c r="B28" s="149"/>
      <c r="C28" s="150"/>
      <c r="D28" s="27" t="s">
        <v>56</v>
      </c>
      <c r="E28" s="28"/>
      <c r="F28" s="42"/>
      <c r="G28" s="43"/>
      <c r="H28" s="44"/>
      <c r="I28" s="23"/>
      <c r="J28" s="121" t="s">
        <v>78</v>
      </c>
      <c r="K28" s="122"/>
      <c r="L28" s="122"/>
      <c r="M28" s="122"/>
      <c r="N28" s="19" t="s">
        <v>145</v>
      </c>
      <c r="O28" s="63"/>
      <c r="P28" s="64"/>
      <c r="Q28" s="9"/>
    </row>
    <row r="29" spans="1:17" ht="26.25" customHeight="1" thickBot="1">
      <c r="A29" s="114"/>
      <c r="B29" s="149" t="s">
        <v>17</v>
      </c>
      <c r="C29" s="150"/>
      <c r="D29" s="27" t="s">
        <v>55</v>
      </c>
      <c r="E29" s="28"/>
      <c r="F29" s="42">
        <v>494</v>
      </c>
      <c r="G29" s="43">
        <v>588</v>
      </c>
      <c r="H29" s="44">
        <v>662</v>
      </c>
      <c r="I29" s="23"/>
      <c r="J29" s="121" t="s">
        <v>79</v>
      </c>
      <c r="K29" s="122"/>
      <c r="L29" s="122"/>
      <c r="M29" s="122"/>
      <c r="N29" s="19" t="s">
        <v>146</v>
      </c>
      <c r="O29" s="60">
        <f>O25-O26+O27-O28</f>
        <v>4411</v>
      </c>
      <c r="P29" s="61">
        <f>P25-P26+P27-P28</f>
        <v>7128</v>
      </c>
      <c r="Q29" s="62">
        <f>Q25-Q26+Q27-Q28</f>
        <v>11418</v>
      </c>
    </row>
    <row r="30" spans="1:17" ht="26.25" customHeight="1" thickBot="1">
      <c r="A30" s="114"/>
      <c r="B30" s="149"/>
      <c r="C30" s="150"/>
      <c r="D30" s="27" t="s">
        <v>56</v>
      </c>
      <c r="E30" s="28"/>
      <c r="F30" s="42"/>
      <c r="G30" s="43"/>
      <c r="H30" s="44"/>
      <c r="I30" s="23"/>
      <c r="J30" s="121" t="s">
        <v>80</v>
      </c>
      <c r="K30" s="122"/>
      <c r="L30" s="122"/>
      <c r="M30" s="122"/>
      <c r="N30" s="19" t="s">
        <v>147</v>
      </c>
      <c r="O30" s="63"/>
      <c r="P30" s="64"/>
      <c r="Q30" s="9"/>
    </row>
    <row r="31" spans="1:17" ht="26.25" customHeight="1" thickBot="1">
      <c r="A31" s="114"/>
      <c r="B31" s="147" t="s">
        <v>57</v>
      </c>
      <c r="C31" s="148"/>
      <c r="D31" s="148"/>
      <c r="E31" s="28"/>
      <c r="F31" s="42">
        <v>472</v>
      </c>
      <c r="G31" s="43">
        <v>508</v>
      </c>
      <c r="H31" s="44">
        <v>575</v>
      </c>
      <c r="I31" s="23"/>
      <c r="J31" s="121" t="s">
        <v>81</v>
      </c>
      <c r="K31" s="122"/>
      <c r="L31" s="122"/>
      <c r="M31" s="122"/>
      <c r="N31" s="19" t="s">
        <v>148</v>
      </c>
      <c r="O31" s="60">
        <f>O29-O30</f>
        <v>4411</v>
      </c>
      <c r="P31" s="61">
        <f>P29-P30</f>
        <v>7128</v>
      </c>
      <c r="Q31" s="62">
        <f>Q29-Q30</f>
        <v>11418</v>
      </c>
    </row>
    <row r="32" spans="1:17" ht="26.25" customHeight="1" thickBot="1">
      <c r="A32" s="114"/>
      <c r="B32" s="124" t="s">
        <v>90</v>
      </c>
      <c r="C32" s="125"/>
      <c r="D32" s="125"/>
      <c r="E32" s="28"/>
      <c r="F32" s="42">
        <v>172241</v>
      </c>
      <c r="G32" s="43">
        <v>185439</v>
      </c>
      <c r="H32" s="44">
        <v>209999</v>
      </c>
      <c r="I32" s="23"/>
      <c r="J32" s="121" t="s">
        <v>94</v>
      </c>
      <c r="K32" s="122"/>
      <c r="L32" s="122"/>
      <c r="M32" s="122"/>
      <c r="N32" s="19"/>
      <c r="O32" s="65">
        <f>IF(O5=0,0,O5/(O11+O23))</f>
        <v>0.5385333099411473</v>
      </c>
      <c r="P32" s="66">
        <f>IF(P5=0,0,P5/(P11+P23))</f>
        <v>0.5177443693064326</v>
      </c>
      <c r="Q32" s="67">
        <f>IF(Q5=0,0,Q5/(Q11+Q23))</f>
        <v>0.5463903226041948</v>
      </c>
    </row>
    <row r="33" spans="1:17" ht="26.25" customHeight="1" thickBot="1">
      <c r="A33" s="114"/>
      <c r="B33" s="143" t="s">
        <v>85</v>
      </c>
      <c r="C33" s="124" t="s">
        <v>91</v>
      </c>
      <c r="D33" s="125"/>
      <c r="E33" s="28"/>
      <c r="F33" s="42"/>
      <c r="G33" s="43"/>
      <c r="H33" s="44"/>
      <c r="I33" s="23"/>
      <c r="J33" s="121" t="s">
        <v>95</v>
      </c>
      <c r="K33" s="122"/>
      <c r="L33" s="122"/>
      <c r="M33" s="122"/>
      <c r="N33" s="19"/>
      <c r="O33" s="65">
        <f>IF(O31&lt;0,O31/(O6-O9),0)</f>
        <v>0</v>
      </c>
      <c r="P33" s="66">
        <f>IF(P31&lt;0,P31/(P6-P9),0)</f>
        <v>0</v>
      </c>
      <c r="Q33" s="67">
        <f>IF(Q31&lt;0,Q31/(Q6-Q9),0)</f>
        <v>0</v>
      </c>
    </row>
    <row r="34" spans="1:17" ht="26.25" customHeight="1" thickBot="1">
      <c r="A34" s="114"/>
      <c r="B34" s="143"/>
      <c r="C34" s="124" t="s">
        <v>92</v>
      </c>
      <c r="D34" s="125"/>
      <c r="E34" s="28" t="s">
        <v>149</v>
      </c>
      <c r="F34" s="42">
        <v>172241</v>
      </c>
      <c r="G34" s="43">
        <v>185439</v>
      </c>
      <c r="H34" s="44">
        <v>209999</v>
      </c>
      <c r="I34" s="23"/>
      <c r="J34" s="121" t="s">
        <v>84</v>
      </c>
      <c r="K34" s="122"/>
      <c r="L34" s="122"/>
      <c r="M34" s="122"/>
      <c r="N34" s="19"/>
      <c r="O34" s="63">
        <v>153523</v>
      </c>
      <c r="P34" s="64">
        <v>130866</v>
      </c>
      <c r="Q34" s="9">
        <v>136537</v>
      </c>
    </row>
    <row r="35" spans="1:17" ht="26.25" customHeight="1" thickBot="1">
      <c r="A35" s="114"/>
      <c r="B35" s="124" t="s">
        <v>93</v>
      </c>
      <c r="C35" s="125"/>
      <c r="D35" s="125"/>
      <c r="E35" s="28" t="s">
        <v>150</v>
      </c>
      <c r="F35" s="42">
        <v>172241</v>
      </c>
      <c r="G35" s="43">
        <v>185439</v>
      </c>
      <c r="H35" s="44">
        <v>209999</v>
      </c>
      <c r="I35" s="23"/>
      <c r="J35" s="126" t="s">
        <v>104</v>
      </c>
      <c r="K35" s="127"/>
      <c r="L35" s="128" t="s">
        <v>39</v>
      </c>
      <c r="M35" s="129"/>
      <c r="N35" s="19"/>
      <c r="O35" s="63">
        <v>27392</v>
      </c>
      <c r="P35" s="64">
        <v>61939</v>
      </c>
      <c r="Q35" s="9">
        <v>65205</v>
      </c>
    </row>
    <row r="36" spans="1:17" ht="26.25" customHeight="1" thickBot="1">
      <c r="A36" s="115"/>
      <c r="B36" s="119" t="s">
        <v>18</v>
      </c>
      <c r="C36" s="120"/>
      <c r="D36" s="120"/>
      <c r="E36" s="12"/>
      <c r="F36" s="68">
        <f>IF(F35=0,0,F35/F34)</f>
        <v>1</v>
      </c>
      <c r="G36" s="69">
        <f>IF(G35=0,0,G35/G34)</f>
        <v>1</v>
      </c>
      <c r="H36" s="70">
        <f>IF(H35=0,0,H35/H34)</f>
        <v>1</v>
      </c>
      <c r="I36" s="23"/>
      <c r="J36" s="121" t="s">
        <v>87</v>
      </c>
      <c r="K36" s="122"/>
      <c r="L36" s="122"/>
      <c r="M36" s="122"/>
      <c r="N36" s="19"/>
      <c r="O36" s="63">
        <v>1670104</v>
      </c>
      <c r="P36" s="64">
        <v>1762401</v>
      </c>
      <c r="Q36" s="9">
        <v>1775305</v>
      </c>
    </row>
    <row r="37" spans="1:17" ht="26.25" customHeight="1">
      <c r="A37" s="134" t="s">
        <v>45</v>
      </c>
      <c r="B37" s="136" t="s">
        <v>19</v>
      </c>
      <c r="C37" s="123"/>
      <c r="D37" s="123"/>
      <c r="E37" s="24"/>
      <c r="F37" s="48"/>
      <c r="G37" s="32"/>
      <c r="H37" s="33"/>
      <c r="I37" s="23"/>
      <c r="J37" s="71"/>
      <c r="K37" s="71"/>
      <c r="L37" s="71"/>
      <c r="M37" s="71"/>
      <c r="N37" s="71"/>
      <c r="O37" s="71"/>
      <c r="P37" s="71"/>
      <c r="Q37" s="71"/>
    </row>
    <row r="38" spans="1:9" ht="26.25" customHeight="1">
      <c r="A38" s="111"/>
      <c r="B38" s="124" t="s">
        <v>20</v>
      </c>
      <c r="C38" s="125"/>
      <c r="D38" s="125"/>
      <c r="E38" s="28"/>
      <c r="F38" s="34">
        <v>125398</v>
      </c>
      <c r="G38" s="35">
        <v>92389</v>
      </c>
      <c r="H38" s="10">
        <v>98352</v>
      </c>
      <c r="I38" s="23"/>
    </row>
    <row r="39" spans="1:9" ht="26.25" customHeight="1">
      <c r="A39" s="111"/>
      <c r="B39" s="143" t="s">
        <v>151</v>
      </c>
      <c r="C39" s="124" t="s">
        <v>21</v>
      </c>
      <c r="D39" s="125"/>
      <c r="E39" s="28"/>
      <c r="F39" s="34">
        <v>35067</v>
      </c>
      <c r="G39" s="35">
        <v>30572</v>
      </c>
      <c r="H39" s="10">
        <v>37342</v>
      </c>
      <c r="I39" s="23"/>
    </row>
    <row r="40" spans="1:9" ht="26.25" customHeight="1">
      <c r="A40" s="111"/>
      <c r="B40" s="143"/>
      <c r="C40" s="124" t="s">
        <v>22</v>
      </c>
      <c r="D40" s="125"/>
      <c r="E40" s="28"/>
      <c r="F40" s="34">
        <v>90331</v>
      </c>
      <c r="G40" s="35">
        <v>61817</v>
      </c>
      <c r="H40" s="10">
        <v>61010</v>
      </c>
      <c r="I40" s="23"/>
    </row>
    <row r="41" spans="1:9" ht="26.25" customHeight="1">
      <c r="A41" s="111"/>
      <c r="B41" s="124" t="s">
        <v>23</v>
      </c>
      <c r="C41" s="125"/>
      <c r="D41" s="125"/>
      <c r="E41" s="28"/>
      <c r="F41" s="34"/>
      <c r="G41" s="35">
        <v>32862</v>
      </c>
      <c r="H41" s="10">
        <v>38627</v>
      </c>
      <c r="I41" s="23"/>
    </row>
    <row r="42" spans="1:9" ht="26.25" customHeight="1" thickBot="1">
      <c r="A42" s="135"/>
      <c r="B42" s="119" t="s">
        <v>24</v>
      </c>
      <c r="C42" s="120"/>
      <c r="D42" s="120"/>
      <c r="E42" s="12"/>
      <c r="F42" s="53">
        <f>F37+F38+F41</f>
        <v>125398</v>
      </c>
      <c r="G42" s="50">
        <f>G37+G38+G41</f>
        <v>125251</v>
      </c>
      <c r="H42" s="51">
        <f>H37+H38+H41</f>
        <v>136979</v>
      </c>
      <c r="I42" s="23"/>
    </row>
    <row r="43" spans="1:9" ht="26.25" customHeight="1">
      <c r="A43" s="134" t="s">
        <v>46</v>
      </c>
      <c r="B43" s="144" t="s">
        <v>48</v>
      </c>
      <c r="C43" s="136" t="s">
        <v>25</v>
      </c>
      <c r="D43" s="123"/>
      <c r="E43" s="24"/>
      <c r="F43" s="48" t="s">
        <v>107</v>
      </c>
      <c r="G43" s="32" t="s">
        <v>107</v>
      </c>
      <c r="H43" s="33" t="s">
        <v>107</v>
      </c>
      <c r="I43" s="23"/>
    </row>
    <row r="44" spans="1:9" ht="26.25" customHeight="1">
      <c r="A44" s="111"/>
      <c r="B44" s="145"/>
      <c r="C44" s="124" t="s">
        <v>58</v>
      </c>
      <c r="D44" s="125"/>
      <c r="E44" s="28"/>
      <c r="F44" s="34">
        <v>3675</v>
      </c>
      <c r="G44" s="35">
        <v>3675</v>
      </c>
      <c r="H44" s="10">
        <v>3675</v>
      </c>
      <c r="I44" s="23"/>
    </row>
    <row r="45" spans="1:9" ht="26.25" customHeight="1">
      <c r="A45" s="111"/>
      <c r="B45" s="145"/>
      <c r="C45" s="124" t="s">
        <v>26</v>
      </c>
      <c r="D45" s="125"/>
      <c r="E45" s="28"/>
      <c r="F45" s="72">
        <v>36147</v>
      </c>
      <c r="G45" s="73">
        <v>36147</v>
      </c>
      <c r="H45" s="74">
        <v>36147</v>
      </c>
      <c r="I45" s="23"/>
    </row>
    <row r="46" spans="1:9" ht="26.25" customHeight="1">
      <c r="A46" s="111"/>
      <c r="B46" s="145"/>
      <c r="C46" s="124" t="s">
        <v>59</v>
      </c>
      <c r="D46" s="125"/>
      <c r="E46" s="28"/>
      <c r="F46" s="42">
        <v>140</v>
      </c>
      <c r="G46" s="43">
        <v>124.7</v>
      </c>
      <c r="H46" s="44">
        <v>133.7</v>
      </c>
      <c r="I46" s="23"/>
    </row>
    <row r="47" spans="1:9" ht="26.25" customHeight="1">
      <c r="A47" s="111"/>
      <c r="B47" s="145"/>
      <c r="C47" s="124" t="s">
        <v>60</v>
      </c>
      <c r="D47" s="125"/>
      <c r="E47" s="28"/>
      <c r="F47" s="42">
        <v>728</v>
      </c>
      <c r="G47" s="43">
        <v>498.2</v>
      </c>
      <c r="H47" s="44">
        <v>468.3</v>
      </c>
      <c r="I47" s="23"/>
    </row>
    <row r="48" spans="1:9" ht="26.25" customHeight="1">
      <c r="A48" s="111"/>
      <c r="B48" s="145"/>
      <c r="C48" s="143" t="s">
        <v>153</v>
      </c>
      <c r="D48" s="27" t="s">
        <v>61</v>
      </c>
      <c r="E48" s="28"/>
      <c r="F48" s="42">
        <v>203.6</v>
      </c>
      <c r="G48" s="43">
        <v>164.9</v>
      </c>
      <c r="H48" s="44">
        <v>177.8</v>
      </c>
      <c r="I48" s="23"/>
    </row>
    <row r="49" spans="1:9" ht="26.25" customHeight="1">
      <c r="A49" s="111"/>
      <c r="B49" s="146"/>
      <c r="C49" s="143"/>
      <c r="D49" s="27" t="s">
        <v>62</v>
      </c>
      <c r="E49" s="28"/>
      <c r="F49" s="42">
        <v>524.6</v>
      </c>
      <c r="G49" s="43">
        <v>333.4</v>
      </c>
      <c r="H49" s="44">
        <v>290.5</v>
      </c>
      <c r="I49" s="23"/>
    </row>
    <row r="50" spans="1:9" ht="26.25" customHeight="1">
      <c r="A50" s="111"/>
      <c r="B50" s="137" t="s">
        <v>41</v>
      </c>
      <c r="C50" s="138"/>
      <c r="D50" s="27" t="s">
        <v>27</v>
      </c>
      <c r="E50" s="28"/>
      <c r="F50" s="42">
        <v>23.6</v>
      </c>
      <c r="G50" s="43">
        <v>12.5</v>
      </c>
      <c r="H50" s="44">
        <v>7.9</v>
      </c>
      <c r="I50" s="23"/>
    </row>
    <row r="51" spans="1:9" ht="26.25" customHeight="1">
      <c r="A51" s="111"/>
      <c r="B51" s="139"/>
      <c r="C51" s="140"/>
      <c r="D51" s="27" t="s">
        <v>89</v>
      </c>
      <c r="E51" s="28"/>
      <c r="F51" s="34"/>
      <c r="G51" s="35"/>
      <c r="H51" s="10"/>
      <c r="I51" s="23"/>
    </row>
    <row r="52" spans="1:9" ht="26.25" customHeight="1" thickBot="1">
      <c r="A52" s="135"/>
      <c r="B52" s="141"/>
      <c r="C52" s="142"/>
      <c r="D52" s="11" t="s">
        <v>28</v>
      </c>
      <c r="E52" s="12"/>
      <c r="F52" s="13">
        <v>35499</v>
      </c>
      <c r="G52" s="14">
        <v>35499</v>
      </c>
      <c r="H52" s="15">
        <v>35499</v>
      </c>
      <c r="I52" s="23"/>
    </row>
    <row r="53" spans="1:9" ht="26.25" customHeight="1">
      <c r="A53" s="134" t="s">
        <v>29</v>
      </c>
      <c r="B53" s="136" t="s">
        <v>30</v>
      </c>
      <c r="C53" s="123"/>
      <c r="D53" s="123"/>
      <c r="E53" s="24"/>
      <c r="F53" s="48">
        <v>2</v>
      </c>
      <c r="G53" s="32">
        <v>1</v>
      </c>
      <c r="H53" s="33">
        <v>1</v>
      </c>
      <c r="I53" s="23"/>
    </row>
    <row r="54" spans="1:9" ht="26.25" customHeight="1">
      <c r="A54" s="111"/>
      <c r="B54" s="124" t="s">
        <v>31</v>
      </c>
      <c r="C54" s="125"/>
      <c r="D54" s="125"/>
      <c r="E54" s="28"/>
      <c r="F54" s="34">
        <v>3</v>
      </c>
      <c r="G54" s="35">
        <v>2</v>
      </c>
      <c r="H54" s="10">
        <v>2</v>
      </c>
      <c r="I54" s="23"/>
    </row>
    <row r="55" spans="1:8" ht="26.25" customHeight="1" thickBot="1">
      <c r="A55" s="135"/>
      <c r="B55" s="119" t="s">
        <v>32</v>
      </c>
      <c r="C55" s="120"/>
      <c r="D55" s="120"/>
      <c r="E55" s="12"/>
      <c r="F55" s="53">
        <f>F53+F54</f>
        <v>5</v>
      </c>
      <c r="G55" s="50">
        <f>G53+G54</f>
        <v>3</v>
      </c>
      <c r="H55" s="51">
        <f>H53+H54</f>
        <v>3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A1" sqref="A1:Q1"/>
    </sheetView>
  </sheetViews>
  <sheetFormatPr defaultColWidth="9.00390625" defaultRowHeight="26.25" customHeight="1"/>
  <cols>
    <col min="1" max="3" width="4.125" style="16" customWidth="1"/>
    <col min="4" max="4" width="24.125" style="16" customWidth="1"/>
    <col min="5" max="5" width="4.50390625" style="16" bestFit="1" customWidth="1"/>
    <col min="6" max="8" width="12.625" style="16" customWidth="1"/>
    <col min="9" max="9" width="2.125" style="16" customWidth="1"/>
    <col min="10" max="11" width="2.875" style="16" bestFit="1" customWidth="1"/>
    <col min="12" max="12" width="5.25390625" style="16" bestFit="1" customWidth="1"/>
    <col min="13" max="13" width="21.625" style="16" customWidth="1"/>
    <col min="14" max="14" width="3.375" style="16" bestFit="1" customWidth="1"/>
    <col min="15" max="17" width="12.625" style="16" customWidth="1"/>
    <col min="18" max="16384" width="9.00390625" style="16" customWidth="1"/>
  </cols>
  <sheetData>
    <row r="1" spans="1:17" ht="26.25" customHeight="1">
      <c r="A1" s="112" t="s">
        <v>108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6:15" ht="19.5" customHeight="1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38.25" customHeight="1" thickBot="1">
      <c r="A3" s="18" t="s">
        <v>159</v>
      </c>
      <c r="P3" s="16" t="s">
        <v>0</v>
      </c>
    </row>
    <row r="4" spans="1:17" ht="26.25" customHeight="1" thickBot="1">
      <c r="A4" s="121" t="s">
        <v>49</v>
      </c>
      <c r="B4" s="122"/>
      <c r="C4" s="122"/>
      <c r="D4" s="122"/>
      <c r="E4" s="19"/>
      <c r="F4" s="20" t="s">
        <v>96</v>
      </c>
      <c r="G4" s="21" t="s">
        <v>97</v>
      </c>
      <c r="H4" s="22" t="s">
        <v>124</v>
      </c>
      <c r="I4" s="23"/>
      <c r="J4" s="121" t="s">
        <v>49</v>
      </c>
      <c r="K4" s="122"/>
      <c r="L4" s="122"/>
      <c r="M4" s="122"/>
      <c r="N4" s="19"/>
      <c r="O4" s="20" t="s">
        <v>96</v>
      </c>
      <c r="P4" s="21" t="s">
        <v>97</v>
      </c>
      <c r="Q4" s="22" t="s">
        <v>124</v>
      </c>
    </row>
    <row r="5" spans="1:17" ht="26.25" customHeight="1" thickBot="1">
      <c r="A5" s="121" t="s">
        <v>1</v>
      </c>
      <c r="B5" s="122"/>
      <c r="C5" s="122"/>
      <c r="D5" s="122"/>
      <c r="E5" s="19"/>
      <c r="F5" s="151">
        <v>32599</v>
      </c>
      <c r="G5" s="152"/>
      <c r="H5" s="153"/>
      <c r="I5" s="23"/>
      <c r="J5" s="113" t="s">
        <v>47</v>
      </c>
      <c r="K5" s="123" t="s">
        <v>65</v>
      </c>
      <c r="L5" s="123"/>
      <c r="M5" s="123"/>
      <c r="N5" s="24" t="s">
        <v>125</v>
      </c>
      <c r="O5" s="25">
        <v>19063</v>
      </c>
      <c r="P5" s="26">
        <v>16751</v>
      </c>
      <c r="Q5" s="7">
        <v>19746</v>
      </c>
    </row>
    <row r="6" spans="1:17" ht="26.25" customHeight="1" thickBot="1">
      <c r="A6" s="121" t="s">
        <v>82</v>
      </c>
      <c r="B6" s="122"/>
      <c r="C6" s="122"/>
      <c r="D6" s="122"/>
      <c r="E6" s="19"/>
      <c r="F6" s="151">
        <v>34486</v>
      </c>
      <c r="G6" s="152"/>
      <c r="H6" s="153"/>
      <c r="I6" s="23"/>
      <c r="J6" s="114"/>
      <c r="K6" s="116" t="s">
        <v>126</v>
      </c>
      <c r="L6" s="124" t="s">
        <v>53</v>
      </c>
      <c r="M6" s="125"/>
      <c r="N6" s="28" t="s">
        <v>127</v>
      </c>
      <c r="O6" s="29">
        <v>3239</v>
      </c>
      <c r="P6" s="30">
        <v>3183</v>
      </c>
      <c r="Q6" s="8">
        <v>3321</v>
      </c>
    </row>
    <row r="7" spans="1:17" ht="26.25" customHeight="1">
      <c r="A7" s="113" t="s">
        <v>42</v>
      </c>
      <c r="B7" s="136" t="s">
        <v>50</v>
      </c>
      <c r="C7" s="123"/>
      <c r="D7" s="123"/>
      <c r="E7" s="24" t="s">
        <v>128</v>
      </c>
      <c r="F7" s="31">
        <v>176764</v>
      </c>
      <c r="G7" s="32">
        <v>175126</v>
      </c>
      <c r="H7" s="33">
        <v>175134</v>
      </c>
      <c r="I7" s="23"/>
      <c r="J7" s="114"/>
      <c r="K7" s="117"/>
      <c r="L7" s="116" t="s">
        <v>130</v>
      </c>
      <c r="M7" s="27" t="s">
        <v>34</v>
      </c>
      <c r="N7" s="28"/>
      <c r="O7" s="29">
        <v>3239</v>
      </c>
      <c r="P7" s="30">
        <v>3183</v>
      </c>
      <c r="Q7" s="8">
        <v>3321</v>
      </c>
    </row>
    <row r="8" spans="1:17" ht="26.25" customHeight="1">
      <c r="A8" s="114"/>
      <c r="B8" s="124" t="s">
        <v>2</v>
      </c>
      <c r="C8" s="125"/>
      <c r="D8" s="125"/>
      <c r="E8" s="28"/>
      <c r="F8" s="34">
        <v>362</v>
      </c>
      <c r="G8" s="35">
        <v>362</v>
      </c>
      <c r="H8" s="10">
        <v>354</v>
      </c>
      <c r="I8" s="36"/>
      <c r="J8" s="114"/>
      <c r="K8" s="117"/>
      <c r="L8" s="117"/>
      <c r="M8" s="27" t="s">
        <v>35</v>
      </c>
      <c r="N8" s="28"/>
      <c r="O8" s="29"/>
      <c r="P8" s="30"/>
      <c r="Q8" s="8"/>
    </row>
    <row r="9" spans="1:17" ht="26.25" customHeight="1">
      <c r="A9" s="114"/>
      <c r="B9" s="124" t="s">
        <v>51</v>
      </c>
      <c r="C9" s="125"/>
      <c r="D9" s="125"/>
      <c r="E9" s="28" t="s">
        <v>131</v>
      </c>
      <c r="F9" s="34">
        <v>362</v>
      </c>
      <c r="G9" s="35">
        <v>362</v>
      </c>
      <c r="H9" s="10">
        <v>354</v>
      </c>
      <c r="I9" s="23"/>
      <c r="J9" s="114"/>
      <c r="K9" s="117"/>
      <c r="L9" s="118"/>
      <c r="M9" s="27" t="s">
        <v>36</v>
      </c>
      <c r="N9" s="28" t="s">
        <v>102</v>
      </c>
      <c r="O9" s="29"/>
      <c r="P9" s="30"/>
      <c r="Q9" s="8"/>
    </row>
    <row r="10" spans="1:17" ht="26.25" customHeight="1">
      <c r="A10" s="114"/>
      <c r="B10" s="124" t="s">
        <v>52</v>
      </c>
      <c r="C10" s="125"/>
      <c r="D10" s="125"/>
      <c r="E10" s="28" t="s">
        <v>132</v>
      </c>
      <c r="F10" s="37">
        <f>IF(F9=0,0,F9/F7)</f>
        <v>0.002047928311194587</v>
      </c>
      <c r="G10" s="38">
        <f>IF(G9=0,0,G9/G7)</f>
        <v>0.002067083128718751</v>
      </c>
      <c r="H10" s="39">
        <f>IF(H9=0,0,H9/H7)</f>
        <v>0.0020213093973757237</v>
      </c>
      <c r="I10" s="23"/>
      <c r="J10" s="114"/>
      <c r="K10" s="118"/>
      <c r="L10" s="132" t="s">
        <v>66</v>
      </c>
      <c r="M10" s="133"/>
      <c r="N10" s="40"/>
      <c r="O10" s="29">
        <v>15824</v>
      </c>
      <c r="P10" s="30">
        <v>13568</v>
      </c>
      <c r="Q10" s="8">
        <v>16425</v>
      </c>
    </row>
    <row r="11" spans="1:17" ht="26.25" customHeight="1">
      <c r="A11" s="114"/>
      <c r="B11" s="124" t="s">
        <v>3</v>
      </c>
      <c r="C11" s="125"/>
      <c r="D11" s="125"/>
      <c r="E11" s="28" t="s">
        <v>133</v>
      </c>
      <c r="F11" s="34">
        <v>321</v>
      </c>
      <c r="G11" s="35">
        <v>316</v>
      </c>
      <c r="H11" s="10">
        <v>326</v>
      </c>
      <c r="I11" s="23"/>
      <c r="J11" s="114"/>
      <c r="K11" s="125" t="s">
        <v>67</v>
      </c>
      <c r="L11" s="125"/>
      <c r="M11" s="125"/>
      <c r="N11" s="28" t="s">
        <v>158</v>
      </c>
      <c r="O11" s="41">
        <v>19469</v>
      </c>
      <c r="P11" s="30">
        <v>16751</v>
      </c>
      <c r="Q11" s="8">
        <v>17308</v>
      </c>
    </row>
    <row r="12" spans="1:17" ht="26.25" customHeight="1">
      <c r="A12" s="114"/>
      <c r="B12" s="124" t="s">
        <v>64</v>
      </c>
      <c r="C12" s="125"/>
      <c r="D12" s="125"/>
      <c r="E12" s="28" t="s">
        <v>135</v>
      </c>
      <c r="F12" s="37">
        <v>0.887</v>
      </c>
      <c r="G12" s="38">
        <f>IF(G11=0,0,G11/G9)</f>
        <v>0.8729281767955801</v>
      </c>
      <c r="H12" s="39">
        <f>IF(H11=0,0,H11/H9)</f>
        <v>0.9209039548022598</v>
      </c>
      <c r="I12" s="23"/>
      <c r="J12" s="114"/>
      <c r="K12" s="116" t="s">
        <v>136</v>
      </c>
      <c r="L12" s="124" t="s">
        <v>54</v>
      </c>
      <c r="M12" s="125"/>
      <c r="N12" s="28"/>
      <c r="O12" s="29">
        <v>16851</v>
      </c>
      <c r="P12" s="30">
        <v>14230</v>
      </c>
      <c r="Q12" s="8">
        <v>14688</v>
      </c>
    </row>
    <row r="13" spans="1:17" ht="26.25" customHeight="1">
      <c r="A13" s="114"/>
      <c r="B13" s="124" t="s">
        <v>4</v>
      </c>
      <c r="C13" s="125"/>
      <c r="D13" s="125"/>
      <c r="E13" s="28"/>
      <c r="F13" s="42">
        <v>1680</v>
      </c>
      <c r="G13" s="43">
        <v>1743</v>
      </c>
      <c r="H13" s="44">
        <v>1743</v>
      </c>
      <c r="I13" s="23"/>
      <c r="J13" s="114"/>
      <c r="K13" s="117"/>
      <c r="L13" s="116" t="s">
        <v>137</v>
      </c>
      <c r="M13" s="27" t="s">
        <v>33</v>
      </c>
      <c r="N13" s="28"/>
      <c r="O13" s="29">
        <v>9942</v>
      </c>
      <c r="P13" s="30">
        <v>10085</v>
      </c>
      <c r="Q13" s="8">
        <v>9371</v>
      </c>
    </row>
    <row r="14" spans="1:17" ht="26.25" customHeight="1">
      <c r="A14" s="114"/>
      <c r="B14" s="124" t="s">
        <v>5</v>
      </c>
      <c r="C14" s="125"/>
      <c r="D14" s="125"/>
      <c r="E14" s="28"/>
      <c r="F14" s="42">
        <v>16</v>
      </c>
      <c r="G14" s="43">
        <v>16</v>
      </c>
      <c r="H14" s="44">
        <v>16</v>
      </c>
      <c r="I14" s="23"/>
      <c r="J14" s="114"/>
      <c r="K14" s="117"/>
      <c r="L14" s="118"/>
      <c r="M14" s="27" t="s">
        <v>37</v>
      </c>
      <c r="N14" s="28"/>
      <c r="O14" s="29"/>
      <c r="P14" s="30"/>
      <c r="Q14" s="8"/>
    </row>
    <row r="15" spans="1:17" ht="26.25" customHeight="1" thickBot="1">
      <c r="A15" s="115"/>
      <c r="B15" s="119" t="s">
        <v>88</v>
      </c>
      <c r="C15" s="120"/>
      <c r="D15" s="120"/>
      <c r="E15" s="12"/>
      <c r="F15" s="45">
        <v>16</v>
      </c>
      <c r="G15" s="46">
        <v>16</v>
      </c>
      <c r="H15" s="47">
        <v>16</v>
      </c>
      <c r="I15" s="23"/>
      <c r="J15" s="114"/>
      <c r="K15" s="118"/>
      <c r="L15" s="132" t="s">
        <v>38</v>
      </c>
      <c r="M15" s="133"/>
      <c r="N15" s="40"/>
      <c r="O15" s="29">
        <v>2618</v>
      </c>
      <c r="P15" s="30">
        <v>2521</v>
      </c>
      <c r="Q15" s="8">
        <v>2620</v>
      </c>
    </row>
    <row r="16" spans="1:17" ht="26.25" customHeight="1" thickBot="1">
      <c r="A16" s="134" t="s">
        <v>43</v>
      </c>
      <c r="B16" s="136" t="s">
        <v>6</v>
      </c>
      <c r="C16" s="123"/>
      <c r="D16" s="123"/>
      <c r="E16" s="24"/>
      <c r="F16" s="48">
        <v>759988</v>
      </c>
      <c r="G16" s="32">
        <v>804488</v>
      </c>
      <c r="H16" s="33">
        <v>804488</v>
      </c>
      <c r="I16" s="23"/>
      <c r="J16" s="115"/>
      <c r="K16" s="119" t="s">
        <v>68</v>
      </c>
      <c r="L16" s="120"/>
      <c r="M16" s="120"/>
      <c r="N16" s="12" t="s">
        <v>138</v>
      </c>
      <c r="O16" s="49">
        <f>O5-O11</f>
        <v>-406</v>
      </c>
      <c r="P16" s="50">
        <f>P5-P11</f>
        <v>0</v>
      </c>
      <c r="Q16" s="51">
        <f>Q5-Q11</f>
        <v>2438</v>
      </c>
    </row>
    <row r="17" spans="1:17" ht="26.25" customHeight="1">
      <c r="A17" s="111"/>
      <c r="B17" s="143" t="s">
        <v>7</v>
      </c>
      <c r="C17" s="124" t="s">
        <v>8</v>
      </c>
      <c r="D17" s="125"/>
      <c r="E17" s="28"/>
      <c r="F17" s="34">
        <v>310323</v>
      </c>
      <c r="G17" s="35">
        <v>332796</v>
      </c>
      <c r="H17" s="10">
        <v>332796</v>
      </c>
      <c r="I17" s="23"/>
      <c r="J17" s="113" t="s">
        <v>69</v>
      </c>
      <c r="K17" s="130" t="s">
        <v>70</v>
      </c>
      <c r="L17" s="131"/>
      <c r="M17" s="131"/>
      <c r="N17" s="24" t="s">
        <v>139</v>
      </c>
      <c r="O17" s="25">
        <v>2649</v>
      </c>
      <c r="P17" s="26">
        <v>46864</v>
      </c>
      <c r="Q17" s="7">
        <v>0</v>
      </c>
    </row>
    <row r="18" spans="1:17" ht="26.25" customHeight="1">
      <c r="A18" s="111"/>
      <c r="B18" s="143"/>
      <c r="C18" s="124" t="s">
        <v>9</v>
      </c>
      <c r="D18" s="125"/>
      <c r="E18" s="28"/>
      <c r="F18" s="34">
        <v>75500</v>
      </c>
      <c r="G18" s="35">
        <v>91500</v>
      </c>
      <c r="H18" s="10">
        <v>91500</v>
      </c>
      <c r="I18" s="23"/>
      <c r="J18" s="114"/>
      <c r="K18" s="116" t="s">
        <v>137</v>
      </c>
      <c r="L18" s="124" t="s">
        <v>83</v>
      </c>
      <c r="M18" s="125"/>
      <c r="N18" s="28"/>
      <c r="O18" s="29"/>
      <c r="P18" s="30">
        <v>16000</v>
      </c>
      <c r="Q18" s="8"/>
    </row>
    <row r="19" spans="1:17" ht="26.25" customHeight="1">
      <c r="A19" s="111"/>
      <c r="B19" s="143"/>
      <c r="C19" s="124" t="s">
        <v>10</v>
      </c>
      <c r="D19" s="125"/>
      <c r="E19" s="28"/>
      <c r="F19" s="34">
        <v>47310</v>
      </c>
      <c r="G19" s="35">
        <v>47310</v>
      </c>
      <c r="H19" s="10">
        <v>47310</v>
      </c>
      <c r="I19" s="23"/>
      <c r="J19" s="114"/>
      <c r="K19" s="118"/>
      <c r="L19" s="124" t="s">
        <v>66</v>
      </c>
      <c r="M19" s="125"/>
      <c r="N19" s="28"/>
      <c r="O19" s="41">
        <v>2234</v>
      </c>
      <c r="P19" s="30">
        <v>3941</v>
      </c>
      <c r="Q19" s="8"/>
    </row>
    <row r="20" spans="1:17" ht="26.25" customHeight="1">
      <c r="A20" s="111"/>
      <c r="B20" s="143"/>
      <c r="C20" s="124" t="s">
        <v>11</v>
      </c>
      <c r="D20" s="125"/>
      <c r="E20" s="28"/>
      <c r="F20" s="34">
        <v>326855</v>
      </c>
      <c r="G20" s="35">
        <v>332882</v>
      </c>
      <c r="H20" s="10">
        <v>332882</v>
      </c>
      <c r="I20" s="23"/>
      <c r="J20" s="114"/>
      <c r="K20" s="124" t="s">
        <v>71</v>
      </c>
      <c r="L20" s="125"/>
      <c r="M20" s="125"/>
      <c r="N20" s="52" t="s">
        <v>72</v>
      </c>
      <c r="O20" s="29">
        <v>2234</v>
      </c>
      <c r="P20" s="30">
        <v>46864</v>
      </c>
      <c r="Q20" s="8">
        <v>2434</v>
      </c>
    </row>
    <row r="21" spans="1:17" ht="26.25" customHeight="1" thickBot="1">
      <c r="A21" s="135"/>
      <c r="B21" s="119" t="s">
        <v>12</v>
      </c>
      <c r="C21" s="120"/>
      <c r="D21" s="120"/>
      <c r="E21" s="12"/>
      <c r="F21" s="53">
        <v>620646</v>
      </c>
      <c r="G21" s="50">
        <v>665146</v>
      </c>
      <c r="H21" s="51">
        <v>665146</v>
      </c>
      <c r="I21" s="23"/>
      <c r="J21" s="114"/>
      <c r="K21" s="116" t="s">
        <v>129</v>
      </c>
      <c r="L21" s="124" t="s">
        <v>73</v>
      </c>
      <c r="M21" s="125"/>
      <c r="N21" s="28"/>
      <c r="O21" s="29"/>
      <c r="P21" s="30">
        <v>44532</v>
      </c>
      <c r="Q21" s="8"/>
    </row>
    <row r="22" spans="1:17" ht="26.25" customHeight="1">
      <c r="A22" s="113" t="s">
        <v>44</v>
      </c>
      <c r="B22" s="136" t="s">
        <v>63</v>
      </c>
      <c r="C22" s="123"/>
      <c r="D22" s="123"/>
      <c r="E22" s="24"/>
      <c r="F22" s="54">
        <v>4.41</v>
      </c>
      <c r="G22" s="55">
        <v>4.41</v>
      </c>
      <c r="H22" s="56">
        <v>4.41</v>
      </c>
      <c r="I22" s="23"/>
      <c r="J22" s="114"/>
      <c r="K22" s="117"/>
      <c r="L22" s="57" t="s">
        <v>137</v>
      </c>
      <c r="M22" s="27" t="s">
        <v>86</v>
      </c>
      <c r="N22" s="28"/>
      <c r="O22" s="29"/>
      <c r="P22" s="30"/>
      <c r="Q22" s="8"/>
    </row>
    <row r="23" spans="1:17" ht="26.25" customHeight="1">
      <c r="A23" s="114"/>
      <c r="B23" s="124" t="s">
        <v>13</v>
      </c>
      <c r="C23" s="125"/>
      <c r="D23" s="125"/>
      <c r="E23" s="28"/>
      <c r="F23" s="58" t="s">
        <v>99</v>
      </c>
      <c r="G23" s="57" t="s">
        <v>99</v>
      </c>
      <c r="H23" s="59" t="s">
        <v>99</v>
      </c>
      <c r="I23" s="23"/>
      <c r="J23" s="114"/>
      <c r="K23" s="118"/>
      <c r="L23" s="124" t="s">
        <v>74</v>
      </c>
      <c r="M23" s="125"/>
      <c r="N23" s="28" t="s">
        <v>140</v>
      </c>
      <c r="O23" s="29">
        <v>2234</v>
      </c>
      <c r="P23" s="30">
        <v>2332</v>
      </c>
      <c r="Q23" s="8">
        <v>2434</v>
      </c>
    </row>
    <row r="24" spans="1:17" ht="26.25" customHeight="1" thickBot="1">
      <c r="A24" s="114"/>
      <c r="B24" s="124" t="s">
        <v>98</v>
      </c>
      <c r="C24" s="125"/>
      <c r="D24" s="125"/>
      <c r="E24" s="28"/>
      <c r="F24" s="58"/>
      <c r="G24" s="57"/>
      <c r="H24" s="59"/>
      <c r="I24" s="23"/>
      <c r="J24" s="115"/>
      <c r="K24" s="119" t="s">
        <v>75</v>
      </c>
      <c r="L24" s="120"/>
      <c r="M24" s="120"/>
      <c r="N24" s="12" t="s">
        <v>141</v>
      </c>
      <c r="O24" s="53">
        <f>O17-O20</f>
        <v>415</v>
      </c>
      <c r="P24" s="50">
        <f>P17-P20</f>
        <v>0</v>
      </c>
      <c r="Q24" s="51">
        <f>Q17-Q20</f>
        <v>-2434</v>
      </c>
    </row>
    <row r="25" spans="1:17" ht="26.25" customHeight="1" thickBot="1">
      <c r="A25" s="114"/>
      <c r="B25" s="124" t="s">
        <v>14</v>
      </c>
      <c r="C25" s="125"/>
      <c r="D25" s="125"/>
      <c r="E25" s="28"/>
      <c r="F25" s="58" t="s">
        <v>100</v>
      </c>
      <c r="G25" s="57" t="s">
        <v>100</v>
      </c>
      <c r="H25" s="59" t="s">
        <v>100</v>
      </c>
      <c r="I25" s="23"/>
      <c r="J25" s="121" t="s">
        <v>76</v>
      </c>
      <c r="K25" s="122"/>
      <c r="L25" s="122"/>
      <c r="M25" s="122"/>
      <c r="N25" s="19" t="s">
        <v>142</v>
      </c>
      <c r="O25" s="60">
        <f>O16+O24</f>
        <v>9</v>
      </c>
      <c r="P25" s="61">
        <f>P16+P24</f>
        <v>0</v>
      </c>
      <c r="Q25" s="62">
        <f>Q16+Q24</f>
        <v>4</v>
      </c>
    </row>
    <row r="26" spans="1:17" ht="26.25" customHeight="1" thickBot="1">
      <c r="A26" s="114"/>
      <c r="B26" s="124" t="s">
        <v>15</v>
      </c>
      <c r="C26" s="125"/>
      <c r="D26" s="125"/>
      <c r="E26" s="28"/>
      <c r="F26" s="34">
        <v>1</v>
      </c>
      <c r="G26" s="35">
        <v>1</v>
      </c>
      <c r="H26" s="10">
        <v>1</v>
      </c>
      <c r="I26" s="23"/>
      <c r="J26" s="121" t="s">
        <v>40</v>
      </c>
      <c r="K26" s="122"/>
      <c r="L26" s="122"/>
      <c r="M26" s="122"/>
      <c r="N26" s="19" t="s">
        <v>143</v>
      </c>
      <c r="O26" s="63"/>
      <c r="P26" s="64"/>
      <c r="Q26" s="9"/>
    </row>
    <row r="27" spans="1:17" ht="26.25" customHeight="1" thickBot="1">
      <c r="A27" s="114"/>
      <c r="B27" s="149" t="s">
        <v>16</v>
      </c>
      <c r="C27" s="150"/>
      <c r="D27" s="27" t="s">
        <v>55</v>
      </c>
      <c r="E27" s="28"/>
      <c r="F27" s="42">
        <v>121.5</v>
      </c>
      <c r="G27" s="43">
        <v>121.5</v>
      </c>
      <c r="H27" s="44">
        <v>121.5</v>
      </c>
      <c r="I27" s="23"/>
      <c r="J27" s="121" t="s">
        <v>77</v>
      </c>
      <c r="K27" s="122"/>
      <c r="L27" s="122"/>
      <c r="M27" s="122"/>
      <c r="N27" s="19" t="s">
        <v>144</v>
      </c>
      <c r="O27" s="63"/>
      <c r="P27" s="64">
        <v>9</v>
      </c>
      <c r="Q27" s="9">
        <v>9</v>
      </c>
    </row>
    <row r="28" spans="1:17" ht="26.25" customHeight="1" thickBot="1">
      <c r="A28" s="114"/>
      <c r="B28" s="149"/>
      <c r="C28" s="150"/>
      <c r="D28" s="27" t="s">
        <v>56</v>
      </c>
      <c r="E28" s="28"/>
      <c r="F28" s="42"/>
      <c r="G28" s="43"/>
      <c r="H28" s="44"/>
      <c r="I28" s="23"/>
      <c r="J28" s="121" t="s">
        <v>78</v>
      </c>
      <c r="K28" s="122"/>
      <c r="L28" s="122"/>
      <c r="M28" s="122"/>
      <c r="N28" s="19" t="s">
        <v>145</v>
      </c>
      <c r="O28" s="63"/>
      <c r="P28" s="64"/>
      <c r="Q28" s="9"/>
    </row>
    <row r="29" spans="1:17" ht="26.25" customHeight="1" thickBot="1">
      <c r="A29" s="114"/>
      <c r="B29" s="149" t="s">
        <v>17</v>
      </c>
      <c r="C29" s="150"/>
      <c r="D29" s="27" t="s">
        <v>55</v>
      </c>
      <c r="E29" s="28"/>
      <c r="F29" s="42">
        <v>154</v>
      </c>
      <c r="G29" s="43">
        <v>140</v>
      </c>
      <c r="H29" s="44">
        <v>168</v>
      </c>
      <c r="I29" s="23"/>
      <c r="J29" s="121" t="s">
        <v>79</v>
      </c>
      <c r="K29" s="122"/>
      <c r="L29" s="122"/>
      <c r="M29" s="122"/>
      <c r="N29" s="19" t="s">
        <v>146</v>
      </c>
      <c r="O29" s="60">
        <f>O25-O26+O27-O28</f>
        <v>9</v>
      </c>
      <c r="P29" s="61">
        <f>P25-P26+P27-P28</f>
        <v>9</v>
      </c>
      <c r="Q29" s="62">
        <f>Q25-Q26+Q27-Q28</f>
        <v>13</v>
      </c>
    </row>
    <row r="30" spans="1:17" ht="26.25" customHeight="1" thickBot="1">
      <c r="A30" s="114"/>
      <c r="B30" s="149"/>
      <c r="C30" s="150"/>
      <c r="D30" s="27" t="s">
        <v>56</v>
      </c>
      <c r="E30" s="28"/>
      <c r="F30" s="42"/>
      <c r="G30" s="43"/>
      <c r="H30" s="44"/>
      <c r="I30" s="23"/>
      <c r="J30" s="121" t="s">
        <v>80</v>
      </c>
      <c r="K30" s="122"/>
      <c r="L30" s="122"/>
      <c r="M30" s="122"/>
      <c r="N30" s="19" t="s">
        <v>147</v>
      </c>
      <c r="O30" s="63"/>
      <c r="P30" s="64"/>
      <c r="Q30" s="9"/>
    </row>
    <row r="31" spans="1:17" ht="26.25" customHeight="1" thickBot="1">
      <c r="A31" s="114"/>
      <c r="B31" s="147" t="s">
        <v>57</v>
      </c>
      <c r="C31" s="148"/>
      <c r="D31" s="148"/>
      <c r="E31" s="28"/>
      <c r="F31" s="42">
        <v>97</v>
      </c>
      <c r="G31" s="43">
        <v>101</v>
      </c>
      <c r="H31" s="44">
        <v>98</v>
      </c>
      <c r="I31" s="23"/>
      <c r="J31" s="121" t="s">
        <v>81</v>
      </c>
      <c r="K31" s="122"/>
      <c r="L31" s="122"/>
      <c r="M31" s="122"/>
      <c r="N31" s="19" t="s">
        <v>148</v>
      </c>
      <c r="O31" s="60">
        <f>O29-O30</f>
        <v>9</v>
      </c>
      <c r="P31" s="61">
        <f>P29-P30</f>
        <v>9</v>
      </c>
      <c r="Q31" s="62">
        <f>Q29-Q30</f>
        <v>13</v>
      </c>
    </row>
    <row r="32" spans="1:17" ht="26.25" customHeight="1" thickBot="1">
      <c r="A32" s="114"/>
      <c r="B32" s="124" t="s">
        <v>90</v>
      </c>
      <c r="C32" s="125"/>
      <c r="D32" s="125"/>
      <c r="E32" s="28"/>
      <c r="F32" s="42">
        <v>35264</v>
      </c>
      <c r="G32" s="43">
        <v>36944</v>
      </c>
      <c r="H32" s="44">
        <v>35764</v>
      </c>
      <c r="I32" s="23"/>
      <c r="J32" s="121" t="s">
        <v>94</v>
      </c>
      <c r="K32" s="122"/>
      <c r="L32" s="122"/>
      <c r="M32" s="122"/>
      <c r="N32" s="19"/>
      <c r="O32" s="65">
        <f>IF(O5=0,0,O5/(O11+O23))</f>
        <v>0.8783578307146478</v>
      </c>
      <c r="P32" s="66">
        <f>IF(P5=0,0,P5/(P11+P23))</f>
        <v>0.8777969920871981</v>
      </c>
      <c r="Q32" s="67">
        <f>IF(Q5=0,0,Q5/(Q11+Q23))</f>
        <v>1.0002026137169486</v>
      </c>
    </row>
    <row r="33" spans="1:17" ht="26.25" customHeight="1" thickBot="1">
      <c r="A33" s="114"/>
      <c r="B33" s="143" t="s">
        <v>85</v>
      </c>
      <c r="C33" s="124" t="s">
        <v>91</v>
      </c>
      <c r="D33" s="125"/>
      <c r="E33" s="28"/>
      <c r="F33" s="42"/>
      <c r="G33" s="43"/>
      <c r="H33" s="44"/>
      <c r="I33" s="23"/>
      <c r="J33" s="121" t="s">
        <v>95</v>
      </c>
      <c r="K33" s="122"/>
      <c r="L33" s="122"/>
      <c r="M33" s="122"/>
      <c r="N33" s="19"/>
      <c r="O33" s="65">
        <f>IF(O31&lt;0,O31/(O6-O9),0)</f>
        <v>0</v>
      </c>
      <c r="P33" s="66">
        <f>IF(P31&lt;0,P31/(P6-P9),0)</f>
        <v>0</v>
      </c>
      <c r="Q33" s="67">
        <f>IF(Q31&lt;0,Q31/(Q6-Q9),0)</f>
        <v>0</v>
      </c>
    </row>
    <row r="34" spans="1:17" ht="26.25" customHeight="1" thickBot="1">
      <c r="A34" s="114"/>
      <c r="B34" s="143"/>
      <c r="C34" s="124" t="s">
        <v>92</v>
      </c>
      <c r="D34" s="125"/>
      <c r="E34" s="28" t="s">
        <v>149</v>
      </c>
      <c r="F34" s="42">
        <v>35264</v>
      </c>
      <c r="G34" s="43">
        <v>36944</v>
      </c>
      <c r="H34" s="44">
        <v>35764</v>
      </c>
      <c r="I34" s="23"/>
      <c r="J34" s="121" t="s">
        <v>84</v>
      </c>
      <c r="K34" s="122"/>
      <c r="L34" s="122"/>
      <c r="M34" s="122"/>
      <c r="N34" s="19"/>
      <c r="O34" s="63">
        <v>18058</v>
      </c>
      <c r="P34" s="64">
        <v>17509</v>
      </c>
      <c r="Q34" s="9">
        <v>16425</v>
      </c>
    </row>
    <row r="35" spans="1:17" ht="26.25" customHeight="1" thickBot="1">
      <c r="A35" s="114"/>
      <c r="B35" s="124" t="s">
        <v>93</v>
      </c>
      <c r="C35" s="125"/>
      <c r="D35" s="125"/>
      <c r="E35" s="28" t="s">
        <v>150</v>
      </c>
      <c r="F35" s="42">
        <v>35264</v>
      </c>
      <c r="G35" s="43">
        <v>36944</v>
      </c>
      <c r="H35" s="44">
        <v>35764</v>
      </c>
      <c r="I35" s="23"/>
      <c r="J35" s="126" t="s">
        <v>104</v>
      </c>
      <c r="K35" s="127"/>
      <c r="L35" s="128" t="s">
        <v>39</v>
      </c>
      <c r="M35" s="129"/>
      <c r="N35" s="19"/>
      <c r="O35" s="63"/>
      <c r="P35" s="64"/>
      <c r="Q35" s="9">
        <v>5054</v>
      </c>
    </row>
    <row r="36" spans="1:17" ht="26.25" customHeight="1" thickBot="1">
      <c r="A36" s="115"/>
      <c r="B36" s="119" t="s">
        <v>18</v>
      </c>
      <c r="C36" s="120"/>
      <c r="D36" s="120"/>
      <c r="E36" s="12"/>
      <c r="F36" s="68">
        <f>IF(F35=0,0,F35/F34)</f>
        <v>1</v>
      </c>
      <c r="G36" s="69">
        <f>IF(G35=0,0,G35/G34)</f>
        <v>1</v>
      </c>
      <c r="H36" s="70">
        <f>IF(H35=0,0,H35/H34)</f>
        <v>1</v>
      </c>
      <c r="I36" s="23"/>
      <c r="J36" s="121" t="s">
        <v>87</v>
      </c>
      <c r="K36" s="122"/>
      <c r="L36" s="122"/>
      <c r="M36" s="122"/>
      <c r="N36" s="19"/>
      <c r="O36" s="63">
        <v>58797</v>
      </c>
      <c r="P36" s="64">
        <v>72465</v>
      </c>
      <c r="Q36" s="9">
        <v>70031</v>
      </c>
    </row>
    <row r="37" spans="1:17" ht="26.25" customHeight="1">
      <c r="A37" s="134" t="s">
        <v>45</v>
      </c>
      <c r="B37" s="136" t="s">
        <v>19</v>
      </c>
      <c r="C37" s="123"/>
      <c r="D37" s="123"/>
      <c r="E37" s="24"/>
      <c r="F37" s="48"/>
      <c r="G37" s="32"/>
      <c r="H37" s="33"/>
      <c r="I37" s="23"/>
      <c r="J37" s="71"/>
      <c r="K37" s="71"/>
      <c r="L37" s="71"/>
      <c r="M37" s="71"/>
      <c r="N37" s="71"/>
      <c r="O37" s="71"/>
      <c r="P37" s="71"/>
      <c r="Q37" s="71"/>
    </row>
    <row r="38" spans="1:9" ht="26.25" customHeight="1">
      <c r="A38" s="111"/>
      <c r="B38" s="124" t="s">
        <v>20</v>
      </c>
      <c r="C38" s="125"/>
      <c r="D38" s="125"/>
      <c r="E38" s="28"/>
      <c r="F38" s="34">
        <v>21703</v>
      </c>
      <c r="G38" s="35">
        <v>19083</v>
      </c>
      <c r="H38" s="10">
        <v>19742</v>
      </c>
      <c r="I38" s="23"/>
    </row>
    <row r="39" spans="1:9" ht="26.25" customHeight="1">
      <c r="A39" s="111"/>
      <c r="B39" s="143" t="s">
        <v>151</v>
      </c>
      <c r="C39" s="124" t="s">
        <v>21</v>
      </c>
      <c r="D39" s="125"/>
      <c r="E39" s="28"/>
      <c r="F39" s="34">
        <v>16851</v>
      </c>
      <c r="G39" s="35">
        <v>14230</v>
      </c>
      <c r="H39" s="10">
        <v>14688</v>
      </c>
      <c r="I39" s="23"/>
    </row>
    <row r="40" spans="1:9" ht="26.25" customHeight="1">
      <c r="A40" s="111"/>
      <c r="B40" s="143"/>
      <c r="C40" s="124" t="s">
        <v>22</v>
      </c>
      <c r="D40" s="125"/>
      <c r="E40" s="28"/>
      <c r="F40" s="34">
        <v>4852</v>
      </c>
      <c r="G40" s="35">
        <v>4853</v>
      </c>
      <c r="H40" s="10">
        <v>5054</v>
      </c>
      <c r="I40" s="23"/>
    </row>
    <row r="41" spans="1:9" ht="26.25" customHeight="1">
      <c r="A41" s="111"/>
      <c r="B41" s="124" t="s">
        <v>23</v>
      </c>
      <c r="C41" s="125"/>
      <c r="D41" s="125"/>
      <c r="E41" s="28"/>
      <c r="F41" s="34"/>
      <c r="G41" s="35"/>
      <c r="H41" s="10"/>
      <c r="I41" s="23"/>
    </row>
    <row r="42" spans="1:9" ht="26.25" customHeight="1" thickBot="1">
      <c r="A42" s="135"/>
      <c r="B42" s="119" t="s">
        <v>24</v>
      </c>
      <c r="C42" s="120"/>
      <c r="D42" s="120"/>
      <c r="E42" s="12"/>
      <c r="F42" s="53">
        <f>F37+F38+F41</f>
        <v>21703</v>
      </c>
      <c r="G42" s="50">
        <f>G37+G38+G41</f>
        <v>19083</v>
      </c>
      <c r="H42" s="51">
        <f>H37+H38+H41</f>
        <v>19742</v>
      </c>
      <c r="I42" s="23"/>
    </row>
    <row r="43" spans="1:9" ht="26.25" customHeight="1">
      <c r="A43" s="134" t="s">
        <v>46</v>
      </c>
      <c r="B43" s="144" t="s">
        <v>48</v>
      </c>
      <c r="C43" s="136" t="s">
        <v>25</v>
      </c>
      <c r="D43" s="123"/>
      <c r="E43" s="24"/>
      <c r="F43" s="48" t="s">
        <v>110</v>
      </c>
      <c r="G43" s="32" t="s">
        <v>110</v>
      </c>
      <c r="H43" s="33" t="s">
        <v>160</v>
      </c>
      <c r="I43" s="23"/>
    </row>
    <row r="44" spans="1:9" ht="26.25" customHeight="1">
      <c r="A44" s="111"/>
      <c r="B44" s="145"/>
      <c r="C44" s="124" t="s">
        <v>58</v>
      </c>
      <c r="D44" s="125"/>
      <c r="E44" s="28"/>
      <c r="F44" s="34">
        <v>1764</v>
      </c>
      <c r="G44" s="35">
        <v>1764</v>
      </c>
      <c r="H44" s="10">
        <v>1764</v>
      </c>
      <c r="I44" s="23"/>
    </row>
    <row r="45" spans="1:9" ht="26.25" customHeight="1">
      <c r="A45" s="111"/>
      <c r="B45" s="145"/>
      <c r="C45" s="124" t="s">
        <v>26</v>
      </c>
      <c r="D45" s="125"/>
      <c r="E45" s="28"/>
      <c r="F45" s="72">
        <v>34425</v>
      </c>
      <c r="G45" s="73">
        <v>34425</v>
      </c>
      <c r="H45" s="74">
        <v>34425</v>
      </c>
      <c r="I45" s="23"/>
    </row>
    <row r="46" spans="1:9" ht="26.25" customHeight="1">
      <c r="A46" s="111"/>
      <c r="B46" s="145"/>
      <c r="C46" s="124" t="s">
        <v>59</v>
      </c>
      <c r="D46" s="125"/>
      <c r="E46" s="28"/>
      <c r="F46" s="42">
        <v>91.9</v>
      </c>
      <c r="G46" s="43">
        <v>86.2</v>
      </c>
      <c r="H46" s="44">
        <v>92.9</v>
      </c>
      <c r="I46" s="23"/>
    </row>
    <row r="47" spans="1:9" ht="26.25" customHeight="1">
      <c r="A47" s="111"/>
      <c r="B47" s="145"/>
      <c r="C47" s="124" t="s">
        <v>60</v>
      </c>
      <c r="D47" s="125"/>
      <c r="E47" s="28"/>
      <c r="F47" s="42">
        <v>615.4</v>
      </c>
      <c r="G47" s="43">
        <v>516.5</v>
      </c>
      <c r="H47" s="44">
        <v>410.7</v>
      </c>
      <c r="I47" s="23"/>
    </row>
    <row r="48" spans="1:9" ht="26.25" customHeight="1">
      <c r="A48" s="111"/>
      <c r="B48" s="145"/>
      <c r="C48" s="143" t="s">
        <v>153</v>
      </c>
      <c r="D48" s="27" t="s">
        <v>61</v>
      </c>
      <c r="E48" s="28"/>
      <c r="F48" s="42">
        <v>477.9</v>
      </c>
      <c r="G48" s="43">
        <v>385.2</v>
      </c>
      <c r="H48" s="44">
        <v>410.7</v>
      </c>
      <c r="I48" s="23"/>
    </row>
    <row r="49" spans="1:9" ht="26.25" customHeight="1">
      <c r="A49" s="111"/>
      <c r="B49" s="146"/>
      <c r="C49" s="143"/>
      <c r="D49" s="27" t="s">
        <v>62</v>
      </c>
      <c r="E49" s="28"/>
      <c r="F49" s="42">
        <v>137.5</v>
      </c>
      <c r="G49" s="43">
        <v>131.4</v>
      </c>
      <c r="H49" s="44">
        <v>0</v>
      </c>
      <c r="I49" s="23"/>
    </row>
    <row r="50" spans="1:9" ht="26.25" customHeight="1">
      <c r="A50" s="111"/>
      <c r="B50" s="137" t="s">
        <v>41</v>
      </c>
      <c r="C50" s="138"/>
      <c r="D50" s="27" t="s">
        <v>27</v>
      </c>
      <c r="E50" s="28"/>
      <c r="F50" s="42"/>
      <c r="G50" s="43"/>
      <c r="H50" s="44"/>
      <c r="I50" s="23"/>
    </row>
    <row r="51" spans="1:9" ht="26.25" customHeight="1">
      <c r="A51" s="111"/>
      <c r="B51" s="139"/>
      <c r="C51" s="140"/>
      <c r="D51" s="27" t="s">
        <v>89</v>
      </c>
      <c r="E51" s="28"/>
      <c r="F51" s="34">
        <v>415000</v>
      </c>
      <c r="G51" s="35">
        <v>415000</v>
      </c>
      <c r="H51" s="10">
        <v>415000</v>
      </c>
      <c r="I51" s="23"/>
    </row>
    <row r="52" spans="1:9" ht="26.25" customHeight="1" thickBot="1">
      <c r="A52" s="135"/>
      <c r="B52" s="141"/>
      <c r="C52" s="142"/>
      <c r="D52" s="11" t="s">
        <v>28</v>
      </c>
      <c r="E52" s="12"/>
      <c r="F52" s="13">
        <v>34486</v>
      </c>
      <c r="G52" s="14">
        <v>34486</v>
      </c>
      <c r="H52" s="15">
        <v>34486</v>
      </c>
      <c r="I52" s="23"/>
    </row>
    <row r="53" spans="1:9" ht="26.25" customHeight="1">
      <c r="A53" s="134" t="s">
        <v>29</v>
      </c>
      <c r="B53" s="136" t="s">
        <v>30</v>
      </c>
      <c r="C53" s="123"/>
      <c r="D53" s="123"/>
      <c r="E53" s="24"/>
      <c r="F53" s="48"/>
      <c r="G53" s="32"/>
      <c r="H53" s="33"/>
      <c r="I53" s="23"/>
    </row>
    <row r="54" spans="1:9" ht="26.25" customHeight="1">
      <c r="A54" s="111"/>
      <c r="B54" s="124" t="s">
        <v>31</v>
      </c>
      <c r="C54" s="125"/>
      <c r="D54" s="125"/>
      <c r="E54" s="28"/>
      <c r="F54" s="34"/>
      <c r="G54" s="35"/>
      <c r="H54" s="10"/>
      <c r="I54" s="23"/>
    </row>
    <row r="55" spans="1:8" ht="26.25" customHeight="1" thickBot="1">
      <c r="A55" s="135"/>
      <c r="B55" s="119" t="s">
        <v>32</v>
      </c>
      <c r="C55" s="120"/>
      <c r="D55" s="120"/>
      <c r="E55" s="12"/>
      <c r="F55" s="53">
        <f>F53+F54</f>
        <v>0</v>
      </c>
      <c r="G55" s="50">
        <f>G53+G54</f>
        <v>0</v>
      </c>
      <c r="H55" s="51">
        <f>H53+H54</f>
        <v>0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A1" sqref="A1:Q1"/>
    </sheetView>
  </sheetViews>
  <sheetFormatPr defaultColWidth="9.00390625" defaultRowHeight="26.25" customHeight="1"/>
  <cols>
    <col min="1" max="3" width="4.125" style="16" customWidth="1"/>
    <col min="4" max="4" width="24.125" style="16" customWidth="1"/>
    <col min="5" max="5" width="4.50390625" style="16" bestFit="1" customWidth="1"/>
    <col min="6" max="8" width="12.625" style="16" customWidth="1"/>
    <col min="9" max="9" width="2.125" style="16" customWidth="1"/>
    <col min="10" max="11" width="2.875" style="16" bestFit="1" customWidth="1"/>
    <col min="12" max="12" width="5.25390625" style="16" bestFit="1" customWidth="1"/>
    <col min="13" max="13" width="21.625" style="16" customWidth="1"/>
    <col min="14" max="14" width="3.375" style="16" bestFit="1" customWidth="1"/>
    <col min="15" max="17" width="12.625" style="16" customWidth="1"/>
    <col min="18" max="16384" width="9.00390625" style="16" customWidth="1"/>
  </cols>
  <sheetData>
    <row r="1" spans="1:17" ht="26.25" customHeight="1">
      <c r="A1" s="112" t="s">
        <v>108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6:15" ht="19.5" customHeight="1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38.25" customHeight="1" thickBot="1">
      <c r="A3" s="18" t="s">
        <v>161</v>
      </c>
      <c r="P3" s="16" t="s">
        <v>0</v>
      </c>
    </row>
    <row r="4" spans="1:17" ht="26.25" customHeight="1" thickBot="1">
      <c r="A4" s="121" t="s">
        <v>49</v>
      </c>
      <c r="B4" s="122"/>
      <c r="C4" s="122"/>
      <c r="D4" s="122"/>
      <c r="E4" s="19"/>
      <c r="F4" s="20" t="s">
        <v>96</v>
      </c>
      <c r="G4" s="21" t="s">
        <v>97</v>
      </c>
      <c r="H4" s="22" t="s">
        <v>124</v>
      </c>
      <c r="I4" s="23"/>
      <c r="J4" s="121" t="s">
        <v>49</v>
      </c>
      <c r="K4" s="122"/>
      <c r="L4" s="122"/>
      <c r="M4" s="122"/>
      <c r="N4" s="19"/>
      <c r="O4" s="20" t="s">
        <v>96</v>
      </c>
      <c r="P4" s="21" t="s">
        <v>97</v>
      </c>
      <c r="Q4" s="22" t="s">
        <v>124</v>
      </c>
    </row>
    <row r="5" spans="1:17" ht="26.25" customHeight="1" thickBot="1">
      <c r="A5" s="121" t="s">
        <v>1</v>
      </c>
      <c r="B5" s="122"/>
      <c r="C5" s="122"/>
      <c r="D5" s="122"/>
      <c r="E5" s="19"/>
      <c r="F5" s="151">
        <v>34804</v>
      </c>
      <c r="G5" s="152"/>
      <c r="H5" s="153"/>
      <c r="I5" s="23"/>
      <c r="J5" s="113" t="s">
        <v>47</v>
      </c>
      <c r="K5" s="123" t="s">
        <v>65</v>
      </c>
      <c r="L5" s="123"/>
      <c r="M5" s="123"/>
      <c r="N5" s="24" t="s">
        <v>125</v>
      </c>
      <c r="O5" s="25">
        <v>90840</v>
      </c>
      <c r="P5" s="26">
        <v>110719</v>
      </c>
      <c r="Q5" s="7">
        <v>128370</v>
      </c>
    </row>
    <row r="6" spans="1:17" ht="26.25" customHeight="1" thickBot="1">
      <c r="A6" s="121" t="s">
        <v>82</v>
      </c>
      <c r="B6" s="122"/>
      <c r="C6" s="122"/>
      <c r="D6" s="122"/>
      <c r="E6" s="19"/>
      <c r="F6" s="151">
        <v>35886</v>
      </c>
      <c r="G6" s="152"/>
      <c r="H6" s="153"/>
      <c r="I6" s="23"/>
      <c r="J6" s="114"/>
      <c r="K6" s="116" t="s">
        <v>126</v>
      </c>
      <c r="L6" s="124" t="s">
        <v>53</v>
      </c>
      <c r="M6" s="125"/>
      <c r="N6" s="28" t="s">
        <v>127</v>
      </c>
      <c r="O6" s="29">
        <v>24675</v>
      </c>
      <c r="P6" s="30">
        <v>25071</v>
      </c>
      <c r="Q6" s="8">
        <v>25738</v>
      </c>
    </row>
    <row r="7" spans="1:17" ht="26.25" customHeight="1">
      <c r="A7" s="113" t="s">
        <v>42</v>
      </c>
      <c r="B7" s="136" t="s">
        <v>50</v>
      </c>
      <c r="C7" s="123"/>
      <c r="D7" s="123"/>
      <c r="E7" s="24" t="s">
        <v>128</v>
      </c>
      <c r="F7" s="31">
        <v>61518</v>
      </c>
      <c r="G7" s="32">
        <v>61376</v>
      </c>
      <c r="H7" s="33">
        <v>61343</v>
      </c>
      <c r="I7" s="23"/>
      <c r="J7" s="114"/>
      <c r="K7" s="117"/>
      <c r="L7" s="116" t="s">
        <v>130</v>
      </c>
      <c r="M7" s="27" t="s">
        <v>34</v>
      </c>
      <c r="N7" s="28"/>
      <c r="O7" s="29">
        <v>24675</v>
      </c>
      <c r="P7" s="30">
        <v>25071</v>
      </c>
      <c r="Q7" s="8">
        <v>25738</v>
      </c>
    </row>
    <row r="8" spans="1:17" ht="26.25" customHeight="1">
      <c r="A8" s="114"/>
      <c r="B8" s="124" t="s">
        <v>2</v>
      </c>
      <c r="C8" s="125"/>
      <c r="D8" s="125"/>
      <c r="E8" s="28"/>
      <c r="F8" s="34">
        <v>2852</v>
      </c>
      <c r="G8" s="35">
        <v>2839</v>
      </c>
      <c r="H8" s="10">
        <v>2822</v>
      </c>
      <c r="I8" s="36"/>
      <c r="J8" s="114"/>
      <c r="K8" s="117"/>
      <c r="L8" s="117"/>
      <c r="M8" s="27" t="s">
        <v>35</v>
      </c>
      <c r="N8" s="28"/>
      <c r="O8" s="29"/>
      <c r="P8" s="30"/>
      <c r="Q8" s="8"/>
    </row>
    <row r="9" spans="1:17" ht="26.25" customHeight="1">
      <c r="A9" s="114"/>
      <c r="B9" s="124" t="s">
        <v>51</v>
      </c>
      <c r="C9" s="125"/>
      <c r="D9" s="125"/>
      <c r="E9" s="28" t="s">
        <v>131</v>
      </c>
      <c r="F9" s="34">
        <v>2852</v>
      </c>
      <c r="G9" s="35">
        <v>2839</v>
      </c>
      <c r="H9" s="10">
        <v>2822</v>
      </c>
      <c r="I9" s="23"/>
      <c r="J9" s="114"/>
      <c r="K9" s="117"/>
      <c r="L9" s="118"/>
      <c r="M9" s="27" t="s">
        <v>36</v>
      </c>
      <c r="N9" s="28" t="s">
        <v>102</v>
      </c>
      <c r="O9" s="29"/>
      <c r="P9" s="30"/>
      <c r="Q9" s="8"/>
    </row>
    <row r="10" spans="1:17" ht="26.25" customHeight="1">
      <c r="A10" s="114"/>
      <c r="B10" s="124" t="s">
        <v>52</v>
      </c>
      <c r="C10" s="125"/>
      <c r="D10" s="125"/>
      <c r="E10" s="28" t="s">
        <v>132</v>
      </c>
      <c r="F10" s="37">
        <f>IF(F9=0,0,F9/F7)</f>
        <v>0.046360414837933614</v>
      </c>
      <c r="G10" s="38">
        <f>IF(G9=0,0,G9/G7)</f>
        <v>0.04625586548488008</v>
      </c>
      <c r="H10" s="39">
        <f>IF(H9=0,0,H9/H7)</f>
        <v>0.04600361899483234</v>
      </c>
      <c r="I10" s="23"/>
      <c r="J10" s="114"/>
      <c r="K10" s="118"/>
      <c r="L10" s="132" t="s">
        <v>66</v>
      </c>
      <c r="M10" s="133"/>
      <c r="N10" s="40"/>
      <c r="O10" s="29">
        <v>66165</v>
      </c>
      <c r="P10" s="30">
        <v>75738</v>
      </c>
      <c r="Q10" s="8">
        <v>87974</v>
      </c>
    </row>
    <row r="11" spans="1:17" ht="26.25" customHeight="1">
      <c r="A11" s="114"/>
      <c r="B11" s="124" t="s">
        <v>3</v>
      </c>
      <c r="C11" s="125"/>
      <c r="D11" s="125"/>
      <c r="E11" s="28" t="s">
        <v>133</v>
      </c>
      <c r="F11" s="34">
        <v>1954</v>
      </c>
      <c r="G11" s="35">
        <v>2025</v>
      </c>
      <c r="H11" s="10">
        <v>2068</v>
      </c>
      <c r="I11" s="23"/>
      <c r="J11" s="114"/>
      <c r="K11" s="125" t="s">
        <v>67</v>
      </c>
      <c r="L11" s="125"/>
      <c r="M11" s="125"/>
      <c r="N11" s="28" t="s">
        <v>162</v>
      </c>
      <c r="O11" s="41">
        <v>90840</v>
      </c>
      <c r="P11" s="30">
        <v>95583</v>
      </c>
      <c r="Q11" s="8">
        <v>107983</v>
      </c>
    </row>
    <row r="12" spans="1:17" ht="26.25" customHeight="1">
      <c r="A12" s="114"/>
      <c r="B12" s="124" t="s">
        <v>64</v>
      </c>
      <c r="C12" s="125"/>
      <c r="D12" s="125"/>
      <c r="E12" s="28" t="s">
        <v>135</v>
      </c>
      <c r="F12" s="37">
        <f>IF(F11=0,0,F11/F9)</f>
        <v>0.685133239831697</v>
      </c>
      <c r="G12" s="38">
        <f>IF(G11=0,0,G11/G9)</f>
        <v>0.7132793237055302</v>
      </c>
      <c r="H12" s="39">
        <f>IF(H11=0,0,H11/H9)</f>
        <v>0.7328136073706591</v>
      </c>
      <c r="I12" s="23"/>
      <c r="J12" s="114"/>
      <c r="K12" s="116" t="s">
        <v>136</v>
      </c>
      <c r="L12" s="124" t="s">
        <v>54</v>
      </c>
      <c r="M12" s="125"/>
      <c r="N12" s="28"/>
      <c r="O12" s="29">
        <v>36513</v>
      </c>
      <c r="P12" s="30">
        <v>36628</v>
      </c>
      <c r="Q12" s="8">
        <v>42242</v>
      </c>
    </row>
    <row r="13" spans="1:17" ht="26.25" customHeight="1">
      <c r="A13" s="114"/>
      <c r="B13" s="124" t="s">
        <v>4</v>
      </c>
      <c r="C13" s="125"/>
      <c r="D13" s="125"/>
      <c r="E13" s="28"/>
      <c r="F13" s="42">
        <v>267</v>
      </c>
      <c r="G13" s="43">
        <v>267</v>
      </c>
      <c r="H13" s="44">
        <v>267</v>
      </c>
      <c r="I13" s="23"/>
      <c r="J13" s="114"/>
      <c r="K13" s="117"/>
      <c r="L13" s="116" t="s">
        <v>137</v>
      </c>
      <c r="M13" s="27" t="s">
        <v>33</v>
      </c>
      <c r="N13" s="28"/>
      <c r="O13" s="29">
        <v>6224</v>
      </c>
      <c r="P13" s="30">
        <v>7039</v>
      </c>
      <c r="Q13" s="8">
        <v>14196</v>
      </c>
    </row>
    <row r="14" spans="1:17" ht="26.25" customHeight="1">
      <c r="A14" s="114"/>
      <c r="B14" s="124" t="s">
        <v>5</v>
      </c>
      <c r="C14" s="125"/>
      <c r="D14" s="125"/>
      <c r="E14" s="28"/>
      <c r="F14" s="42">
        <v>136</v>
      </c>
      <c r="G14" s="43">
        <v>136</v>
      </c>
      <c r="H14" s="44">
        <v>136</v>
      </c>
      <c r="I14" s="23"/>
      <c r="J14" s="114"/>
      <c r="K14" s="117"/>
      <c r="L14" s="118"/>
      <c r="M14" s="27" t="s">
        <v>37</v>
      </c>
      <c r="N14" s="28"/>
      <c r="O14" s="29"/>
      <c r="P14" s="30"/>
      <c r="Q14" s="8"/>
    </row>
    <row r="15" spans="1:17" ht="26.25" customHeight="1" thickBot="1">
      <c r="A15" s="115"/>
      <c r="B15" s="119" t="s">
        <v>88</v>
      </c>
      <c r="C15" s="120"/>
      <c r="D15" s="120"/>
      <c r="E15" s="12"/>
      <c r="F15" s="45">
        <v>136</v>
      </c>
      <c r="G15" s="46">
        <v>136</v>
      </c>
      <c r="H15" s="47">
        <v>136</v>
      </c>
      <c r="I15" s="23"/>
      <c r="J15" s="114"/>
      <c r="K15" s="118"/>
      <c r="L15" s="132" t="s">
        <v>38</v>
      </c>
      <c r="M15" s="133"/>
      <c r="N15" s="40"/>
      <c r="O15" s="29">
        <v>54327</v>
      </c>
      <c r="P15" s="30">
        <v>58955</v>
      </c>
      <c r="Q15" s="8">
        <v>65741</v>
      </c>
    </row>
    <row r="16" spans="1:17" ht="26.25" customHeight="1" thickBot="1">
      <c r="A16" s="134" t="s">
        <v>43</v>
      </c>
      <c r="B16" s="136" t="s">
        <v>6</v>
      </c>
      <c r="C16" s="123"/>
      <c r="D16" s="123"/>
      <c r="E16" s="24"/>
      <c r="F16" s="48">
        <v>8881227</v>
      </c>
      <c r="G16" s="32">
        <v>9859191</v>
      </c>
      <c r="H16" s="33">
        <v>10853643</v>
      </c>
      <c r="I16" s="23"/>
      <c r="J16" s="115"/>
      <c r="K16" s="119" t="s">
        <v>68</v>
      </c>
      <c r="L16" s="120"/>
      <c r="M16" s="120"/>
      <c r="N16" s="12" t="s">
        <v>138</v>
      </c>
      <c r="O16" s="49">
        <f>O5-O11</f>
        <v>0</v>
      </c>
      <c r="P16" s="50">
        <f>P5-P11</f>
        <v>15136</v>
      </c>
      <c r="Q16" s="51">
        <f>Q5-Q11</f>
        <v>20387</v>
      </c>
    </row>
    <row r="17" spans="1:17" ht="26.25" customHeight="1">
      <c r="A17" s="111"/>
      <c r="B17" s="143" t="s">
        <v>7</v>
      </c>
      <c r="C17" s="124" t="s">
        <v>8</v>
      </c>
      <c r="D17" s="125"/>
      <c r="E17" s="28"/>
      <c r="F17" s="34">
        <v>2935465</v>
      </c>
      <c r="G17" s="35">
        <v>3339465</v>
      </c>
      <c r="H17" s="10">
        <v>3743465</v>
      </c>
      <c r="I17" s="23"/>
      <c r="J17" s="113" t="s">
        <v>69</v>
      </c>
      <c r="K17" s="130" t="s">
        <v>70</v>
      </c>
      <c r="L17" s="131"/>
      <c r="M17" s="131"/>
      <c r="N17" s="24" t="s">
        <v>139</v>
      </c>
      <c r="O17" s="25">
        <v>796000</v>
      </c>
      <c r="P17" s="26">
        <v>1047842</v>
      </c>
      <c r="Q17" s="7">
        <v>1070718</v>
      </c>
    </row>
    <row r="18" spans="1:17" ht="26.25" customHeight="1">
      <c r="A18" s="111"/>
      <c r="B18" s="143"/>
      <c r="C18" s="124" t="s">
        <v>9</v>
      </c>
      <c r="D18" s="125"/>
      <c r="E18" s="28"/>
      <c r="F18" s="34">
        <v>3293100</v>
      </c>
      <c r="G18" s="35">
        <v>3706200</v>
      </c>
      <c r="H18" s="10">
        <v>4106200</v>
      </c>
      <c r="I18" s="23"/>
      <c r="J18" s="114"/>
      <c r="K18" s="116" t="s">
        <v>137</v>
      </c>
      <c r="L18" s="124" t="s">
        <v>83</v>
      </c>
      <c r="M18" s="125"/>
      <c r="N18" s="28"/>
      <c r="O18" s="29">
        <v>301800</v>
      </c>
      <c r="P18" s="30">
        <v>413100</v>
      </c>
      <c r="Q18" s="8">
        <v>400000</v>
      </c>
    </row>
    <row r="19" spans="1:17" ht="26.25" customHeight="1">
      <c r="A19" s="111"/>
      <c r="B19" s="143"/>
      <c r="C19" s="124" t="s">
        <v>10</v>
      </c>
      <c r="D19" s="125"/>
      <c r="E19" s="28"/>
      <c r="F19" s="34">
        <v>483844</v>
      </c>
      <c r="G19" s="35">
        <v>555324</v>
      </c>
      <c r="H19" s="10">
        <v>633017</v>
      </c>
      <c r="I19" s="23"/>
      <c r="J19" s="114"/>
      <c r="K19" s="118"/>
      <c r="L19" s="124" t="s">
        <v>66</v>
      </c>
      <c r="M19" s="125"/>
      <c r="N19" s="28"/>
      <c r="O19" s="41">
        <v>79835</v>
      </c>
      <c r="P19" s="30">
        <v>79262</v>
      </c>
      <c r="Q19" s="8">
        <v>109026</v>
      </c>
    </row>
    <row r="20" spans="1:17" ht="26.25" customHeight="1">
      <c r="A20" s="111"/>
      <c r="B20" s="143"/>
      <c r="C20" s="124" t="s">
        <v>11</v>
      </c>
      <c r="D20" s="125"/>
      <c r="E20" s="28"/>
      <c r="F20" s="34">
        <v>2168818</v>
      </c>
      <c r="G20" s="35">
        <v>2258202</v>
      </c>
      <c r="H20" s="10">
        <v>2370961</v>
      </c>
      <c r="I20" s="23"/>
      <c r="J20" s="114"/>
      <c r="K20" s="124" t="s">
        <v>71</v>
      </c>
      <c r="L20" s="125"/>
      <c r="M20" s="125"/>
      <c r="N20" s="52" t="s">
        <v>72</v>
      </c>
      <c r="O20" s="29">
        <v>800184</v>
      </c>
      <c r="P20" s="30">
        <v>1061285</v>
      </c>
      <c r="Q20" s="8">
        <v>1090795</v>
      </c>
    </row>
    <row r="21" spans="1:17" ht="26.25" customHeight="1" thickBot="1">
      <c r="A21" s="135"/>
      <c r="B21" s="119" t="s">
        <v>12</v>
      </c>
      <c r="C21" s="120"/>
      <c r="D21" s="120"/>
      <c r="E21" s="12"/>
      <c r="F21" s="53">
        <v>5463872</v>
      </c>
      <c r="G21" s="50">
        <v>6271872</v>
      </c>
      <c r="H21" s="51">
        <v>7079872</v>
      </c>
      <c r="I21" s="23"/>
      <c r="J21" s="114"/>
      <c r="K21" s="116" t="s">
        <v>129</v>
      </c>
      <c r="L21" s="124" t="s">
        <v>73</v>
      </c>
      <c r="M21" s="125"/>
      <c r="N21" s="28"/>
      <c r="O21" s="29">
        <v>729562</v>
      </c>
      <c r="P21" s="30">
        <v>982022</v>
      </c>
      <c r="Q21" s="8">
        <v>994452</v>
      </c>
    </row>
    <row r="22" spans="1:17" ht="26.25" customHeight="1">
      <c r="A22" s="113" t="s">
        <v>44</v>
      </c>
      <c r="B22" s="136" t="s">
        <v>63</v>
      </c>
      <c r="C22" s="123"/>
      <c r="D22" s="123"/>
      <c r="E22" s="24"/>
      <c r="F22" s="54">
        <v>54</v>
      </c>
      <c r="G22" s="55">
        <v>63</v>
      </c>
      <c r="H22" s="56">
        <v>73</v>
      </c>
      <c r="I22" s="23"/>
      <c r="J22" s="114"/>
      <c r="K22" s="117"/>
      <c r="L22" s="57" t="s">
        <v>137</v>
      </c>
      <c r="M22" s="27" t="s">
        <v>86</v>
      </c>
      <c r="N22" s="28"/>
      <c r="O22" s="29"/>
      <c r="P22" s="30"/>
      <c r="Q22" s="8"/>
    </row>
    <row r="23" spans="1:17" ht="26.25" customHeight="1">
      <c r="A23" s="114"/>
      <c r="B23" s="124" t="s">
        <v>13</v>
      </c>
      <c r="C23" s="125"/>
      <c r="D23" s="125"/>
      <c r="E23" s="28"/>
      <c r="F23" s="92" t="s">
        <v>99</v>
      </c>
      <c r="G23" s="93" t="s">
        <v>99</v>
      </c>
      <c r="H23" s="94" t="s">
        <v>99</v>
      </c>
      <c r="I23" s="23"/>
      <c r="J23" s="114"/>
      <c r="K23" s="118"/>
      <c r="L23" s="124" t="s">
        <v>74</v>
      </c>
      <c r="M23" s="125"/>
      <c r="N23" s="28" t="s">
        <v>140</v>
      </c>
      <c r="O23" s="29">
        <v>70622</v>
      </c>
      <c r="P23" s="30">
        <v>79263</v>
      </c>
      <c r="Q23" s="8">
        <v>96343</v>
      </c>
    </row>
    <row r="24" spans="1:17" ht="26.25" customHeight="1" thickBot="1">
      <c r="A24" s="114"/>
      <c r="B24" s="124" t="s">
        <v>98</v>
      </c>
      <c r="C24" s="125"/>
      <c r="D24" s="125"/>
      <c r="E24" s="28"/>
      <c r="F24" s="92"/>
      <c r="G24" s="93"/>
      <c r="H24" s="94"/>
      <c r="I24" s="23"/>
      <c r="J24" s="115"/>
      <c r="K24" s="119" t="s">
        <v>75</v>
      </c>
      <c r="L24" s="120"/>
      <c r="M24" s="120"/>
      <c r="N24" s="12" t="s">
        <v>141</v>
      </c>
      <c r="O24" s="53">
        <f>O17-O20</f>
        <v>-4184</v>
      </c>
      <c r="P24" s="50">
        <f>P17-P20</f>
        <v>-13443</v>
      </c>
      <c r="Q24" s="51">
        <f>Q17-Q20</f>
        <v>-20077</v>
      </c>
    </row>
    <row r="25" spans="1:17" ht="26.25" customHeight="1" thickBot="1">
      <c r="A25" s="114"/>
      <c r="B25" s="124" t="s">
        <v>14</v>
      </c>
      <c r="C25" s="125"/>
      <c r="D25" s="125"/>
      <c r="E25" s="28"/>
      <c r="F25" s="92" t="s">
        <v>103</v>
      </c>
      <c r="G25" s="93" t="s">
        <v>103</v>
      </c>
      <c r="H25" s="94" t="s">
        <v>103</v>
      </c>
      <c r="I25" s="23"/>
      <c r="J25" s="121" t="s">
        <v>76</v>
      </c>
      <c r="K25" s="122"/>
      <c r="L25" s="122"/>
      <c r="M25" s="122"/>
      <c r="N25" s="19" t="s">
        <v>142</v>
      </c>
      <c r="O25" s="60">
        <f>O16+O24</f>
        <v>-4184</v>
      </c>
      <c r="P25" s="61">
        <f>P16+P24</f>
        <v>1693</v>
      </c>
      <c r="Q25" s="62">
        <f>Q16+Q24</f>
        <v>310</v>
      </c>
    </row>
    <row r="26" spans="1:17" ht="26.25" customHeight="1" thickBot="1">
      <c r="A26" s="114"/>
      <c r="B26" s="124" t="s">
        <v>15</v>
      </c>
      <c r="C26" s="125"/>
      <c r="D26" s="125"/>
      <c r="E26" s="28"/>
      <c r="F26" s="34">
        <v>3</v>
      </c>
      <c r="G26" s="35">
        <v>3</v>
      </c>
      <c r="H26" s="10">
        <v>3</v>
      </c>
      <c r="I26" s="23"/>
      <c r="J26" s="121" t="s">
        <v>40</v>
      </c>
      <c r="K26" s="122"/>
      <c r="L26" s="122"/>
      <c r="M26" s="122"/>
      <c r="N26" s="19" t="s">
        <v>143</v>
      </c>
      <c r="O26" s="63"/>
      <c r="P26" s="64"/>
      <c r="Q26" s="9"/>
    </row>
    <row r="27" spans="1:17" ht="26.25" customHeight="1" thickBot="1">
      <c r="A27" s="114"/>
      <c r="B27" s="149" t="s">
        <v>16</v>
      </c>
      <c r="C27" s="150"/>
      <c r="D27" s="27" t="s">
        <v>55</v>
      </c>
      <c r="E27" s="28"/>
      <c r="F27" s="42">
        <v>1953</v>
      </c>
      <c r="G27" s="43">
        <v>1953</v>
      </c>
      <c r="H27" s="44">
        <v>1953</v>
      </c>
      <c r="I27" s="23"/>
      <c r="J27" s="121" t="s">
        <v>77</v>
      </c>
      <c r="K27" s="122"/>
      <c r="L27" s="122"/>
      <c r="M27" s="122"/>
      <c r="N27" s="19" t="s">
        <v>144</v>
      </c>
      <c r="O27" s="63">
        <v>18442</v>
      </c>
      <c r="P27" s="64">
        <v>14258</v>
      </c>
      <c r="Q27" s="9">
        <v>15950</v>
      </c>
    </row>
    <row r="28" spans="1:17" ht="26.25" customHeight="1" thickBot="1">
      <c r="A28" s="114"/>
      <c r="B28" s="149"/>
      <c r="C28" s="150"/>
      <c r="D28" s="27" t="s">
        <v>56</v>
      </c>
      <c r="E28" s="28"/>
      <c r="F28" s="42"/>
      <c r="G28" s="43"/>
      <c r="H28" s="44"/>
      <c r="I28" s="23"/>
      <c r="J28" s="121" t="s">
        <v>78</v>
      </c>
      <c r="K28" s="122"/>
      <c r="L28" s="122"/>
      <c r="M28" s="122"/>
      <c r="N28" s="19" t="s">
        <v>145</v>
      </c>
      <c r="O28" s="63"/>
      <c r="P28" s="64"/>
      <c r="Q28" s="9"/>
    </row>
    <row r="29" spans="1:17" ht="26.25" customHeight="1" thickBot="1">
      <c r="A29" s="114"/>
      <c r="B29" s="149" t="s">
        <v>17</v>
      </c>
      <c r="C29" s="150"/>
      <c r="D29" s="27" t="s">
        <v>55</v>
      </c>
      <c r="E29" s="28"/>
      <c r="F29" s="42">
        <v>636</v>
      </c>
      <c r="G29" s="43">
        <v>723</v>
      </c>
      <c r="H29" s="44">
        <v>672</v>
      </c>
      <c r="I29" s="23"/>
      <c r="J29" s="121" t="s">
        <v>79</v>
      </c>
      <c r="K29" s="122"/>
      <c r="L29" s="122"/>
      <c r="M29" s="122"/>
      <c r="N29" s="19" t="s">
        <v>146</v>
      </c>
      <c r="O29" s="60">
        <f>O25-O26+O27-O28</f>
        <v>14258</v>
      </c>
      <c r="P29" s="61">
        <f>P25-P26+P27-P28</f>
        <v>15951</v>
      </c>
      <c r="Q29" s="62">
        <f>Q25-Q26+Q27-Q28</f>
        <v>16260</v>
      </c>
    </row>
    <row r="30" spans="1:17" ht="26.25" customHeight="1" thickBot="1">
      <c r="A30" s="114"/>
      <c r="B30" s="149"/>
      <c r="C30" s="150"/>
      <c r="D30" s="27" t="s">
        <v>56</v>
      </c>
      <c r="E30" s="28"/>
      <c r="F30" s="42"/>
      <c r="G30" s="43"/>
      <c r="H30" s="44"/>
      <c r="I30" s="23"/>
      <c r="J30" s="121" t="s">
        <v>80</v>
      </c>
      <c r="K30" s="122"/>
      <c r="L30" s="122"/>
      <c r="M30" s="122"/>
      <c r="N30" s="19" t="s">
        <v>147</v>
      </c>
      <c r="O30" s="63"/>
      <c r="P30" s="64"/>
      <c r="Q30" s="9"/>
    </row>
    <row r="31" spans="1:17" ht="26.25" customHeight="1" thickBot="1">
      <c r="A31" s="114"/>
      <c r="B31" s="147" t="s">
        <v>57</v>
      </c>
      <c r="C31" s="148"/>
      <c r="D31" s="148"/>
      <c r="E31" s="28"/>
      <c r="F31" s="42">
        <v>172</v>
      </c>
      <c r="G31" s="43">
        <v>177</v>
      </c>
      <c r="H31" s="44">
        <v>221</v>
      </c>
      <c r="I31" s="23"/>
      <c r="J31" s="121" t="s">
        <v>81</v>
      </c>
      <c r="K31" s="122"/>
      <c r="L31" s="122"/>
      <c r="M31" s="122"/>
      <c r="N31" s="19" t="s">
        <v>148</v>
      </c>
      <c r="O31" s="60">
        <f>O29-O30</f>
        <v>14258</v>
      </c>
      <c r="P31" s="61">
        <f>P29-P30</f>
        <v>15951</v>
      </c>
      <c r="Q31" s="62">
        <f>Q29-Q30</f>
        <v>16260</v>
      </c>
    </row>
    <row r="32" spans="1:17" ht="26.25" customHeight="1" thickBot="1">
      <c r="A32" s="114"/>
      <c r="B32" s="124" t="s">
        <v>90</v>
      </c>
      <c r="C32" s="125"/>
      <c r="D32" s="125"/>
      <c r="E32" s="28"/>
      <c r="F32" s="42">
        <v>192207</v>
      </c>
      <c r="G32" s="43">
        <v>194144</v>
      </c>
      <c r="H32" s="44">
        <v>199390</v>
      </c>
      <c r="I32" s="23"/>
      <c r="J32" s="121" t="s">
        <v>94</v>
      </c>
      <c r="K32" s="122"/>
      <c r="L32" s="122"/>
      <c r="M32" s="122"/>
      <c r="N32" s="19"/>
      <c r="O32" s="65">
        <f>IF(O5=0,0,O5/(O11+O23))</f>
        <v>0.5626091588113612</v>
      </c>
      <c r="P32" s="66">
        <f>IF(P5=0,0,P5/(P11+P23))</f>
        <v>0.6332372487789254</v>
      </c>
      <c r="Q32" s="67">
        <f>IF(Q5=0,0,Q5/(Q11+Q23))</f>
        <v>0.6282607206131379</v>
      </c>
    </row>
    <row r="33" spans="1:17" ht="26.25" customHeight="1" thickBot="1">
      <c r="A33" s="114"/>
      <c r="B33" s="143" t="s">
        <v>85</v>
      </c>
      <c r="C33" s="124" t="s">
        <v>91</v>
      </c>
      <c r="D33" s="125"/>
      <c r="E33" s="28"/>
      <c r="F33" s="42"/>
      <c r="G33" s="43"/>
      <c r="H33" s="44"/>
      <c r="I33" s="23"/>
      <c r="J33" s="121" t="s">
        <v>95</v>
      </c>
      <c r="K33" s="122"/>
      <c r="L33" s="122"/>
      <c r="M33" s="122"/>
      <c r="N33" s="19"/>
      <c r="O33" s="65">
        <f>IF(O31&lt;0,O31/(O6-O9),0)</f>
        <v>0</v>
      </c>
      <c r="P33" s="66">
        <f>IF(P31&lt;0,P31/(P6-P9),0)</f>
        <v>0</v>
      </c>
      <c r="Q33" s="67">
        <f>IF(Q31&lt;0,Q31/(Q6-Q9),0)</f>
        <v>0</v>
      </c>
    </row>
    <row r="34" spans="1:17" ht="26.25" customHeight="1" thickBot="1">
      <c r="A34" s="114"/>
      <c r="B34" s="143"/>
      <c r="C34" s="124" t="s">
        <v>92</v>
      </c>
      <c r="D34" s="125"/>
      <c r="E34" s="28" t="s">
        <v>149</v>
      </c>
      <c r="F34" s="42">
        <v>192207</v>
      </c>
      <c r="G34" s="43">
        <v>194144</v>
      </c>
      <c r="H34" s="44">
        <v>199390</v>
      </c>
      <c r="I34" s="23"/>
      <c r="J34" s="121" t="s">
        <v>84</v>
      </c>
      <c r="K34" s="122"/>
      <c r="L34" s="122"/>
      <c r="M34" s="122"/>
      <c r="N34" s="19"/>
      <c r="O34" s="63">
        <v>146000</v>
      </c>
      <c r="P34" s="64">
        <v>155000</v>
      </c>
      <c r="Q34" s="9">
        <v>197000</v>
      </c>
    </row>
    <row r="35" spans="1:17" ht="26.25" customHeight="1" thickBot="1">
      <c r="A35" s="114"/>
      <c r="B35" s="124" t="s">
        <v>93</v>
      </c>
      <c r="C35" s="125"/>
      <c r="D35" s="125"/>
      <c r="E35" s="28" t="s">
        <v>150</v>
      </c>
      <c r="F35" s="42">
        <v>176576</v>
      </c>
      <c r="G35" s="43">
        <v>179945</v>
      </c>
      <c r="H35" s="44">
        <v>185641</v>
      </c>
      <c r="I35" s="23"/>
      <c r="J35" s="126" t="s">
        <v>104</v>
      </c>
      <c r="K35" s="127"/>
      <c r="L35" s="128" t="s">
        <v>39</v>
      </c>
      <c r="M35" s="129"/>
      <c r="N35" s="19"/>
      <c r="O35" s="63">
        <v>86831</v>
      </c>
      <c r="P35" s="64">
        <v>98919</v>
      </c>
      <c r="Q35" s="9">
        <v>101123</v>
      </c>
    </row>
    <row r="36" spans="1:17" ht="26.25" customHeight="1" thickBot="1">
      <c r="A36" s="115"/>
      <c r="B36" s="119" t="s">
        <v>18</v>
      </c>
      <c r="C36" s="120"/>
      <c r="D36" s="120"/>
      <c r="E36" s="12"/>
      <c r="F36" s="68">
        <f>IF(F35=0,0,F35/F34)</f>
        <v>0.9186762188681994</v>
      </c>
      <c r="G36" s="69">
        <f>IF(G35=0,0,G35/G34)</f>
        <v>0.9268635651887259</v>
      </c>
      <c r="H36" s="70">
        <f>IF(H35=0,0,H35/H34)</f>
        <v>0.9310446862931943</v>
      </c>
      <c r="I36" s="23"/>
      <c r="J36" s="121" t="s">
        <v>87</v>
      </c>
      <c r="K36" s="122"/>
      <c r="L36" s="122"/>
      <c r="M36" s="122"/>
      <c r="N36" s="19"/>
      <c r="O36" s="63">
        <v>3072540</v>
      </c>
      <c r="P36" s="64">
        <v>3406377</v>
      </c>
      <c r="Q36" s="9">
        <v>3710033</v>
      </c>
    </row>
    <row r="37" spans="1:17" ht="26.25" customHeight="1">
      <c r="A37" s="134" t="s">
        <v>45</v>
      </c>
      <c r="B37" s="136" t="s">
        <v>19</v>
      </c>
      <c r="C37" s="123"/>
      <c r="D37" s="123"/>
      <c r="E37" s="24"/>
      <c r="F37" s="48"/>
      <c r="G37" s="32"/>
      <c r="H37" s="33"/>
      <c r="I37" s="23"/>
      <c r="J37" s="71"/>
      <c r="K37" s="71"/>
      <c r="L37" s="71"/>
      <c r="M37" s="71"/>
      <c r="N37" s="71"/>
      <c r="O37" s="71"/>
      <c r="P37" s="71"/>
      <c r="Q37" s="71"/>
    </row>
    <row r="38" spans="1:9" ht="26.25" customHeight="1">
      <c r="A38" s="111"/>
      <c r="B38" s="124" t="s">
        <v>20</v>
      </c>
      <c r="C38" s="125"/>
      <c r="D38" s="125"/>
      <c r="E38" s="28"/>
      <c r="F38" s="34">
        <v>74566</v>
      </c>
      <c r="G38" s="35">
        <v>75927</v>
      </c>
      <c r="H38" s="10">
        <v>103203</v>
      </c>
      <c r="I38" s="23"/>
    </row>
    <row r="39" spans="1:9" ht="26.25" customHeight="1">
      <c r="A39" s="111"/>
      <c r="B39" s="143" t="s">
        <v>151</v>
      </c>
      <c r="C39" s="124" t="s">
        <v>21</v>
      </c>
      <c r="D39" s="125"/>
      <c r="E39" s="28"/>
      <c r="F39" s="34">
        <v>36513</v>
      </c>
      <c r="G39" s="35">
        <v>36628</v>
      </c>
      <c r="H39" s="10">
        <v>42242</v>
      </c>
      <c r="I39" s="23"/>
    </row>
    <row r="40" spans="1:9" ht="26.25" customHeight="1">
      <c r="A40" s="111"/>
      <c r="B40" s="143"/>
      <c r="C40" s="124" t="s">
        <v>22</v>
      </c>
      <c r="D40" s="125"/>
      <c r="E40" s="28"/>
      <c r="F40" s="34">
        <v>38053</v>
      </c>
      <c r="G40" s="35">
        <v>39299</v>
      </c>
      <c r="H40" s="10">
        <v>60961</v>
      </c>
      <c r="I40" s="23"/>
    </row>
    <row r="41" spans="1:9" ht="26.25" customHeight="1">
      <c r="A41" s="111"/>
      <c r="B41" s="124" t="s">
        <v>23</v>
      </c>
      <c r="C41" s="125"/>
      <c r="D41" s="125"/>
      <c r="E41" s="28"/>
      <c r="F41" s="34">
        <v>86896</v>
      </c>
      <c r="G41" s="35">
        <v>98919</v>
      </c>
      <c r="H41" s="10">
        <v>101123</v>
      </c>
      <c r="I41" s="23"/>
    </row>
    <row r="42" spans="1:9" ht="26.25" customHeight="1" thickBot="1">
      <c r="A42" s="135"/>
      <c r="B42" s="119" t="s">
        <v>24</v>
      </c>
      <c r="C42" s="120"/>
      <c r="D42" s="120"/>
      <c r="E42" s="12"/>
      <c r="F42" s="53">
        <f>F37+F38+F41</f>
        <v>161462</v>
      </c>
      <c r="G42" s="50">
        <f>G37+G38+G41</f>
        <v>174846</v>
      </c>
      <c r="H42" s="51">
        <f>H37+H38+H41</f>
        <v>204326</v>
      </c>
      <c r="I42" s="23"/>
    </row>
    <row r="43" spans="1:9" ht="26.25" customHeight="1">
      <c r="A43" s="134" t="s">
        <v>46</v>
      </c>
      <c r="B43" s="144" t="s">
        <v>48</v>
      </c>
      <c r="C43" s="136" t="s">
        <v>25</v>
      </c>
      <c r="D43" s="123"/>
      <c r="E43" s="24"/>
      <c r="F43" s="95" t="s">
        <v>163</v>
      </c>
      <c r="G43" s="95" t="s">
        <v>163</v>
      </c>
      <c r="H43" s="96" t="s">
        <v>163</v>
      </c>
      <c r="I43" s="23"/>
    </row>
    <row r="44" spans="1:9" ht="26.25" customHeight="1">
      <c r="A44" s="111"/>
      <c r="B44" s="145"/>
      <c r="C44" s="124" t="s">
        <v>58</v>
      </c>
      <c r="D44" s="125"/>
      <c r="E44" s="28"/>
      <c r="F44" s="34">
        <v>2467</v>
      </c>
      <c r="G44" s="35">
        <v>2467</v>
      </c>
      <c r="H44" s="10">
        <v>2467</v>
      </c>
      <c r="I44" s="23"/>
    </row>
    <row r="45" spans="1:9" ht="26.25" customHeight="1">
      <c r="A45" s="111"/>
      <c r="B45" s="145"/>
      <c r="C45" s="124" t="s">
        <v>26</v>
      </c>
      <c r="D45" s="125"/>
      <c r="E45" s="28"/>
      <c r="F45" s="72">
        <v>35886</v>
      </c>
      <c r="G45" s="73">
        <v>35886</v>
      </c>
      <c r="H45" s="74">
        <v>35886</v>
      </c>
      <c r="I45" s="23"/>
    </row>
    <row r="46" spans="1:9" ht="26.25" customHeight="1">
      <c r="A46" s="111"/>
      <c r="B46" s="145"/>
      <c r="C46" s="124" t="s">
        <v>59</v>
      </c>
      <c r="D46" s="125"/>
      <c r="E46" s="28"/>
      <c r="F46" s="42">
        <v>139.7</v>
      </c>
      <c r="G46" s="43">
        <v>139.3</v>
      </c>
      <c r="H46" s="44">
        <v>138.6</v>
      </c>
      <c r="I46" s="23"/>
    </row>
    <row r="47" spans="1:9" ht="26.25" customHeight="1">
      <c r="A47" s="111"/>
      <c r="B47" s="145"/>
      <c r="C47" s="124" t="s">
        <v>60</v>
      </c>
      <c r="D47" s="125"/>
      <c r="E47" s="28"/>
      <c r="F47" s="42">
        <v>422.3</v>
      </c>
      <c r="G47" s="43">
        <v>421.9</v>
      </c>
      <c r="H47" s="44">
        <v>555.9</v>
      </c>
      <c r="I47" s="23"/>
    </row>
    <row r="48" spans="1:9" ht="26.25" customHeight="1">
      <c r="A48" s="111"/>
      <c r="B48" s="145"/>
      <c r="C48" s="143" t="s">
        <v>153</v>
      </c>
      <c r="D48" s="27" t="s">
        <v>61</v>
      </c>
      <c r="E48" s="28"/>
      <c r="F48" s="42">
        <v>206.8</v>
      </c>
      <c r="G48" s="43">
        <v>203.5</v>
      </c>
      <c r="H48" s="44">
        <v>227.5</v>
      </c>
      <c r="I48" s="23"/>
    </row>
    <row r="49" spans="1:9" ht="26.25" customHeight="1">
      <c r="A49" s="111"/>
      <c r="B49" s="146"/>
      <c r="C49" s="143"/>
      <c r="D49" s="27" t="s">
        <v>62</v>
      </c>
      <c r="E49" s="28"/>
      <c r="F49" s="42">
        <v>215.5</v>
      </c>
      <c r="G49" s="43">
        <v>218.4</v>
      </c>
      <c r="H49" s="44">
        <v>328.4</v>
      </c>
      <c r="I49" s="23"/>
    </row>
    <row r="50" spans="1:9" ht="26.25" customHeight="1">
      <c r="A50" s="111"/>
      <c r="B50" s="137" t="s">
        <v>41</v>
      </c>
      <c r="C50" s="138"/>
      <c r="D50" s="27" t="s">
        <v>27</v>
      </c>
      <c r="E50" s="28"/>
      <c r="F50" s="42">
        <v>30.8</v>
      </c>
      <c r="G50" s="43">
        <v>38.8</v>
      </c>
      <c r="H50" s="44">
        <v>30.2</v>
      </c>
      <c r="I50" s="23"/>
    </row>
    <row r="51" spans="1:9" ht="26.25" customHeight="1">
      <c r="A51" s="111"/>
      <c r="B51" s="139"/>
      <c r="C51" s="140"/>
      <c r="D51" s="27" t="s">
        <v>89</v>
      </c>
      <c r="E51" s="28"/>
      <c r="F51" s="34">
        <v>500000</v>
      </c>
      <c r="G51" s="35">
        <v>500000</v>
      </c>
      <c r="H51" s="10">
        <v>500000</v>
      </c>
      <c r="I51" s="23"/>
    </row>
    <row r="52" spans="1:9" ht="26.25" customHeight="1" thickBot="1">
      <c r="A52" s="135"/>
      <c r="B52" s="141"/>
      <c r="C52" s="142"/>
      <c r="D52" s="11" t="s">
        <v>28</v>
      </c>
      <c r="E52" s="12"/>
      <c r="F52" s="13">
        <v>34804</v>
      </c>
      <c r="G52" s="14">
        <v>34804</v>
      </c>
      <c r="H52" s="15">
        <v>34804</v>
      </c>
      <c r="I52" s="23"/>
    </row>
    <row r="53" spans="1:9" ht="26.25" customHeight="1">
      <c r="A53" s="134" t="s">
        <v>29</v>
      </c>
      <c r="B53" s="136" t="s">
        <v>30</v>
      </c>
      <c r="C53" s="123"/>
      <c r="D53" s="123"/>
      <c r="E53" s="24"/>
      <c r="F53" s="48">
        <v>1</v>
      </c>
      <c r="G53" s="32">
        <v>1</v>
      </c>
      <c r="H53" s="33">
        <v>2</v>
      </c>
      <c r="I53" s="23"/>
    </row>
    <row r="54" spans="1:9" ht="26.25" customHeight="1">
      <c r="A54" s="111"/>
      <c r="B54" s="124" t="s">
        <v>31</v>
      </c>
      <c r="C54" s="125"/>
      <c r="D54" s="125"/>
      <c r="E54" s="28"/>
      <c r="F54" s="34">
        <v>4</v>
      </c>
      <c r="G54" s="35">
        <v>4</v>
      </c>
      <c r="H54" s="10">
        <v>5</v>
      </c>
      <c r="I54" s="23"/>
    </row>
    <row r="55" spans="1:8" ht="26.25" customHeight="1" thickBot="1">
      <c r="A55" s="135"/>
      <c r="B55" s="119" t="s">
        <v>32</v>
      </c>
      <c r="C55" s="120"/>
      <c r="D55" s="120"/>
      <c r="E55" s="12"/>
      <c r="F55" s="53">
        <f>F53+F54</f>
        <v>5</v>
      </c>
      <c r="G55" s="50">
        <v>5</v>
      </c>
      <c r="H55" s="51">
        <f>H53+H54</f>
        <v>7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A1" sqref="A1:Q1"/>
    </sheetView>
  </sheetViews>
  <sheetFormatPr defaultColWidth="9.00390625" defaultRowHeight="26.25" customHeight="1"/>
  <cols>
    <col min="1" max="3" width="4.125" style="16" customWidth="1"/>
    <col min="4" max="4" width="24.125" style="16" customWidth="1"/>
    <col min="5" max="5" width="4.50390625" style="16" bestFit="1" customWidth="1"/>
    <col min="6" max="8" width="12.625" style="16" customWidth="1"/>
    <col min="9" max="9" width="2.125" style="16" customWidth="1"/>
    <col min="10" max="11" width="2.875" style="16" bestFit="1" customWidth="1"/>
    <col min="12" max="12" width="5.25390625" style="16" bestFit="1" customWidth="1"/>
    <col min="13" max="13" width="21.625" style="16" customWidth="1"/>
    <col min="14" max="14" width="3.375" style="16" bestFit="1" customWidth="1"/>
    <col min="15" max="17" width="12.625" style="16" customWidth="1"/>
    <col min="18" max="16384" width="9.00390625" style="16" customWidth="1"/>
  </cols>
  <sheetData>
    <row r="1" spans="1:17" ht="26.25" customHeight="1">
      <c r="A1" s="112" t="s">
        <v>108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6:15" ht="19.5" customHeight="1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38.25" customHeight="1" thickBot="1">
      <c r="A3" s="18" t="s">
        <v>111</v>
      </c>
      <c r="P3" s="16" t="s">
        <v>0</v>
      </c>
    </row>
    <row r="4" spans="1:17" ht="26.25" customHeight="1" thickBot="1">
      <c r="A4" s="121" t="s">
        <v>49</v>
      </c>
      <c r="B4" s="122"/>
      <c r="C4" s="122"/>
      <c r="D4" s="122"/>
      <c r="E4" s="19"/>
      <c r="F4" s="20" t="s">
        <v>96</v>
      </c>
      <c r="G4" s="21" t="s">
        <v>97</v>
      </c>
      <c r="H4" s="22" t="s">
        <v>124</v>
      </c>
      <c r="I4" s="23"/>
      <c r="J4" s="121" t="s">
        <v>49</v>
      </c>
      <c r="K4" s="122"/>
      <c r="L4" s="122"/>
      <c r="M4" s="122"/>
      <c r="N4" s="19"/>
      <c r="O4" s="20" t="s">
        <v>96</v>
      </c>
      <c r="P4" s="21" t="s">
        <v>97</v>
      </c>
      <c r="Q4" s="22" t="s">
        <v>124</v>
      </c>
    </row>
    <row r="5" spans="1:17" ht="26.25" customHeight="1" thickBot="1">
      <c r="A5" s="121" t="s">
        <v>1</v>
      </c>
      <c r="B5" s="122"/>
      <c r="C5" s="122"/>
      <c r="D5" s="122"/>
      <c r="E5" s="19"/>
      <c r="F5" s="151">
        <v>35156</v>
      </c>
      <c r="G5" s="152"/>
      <c r="H5" s="153"/>
      <c r="I5" s="23"/>
      <c r="J5" s="113" t="s">
        <v>47</v>
      </c>
      <c r="K5" s="123" t="s">
        <v>65</v>
      </c>
      <c r="L5" s="123"/>
      <c r="M5" s="123"/>
      <c r="N5" s="24" t="s">
        <v>125</v>
      </c>
      <c r="O5" s="25">
        <v>31195</v>
      </c>
      <c r="P5" s="26">
        <v>26509</v>
      </c>
      <c r="Q5" s="7">
        <v>30226</v>
      </c>
    </row>
    <row r="6" spans="1:17" ht="26.25" customHeight="1" thickBot="1">
      <c r="A6" s="121" t="s">
        <v>82</v>
      </c>
      <c r="B6" s="122"/>
      <c r="C6" s="122"/>
      <c r="D6" s="122"/>
      <c r="E6" s="19"/>
      <c r="F6" s="151">
        <v>35921</v>
      </c>
      <c r="G6" s="152"/>
      <c r="H6" s="153"/>
      <c r="I6" s="23"/>
      <c r="J6" s="114"/>
      <c r="K6" s="116" t="s">
        <v>126</v>
      </c>
      <c r="L6" s="124" t="s">
        <v>53</v>
      </c>
      <c r="M6" s="125"/>
      <c r="N6" s="28" t="s">
        <v>127</v>
      </c>
      <c r="O6" s="29">
        <v>12888</v>
      </c>
      <c r="P6" s="30">
        <v>13507</v>
      </c>
      <c r="Q6" s="8">
        <v>14130</v>
      </c>
    </row>
    <row r="7" spans="1:17" ht="26.25" customHeight="1">
      <c r="A7" s="113" t="s">
        <v>42</v>
      </c>
      <c r="B7" s="136" t="s">
        <v>50</v>
      </c>
      <c r="C7" s="123"/>
      <c r="D7" s="123"/>
      <c r="E7" s="24" t="s">
        <v>128</v>
      </c>
      <c r="F7" s="31">
        <v>71456</v>
      </c>
      <c r="G7" s="32">
        <v>71024</v>
      </c>
      <c r="H7" s="33">
        <v>70609</v>
      </c>
      <c r="I7" s="23"/>
      <c r="J7" s="114"/>
      <c r="K7" s="117"/>
      <c r="L7" s="116" t="s">
        <v>130</v>
      </c>
      <c r="M7" s="27" t="s">
        <v>34</v>
      </c>
      <c r="N7" s="28"/>
      <c r="O7" s="29">
        <v>12888</v>
      </c>
      <c r="P7" s="30">
        <v>13507</v>
      </c>
      <c r="Q7" s="8">
        <v>14130</v>
      </c>
    </row>
    <row r="8" spans="1:17" ht="26.25" customHeight="1">
      <c r="A8" s="114"/>
      <c r="B8" s="124" t="s">
        <v>2</v>
      </c>
      <c r="C8" s="125"/>
      <c r="D8" s="125"/>
      <c r="E8" s="28"/>
      <c r="F8" s="34">
        <v>1749</v>
      </c>
      <c r="G8" s="35">
        <v>1755</v>
      </c>
      <c r="H8" s="10">
        <v>1781</v>
      </c>
      <c r="I8" s="36"/>
      <c r="J8" s="114"/>
      <c r="K8" s="117"/>
      <c r="L8" s="117"/>
      <c r="M8" s="27" t="s">
        <v>35</v>
      </c>
      <c r="N8" s="28"/>
      <c r="O8" s="29"/>
      <c r="P8" s="30"/>
      <c r="Q8" s="8"/>
    </row>
    <row r="9" spans="1:17" ht="26.25" customHeight="1">
      <c r="A9" s="114"/>
      <c r="B9" s="124" t="s">
        <v>51</v>
      </c>
      <c r="C9" s="125"/>
      <c r="D9" s="125"/>
      <c r="E9" s="28" t="s">
        <v>131</v>
      </c>
      <c r="F9" s="34">
        <v>1749</v>
      </c>
      <c r="G9" s="35">
        <v>1755</v>
      </c>
      <c r="H9" s="10">
        <v>1781</v>
      </c>
      <c r="I9" s="23"/>
      <c r="J9" s="114"/>
      <c r="K9" s="117"/>
      <c r="L9" s="118"/>
      <c r="M9" s="27" t="s">
        <v>36</v>
      </c>
      <c r="N9" s="28" t="s">
        <v>102</v>
      </c>
      <c r="O9" s="29"/>
      <c r="P9" s="30"/>
      <c r="Q9" s="8"/>
    </row>
    <row r="10" spans="1:17" ht="26.25" customHeight="1">
      <c r="A10" s="114"/>
      <c r="B10" s="124" t="s">
        <v>52</v>
      </c>
      <c r="C10" s="125"/>
      <c r="D10" s="125"/>
      <c r="E10" s="28" t="s">
        <v>132</v>
      </c>
      <c r="F10" s="37">
        <f>IF(F9=0,0,F9/F7)</f>
        <v>0.024476600985221676</v>
      </c>
      <c r="G10" s="38">
        <f>IF(G9=0,0,G9/G7)</f>
        <v>0.02470995719756702</v>
      </c>
      <c r="H10" s="39">
        <f>IF(H9=0,0,H9/H7)</f>
        <v>0.025223413445878005</v>
      </c>
      <c r="I10" s="23"/>
      <c r="J10" s="114"/>
      <c r="K10" s="118"/>
      <c r="L10" s="132" t="s">
        <v>66</v>
      </c>
      <c r="M10" s="133"/>
      <c r="N10" s="40"/>
      <c r="O10" s="29">
        <v>13587</v>
      </c>
      <c r="P10" s="30">
        <v>13002</v>
      </c>
      <c r="Q10" s="8">
        <v>16096</v>
      </c>
    </row>
    <row r="11" spans="1:17" ht="26.25" customHeight="1">
      <c r="A11" s="114"/>
      <c r="B11" s="124" t="s">
        <v>3</v>
      </c>
      <c r="C11" s="125"/>
      <c r="D11" s="125"/>
      <c r="E11" s="28" t="s">
        <v>133</v>
      </c>
      <c r="F11" s="34">
        <v>1045</v>
      </c>
      <c r="G11" s="35">
        <v>1079</v>
      </c>
      <c r="H11" s="10">
        <v>1125</v>
      </c>
      <c r="I11" s="23"/>
      <c r="J11" s="114"/>
      <c r="K11" s="125" t="s">
        <v>67</v>
      </c>
      <c r="L11" s="125"/>
      <c r="M11" s="125"/>
      <c r="N11" s="28" t="s">
        <v>164</v>
      </c>
      <c r="O11" s="41">
        <v>31205</v>
      </c>
      <c r="P11" s="30">
        <v>26509</v>
      </c>
      <c r="Q11" s="8">
        <v>27860</v>
      </c>
    </row>
    <row r="12" spans="1:17" ht="26.25" customHeight="1">
      <c r="A12" s="114"/>
      <c r="B12" s="124" t="s">
        <v>64</v>
      </c>
      <c r="C12" s="125"/>
      <c r="D12" s="125"/>
      <c r="E12" s="28" t="s">
        <v>135</v>
      </c>
      <c r="F12" s="37">
        <f>IF(F11=0,0,F11/F9)</f>
        <v>0.5974842767295597</v>
      </c>
      <c r="G12" s="38">
        <f>IF(G11=0,0,G11/G9)</f>
        <v>0.6148148148148148</v>
      </c>
      <c r="H12" s="39">
        <f>IF(H11=0,0,H11/H9)</f>
        <v>0.6316676024705222</v>
      </c>
      <c r="I12" s="23"/>
      <c r="J12" s="114"/>
      <c r="K12" s="116" t="s">
        <v>136</v>
      </c>
      <c r="L12" s="124" t="s">
        <v>54</v>
      </c>
      <c r="M12" s="125"/>
      <c r="N12" s="28"/>
      <c r="O12" s="29">
        <v>19484</v>
      </c>
      <c r="P12" s="30">
        <v>19760</v>
      </c>
      <c r="Q12" s="8">
        <v>21385</v>
      </c>
    </row>
    <row r="13" spans="1:17" ht="26.25" customHeight="1">
      <c r="A13" s="114"/>
      <c r="B13" s="124" t="s">
        <v>4</v>
      </c>
      <c r="C13" s="125"/>
      <c r="D13" s="125"/>
      <c r="E13" s="28"/>
      <c r="F13" s="42">
        <v>115</v>
      </c>
      <c r="G13" s="43">
        <v>118</v>
      </c>
      <c r="H13" s="44">
        <v>118</v>
      </c>
      <c r="I13" s="23"/>
      <c r="J13" s="114"/>
      <c r="K13" s="117"/>
      <c r="L13" s="116" t="s">
        <v>137</v>
      </c>
      <c r="M13" s="27" t="s">
        <v>33</v>
      </c>
      <c r="N13" s="28"/>
      <c r="O13" s="29">
        <v>4483</v>
      </c>
      <c r="P13" s="30">
        <v>5180</v>
      </c>
      <c r="Q13" s="8">
        <v>5288</v>
      </c>
    </row>
    <row r="14" spans="1:17" ht="26.25" customHeight="1">
      <c r="A14" s="114"/>
      <c r="B14" s="124" t="s">
        <v>5</v>
      </c>
      <c r="C14" s="125"/>
      <c r="D14" s="125"/>
      <c r="E14" s="28"/>
      <c r="F14" s="42">
        <v>48</v>
      </c>
      <c r="G14" s="43">
        <v>48</v>
      </c>
      <c r="H14" s="44">
        <v>48</v>
      </c>
      <c r="I14" s="23"/>
      <c r="J14" s="114"/>
      <c r="K14" s="117"/>
      <c r="L14" s="118"/>
      <c r="M14" s="27" t="s">
        <v>37</v>
      </c>
      <c r="N14" s="28"/>
      <c r="O14" s="29"/>
      <c r="P14" s="30"/>
      <c r="Q14" s="8"/>
    </row>
    <row r="15" spans="1:17" ht="26.25" customHeight="1" thickBot="1">
      <c r="A15" s="115"/>
      <c r="B15" s="119" t="s">
        <v>88</v>
      </c>
      <c r="C15" s="120"/>
      <c r="D15" s="120"/>
      <c r="E15" s="12"/>
      <c r="F15" s="45">
        <v>48</v>
      </c>
      <c r="G15" s="46">
        <v>48</v>
      </c>
      <c r="H15" s="47">
        <v>48</v>
      </c>
      <c r="I15" s="23"/>
      <c r="J15" s="114"/>
      <c r="K15" s="118"/>
      <c r="L15" s="132" t="s">
        <v>38</v>
      </c>
      <c r="M15" s="133"/>
      <c r="N15" s="40"/>
      <c r="O15" s="29">
        <v>6991</v>
      </c>
      <c r="P15" s="30">
        <v>6749</v>
      </c>
      <c r="Q15" s="8">
        <v>6475</v>
      </c>
    </row>
    <row r="16" spans="1:17" ht="26.25" customHeight="1" thickBot="1">
      <c r="A16" s="134" t="s">
        <v>43</v>
      </c>
      <c r="B16" s="136" t="s">
        <v>6</v>
      </c>
      <c r="C16" s="123"/>
      <c r="D16" s="123"/>
      <c r="E16" s="24"/>
      <c r="F16" s="48">
        <v>782997</v>
      </c>
      <c r="G16" s="32">
        <v>782997</v>
      </c>
      <c r="H16" s="33">
        <v>782997</v>
      </c>
      <c r="I16" s="23"/>
      <c r="J16" s="115"/>
      <c r="K16" s="119" t="s">
        <v>68</v>
      </c>
      <c r="L16" s="120"/>
      <c r="M16" s="120"/>
      <c r="N16" s="12" t="s">
        <v>138</v>
      </c>
      <c r="O16" s="49">
        <f>O5-O11</f>
        <v>-10</v>
      </c>
      <c r="P16" s="50">
        <f>P5-P11</f>
        <v>0</v>
      </c>
      <c r="Q16" s="51">
        <f>Q5-Q11</f>
        <v>2366</v>
      </c>
    </row>
    <row r="17" spans="1:17" ht="26.25" customHeight="1">
      <c r="A17" s="111"/>
      <c r="B17" s="143" t="s">
        <v>7</v>
      </c>
      <c r="C17" s="124" t="s">
        <v>8</v>
      </c>
      <c r="D17" s="125"/>
      <c r="E17" s="28"/>
      <c r="F17" s="34">
        <v>158513</v>
      </c>
      <c r="G17" s="35">
        <v>158513</v>
      </c>
      <c r="H17" s="10">
        <v>158513</v>
      </c>
      <c r="I17" s="23"/>
      <c r="J17" s="113" t="s">
        <v>69</v>
      </c>
      <c r="K17" s="130" t="s">
        <v>70</v>
      </c>
      <c r="L17" s="131"/>
      <c r="M17" s="131"/>
      <c r="N17" s="24" t="s">
        <v>139</v>
      </c>
      <c r="O17" s="25">
        <v>11375</v>
      </c>
      <c r="P17" s="26">
        <v>15776</v>
      </c>
      <c r="Q17" s="7">
        <v>28280</v>
      </c>
    </row>
    <row r="18" spans="1:17" ht="26.25" customHeight="1">
      <c r="A18" s="111"/>
      <c r="B18" s="143"/>
      <c r="C18" s="124" t="s">
        <v>9</v>
      </c>
      <c r="D18" s="125"/>
      <c r="E18" s="28"/>
      <c r="F18" s="34">
        <v>385000</v>
      </c>
      <c r="G18" s="35">
        <v>385000</v>
      </c>
      <c r="H18" s="10">
        <v>385000</v>
      </c>
      <c r="I18" s="23"/>
      <c r="J18" s="114"/>
      <c r="K18" s="116" t="s">
        <v>137</v>
      </c>
      <c r="L18" s="124" t="s">
        <v>83</v>
      </c>
      <c r="M18" s="125"/>
      <c r="N18" s="28"/>
      <c r="O18" s="29"/>
      <c r="P18" s="30"/>
      <c r="Q18" s="8"/>
    </row>
    <row r="19" spans="1:17" ht="26.25" customHeight="1">
      <c r="A19" s="111"/>
      <c r="B19" s="143"/>
      <c r="C19" s="124" t="s">
        <v>10</v>
      </c>
      <c r="D19" s="125"/>
      <c r="E19" s="28"/>
      <c r="F19" s="34">
        <v>170062</v>
      </c>
      <c r="G19" s="35">
        <v>171412</v>
      </c>
      <c r="H19" s="10">
        <v>187372</v>
      </c>
      <c r="I19" s="23"/>
      <c r="J19" s="114"/>
      <c r="K19" s="118"/>
      <c r="L19" s="124" t="s">
        <v>66</v>
      </c>
      <c r="M19" s="125"/>
      <c r="N19" s="28"/>
      <c r="O19" s="41">
        <v>11375</v>
      </c>
      <c r="P19" s="30">
        <v>14426</v>
      </c>
      <c r="Q19" s="8">
        <v>12320</v>
      </c>
    </row>
    <row r="20" spans="1:17" ht="26.25" customHeight="1">
      <c r="A20" s="111"/>
      <c r="B20" s="143"/>
      <c r="C20" s="124" t="s">
        <v>11</v>
      </c>
      <c r="D20" s="125"/>
      <c r="E20" s="28"/>
      <c r="F20" s="34">
        <v>69422</v>
      </c>
      <c r="G20" s="35">
        <v>68072</v>
      </c>
      <c r="H20" s="10">
        <v>52112</v>
      </c>
      <c r="I20" s="23"/>
      <c r="J20" s="114"/>
      <c r="K20" s="124" t="s">
        <v>71</v>
      </c>
      <c r="L20" s="125"/>
      <c r="M20" s="125"/>
      <c r="N20" s="52" t="s">
        <v>72</v>
      </c>
      <c r="O20" s="29">
        <v>11375</v>
      </c>
      <c r="P20" s="30">
        <v>15776</v>
      </c>
      <c r="Q20" s="8">
        <v>30646</v>
      </c>
    </row>
    <row r="21" spans="1:17" ht="26.25" customHeight="1" thickBot="1">
      <c r="A21" s="135"/>
      <c r="B21" s="119" t="s">
        <v>12</v>
      </c>
      <c r="C21" s="120"/>
      <c r="D21" s="120"/>
      <c r="E21" s="12"/>
      <c r="F21" s="53">
        <v>315626</v>
      </c>
      <c r="G21" s="50">
        <v>315626</v>
      </c>
      <c r="H21" s="51">
        <v>315626</v>
      </c>
      <c r="I21" s="23"/>
      <c r="J21" s="114"/>
      <c r="K21" s="116" t="s">
        <v>129</v>
      </c>
      <c r="L21" s="124" t="s">
        <v>73</v>
      </c>
      <c r="M21" s="125"/>
      <c r="N21" s="28"/>
      <c r="O21" s="29"/>
      <c r="P21" s="30"/>
      <c r="Q21" s="8"/>
    </row>
    <row r="22" spans="1:17" ht="26.25" customHeight="1">
      <c r="A22" s="113" t="s">
        <v>44</v>
      </c>
      <c r="B22" s="136" t="s">
        <v>63</v>
      </c>
      <c r="C22" s="123"/>
      <c r="D22" s="123"/>
      <c r="E22" s="24"/>
      <c r="F22" s="54">
        <v>14</v>
      </c>
      <c r="G22" s="55">
        <v>14</v>
      </c>
      <c r="H22" s="56">
        <v>14</v>
      </c>
      <c r="I22" s="23"/>
      <c r="J22" s="114"/>
      <c r="K22" s="117"/>
      <c r="L22" s="57" t="s">
        <v>137</v>
      </c>
      <c r="M22" s="27" t="s">
        <v>86</v>
      </c>
      <c r="N22" s="28"/>
      <c r="O22" s="29"/>
      <c r="P22" s="30"/>
      <c r="Q22" s="8"/>
    </row>
    <row r="23" spans="1:17" ht="26.25" customHeight="1">
      <c r="A23" s="114"/>
      <c r="B23" s="124" t="s">
        <v>13</v>
      </c>
      <c r="C23" s="125"/>
      <c r="D23" s="125"/>
      <c r="E23" s="28"/>
      <c r="F23" s="58" t="s">
        <v>99</v>
      </c>
      <c r="G23" s="57" t="s">
        <v>99</v>
      </c>
      <c r="H23" s="59" t="s">
        <v>99</v>
      </c>
      <c r="I23" s="23"/>
      <c r="J23" s="114"/>
      <c r="K23" s="118"/>
      <c r="L23" s="124" t="s">
        <v>74</v>
      </c>
      <c r="M23" s="125"/>
      <c r="N23" s="28" t="s">
        <v>140</v>
      </c>
      <c r="O23" s="29">
        <v>11375</v>
      </c>
      <c r="P23" s="30">
        <v>14426</v>
      </c>
      <c r="Q23" s="8">
        <v>14686</v>
      </c>
    </row>
    <row r="24" spans="1:17" ht="26.25" customHeight="1" thickBot="1">
      <c r="A24" s="114"/>
      <c r="B24" s="124" t="s">
        <v>98</v>
      </c>
      <c r="C24" s="125"/>
      <c r="D24" s="125"/>
      <c r="E24" s="28"/>
      <c r="F24" s="58"/>
      <c r="G24" s="57"/>
      <c r="H24" s="59"/>
      <c r="I24" s="23"/>
      <c r="J24" s="115"/>
      <c r="K24" s="119" t="s">
        <v>75</v>
      </c>
      <c r="L24" s="120"/>
      <c r="M24" s="120"/>
      <c r="N24" s="12" t="s">
        <v>141</v>
      </c>
      <c r="O24" s="53">
        <f>O17-O20</f>
        <v>0</v>
      </c>
      <c r="P24" s="50">
        <f>P17-P20</f>
        <v>0</v>
      </c>
      <c r="Q24" s="51">
        <f>Q17-Q20</f>
        <v>-2366</v>
      </c>
    </row>
    <row r="25" spans="1:17" ht="26.25" customHeight="1" thickBot="1">
      <c r="A25" s="114"/>
      <c r="B25" s="124" t="s">
        <v>14</v>
      </c>
      <c r="C25" s="125"/>
      <c r="D25" s="125"/>
      <c r="E25" s="28"/>
      <c r="F25" s="58" t="s">
        <v>103</v>
      </c>
      <c r="G25" s="57" t="s">
        <v>103</v>
      </c>
      <c r="H25" s="59" t="s">
        <v>103</v>
      </c>
      <c r="I25" s="23"/>
      <c r="J25" s="121" t="s">
        <v>76</v>
      </c>
      <c r="K25" s="122"/>
      <c r="L25" s="122"/>
      <c r="M25" s="122"/>
      <c r="N25" s="19" t="s">
        <v>142</v>
      </c>
      <c r="O25" s="60">
        <f>O16+O24</f>
        <v>-10</v>
      </c>
      <c r="P25" s="61">
        <f>P16+P24</f>
        <v>0</v>
      </c>
      <c r="Q25" s="62">
        <f>Q16+Q24</f>
        <v>0</v>
      </c>
    </row>
    <row r="26" spans="1:17" ht="26.25" customHeight="1" thickBot="1">
      <c r="A26" s="114"/>
      <c r="B26" s="124" t="s">
        <v>15</v>
      </c>
      <c r="C26" s="125"/>
      <c r="D26" s="125"/>
      <c r="E26" s="28"/>
      <c r="F26" s="34">
        <v>2</v>
      </c>
      <c r="G26" s="35">
        <v>2</v>
      </c>
      <c r="H26" s="10">
        <v>2</v>
      </c>
      <c r="I26" s="23"/>
      <c r="J26" s="121" t="s">
        <v>40</v>
      </c>
      <c r="K26" s="122"/>
      <c r="L26" s="122"/>
      <c r="M26" s="122"/>
      <c r="N26" s="19" t="s">
        <v>143</v>
      </c>
      <c r="O26" s="63"/>
      <c r="P26" s="64"/>
      <c r="Q26" s="9"/>
    </row>
    <row r="27" spans="1:17" ht="26.25" customHeight="1" thickBot="1">
      <c r="A27" s="114"/>
      <c r="B27" s="149" t="s">
        <v>16</v>
      </c>
      <c r="C27" s="150"/>
      <c r="D27" s="27" t="s">
        <v>55</v>
      </c>
      <c r="E27" s="28"/>
      <c r="F27" s="42">
        <v>659</v>
      </c>
      <c r="G27" s="43">
        <v>659</v>
      </c>
      <c r="H27" s="44">
        <v>659</v>
      </c>
      <c r="I27" s="23"/>
      <c r="J27" s="121" t="s">
        <v>77</v>
      </c>
      <c r="K27" s="122"/>
      <c r="L27" s="122"/>
      <c r="M27" s="122"/>
      <c r="N27" s="19" t="s">
        <v>144</v>
      </c>
      <c r="O27" s="63">
        <v>10</v>
      </c>
      <c r="P27" s="64"/>
      <c r="Q27" s="9"/>
    </row>
    <row r="28" spans="1:17" ht="26.25" customHeight="1" thickBot="1">
      <c r="A28" s="114"/>
      <c r="B28" s="149"/>
      <c r="C28" s="150"/>
      <c r="D28" s="27" t="s">
        <v>56</v>
      </c>
      <c r="E28" s="28"/>
      <c r="F28" s="42"/>
      <c r="G28" s="43"/>
      <c r="H28" s="44"/>
      <c r="I28" s="23"/>
      <c r="J28" s="121" t="s">
        <v>78</v>
      </c>
      <c r="K28" s="122"/>
      <c r="L28" s="122"/>
      <c r="M28" s="122"/>
      <c r="N28" s="19" t="s">
        <v>145</v>
      </c>
      <c r="O28" s="63"/>
      <c r="P28" s="64"/>
      <c r="Q28" s="9"/>
    </row>
    <row r="29" spans="1:17" ht="26.25" customHeight="1" thickBot="1">
      <c r="A29" s="114"/>
      <c r="B29" s="149" t="s">
        <v>17</v>
      </c>
      <c r="C29" s="150"/>
      <c r="D29" s="27" t="s">
        <v>55</v>
      </c>
      <c r="E29" s="28"/>
      <c r="F29" s="42">
        <v>500</v>
      </c>
      <c r="G29" s="43">
        <v>595</v>
      </c>
      <c r="H29" s="44">
        <v>621</v>
      </c>
      <c r="I29" s="23"/>
      <c r="J29" s="121" t="s">
        <v>79</v>
      </c>
      <c r="K29" s="122"/>
      <c r="L29" s="122"/>
      <c r="M29" s="122"/>
      <c r="N29" s="19" t="s">
        <v>146</v>
      </c>
      <c r="O29" s="60">
        <f>O25-O26+O27-O28</f>
        <v>0</v>
      </c>
      <c r="P29" s="61">
        <f>P25-P26+P27-P28</f>
        <v>0</v>
      </c>
      <c r="Q29" s="62">
        <f>Q25-Q26+Q27-Q28</f>
        <v>0</v>
      </c>
    </row>
    <row r="30" spans="1:17" ht="26.25" customHeight="1" thickBot="1">
      <c r="A30" s="114"/>
      <c r="B30" s="149"/>
      <c r="C30" s="150"/>
      <c r="D30" s="27" t="s">
        <v>56</v>
      </c>
      <c r="E30" s="28"/>
      <c r="F30" s="42"/>
      <c r="G30" s="43"/>
      <c r="H30" s="44"/>
      <c r="I30" s="23"/>
      <c r="J30" s="121" t="s">
        <v>80</v>
      </c>
      <c r="K30" s="122"/>
      <c r="L30" s="122"/>
      <c r="M30" s="122"/>
      <c r="N30" s="19" t="s">
        <v>147</v>
      </c>
      <c r="O30" s="63"/>
      <c r="P30" s="64"/>
      <c r="Q30" s="9"/>
    </row>
    <row r="31" spans="1:17" ht="26.25" customHeight="1" thickBot="1">
      <c r="A31" s="114"/>
      <c r="B31" s="147" t="s">
        <v>57</v>
      </c>
      <c r="C31" s="148"/>
      <c r="D31" s="148"/>
      <c r="E31" s="28"/>
      <c r="F31" s="42">
        <v>395</v>
      </c>
      <c r="G31" s="43">
        <v>434</v>
      </c>
      <c r="H31" s="44">
        <v>460</v>
      </c>
      <c r="I31" s="23"/>
      <c r="J31" s="121" t="s">
        <v>81</v>
      </c>
      <c r="K31" s="122"/>
      <c r="L31" s="122"/>
      <c r="M31" s="122"/>
      <c r="N31" s="19" t="s">
        <v>148</v>
      </c>
      <c r="O31" s="60">
        <f>O29-O30</f>
        <v>0</v>
      </c>
      <c r="P31" s="61">
        <f>P29-P30</f>
        <v>0</v>
      </c>
      <c r="Q31" s="62">
        <f>Q29-Q30</f>
        <v>0</v>
      </c>
    </row>
    <row r="32" spans="1:17" ht="26.25" customHeight="1" thickBot="1">
      <c r="A32" s="114"/>
      <c r="B32" s="124" t="s">
        <v>90</v>
      </c>
      <c r="C32" s="125"/>
      <c r="D32" s="125"/>
      <c r="E32" s="28"/>
      <c r="F32" s="42">
        <v>144200</v>
      </c>
      <c r="G32" s="43">
        <v>158556</v>
      </c>
      <c r="H32" s="44">
        <v>168195</v>
      </c>
      <c r="I32" s="23"/>
      <c r="J32" s="121" t="s">
        <v>94</v>
      </c>
      <c r="K32" s="122"/>
      <c r="L32" s="122"/>
      <c r="M32" s="122"/>
      <c r="N32" s="19"/>
      <c r="O32" s="65">
        <f>IF(O5=0,0,O5/(O11+O23))</f>
        <v>0.7326209488022546</v>
      </c>
      <c r="P32" s="66">
        <f>IF(P5=0,0,P5/(P11+P23))</f>
        <v>0.6475876389397826</v>
      </c>
      <c r="Q32" s="67">
        <f>IF(Q5=0,0,Q5/(Q11+Q23))</f>
        <v>0.7104310628496215</v>
      </c>
    </row>
    <row r="33" spans="1:17" ht="26.25" customHeight="1" thickBot="1">
      <c r="A33" s="114"/>
      <c r="B33" s="143" t="s">
        <v>85</v>
      </c>
      <c r="C33" s="124" t="s">
        <v>91</v>
      </c>
      <c r="D33" s="125"/>
      <c r="E33" s="28"/>
      <c r="F33" s="42"/>
      <c r="G33" s="43"/>
      <c r="H33" s="44"/>
      <c r="I33" s="23"/>
      <c r="J33" s="121" t="s">
        <v>95</v>
      </c>
      <c r="K33" s="122"/>
      <c r="L33" s="122"/>
      <c r="M33" s="122"/>
      <c r="N33" s="19"/>
      <c r="O33" s="65">
        <f>IF(O31&lt;0,O31/(O6-O9),0)</f>
        <v>0</v>
      </c>
      <c r="P33" s="66">
        <f>IF(P31&lt;0,P31/(P6-P9),0)</f>
        <v>0</v>
      </c>
      <c r="Q33" s="67">
        <f>IF(Q31&lt;0,Q31/(Q6-Q9),0)</f>
        <v>0</v>
      </c>
    </row>
    <row r="34" spans="1:17" ht="26.25" customHeight="1" thickBot="1">
      <c r="A34" s="114"/>
      <c r="B34" s="143"/>
      <c r="C34" s="124" t="s">
        <v>92</v>
      </c>
      <c r="D34" s="125"/>
      <c r="E34" s="28" t="s">
        <v>149</v>
      </c>
      <c r="F34" s="42">
        <v>144200</v>
      </c>
      <c r="G34" s="43">
        <v>158556</v>
      </c>
      <c r="H34" s="44">
        <v>168195</v>
      </c>
      <c r="I34" s="23"/>
      <c r="J34" s="121" t="s">
        <v>84</v>
      </c>
      <c r="K34" s="122"/>
      <c r="L34" s="122"/>
      <c r="M34" s="122"/>
      <c r="N34" s="19"/>
      <c r="O34" s="63">
        <v>24962</v>
      </c>
      <c r="P34" s="64">
        <v>27428</v>
      </c>
      <c r="Q34" s="9">
        <v>28416</v>
      </c>
    </row>
    <row r="35" spans="1:17" ht="26.25" customHeight="1" thickBot="1">
      <c r="A35" s="114"/>
      <c r="B35" s="124" t="s">
        <v>93</v>
      </c>
      <c r="C35" s="125"/>
      <c r="D35" s="125"/>
      <c r="E35" s="28" t="s">
        <v>150</v>
      </c>
      <c r="F35" s="42">
        <v>144200</v>
      </c>
      <c r="G35" s="43">
        <v>158556</v>
      </c>
      <c r="H35" s="44">
        <v>168195</v>
      </c>
      <c r="I35" s="23"/>
      <c r="J35" s="126" t="s">
        <v>104</v>
      </c>
      <c r="K35" s="127"/>
      <c r="L35" s="128" t="s">
        <v>39</v>
      </c>
      <c r="M35" s="129"/>
      <c r="N35" s="19"/>
      <c r="O35" s="63">
        <v>6032</v>
      </c>
      <c r="P35" s="64">
        <v>13311</v>
      </c>
      <c r="Q35" s="9">
        <v>20117</v>
      </c>
    </row>
    <row r="36" spans="1:17" ht="26.25" customHeight="1" thickBot="1">
      <c r="A36" s="115"/>
      <c r="B36" s="119" t="s">
        <v>18</v>
      </c>
      <c r="C36" s="120"/>
      <c r="D36" s="120"/>
      <c r="E36" s="12"/>
      <c r="F36" s="68">
        <f>IF(F35=0,0,F35/F34)</f>
        <v>1</v>
      </c>
      <c r="G36" s="69">
        <f>IF(G35=0,0,G35/G34)</f>
        <v>1</v>
      </c>
      <c r="H36" s="70">
        <f>IF(H35=0,0,H35/H34)</f>
        <v>1</v>
      </c>
      <c r="I36" s="23"/>
      <c r="J36" s="121" t="s">
        <v>87</v>
      </c>
      <c r="K36" s="122"/>
      <c r="L36" s="122"/>
      <c r="M36" s="122"/>
      <c r="N36" s="19"/>
      <c r="O36" s="63">
        <v>358489</v>
      </c>
      <c r="P36" s="64">
        <v>344063</v>
      </c>
      <c r="Q36" s="9">
        <v>329377</v>
      </c>
    </row>
    <row r="37" spans="1:17" ht="26.25" customHeight="1">
      <c r="A37" s="134" t="s">
        <v>45</v>
      </c>
      <c r="B37" s="136" t="s">
        <v>19</v>
      </c>
      <c r="C37" s="123"/>
      <c r="D37" s="123"/>
      <c r="E37" s="24"/>
      <c r="F37" s="48"/>
      <c r="G37" s="32"/>
      <c r="H37" s="33"/>
      <c r="I37" s="23"/>
      <c r="J37" s="71"/>
      <c r="K37" s="71"/>
      <c r="L37" s="71"/>
      <c r="M37" s="71"/>
      <c r="N37" s="71"/>
      <c r="O37" s="71"/>
      <c r="P37" s="71"/>
      <c r="Q37" s="71"/>
    </row>
    <row r="38" spans="1:9" ht="26.25" customHeight="1">
      <c r="A38" s="111"/>
      <c r="B38" s="124" t="s">
        <v>20</v>
      </c>
      <c r="C38" s="125"/>
      <c r="D38" s="125"/>
      <c r="E38" s="28"/>
      <c r="F38" s="34">
        <v>31059</v>
      </c>
      <c r="G38" s="35">
        <v>27624</v>
      </c>
      <c r="H38" s="10">
        <v>19735</v>
      </c>
      <c r="I38" s="23"/>
    </row>
    <row r="39" spans="1:9" ht="26.25" customHeight="1">
      <c r="A39" s="111"/>
      <c r="B39" s="143" t="s">
        <v>151</v>
      </c>
      <c r="C39" s="124" t="s">
        <v>21</v>
      </c>
      <c r="D39" s="125"/>
      <c r="E39" s="28"/>
      <c r="F39" s="34">
        <v>24214</v>
      </c>
      <c r="G39" s="35">
        <v>19760</v>
      </c>
      <c r="H39" s="10">
        <v>15997</v>
      </c>
      <c r="I39" s="23"/>
    </row>
    <row r="40" spans="1:9" ht="26.25" customHeight="1">
      <c r="A40" s="111"/>
      <c r="B40" s="143"/>
      <c r="C40" s="124" t="s">
        <v>22</v>
      </c>
      <c r="D40" s="125"/>
      <c r="E40" s="28"/>
      <c r="F40" s="34">
        <v>6845</v>
      </c>
      <c r="G40" s="35">
        <v>7864</v>
      </c>
      <c r="H40" s="10">
        <v>3738</v>
      </c>
      <c r="I40" s="23"/>
    </row>
    <row r="41" spans="1:9" ht="26.25" customHeight="1">
      <c r="A41" s="111"/>
      <c r="B41" s="124" t="s">
        <v>23</v>
      </c>
      <c r="C41" s="125"/>
      <c r="D41" s="125"/>
      <c r="E41" s="28"/>
      <c r="F41" s="34">
        <v>11521</v>
      </c>
      <c r="G41" s="35">
        <v>13311</v>
      </c>
      <c r="H41" s="10">
        <v>22811</v>
      </c>
      <c r="I41" s="23"/>
    </row>
    <row r="42" spans="1:9" ht="26.25" customHeight="1" thickBot="1">
      <c r="A42" s="135"/>
      <c r="B42" s="119" t="s">
        <v>24</v>
      </c>
      <c r="C42" s="120"/>
      <c r="D42" s="120"/>
      <c r="E42" s="12"/>
      <c r="F42" s="53">
        <f>F37+F38+F41</f>
        <v>42580</v>
      </c>
      <c r="G42" s="50">
        <f>G37+G38+G41</f>
        <v>40935</v>
      </c>
      <c r="H42" s="51">
        <f>H37+H38+H41</f>
        <v>42546</v>
      </c>
      <c r="I42" s="23"/>
    </row>
    <row r="43" spans="1:9" ht="26.25" customHeight="1">
      <c r="A43" s="134" t="s">
        <v>46</v>
      </c>
      <c r="B43" s="144" t="s">
        <v>48</v>
      </c>
      <c r="C43" s="136" t="s">
        <v>25</v>
      </c>
      <c r="D43" s="123"/>
      <c r="E43" s="24"/>
      <c r="F43" s="48" t="s">
        <v>112</v>
      </c>
      <c r="G43" s="32" t="s">
        <v>112</v>
      </c>
      <c r="H43" s="33" t="s">
        <v>112</v>
      </c>
      <c r="I43" s="23"/>
    </row>
    <row r="44" spans="1:9" ht="26.25" customHeight="1">
      <c r="A44" s="111"/>
      <c r="B44" s="145"/>
      <c r="C44" s="124" t="s">
        <v>58</v>
      </c>
      <c r="D44" s="125"/>
      <c r="E44" s="28"/>
      <c r="F44" s="34">
        <v>3045</v>
      </c>
      <c r="G44" s="35">
        <v>3045</v>
      </c>
      <c r="H44" s="10">
        <v>3045</v>
      </c>
      <c r="I44" s="23"/>
    </row>
    <row r="45" spans="1:9" ht="26.25" customHeight="1">
      <c r="A45" s="111"/>
      <c r="B45" s="145"/>
      <c r="C45" s="124" t="s">
        <v>26</v>
      </c>
      <c r="D45" s="125"/>
      <c r="E45" s="28"/>
      <c r="F45" s="72">
        <v>35886</v>
      </c>
      <c r="G45" s="73">
        <v>35886</v>
      </c>
      <c r="H45" s="74">
        <v>35886</v>
      </c>
      <c r="I45" s="23"/>
    </row>
    <row r="46" spans="1:9" ht="26.25" customHeight="1">
      <c r="A46" s="111"/>
      <c r="B46" s="145"/>
      <c r="C46" s="124" t="s">
        <v>59</v>
      </c>
      <c r="D46" s="125"/>
      <c r="E46" s="28"/>
      <c r="F46" s="42">
        <v>89</v>
      </c>
      <c r="G46" s="43">
        <v>85.2</v>
      </c>
      <c r="H46" s="44">
        <v>84</v>
      </c>
      <c r="I46" s="23"/>
    </row>
    <row r="47" spans="1:9" ht="26.25" customHeight="1">
      <c r="A47" s="111"/>
      <c r="B47" s="145"/>
      <c r="C47" s="124" t="s">
        <v>60</v>
      </c>
      <c r="D47" s="125"/>
      <c r="E47" s="28"/>
      <c r="F47" s="42">
        <v>215</v>
      </c>
      <c r="G47" s="43">
        <v>174.2</v>
      </c>
      <c r="H47" s="44">
        <v>117.3</v>
      </c>
      <c r="I47" s="23"/>
    </row>
    <row r="48" spans="1:9" ht="26.25" customHeight="1">
      <c r="A48" s="111"/>
      <c r="B48" s="145"/>
      <c r="C48" s="143" t="s">
        <v>153</v>
      </c>
      <c r="D48" s="27" t="s">
        <v>61</v>
      </c>
      <c r="E48" s="28"/>
      <c r="F48" s="42">
        <v>168</v>
      </c>
      <c r="G48" s="43">
        <v>124.6</v>
      </c>
      <c r="H48" s="44">
        <v>95.1</v>
      </c>
      <c r="I48" s="23"/>
    </row>
    <row r="49" spans="1:9" ht="26.25" customHeight="1">
      <c r="A49" s="111"/>
      <c r="B49" s="146"/>
      <c r="C49" s="143"/>
      <c r="D49" s="27" t="s">
        <v>62</v>
      </c>
      <c r="E49" s="28"/>
      <c r="F49" s="42">
        <v>47</v>
      </c>
      <c r="G49" s="43">
        <v>49.6</v>
      </c>
      <c r="H49" s="44">
        <v>22.2</v>
      </c>
      <c r="I49" s="23"/>
    </row>
    <row r="50" spans="1:9" ht="26.25" customHeight="1">
      <c r="A50" s="111"/>
      <c r="B50" s="137" t="s">
        <v>41</v>
      </c>
      <c r="C50" s="138"/>
      <c r="D50" s="27" t="s">
        <v>27</v>
      </c>
      <c r="E50" s="28"/>
      <c r="F50" s="42">
        <v>11.1</v>
      </c>
      <c r="G50" s="43">
        <v>3.2</v>
      </c>
      <c r="H50" s="44">
        <v>27.3</v>
      </c>
      <c r="I50" s="23"/>
    </row>
    <row r="51" spans="1:9" ht="26.25" customHeight="1">
      <c r="A51" s="111"/>
      <c r="B51" s="139"/>
      <c r="C51" s="140"/>
      <c r="D51" s="27" t="s">
        <v>89</v>
      </c>
      <c r="E51" s="28"/>
      <c r="F51" s="34"/>
      <c r="G51" s="35"/>
      <c r="H51" s="10"/>
      <c r="I51" s="23"/>
    </row>
    <row r="52" spans="1:9" ht="26.25" customHeight="1" thickBot="1">
      <c r="A52" s="135"/>
      <c r="B52" s="141"/>
      <c r="C52" s="142"/>
      <c r="D52" s="11" t="s">
        <v>28</v>
      </c>
      <c r="E52" s="12"/>
      <c r="F52" s="13">
        <v>35886</v>
      </c>
      <c r="G52" s="14">
        <v>35886</v>
      </c>
      <c r="H52" s="15">
        <v>35886</v>
      </c>
      <c r="I52" s="23"/>
    </row>
    <row r="53" spans="1:9" ht="26.25" customHeight="1">
      <c r="A53" s="134" t="s">
        <v>29</v>
      </c>
      <c r="B53" s="136" t="s">
        <v>30</v>
      </c>
      <c r="C53" s="123"/>
      <c r="D53" s="123"/>
      <c r="E53" s="24"/>
      <c r="F53" s="48">
        <v>1</v>
      </c>
      <c r="G53" s="32">
        <v>1</v>
      </c>
      <c r="H53" s="33">
        <v>1</v>
      </c>
      <c r="I53" s="23"/>
    </row>
    <row r="54" spans="1:9" ht="26.25" customHeight="1">
      <c r="A54" s="111"/>
      <c r="B54" s="124" t="s">
        <v>31</v>
      </c>
      <c r="C54" s="125"/>
      <c r="D54" s="125"/>
      <c r="E54" s="28"/>
      <c r="F54" s="34"/>
      <c r="G54" s="35"/>
      <c r="H54" s="10"/>
      <c r="I54" s="23"/>
    </row>
    <row r="55" spans="1:8" ht="26.25" customHeight="1" thickBot="1">
      <c r="A55" s="135"/>
      <c r="B55" s="119" t="s">
        <v>32</v>
      </c>
      <c r="C55" s="120"/>
      <c r="D55" s="120"/>
      <c r="E55" s="12"/>
      <c r="F55" s="53">
        <f>F53+F54</f>
        <v>1</v>
      </c>
      <c r="G55" s="50">
        <f>G53+G54</f>
        <v>1</v>
      </c>
      <c r="H55" s="51">
        <f>H53+H54</f>
        <v>1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H51" sqref="H51"/>
    </sheetView>
  </sheetViews>
  <sheetFormatPr defaultColWidth="9.00390625" defaultRowHeight="26.25" customHeight="1"/>
  <cols>
    <col min="1" max="3" width="4.125" style="16" customWidth="1"/>
    <col min="4" max="4" width="24.125" style="16" customWidth="1"/>
    <col min="5" max="5" width="4.50390625" style="16" bestFit="1" customWidth="1"/>
    <col min="6" max="8" width="12.625" style="16" customWidth="1"/>
    <col min="9" max="9" width="2.125" style="16" customWidth="1"/>
    <col min="10" max="11" width="2.875" style="16" bestFit="1" customWidth="1"/>
    <col min="12" max="12" width="5.25390625" style="16" bestFit="1" customWidth="1"/>
    <col min="13" max="13" width="21.625" style="16" customWidth="1"/>
    <col min="14" max="14" width="3.375" style="16" bestFit="1" customWidth="1"/>
    <col min="15" max="17" width="12.625" style="16" customWidth="1"/>
    <col min="18" max="16384" width="9.00390625" style="16" customWidth="1"/>
  </cols>
  <sheetData>
    <row r="1" spans="1:17" ht="26.25" customHeight="1">
      <c r="A1" s="112" t="s">
        <v>165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6:15" ht="19.5" customHeight="1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38.25" customHeight="1" thickBot="1">
      <c r="A3" s="18" t="s">
        <v>166</v>
      </c>
      <c r="P3" s="16" t="s">
        <v>0</v>
      </c>
    </row>
    <row r="4" spans="1:17" ht="26.25" customHeight="1" thickBot="1">
      <c r="A4" s="121" t="s">
        <v>49</v>
      </c>
      <c r="B4" s="122"/>
      <c r="C4" s="122"/>
      <c r="D4" s="122"/>
      <c r="E4" s="19"/>
      <c r="F4" s="20" t="s">
        <v>96</v>
      </c>
      <c r="G4" s="21" t="s">
        <v>97</v>
      </c>
      <c r="H4" s="22" t="s">
        <v>124</v>
      </c>
      <c r="I4" s="23"/>
      <c r="J4" s="121" t="s">
        <v>49</v>
      </c>
      <c r="K4" s="122"/>
      <c r="L4" s="122"/>
      <c r="M4" s="122"/>
      <c r="N4" s="19"/>
      <c r="O4" s="20" t="s">
        <v>96</v>
      </c>
      <c r="P4" s="21" t="s">
        <v>97</v>
      </c>
      <c r="Q4" s="22" t="s">
        <v>124</v>
      </c>
    </row>
    <row r="5" spans="1:17" ht="26.25" customHeight="1" thickBot="1">
      <c r="A5" s="121" t="s">
        <v>1</v>
      </c>
      <c r="B5" s="122"/>
      <c r="C5" s="122"/>
      <c r="D5" s="122"/>
      <c r="E5" s="19"/>
      <c r="F5" s="151">
        <v>36049</v>
      </c>
      <c r="G5" s="152"/>
      <c r="H5" s="153"/>
      <c r="I5" s="23"/>
      <c r="J5" s="113" t="s">
        <v>47</v>
      </c>
      <c r="K5" s="123" t="s">
        <v>65</v>
      </c>
      <c r="L5" s="123"/>
      <c r="M5" s="123"/>
      <c r="N5" s="24" t="s">
        <v>125</v>
      </c>
      <c r="O5" s="25">
        <v>45954</v>
      </c>
      <c r="P5" s="26">
        <v>47231</v>
      </c>
      <c r="Q5" s="7">
        <v>51039</v>
      </c>
    </row>
    <row r="6" spans="1:17" ht="26.25" customHeight="1" thickBot="1">
      <c r="A6" s="121" t="s">
        <v>82</v>
      </c>
      <c r="B6" s="122"/>
      <c r="C6" s="122"/>
      <c r="D6" s="122"/>
      <c r="E6" s="19"/>
      <c r="F6" s="151">
        <v>37347</v>
      </c>
      <c r="G6" s="152"/>
      <c r="H6" s="153"/>
      <c r="I6" s="23"/>
      <c r="J6" s="114"/>
      <c r="K6" s="116" t="s">
        <v>126</v>
      </c>
      <c r="L6" s="124" t="s">
        <v>53</v>
      </c>
      <c r="M6" s="125"/>
      <c r="N6" s="28" t="s">
        <v>127</v>
      </c>
      <c r="O6" s="29">
        <v>7844</v>
      </c>
      <c r="P6" s="30">
        <v>7464</v>
      </c>
      <c r="Q6" s="8">
        <v>7612</v>
      </c>
    </row>
    <row r="7" spans="1:17" ht="26.25" customHeight="1">
      <c r="A7" s="113" t="s">
        <v>42</v>
      </c>
      <c r="B7" s="136" t="s">
        <v>50</v>
      </c>
      <c r="C7" s="123"/>
      <c r="D7" s="123"/>
      <c r="E7" s="24" t="s">
        <v>128</v>
      </c>
      <c r="F7" s="31">
        <v>285383</v>
      </c>
      <c r="G7" s="32">
        <v>285128</v>
      </c>
      <c r="H7" s="33">
        <v>285072</v>
      </c>
      <c r="I7" s="23"/>
      <c r="J7" s="114"/>
      <c r="K7" s="117"/>
      <c r="L7" s="116" t="s">
        <v>130</v>
      </c>
      <c r="M7" s="27" t="s">
        <v>34</v>
      </c>
      <c r="N7" s="28"/>
      <c r="O7" s="29">
        <v>7390</v>
      </c>
      <c r="P7" s="30">
        <v>7464</v>
      </c>
      <c r="Q7" s="8">
        <v>7612</v>
      </c>
    </row>
    <row r="8" spans="1:17" ht="26.25" customHeight="1">
      <c r="A8" s="114"/>
      <c r="B8" s="124" t="s">
        <v>2</v>
      </c>
      <c r="C8" s="125"/>
      <c r="D8" s="125"/>
      <c r="E8" s="28"/>
      <c r="F8" s="34">
        <v>640</v>
      </c>
      <c r="G8" s="35">
        <v>623</v>
      </c>
      <c r="H8" s="10">
        <v>615</v>
      </c>
      <c r="I8" s="36"/>
      <c r="J8" s="114"/>
      <c r="K8" s="117"/>
      <c r="L8" s="117"/>
      <c r="M8" s="27" t="s">
        <v>35</v>
      </c>
      <c r="N8" s="28"/>
      <c r="O8" s="29"/>
      <c r="P8" s="30"/>
      <c r="Q8" s="8"/>
    </row>
    <row r="9" spans="1:17" ht="26.25" customHeight="1">
      <c r="A9" s="114"/>
      <c r="B9" s="124" t="s">
        <v>51</v>
      </c>
      <c r="C9" s="125"/>
      <c r="D9" s="125"/>
      <c r="E9" s="28" t="s">
        <v>131</v>
      </c>
      <c r="F9" s="34">
        <v>640</v>
      </c>
      <c r="G9" s="35">
        <v>623</v>
      </c>
      <c r="H9" s="10">
        <v>615</v>
      </c>
      <c r="I9" s="23"/>
      <c r="J9" s="114"/>
      <c r="K9" s="117"/>
      <c r="L9" s="118"/>
      <c r="M9" s="27" t="s">
        <v>36</v>
      </c>
      <c r="N9" s="28" t="s">
        <v>102</v>
      </c>
      <c r="O9" s="29"/>
      <c r="P9" s="30"/>
      <c r="Q9" s="8"/>
    </row>
    <row r="10" spans="1:17" ht="26.25" customHeight="1">
      <c r="A10" s="114"/>
      <c r="B10" s="124" t="s">
        <v>52</v>
      </c>
      <c r="C10" s="125"/>
      <c r="D10" s="125"/>
      <c r="E10" s="28" t="s">
        <v>132</v>
      </c>
      <c r="F10" s="37">
        <f>IF(F9=0,0,F9/F7)</f>
        <v>0.0022426002950421014</v>
      </c>
      <c r="G10" s="38">
        <f>IF(G9=0,0,G9/G7)</f>
        <v>0.0021849835863191266</v>
      </c>
      <c r="H10" s="39">
        <f>IF(H9=0,0,H9/H7)</f>
        <v>0.0021573497221754503</v>
      </c>
      <c r="I10" s="23"/>
      <c r="J10" s="114"/>
      <c r="K10" s="118"/>
      <c r="L10" s="132" t="s">
        <v>66</v>
      </c>
      <c r="M10" s="133"/>
      <c r="N10" s="40"/>
      <c r="O10" s="29">
        <v>38110</v>
      </c>
      <c r="P10" s="30">
        <v>39767</v>
      </c>
      <c r="Q10" s="8">
        <v>43427</v>
      </c>
    </row>
    <row r="11" spans="1:17" ht="26.25" customHeight="1">
      <c r="A11" s="114"/>
      <c r="B11" s="124" t="s">
        <v>3</v>
      </c>
      <c r="C11" s="125"/>
      <c r="D11" s="125"/>
      <c r="E11" s="28" t="s">
        <v>133</v>
      </c>
      <c r="F11" s="34">
        <v>512</v>
      </c>
      <c r="G11" s="35">
        <v>515</v>
      </c>
      <c r="H11" s="10">
        <v>507</v>
      </c>
      <c r="I11" s="23"/>
      <c r="J11" s="114"/>
      <c r="K11" s="125" t="s">
        <v>67</v>
      </c>
      <c r="L11" s="125"/>
      <c r="M11" s="125"/>
      <c r="N11" s="28" t="s">
        <v>167</v>
      </c>
      <c r="O11" s="41">
        <v>45954</v>
      </c>
      <c r="P11" s="30">
        <v>47231</v>
      </c>
      <c r="Q11" s="8">
        <v>51039</v>
      </c>
    </row>
    <row r="12" spans="1:17" ht="26.25" customHeight="1">
      <c r="A12" s="114"/>
      <c r="B12" s="124" t="s">
        <v>64</v>
      </c>
      <c r="C12" s="125"/>
      <c r="D12" s="125"/>
      <c r="E12" s="28" t="s">
        <v>135</v>
      </c>
      <c r="F12" s="37">
        <f>IF(F11=0,0,F11/F9)</f>
        <v>0.8</v>
      </c>
      <c r="G12" s="38">
        <f>IF(G11=0,0,G11/G9)</f>
        <v>0.826645264847512</v>
      </c>
      <c r="H12" s="39">
        <f>IF(H11=0,0,H11/H9)</f>
        <v>0.824390243902439</v>
      </c>
      <c r="I12" s="23"/>
      <c r="J12" s="114"/>
      <c r="K12" s="116" t="s">
        <v>136</v>
      </c>
      <c r="L12" s="124" t="s">
        <v>54</v>
      </c>
      <c r="M12" s="125"/>
      <c r="N12" s="28"/>
      <c r="O12" s="29">
        <v>35087</v>
      </c>
      <c r="P12" s="30">
        <v>36593</v>
      </c>
      <c r="Q12" s="8">
        <v>40739</v>
      </c>
    </row>
    <row r="13" spans="1:17" ht="26.25" customHeight="1">
      <c r="A13" s="114"/>
      <c r="B13" s="124" t="s">
        <v>4</v>
      </c>
      <c r="C13" s="125"/>
      <c r="D13" s="125"/>
      <c r="E13" s="28"/>
      <c r="F13" s="42">
        <v>6371</v>
      </c>
      <c r="G13" s="43">
        <v>6125</v>
      </c>
      <c r="H13" s="44">
        <v>6125</v>
      </c>
      <c r="I13" s="23"/>
      <c r="J13" s="114"/>
      <c r="K13" s="117"/>
      <c r="L13" s="116" t="s">
        <v>137</v>
      </c>
      <c r="M13" s="27" t="s">
        <v>33</v>
      </c>
      <c r="N13" s="28"/>
      <c r="O13" s="29">
        <v>17318</v>
      </c>
      <c r="P13" s="30">
        <v>18368</v>
      </c>
      <c r="Q13" s="8">
        <v>20793</v>
      </c>
    </row>
    <row r="14" spans="1:17" ht="26.25" customHeight="1">
      <c r="A14" s="114"/>
      <c r="B14" s="124" t="s">
        <v>5</v>
      </c>
      <c r="C14" s="125"/>
      <c r="D14" s="125"/>
      <c r="E14" s="28"/>
      <c r="F14" s="42">
        <v>37</v>
      </c>
      <c r="G14" s="43">
        <v>37</v>
      </c>
      <c r="H14" s="44">
        <v>37</v>
      </c>
      <c r="I14" s="23"/>
      <c r="J14" s="114"/>
      <c r="K14" s="117"/>
      <c r="L14" s="118"/>
      <c r="M14" s="27" t="s">
        <v>37</v>
      </c>
      <c r="N14" s="28"/>
      <c r="O14" s="29"/>
      <c r="P14" s="30"/>
      <c r="Q14" s="8"/>
    </row>
    <row r="15" spans="1:17" ht="26.25" customHeight="1" thickBot="1">
      <c r="A15" s="115"/>
      <c r="B15" s="119" t="s">
        <v>88</v>
      </c>
      <c r="C15" s="120"/>
      <c r="D15" s="120"/>
      <c r="E15" s="12"/>
      <c r="F15" s="45">
        <v>37</v>
      </c>
      <c r="G15" s="46">
        <v>37</v>
      </c>
      <c r="H15" s="47">
        <v>37</v>
      </c>
      <c r="I15" s="23"/>
      <c r="J15" s="114"/>
      <c r="K15" s="118"/>
      <c r="L15" s="132" t="s">
        <v>38</v>
      </c>
      <c r="M15" s="133"/>
      <c r="N15" s="40"/>
      <c r="O15" s="29">
        <v>10867</v>
      </c>
      <c r="P15" s="30">
        <v>10638</v>
      </c>
      <c r="Q15" s="8">
        <v>10300</v>
      </c>
    </row>
    <row r="16" spans="1:17" ht="26.25" customHeight="1" thickBot="1">
      <c r="A16" s="134" t="s">
        <v>43</v>
      </c>
      <c r="B16" s="136" t="s">
        <v>6</v>
      </c>
      <c r="C16" s="123"/>
      <c r="D16" s="123"/>
      <c r="E16" s="24"/>
      <c r="F16" s="48">
        <v>2371635</v>
      </c>
      <c r="G16" s="32">
        <v>2400638</v>
      </c>
      <c r="H16" s="33">
        <v>2482348</v>
      </c>
      <c r="I16" s="23"/>
      <c r="J16" s="115"/>
      <c r="K16" s="119" t="s">
        <v>68</v>
      </c>
      <c r="L16" s="120"/>
      <c r="M16" s="120"/>
      <c r="N16" s="12" t="s">
        <v>138</v>
      </c>
      <c r="O16" s="49">
        <f>O5-O11</f>
        <v>0</v>
      </c>
      <c r="P16" s="50">
        <f>P5-P11</f>
        <v>0</v>
      </c>
      <c r="Q16" s="51">
        <f>Q5-Q11</f>
        <v>0</v>
      </c>
    </row>
    <row r="17" spans="1:17" ht="26.25" customHeight="1">
      <c r="A17" s="111"/>
      <c r="B17" s="143" t="s">
        <v>7</v>
      </c>
      <c r="C17" s="124" t="s">
        <v>8</v>
      </c>
      <c r="D17" s="125"/>
      <c r="E17" s="28"/>
      <c r="F17" s="34">
        <v>885063</v>
      </c>
      <c r="G17" s="35">
        <v>885063</v>
      </c>
      <c r="H17" s="10">
        <v>885063</v>
      </c>
      <c r="I17" s="23"/>
      <c r="J17" s="113" t="s">
        <v>69</v>
      </c>
      <c r="K17" s="130" t="s">
        <v>70</v>
      </c>
      <c r="L17" s="131"/>
      <c r="M17" s="131"/>
      <c r="N17" s="24" t="s">
        <v>139</v>
      </c>
      <c r="O17" s="25">
        <v>23075</v>
      </c>
      <c r="P17" s="26">
        <v>28988</v>
      </c>
      <c r="Q17" s="7">
        <v>30672</v>
      </c>
    </row>
    <row r="18" spans="1:17" ht="26.25" customHeight="1">
      <c r="A18" s="111"/>
      <c r="B18" s="143"/>
      <c r="C18" s="124" t="s">
        <v>9</v>
      </c>
      <c r="D18" s="125"/>
      <c r="E18" s="28"/>
      <c r="F18" s="34">
        <v>656100</v>
      </c>
      <c r="G18" s="35">
        <v>656100</v>
      </c>
      <c r="H18" s="10">
        <v>656100</v>
      </c>
      <c r="I18" s="23"/>
      <c r="J18" s="114"/>
      <c r="K18" s="116" t="s">
        <v>137</v>
      </c>
      <c r="L18" s="124" t="s">
        <v>83</v>
      </c>
      <c r="M18" s="125"/>
      <c r="N18" s="28"/>
      <c r="O18" s="29"/>
      <c r="P18" s="30"/>
      <c r="Q18" s="8"/>
    </row>
    <row r="19" spans="1:17" ht="26.25" customHeight="1">
      <c r="A19" s="111"/>
      <c r="B19" s="143"/>
      <c r="C19" s="124" t="s">
        <v>10</v>
      </c>
      <c r="D19" s="125"/>
      <c r="E19" s="28"/>
      <c r="F19" s="34">
        <v>21795</v>
      </c>
      <c r="G19" s="35">
        <v>23280</v>
      </c>
      <c r="H19" s="10">
        <v>24590</v>
      </c>
      <c r="I19" s="23"/>
      <c r="J19" s="114"/>
      <c r="K19" s="118"/>
      <c r="L19" s="124" t="s">
        <v>66</v>
      </c>
      <c r="M19" s="125"/>
      <c r="N19" s="28"/>
      <c r="O19" s="41">
        <v>21070</v>
      </c>
      <c r="P19" s="30">
        <v>27503</v>
      </c>
      <c r="Q19" s="8">
        <v>29362</v>
      </c>
    </row>
    <row r="20" spans="1:17" ht="26.25" customHeight="1">
      <c r="A20" s="111"/>
      <c r="B20" s="143"/>
      <c r="C20" s="124" t="s">
        <v>11</v>
      </c>
      <c r="D20" s="125"/>
      <c r="E20" s="28"/>
      <c r="F20" s="34">
        <v>808677</v>
      </c>
      <c r="G20" s="35">
        <v>836195</v>
      </c>
      <c r="H20" s="10">
        <v>916595</v>
      </c>
      <c r="I20" s="23"/>
      <c r="J20" s="114"/>
      <c r="K20" s="124" t="s">
        <v>71</v>
      </c>
      <c r="L20" s="125"/>
      <c r="M20" s="125"/>
      <c r="N20" s="52" t="s">
        <v>72</v>
      </c>
      <c r="O20" s="29">
        <v>23075</v>
      </c>
      <c r="P20" s="30">
        <v>29003</v>
      </c>
      <c r="Q20" s="8">
        <v>30657</v>
      </c>
    </row>
    <row r="21" spans="1:17" ht="26.25" customHeight="1" thickBot="1">
      <c r="A21" s="135"/>
      <c r="B21" s="119" t="s">
        <v>12</v>
      </c>
      <c r="C21" s="120"/>
      <c r="D21" s="120"/>
      <c r="E21" s="12"/>
      <c r="F21" s="53">
        <v>1770126</v>
      </c>
      <c r="G21" s="53">
        <v>1770126</v>
      </c>
      <c r="H21" s="51">
        <v>1770126</v>
      </c>
      <c r="I21" s="23"/>
      <c r="J21" s="114"/>
      <c r="K21" s="116" t="s">
        <v>129</v>
      </c>
      <c r="L21" s="124" t="s">
        <v>73</v>
      </c>
      <c r="M21" s="125"/>
      <c r="N21" s="28"/>
      <c r="O21" s="29">
        <v>9790</v>
      </c>
      <c r="P21" s="30">
        <v>10774</v>
      </c>
      <c r="Q21" s="8">
        <v>10812</v>
      </c>
    </row>
    <row r="22" spans="1:17" ht="26.25" customHeight="1">
      <c r="A22" s="113" t="s">
        <v>44</v>
      </c>
      <c r="B22" s="136" t="s">
        <v>63</v>
      </c>
      <c r="C22" s="123"/>
      <c r="D22" s="123"/>
      <c r="E22" s="24"/>
      <c r="F22" s="54">
        <v>13</v>
      </c>
      <c r="G22" s="55">
        <v>13</v>
      </c>
      <c r="H22" s="56">
        <v>13</v>
      </c>
      <c r="I22" s="23"/>
      <c r="J22" s="114"/>
      <c r="K22" s="117"/>
      <c r="L22" s="57" t="s">
        <v>137</v>
      </c>
      <c r="M22" s="27" t="s">
        <v>86</v>
      </c>
      <c r="N22" s="28"/>
      <c r="O22" s="29"/>
      <c r="P22" s="30"/>
      <c r="Q22" s="8"/>
    </row>
    <row r="23" spans="1:17" ht="26.25" customHeight="1">
      <c r="A23" s="114"/>
      <c r="B23" s="124" t="s">
        <v>13</v>
      </c>
      <c r="C23" s="125"/>
      <c r="D23" s="125"/>
      <c r="E23" s="28"/>
      <c r="F23" s="58" t="s">
        <v>106</v>
      </c>
      <c r="G23" s="58" t="s">
        <v>106</v>
      </c>
      <c r="H23" s="59" t="s">
        <v>106</v>
      </c>
      <c r="I23" s="23"/>
      <c r="J23" s="114"/>
      <c r="K23" s="118"/>
      <c r="L23" s="124" t="s">
        <v>74</v>
      </c>
      <c r="M23" s="125"/>
      <c r="N23" s="28" t="s">
        <v>140</v>
      </c>
      <c r="O23" s="29">
        <v>13285</v>
      </c>
      <c r="P23" s="30">
        <v>18229</v>
      </c>
      <c r="Q23" s="8">
        <v>19845</v>
      </c>
    </row>
    <row r="24" spans="1:17" ht="26.25" customHeight="1" thickBot="1">
      <c r="A24" s="114"/>
      <c r="B24" s="124" t="s">
        <v>98</v>
      </c>
      <c r="C24" s="125"/>
      <c r="D24" s="125"/>
      <c r="E24" s="28"/>
      <c r="F24" s="58"/>
      <c r="G24" s="57"/>
      <c r="H24" s="59"/>
      <c r="I24" s="23"/>
      <c r="J24" s="115"/>
      <c r="K24" s="119" t="s">
        <v>75</v>
      </c>
      <c r="L24" s="120"/>
      <c r="M24" s="120"/>
      <c r="N24" s="12" t="s">
        <v>141</v>
      </c>
      <c r="O24" s="53">
        <f>O17-O20</f>
        <v>0</v>
      </c>
      <c r="P24" s="50">
        <f>P17-P20</f>
        <v>-15</v>
      </c>
      <c r="Q24" s="51">
        <f>Q17-Q20</f>
        <v>15</v>
      </c>
    </row>
    <row r="25" spans="1:17" ht="26.25" customHeight="1" thickBot="1">
      <c r="A25" s="114"/>
      <c r="B25" s="124" t="s">
        <v>14</v>
      </c>
      <c r="C25" s="125"/>
      <c r="D25" s="125"/>
      <c r="E25" s="28"/>
      <c r="F25" s="58" t="s">
        <v>118</v>
      </c>
      <c r="G25" s="58" t="s">
        <v>118</v>
      </c>
      <c r="H25" s="59" t="s">
        <v>118</v>
      </c>
      <c r="I25" s="23"/>
      <c r="J25" s="121" t="s">
        <v>76</v>
      </c>
      <c r="K25" s="122"/>
      <c r="L25" s="122"/>
      <c r="M25" s="122"/>
      <c r="N25" s="19" t="s">
        <v>142</v>
      </c>
      <c r="O25" s="60">
        <f>O16+O24</f>
        <v>0</v>
      </c>
      <c r="P25" s="61">
        <f>P16+P24</f>
        <v>-15</v>
      </c>
      <c r="Q25" s="62">
        <f>Q16+Q24</f>
        <v>15</v>
      </c>
    </row>
    <row r="26" spans="1:17" ht="26.25" customHeight="1" thickBot="1">
      <c r="A26" s="114"/>
      <c r="B26" s="124" t="s">
        <v>15</v>
      </c>
      <c r="C26" s="125"/>
      <c r="D26" s="125"/>
      <c r="E26" s="28"/>
      <c r="F26" s="34">
        <v>2</v>
      </c>
      <c r="G26" s="35">
        <v>2</v>
      </c>
      <c r="H26" s="10">
        <v>2</v>
      </c>
      <c r="I26" s="23"/>
      <c r="J26" s="121" t="s">
        <v>40</v>
      </c>
      <c r="K26" s="122"/>
      <c r="L26" s="122"/>
      <c r="M26" s="122"/>
      <c r="N26" s="19" t="s">
        <v>143</v>
      </c>
      <c r="O26" s="63"/>
      <c r="P26" s="64"/>
      <c r="Q26" s="9"/>
    </row>
    <row r="27" spans="1:17" ht="26.25" customHeight="1" thickBot="1">
      <c r="A27" s="114"/>
      <c r="B27" s="149" t="s">
        <v>16</v>
      </c>
      <c r="C27" s="150"/>
      <c r="D27" s="27" t="s">
        <v>55</v>
      </c>
      <c r="E27" s="28"/>
      <c r="F27" s="42">
        <v>371</v>
      </c>
      <c r="G27" s="43">
        <v>371</v>
      </c>
      <c r="H27" s="44">
        <v>371</v>
      </c>
      <c r="I27" s="23"/>
      <c r="J27" s="121" t="s">
        <v>77</v>
      </c>
      <c r="K27" s="122"/>
      <c r="L27" s="122"/>
      <c r="M27" s="122"/>
      <c r="N27" s="19" t="s">
        <v>144</v>
      </c>
      <c r="O27" s="63">
        <v>1100</v>
      </c>
      <c r="P27" s="64">
        <v>1100</v>
      </c>
      <c r="Q27" s="9">
        <v>1085</v>
      </c>
    </row>
    <row r="28" spans="1:17" ht="26.25" customHeight="1" thickBot="1">
      <c r="A28" s="114"/>
      <c r="B28" s="149"/>
      <c r="C28" s="150"/>
      <c r="D28" s="27" t="s">
        <v>56</v>
      </c>
      <c r="E28" s="28"/>
      <c r="F28" s="42"/>
      <c r="G28" s="43"/>
      <c r="H28" s="44"/>
      <c r="I28" s="23"/>
      <c r="J28" s="121" t="s">
        <v>78</v>
      </c>
      <c r="K28" s="122"/>
      <c r="L28" s="122"/>
      <c r="M28" s="122"/>
      <c r="N28" s="19" t="s">
        <v>145</v>
      </c>
      <c r="O28" s="63"/>
      <c r="P28" s="64"/>
      <c r="Q28" s="9"/>
    </row>
    <row r="29" spans="1:17" ht="26.25" customHeight="1" thickBot="1">
      <c r="A29" s="114"/>
      <c r="B29" s="149" t="s">
        <v>17</v>
      </c>
      <c r="C29" s="150"/>
      <c r="D29" s="27" t="s">
        <v>55</v>
      </c>
      <c r="E29" s="28"/>
      <c r="F29" s="42">
        <v>230</v>
      </c>
      <c r="G29" s="43">
        <v>230</v>
      </c>
      <c r="H29" s="44">
        <v>189</v>
      </c>
      <c r="I29" s="23"/>
      <c r="J29" s="121" t="s">
        <v>79</v>
      </c>
      <c r="K29" s="122"/>
      <c r="L29" s="122"/>
      <c r="M29" s="122"/>
      <c r="N29" s="19" t="s">
        <v>146</v>
      </c>
      <c r="O29" s="60">
        <f>O25-O26+O27-O28</f>
        <v>1100</v>
      </c>
      <c r="P29" s="61">
        <f>P25-P26+P27-P28</f>
        <v>1085</v>
      </c>
      <c r="Q29" s="62">
        <f>Q25-Q26+Q27-Q28</f>
        <v>1100</v>
      </c>
    </row>
    <row r="30" spans="1:17" ht="26.25" customHeight="1" thickBot="1">
      <c r="A30" s="114"/>
      <c r="B30" s="149"/>
      <c r="C30" s="150"/>
      <c r="D30" s="27" t="s">
        <v>56</v>
      </c>
      <c r="E30" s="28"/>
      <c r="F30" s="42"/>
      <c r="G30" s="43"/>
      <c r="H30" s="44"/>
      <c r="I30" s="23"/>
      <c r="J30" s="121" t="s">
        <v>80</v>
      </c>
      <c r="K30" s="122"/>
      <c r="L30" s="122"/>
      <c r="M30" s="122"/>
      <c r="N30" s="19" t="s">
        <v>147</v>
      </c>
      <c r="O30" s="63"/>
      <c r="P30" s="64"/>
      <c r="Q30" s="9"/>
    </row>
    <row r="31" spans="1:17" ht="26.25" customHeight="1" thickBot="1">
      <c r="A31" s="114"/>
      <c r="B31" s="147" t="s">
        <v>57</v>
      </c>
      <c r="C31" s="148"/>
      <c r="D31" s="148"/>
      <c r="E31" s="28"/>
      <c r="F31" s="42">
        <v>135</v>
      </c>
      <c r="G31" s="43">
        <v>160</v>
      </c>
      <c r="H31" s="44">
        <v>156</v>
      </c>
      <c r="I31" s="23"/>
      <c r="J31" s="121" t="s">
        <v>81</v>
      </c>
      <c r="K31" s="122"/>
      <c r="L31" s="122"/>
      <c r="M31" s="122"/>
      <c r="N31" s="19" t="s">
        <v>148</v>
      </c>
      <c r="O31" s="60">
        <f>O29-O30</f>
        <v>1100</v>
      </c>
      <c r="P31" s="61">
        <f>P29-P30</f>
        <v>1085</v>
      </c>
      <c r="Q31" s="62">
        <f>Q29-Q30</f>
        <v>1100</v>
      </c>
    </row>
    <row r="32" spans="1:17" ht="26.25" customHeight="1" thickBot="1">
      <c r="A32" s="114"/>
      <c r="B32" s="124" t="s">
        <v>90</v>
      </c>
      <c r="C32" s="125"/>
      <c r="D32" s="125"/>
      <c r="E32" s="28"/>
      <c r="F32" s="42">
        <v>56412</v>
      </c>
      <c r="G32" s="43">
        <v>58439</v>
      </c>
      <c r="H32" s="44">
        <v>57252</v>
      </c>
      <c r="I32" s="23"/>
      <c r="J32" s="121" t="s">
        <v>94</v>
      </c>
      <c r="K32" s="122"/>
      <c r="L32" s="122"/>
      <c r="M32" s="122"/>
      <c r="N32" s="19"/>
      <c r="O32" s="65">
        <f>IF(O5=0,0,O5/(O11+O23))</f>
        <v>0.7757389557554989</v>
      </c>
      <c r="P32" s="66">
        <f>IF(P5=0,0,P5/(P11+P23))</f>
        <v>0.7215245951726245</v>
      </c>
      <c r="Q32" s="67">
        <f>IF(Q5=0,0,Q5/(Q11+Q23))</f>
        <v>0.7200355510411376</v>
      </c>
    </row>
    <row r="33" spans="1:17" ht="26.25" customHeight="1" thickBot="1">
      <c r="A33" s="114"/>
      <c r="B33" s="143" t="s">
        <v>85</v>
      </c>
      <c r="C33" s="124" t="s">
        <v>91</v>
      </c>
      <c r="D33" s="125"/>
      <c r="E33" s="28"/>
      <c r="F33" s="42"/>
      <c r="G33" s="43"/>
      <c r="H33" s="44"/>
      <c r="I33" s="23"/>
      <c r="J33" s="121" t="s">
        <v>95</v>
      </c>
      <c r="K33" s="122"/>
      <c r="L33" s="122"/>
      <c r="M33" s="122"/>
      <c r="N33" s="19"/>
      <c r="O33" s="65">
        <f>IF(O31&lt;0,O31/(O6-O9),0)</f>
        <v>0</v>
      </c>
      <c r="P33" s="66">
        <f>IF(P31&lt;0,P31/(P6-P9),0)</f>
        <v>0</v>
      </c>
      <c r="Q33" s="67">
        <f>IF(Q31&lt;0,Q31/(Q6-Q9),0)</f>
        <v>0</v>
      </c>
    </row>
    <row r="34" spans="1:17" ht="26.25" customHeight="1" thickBot="1">
      <c r="A34" s="114"/>
      <c r="B34" s="143"/>
      <c r="C34" s="124" t="s">
        <v>92</v>
      </c>
      <c r="D34" s="125"/>
      <c r="E34" s="28" t="s">
        <v>149</v>
      </c>
      <c r="F34" s="42">
        <v>56412</v>
      </c>
      <c r="G34" s="43">
        <v>58439</v>
      </c>
      <c r="H34" s="44">
        <v>57252</v>
      </c>
      <c r="I34" s="23"/>
      <c r="J34" s="121" t="s">
        <v>84</v>
      </c>
      <c r="K34" s="122"/>
      <c r="L34" s="122"/>
      <c r="M34" s="122"/>
      <c r="N34" s="19"/>
      <c r="O34" s="63">
        <v>59180</v>
      </c>
      <c r="P34" s="64">
        <v>67270</v>
      </c>
      <c r="Q34" s="9">
        <v>72789</v>
      </c>
    </row>
    <row r="35" spans="1:17" ht="26.25" customHeight="1" thickBot="1">
      <c r="A35" s="114"/>
      <c r="B35" s="124" t="s">
        <v>93</v>
      </c>
      <c r="C35" s="125"/>
      <c r="D35" s="125"/>
      <c r="E35" s="28" t="s">
        <v>150</v>
      </c>
      <c r="F35" s="42">
        <v>56412</v>
      </c>
      <c r="G35" s="43">
        <v>58439</v>
      </c>
      <c r="H35" s="44">
        <v>57252</v>
      </c>
      <c r="I35" s="23"/>
      <c r="J35" s="126" t="s">
        <v>104</v>
      </c>
      <c r="K35" s="127"/>
      <c r="L35" s="128" t="s">
        <v>39</v>
      </c>
      <c r="M35" s="129"/>
      <c r="N35" s="19"/>
      <c r="O35" s="63">
        <v>12610</v>
      </c>
      <c r="P35" s="64">
        <v>12653</v>
      </c>
      <c r="Q35" s="9">
        <v>17953</v>
      </c>
    </row>
    <row r="36" spans="1:17" ht="26.25" customHeight="1" thickBot="1">
      <c r="A36" s="115"/>
      <c r="B36" s="119" t="s">
        <v>18</v>
      </c>
      <c r="C36" s="120"/>
      <c r="D36" s="120"/>
      <c r="E36" s="12"/>
      <c r="F36" s="68">
        <f>IF(F35=0,0,F35/F34)</f>
        <v>1</v>
      </c>
      <c r="G36" s="69">
        <f>IF(G35=0,0,G35/G34)</f>
        <v>1</v>
      </c>
      <c r="H36" s="70">
        <f>IF(H35=0,0,H35/H34)</f>
        <v>1</v>
      </c>
      <c r="I36" s="23"/>
      <c r="J36" s="121" t="s">
        <v>87</v>
      </c>
      <c r="K36" s="122"/>
      <c r="L36" s="122"/>
      <c r="M36" s="122"/>
      <c r="N36" s="19"/>
      <c r="O36" s="63">
        <v>625710</v>
      </c>
      <c r="P36" s="64">
        <v>607481</v>
      </c>
      <c r="Q36" s="9">
        <v>587637</v>
      </c>
    </row>
    <row r="37" spans="1:17" ht="26.25" customHeight="1">
      <c r="A37" s="134" t="s">
        <v>45</v>
      </c>
      <c r="B37" s="136" t="s">
        <v>19</v>
      </c>
      <c r="C37" s="123"/>
      <c r="D37" s="123"/>
      <c r="E37" s="24"/>
      <c r="F37" s="48"/>
      <c r="G37" s="32"/>
      <c r="H37" s="33"/>
      <c r="I37" s="23"/>
      <c r="J37" s="71"/>
      <c r="K37" s="71"/>
      <c r="L37" s="71"/>
      <c r="M37" s="71"/>
      <c r="N37" s="71"/>
      <c r="O37" s="71"/>
      <c r="P37" s="71"/>
      <c r="Q37" s="71"/>
    </row>
    <row r="38" spans="1:9" ht="26.25" customHeight="1">
      <c r="A38" s="111"/>
      <c r="B38" s="124" t="s">
        <v>20</v>
      </c>
      <c r="C38" s="125"/>
      <c r="D38" s="125"/>
      <c r="E38" s="28"/>
      <c r="F38" s="34">
        <v>43292</v>
      </c>
      <c r="G38" s="35">
        <v>49451</v>
      </c>
      <c r="H38" s="10">
        <v>62969</v>
      </c>
      <c r="I38" s="23"/>
    </row>
    <row r="39" spans="1:9" ht="26.25" customHeight="1">
      <c r="A39" s="111"/>
      <c r="B39" s="143" t="s">
        <v>151</v>
      </c>
      <c r="C39" s="124" t="s">
        <v>21</v>
      </c>
      <c r="D39" s="125"/>
      <c r="E39" s="28"/>
      <c r="F39" s="34">
        <v>27179</v>
      </c>
      <c r="G39" s="35">
        <v>28623</v>
      </c>
      <c r="H39" s="10">
        <v>40599</v>
      </c>
      <c r="I39" s="23"/>
    </row>
    <row r="40" spans="1:9" ht="26.25" customHeight="1">
      <c r="A40" s="111"/>
      <c r="B40" s="143"/>
      <c r="C40" s="124" t="s">
        <v>22</v>
      </c>
      <c r="D40" s="125"/>
      <c r="E40" s="28"/>
      <c r="F40" s="34">
        <v>16113</v>
      </c>
      <c r="G40" s="35">
        <v>20828</v>
      </c>
      <c r="H40" s="10">
        <v>22370</v>
      </c>
      <c r="I40" s="23"/>
    </row>
    <row r="41" spans="1:13" ht="26.25" customHeight="1">
      <c r="A41" s="111"/>
      <c r="B41" s="124" t="s">
        <v>23</v>
      </c>
      <c r="C41" s="125"/>
      <c r="D41" s="125"/>
      <c r="E41" s="28"/>
      <c r="F41" s="34">
        <v>15947</v>
      </c>
      <c r="G41" s="35">
        <v>16009</v>
      </c>
      <c r="H41" s="10">
        <v>7915</v>
      </c>
      <c r="I41" s="23"/>
      <c r="M41" s="88"/>
    </row>
    <row r="42" spans="1:9" ht="26.25" customHeight="1" thickBot="1">
      <c r="A42" s="135"/>
      <c r="B42" s="119" t="s">
        <v>24</v>
      </c>
      <c r="C42" s="120"/>
      <c r="D42" s="120"/>
      <c r="E42" s="12"/>
      <c r="F42" s="53">
        <f>F37+F38+F41</f>
        <v>59239</v>
      </c>
      <c r="G42" s="50">
        <f>G37+G38+G41</f>
        <v>65460</v>
      </c>
      <c r="H42" s="51">
        <f>H37+H38+H41</f>
        <v>70884</v>
      </c>
      <c r="I42" s="23"/>
    </row>
    <row r="43" spans="1:9" ht="26.25" customHeight="1">
      <c r="A43" s="134" t="s">
        <v>46</v>
      </c>
      <c r="B43" s="144" t="s">
        <v>48</v>
      </c>
      <c r="C43" s="136" t="s">
        <v>25</v>
      </c>
      <c r="D43" s="123"/>
      <c r="E43" s="24"/>
      <c r="F43" s="48" t="s">
        <v>112</v>
      </c>
      <c r="G43" s="48" t="s">
        <v>112</v>
      </c>
      <c r="H43" s="33" t="s">
        <v>112</v>
      </c>
      <c r="I43" s="23"/>
    </row>
    <row r="44" spans="1:9" ht="26.25" customHeight="1">
      <c r="A44" s="111"/>
      <c r="B44" s="145"/>
      <c r="C44" s="124" t="s">
        <v>58</v>
      </c>
      <c r="D44" s="125"/>
      <c r="E44" s="28"/>
      <c r="F44" s="34">
        <v>3360</v>
      </c>
      <c r="G44" s="35">
        <v>3360</v>
      </c>
      <c r="H44" s="10">
        <v>3360</v>
      </c>
      <c r="I44" s="23"/>
    </row>
    <row r="45" spans="1:9" ht="26.25" customHeight="1">
      <c r="A45" s="111"/>
      <c r="B45" s="145"/>
      <c r="C45" s="124" t="s">
        <v>26</v>
      </c>
      <c r="D45" s="125"/>
      <c r="E45" s="28"/>
      <c r="F45" s="72">
        <v>37196</v>
      </c>
      <c r="G45" s="72">
        <v>37196</v>
      </c>
      <c r="H45" s="74">
        <v>37196</v>
      </c>
      <c r="I45" s="23"/>
    </row>
    <row r="46" spans="1:13" ht="26.25" customHeight="1">
      <c r="A46" s="111"/>
      <c r="B46" s="145"/>
      <c r="C46" s="124" t="s">
        <v>59</v>
      </c>
      <c r="D46" s="125"/>
      <c r="E46" s="28"/>
      <c r="F46" s="42">
        <v>131</v>
      </c>
      <c r="G46" s="43">
        <v>127.7</v>
      </c>
      <c r="H46" s="44">
        <v>133</v>
      </c>
      <c r="I46" s="23"/>
      <c r="M46" s="89"/>
    </row>
    <row r="47" spans="1:9" ht="26.25" customHeight="1">
      <c r="A47" s="111"/>
      <c r="B47" s="145"/>
      <c r="C47" s="124" t="s">
        <v>60</v>
      </c>
      <c r="D47" s="125"/>
      <c r="E47" s="28"/>
      <c r="F47" s="42">
        <v>767.4</v>
      </c>
      <c r="G47" s="43">
        <v>846.2</v>
      </c>
      <c r="H47" s="44">
        <v>1099.9</v>
      </c>
      <c r="I47" s="23"/>
    </row>
    <row r="48" spans="1:9" ht="26.25" customHeight="1">
      <c r="A48" s="111"/>
      <c r="B48" s="145"/>
      <c r="C48" s="143" t="s">
        <v>153</v>
      </c>
      <c r="D48" s="27" t="s">
        <v>61</v>
      </c>
      <c r="E48" s="28"/>
      <c r="F48" s="42">
        <v>481.8</v>
      </c>
      <c r="G48" s="43">
        <v>489.8</v>
      </c>
      <c r="H48" s="44">
        <v>709.1</v>
      </c>
      <c r="I48" s="23"/>
    </row>
    <row r="49" spans="1:9" ht="26.25" customHeight="1">
      <c r="A49" s="111"/>
      <c r="B49" s="146"/>
      <c r="C49" s="143"/>
      <c r="D49" s="27" t="s">
        <v>62</v>
      </c>
      <c r="E49" s="28"/>
      <c r="F49" s="42">
        <v>285.6</v>
      </c>
      <c r="G49" s="43">
        <v>356.4</v>
      </c>
      <c r="H49" s="44">
        <v>390.7</v>
      </c>
      <c r="I49" s="23"/>
    </row>
    <row r="50" spans="1:9" ht="26.25" customHeight="1">
      <c r="A50" s="111"/>
      <c r="B50" s="137" t="s">
        <v>41</v>
      </c>
      <c r="C50" s="138"/>
      <c r="D50" s="27" t="s">
        <v>27</v>
      </c>
      <c r="E50" s="28"/>
      <c r="F50" s="42"/>
      <c r="G50" s="43"/>
      <c r="H50" s="44"/>
      <c r="I50" s="23"/>
    </row>
    <row r="51" spans="1:9" ht="26.25" customHeight="1">
      <c r="A51" s="111"/>
      <c r="B51" s="139"/>
      <c r="C51" s="140"/>
      <c r="D51" s="27" t="s">
        <v>89</v>
      </c>
      <c r="E51" s="28"/>
      <c r="F51" s="90" t="s">
        <v>168</v>
      </c>
      <c r="G51" s="90" t="s">
        <v>168</v>
      </c>
      <c r="H51" s="91" t="s">
        <v>168</v>
      </c>
      <c r="I51" s="23"/>
    </row>
    <row r="52" spans="1:9" ht="26.25" customHeight="1" thickBot="1">
      <c r="A52" s="135"/>
      <c r="B52" s="141"/>
      <c r="C52" s="142"/>
      <c r="D52" s="11" t="s">
        <v>28</v>
      </c>
      <c r="E52" s="12"/>
      <c r="F52" s="13">
        <v>36251</v>
      </c>
      <c r="G52" s="13">
        <v>36251</v>
      </c>
      <c r="H52" s="15">
        <v>36251</v>
      </c>
      <c r="I52" s="23"/>
    </row>
    <row r="53" spans="1:9" ht="26.25" customHeight="1">
      <c r="A53" s="134" t="s">
        <v>29</v>
      </c>
      <c r="B53" s="136" t="s">
        <v>30</v>
      </c>
      <c r="C53" s="123"/>
      <c r="D53" s="123"/>
      <c r="E53" s="24"/>
      <c r="F53" s="48">
        <v>2</v>
      </c>
      <c r="G53" s="32">
        <v>2</v>
      </c>
      <c r="H53" s="33">
        <v>2</v>
      </c>
      <c r="I53" s="23"/>
    </row>
    <row r="54" spans="1:9" ht="26.25" customHeight="1">
      <c r="A54" s="111"/>
      <c r="B54" s="124" t="s">
        <v>31</v>
      </c>
      <c r="C54" s="125"/>
      <c r="D54" s="125"/>
      <c r="E54" s="28"/>
      <c r="F54" s="34">
        <v>1</v>
      </c>
      <c r="G54" s="35">
        <v>1</v>
      </c>
      <c r="H54" s="10">
        <v>1</v>
      </c>
      <c r="I54" s="23"/>
    </row>
    <row r="55" spans="1:8" ht="26.25" customHeight="1" thickBot="1">
      <c r="A55" s="135"/>
      <c r="B55" s="119" t="s">
        <v>32</v>
      </c>
      <c r="C55" s="120"/>
      <c r="D55" s="120"/>
      <c r="E55" s="12"/>
      <c r="F55" s="53">
        <f>F53+F54</f>
        <v>3</v>
      </c>
      <c r="G55" s="50">
        <f>G53+G54</f>
        <v>3</v>
      </c>
      <c r="H55" s="51">
        <f>H53+H54</f>
        <v>3</v>
      </c>
    </row>
  </sheetData>
  <sheetProtection/>
  <mergeCells count="96">
    <mergeCell ref="A1:Q1"/>
    <mergeCell ref="J5:J16"/>
    <mergeCell ref="K6:K10"/>
    <mergeCell ref="K12:K15"/>
    <mergeCell ref="L7:L9"/>
    <mergeCell ref="L13:L14"/>
    <mergeCell ref="J4:M4"/>
    <mergeCell ref="K5:M5"/>
    <mergeCell ref="L10:M10"/>
    <mergeCell ref="K11:M11"/>
    <mergeCell ref="L6:M6"/>
    <mergeCell ref="J35:K35"/>
    <mergeCell ref="L35:M35"/>
    <mergeCell ref="L12:M12"/>
    <mergeCell ref="L15:M15"/>
    <mergeCell ref="K24:M24"/>
    <mergeCell ref="J25:M25"/>
    <mergeCell ref="J26:M26"/>
    <mergeCell ref="J27:M27"/>
    <mergeCell ref="J17:J24"/>
    <mergeCell ref="J36:M36"/>
    <mergeCell ref="J28:M28"/>
    <mergeCell ref="J29:M29"/>
    <mergeCell ref="J30:M30"/>
    <mergeCell ref="J31:M31"/>
    <mergeCell ref="J32:M32"/>
    <mergeCell ref="J33:M33"/>
    <mergeCell ref="J34:M34"/>
    <mergeCell ref="B50:C52"/>
    <mergeCell ref="C46:D46"/>
    <mergeCell ref="C47:D47"/>
    <mergeCell ref="C40:D40"/>
    <mergeCell ref="B41:D41"/>
    <mergeCell ref="B35:D35"/>
    <mergeCell ref="B36:D36"/>
    <mergeCell ref="B33:B34"/>
    <mergeCell ref="C33:D33"/>
    <mergeCell ref="C34:D34"/>
    <mergeCell ref="A43:A52"/>
    <mergeCell ref="A53:A55"/>
    <mergeCell ref="B53:D53"/>
    <mergeCell ref="B54:D54"/>
    <mergeCell ref="B55:D55"/>
    <mergeCell ref="B43:B49"/>
    <mergeCell ref="C43:D43"/>
    <mergeCell ref="C44:D44"/>
    <mergeCell ref="C45:D45"/>
    <mergeCell ref="C48:C49"/>
    <mergeCell ref="K20:M20"/>
    <mergeCell ref="L21:M21"/>
    <mergeCell ref="K16:M16"/>
    <mergeCell ref="K17:M17"/>
    <mergeCell ref="K18:K19"/>
    <mergeCell ref="L18:M18"/>
    <mergeCell ref="L19:M19"/>
    <mergeCell ref="K21:K23"/>
    <mergeCell ref="L23:M23"/>
    <mergeCell ref="A37:A42"/>
    <mergeCell ref="B37:D37"/>
    <mergeCell ref="B38:D38"/>
    <mergeCell ref="B39:B40"/>
    <mergeCell ref="C39:D39"/>
    <mergeCell ref="B42:D42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G23">
      <formula1>"分流式,合流式,分流合流併用"</formula1>
    </dataValidation>
    <dataValidation type="list" allowBlank="1" showInputMessage="1" showErrorMessage="1" sqref="F25:G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A1" sqref="A1:Q1"/>
    </sheetView>
  </sheetViews>
  <sheetFormatPr defaultColWidth="9.00390625" defaultRowHeight="26.25" customHeight="1"/>
  <cols>
    <col min="1" max="3" width="4.125" style="16" customWidth="1"/>
    <col min="4" max="4" width="24.125" style="16" customWidth="1"/>
    <col min="5" max="5" width="4.50390625" style="16" bestFit="1" customWidth="1"/>
    <col min="6" max="8" width="12.625" style="16" customWidth="1"/>
    <col min="9" max="9" width="2.125" style="16" customWidth="1"/>
    <col min="10" max="11" width="2.875" style="16" bestFit="1" customWidth="1"/>
    <col min="12" max="12" width="5.25390625" style="16" bestFit="1" customWidth="1"/>
    <col min="13" max="13" width="21.625" style="16" customWidth="1"/>
    <col min="14" max="14" width="3.375" style="16" bestFit="1" customWidth="1"/>
    <col min="15" max="17" width="12.625" style="16" customWidth="1"/>
    <col min="18" max="16384" width="9.00390625" style="16" customWidth="1"/>
  </cols>
  <sheetData>
    <row r="1" spans="1:17" ht="26.25" customHeight="1">
      <c r="A1" s="112" t="s">
        <v>108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6:15" ht="19.5" customHeight="1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38.25" customHeight="1" thickBot="1">
      <c r="A3" s="18" t="s">
        <v>169</v>
      </c>
      <c r="P3" s="16" t="s">
        <v>0</v>
      </c>
    </row>
    <row r="4" spans="1:17" ht="26.25" customHeight="1" thickBot="1">
      <c r="A4" s="121" t="s">
        <v>49</v>
      </c>
      <c r="B4" s="122"/>
      <c r="C4" s="122"/>
      <c r="D4" s="122"/>
      <c r="E4" s="19"/>
      <c r="F4" s="20" t="s">
        <v>96</v>
      </c>
      <c r="G4" s="21" t="s">
        <v>97</v>
      </c>
      <c r="H4" s="22" t="s">
        <v>124</v>
      </c>
      <c r="I4" s="23"/>
      <c r="J4" s="121" t="s">
        <v>49</v>
      </c>
      <c r="K4" s="122"/>
      <c r="L4" s="122"/>
      <c r="M4" s="122"/>
      <c r="N4" s="19"/>
      <c r="O4" s="20" t="s">
        <v>96</v>
      </c>
      <c r="P4" s="21" t="s">
        <v>97</v>
      </c>
      <c r="Q4" s="22" t="s">
        <v>124</v>
      </c>
    </row>
    <row r="5" spans="1:17" ht="26.25" customHeight="1" thickBot="1">
      <c r="A5" s="121" t="s">
        <v>1</v>
      </c>
      <c r="B5" s="122"/>
      <c r="C5" s="122"/>
      <c r="D5" s="122"/>
      <c r="E5" s="19"/>
      <c r="F5" s="151">
        <v>35997</v>
      </c>
      <c r="G5" s="152"/>
      <c r="H5" s="153"/>
      <c r="I5" s="23"/>
      <c r="J5" s="113" t="s">
        <v>47</v>
      </c>
      <c r="K5" s="123" t="s">
        <v>65</v>
      </c>
      <c r="L5" s="123"/>
      <c r="M5" s="123"/>
      <c r="N5" s="24" t="s">
        <v>125</v>
      </c>
      <c r="O5" s="25">
        <v>10898</v>
      </c>
      <c r="P5" s="26">
        <v>14672</v>
      </c>
      <c r="Q5" s="7">
        <v>22860</v>
      </c>
    </row>
    <row r="6" spans="1:17" ht="26.25" customHeight="1" thickBot="1">
      <c r="A6" s="121" t="s">
        <v>82</v>
      </c>
      <c r="B6" s="122"/>
      <c r="C6" s="122"/>
      <c r="D6" s="122"/>
      <c r="E6" s="19"/>
      <c r="F6" s="151">
        <v>37712</v>
      </c>
      <c r="G6" s="152"/>
      <c r="H6" s="153"/>
      <c r="I6" s="23"/>
      <c r="J6" s="114"/>
      <c r="K6" s="116" t="s">
        <v>126</v>
      </c>
      <c r="L6" s="124" t="s">
        <v>53</v>
      </c>
      <c r="M6" s="125"/>
      <c r="N6" s="28" t="s">
        <v>127</v>
      </c>
      <c r="O6" s="29">
        <v>1563</v>
      </c>
      <c r="P6" s="30">
        <v>2044</v>
      </c>
      <c r="Q6" s="8">
        <v>2710</v>
      </c>
    </row>
    <row r="7" spans="1:17" ht="26.25" customHeight="1">
      <c r="A7" s="113" t="s">
        <v>42</v>
      </c>
      <c r="B7" s="136" t="s">
        <v>50</v>
      </c>
      <c r="C7" s="123"/>
      <c r="D7" s="123"/>
      <c r="E7" s="24" t="s">
        <v>128</v>
      </c>
      <c r="F7" s="31">
        <v>91353</v>
      </c>
      <c r="G7" s="32">
        <v>90858</v>
      </c>
      <c r="H7" s="33">
        <v>90194</v>
      </c>
      <c r="I7" s="23"/>
      <c r="J7" s="114"/>
      <c r="K7" s="117"/>
      <c r="L7" s="116" t="s">
        <v>130</v>
      </c>
      <c r="M7" s="27" t="s">
        <v>34</v>
      </c>
      <c r="N7" s="28"/>
      <c r="O7" s="29">
        <v>1523</v>
      </c>
      <c r="P7" s="30">
        <v>2039</v>
      </c>
      <c r="Q7" s="8">
        <v>2646</v>
      </c>
    </row>
    <row r="8" spans="1:17" ht="26.25" customHeight="1">
      <c r="A8" s="114"/>
      <c r="B8" s="124" t="s">
        <v>2</v>
      </c>
      <c r="C8" s="125"/>
      <c r="D8" s="125"/>
      <c r="E8" s="28"/>
      <c r="F8" s="34">
        <v>310</v>
      </c>
      <c r="G8" s="35">
        <v>309</v>
      </c>
      <c r="H8" s="10">
        <v>351</v>
      </c>
      <c r="I8" s="36"/>
      <c r="J8" s="114"/>
      <c r="K8" s="117"/>
      <c r="L8" s="117"/>
      <c r="M8" s="27" t="s">
        <v>35</v>
      </c>
      <c r="N8" s="28"/>
      <c r="O8" s="29"/>
      <c r="P8" s="30"/>
      <c r="Q8" s="8"/>
    </row>
    <row r="9" spans="1:17" ht="26.25" customHeight="1">
      <c r="A9" s="114"/>
      <c r="B9" s="124" t="s">
        <v>51</v>
      </c>
      <c r="C9" s="125"/>
      <c r="D9" s="125"/>
      <c r="E9" s="28" t="s">
        <v>131</v>
      </c>
      <c r="F9" s="34">
        <v>310</v>
      </c>
      <c r="G9" s="35">
        <v>309</v>
      </c>
      <c r="H9" s="10">
        <v>351</v>
      </c>
      <c r="I9" s="23"/>
      <c r="J9" s="114"/>
      <c r="K9" s="117"/>
      <c r="L9" s="118"/>
      <c r="M9" s="27" t="s">
        <v>36</v>
      </c>
      <c r="N9" s="28" t="s">
        <v>102</v>
      </c>
      <c r="O9" s="29"/>
      <c r="P9" s="30"/>
      <c r="Q9" s="8"/>
    </row>
    <row r="10" spans="1:17" ht="26.25" customHeight="1">
      <c r="A10" s="114"/>
      <c r="B10" s="124" t="s">
        <v>52</v>
      </c>
      <c r="C10" s="125"/>
      <c r="D10" s="125"/>
      <c r="E10" s="28" t="s">
        <v>132</v>
      </c>
      <c r="F10" s="37">
        <f>IF(F9=0,0,F9/F7)</f>
        <v>0.003393429881886747</v>
      </c>
      <c r="G10" s="38">
        <f>IF(G9=0,0,G9/G7)</f>
        <v>0.0034009113121574327</v>
      </c>
      <c r="H10" s="39">
        <f>IF(H9=0,0,H9/H7)</f>
        <v>0.0038916114153934853</v>
      </c>
      <c r="I10" s="23"/>
      <c r="J10" s="114"/>
      <c r="K10" s="118"/>
      <c r="L10" s="132" t="s">
        <v>66</v>
      </c>
      <c r="M10" s="133"/>
      <c r="N10" s="40"/>
      <c r="O10" s="29">
        <v>9335</v>
      </c>
      <c r="P10" s="30">
        <v>12628</v>
      </c>
      <c r="Q10" s="8">
        <v>20150</v>
      </c>
    </row>
    <row r="11" spans="1:17" ht="26.25" customHeight="1">
      <c r="A11" s="114"/>
      <c r="B11" s="124" t="s">
        <v>3</v>
      </c>
      <c r="C11" s="125"/>
      <c r="D11" s="125"/>
      <c r="E11" s="28" t="s">
        <v>133</v>
      </c>
      <c r="F11" s="34">
        <v>299</v>
      </c>
      <c r="G11" s="35">
        <v>280</v>
      </c>
      <c r="H11" s="10">
        <v>291</v>
      </c>
      <c r="I11" s="23"/>
      <c r="J11" s="114"/>
      <c r="K11" s="125" t="s">
        <v>67</v>
      </c>
      <c r="L11" s="125"/>
      <c r="M11" s="125"/>
      <c r="N11" s="28" t="s">
        <v>167</v>
      </c>
      <c r="O11" s="41">
        <v>10898</v>
      </c>
      <c r="P11" s="30">
        <v>11486</v>
      </c>
      <c r="Q11" s="8">
        <v>13881</v>
      </c>
    </row>
    <row r="12" spans="1:17" ht="26.25" customHeight="1">
      <c r="A12" s="114"/>
      <c r="B12" s="124" t="s">
        <v>64</v>
      </c>
      <c r="C12" s="125"/>
      <c r="D12" s="125"/>
      <c r="E12" s="28" t="s">
        <v>135</v>
      </c>
      <c r="F12" s="37">
        <f>IF(F11=0,0,F11/F9)</f>
        <v>0.964516129032258</v>
      </c>
      <c r="G12" s="38">
        <f>IF(G11=0,0,G11/G9)</f>
        <v>0.9061488673139159</v>
      </c>
      <c r="H12" s="39">
        <f>IF(H11=0,0,H11/H9)</f>
        <v>0.8290598290598291</v>
      </c>
      <c r="I12" s="23"/>
      <c r="J12" s="114"/>
      <c r="K12" s="116" t="s">
        <v>136</v>
      </c>
      <c r="L12" s="124" t="s">
        <v>54</v>
      </c>
      <c r="M12" s="125"/>
      <c r="N12" s="28"/>
      <c r="O12" s="29">
        <v>6519</v>
      </c>
      <c r="P12" s="30">
        <v>7030</v>
      </c>
      <c r="Q12" s="8">
        <v>9289</v>
      </c>
    </row>
    <row r="13" spans="1:17" ht="26.25" customHeight="1">
      <c r="A13" s="114"/>
      <c r="B13" s="124" t="s">
        <v>4</v>
      </c>
      <c r="C13" s="125"/>
      <c r="D13" s="125"/>
      <c r="E13" s="28"/>
      <c r="F13" s="42">
        <v>1392</v>
      </c>
      <c r="G13" s="43">
        <v>1392</v>
      </c>
      <c r="H13" s="44">
        <v>1392</v>
      </c>
      <c r="I13" s="23"/>
      <c r="J13" s="114"/>
      <c r="K13" s="117"/>
      <c r="L13" s="116" t="s">
        <v>137</v>
      </c>
      <c r="M13" s="27" t="s">
        <v>33</v>
      </c>
      <c r="N13" s="28"/>
      <c r="O13" s="29"/>
      <c r="P13" s="30"/>
      <c r="Q13" s="8"/>
    </row>
    <row r="14" spans="1:17" ht="26.25" customHeight="1">
      <c r="A14" s="114"/>
      <c r="B14" s="124" t="s">
        <v>5</v>
      </c>
      <c r="C14" s="125"/>
      <c r="D14" s="125"/>
      <c r="E14" s="28"/>
      <c r="F14" s="42">
        <v>17</v>
      </c>
      <c r="G14" s="43">
        <v>17</v>
      </c>
      <c r="H14" s="44">
        <v>22</v>
      </c>
      <c r="I14" s="23"/>
      <c r="J14" s="114"/>
      <c r="K14" s="117"/>
      <c r="L14" s="118"/>
      <c r="M14" s="27" t="s">
        <v>37</v>
      </c>
      <c r="N14" s="28"/>
      <c r="O14" s="29"/>
      <c r="P14" s="30"/>
      <c r="Q14" s="8"/>
    </row>
    <row r="15" spans="1:17" ht="26.25" customHeight="1" thickBot="1">
      <c r="A15" s="115"/>
      <c r="B15" s="119" t="s">
        <v>88</v>
      </c>
      <c r="C15" s="120"/>
      <c r="D15" s="120"/>
      <c r="E15" s="12"/>
      <c r="F15" s="45">
        <v>17</v>
      </c>
      <c r="G15" s="46">
        <v>17</v>
      </c>
      <c r="H15" s="47">
        <v>22</v>
      </c>
      <c r="I15" s="23"/>
      <c r="J15" s="114"/>
      <c r="K15" s="118"/>
      <c r="L15" s="132" t="s">
        <v>38</v>
      </c>
      <c r="M15" s="133"/>
      <c r="N15" s="40"/>
      <c r="O15" s="29">
        <v>4379</v>
      </c>
      <c r="P15" s="30">
        <v>4456</v>
      </c>
      <c r="Q15" s="8">
        <v>4592</v>
      </c>
    </row>
    <row r="16" spans="1:17" ht="26.25" customHeight="1" thickBot="1">
      <c r="A16" s="134" t="s">
        <v>43</v>
      </c>
      <c r="B16" s="136" t="s">
        <v>6</v>
      </c>
      <c r="C16" s="123"/>
      <c r="D16" s="123"/>
      <c r="E16" s="24"/>
      <c r="F16" s="48">
        <v>891889</v>
      </c>
      <c r="G16" s="32">
        <v>943598</v>
      </c>
      <c r="H16" s="33">
        <v>943598</v>
      </c>
      <c r="I16" s="23"/>
      <c r="J16" s="115"/>
      <c r="K16" s="119" t="s">
        <v>68</v>
      </c>
      <c r="L16" s="120"/>
      <c r="M16" s="120"/>
      <c r="N16" s="12" t="s">
        <v>138</v>
      </c>
      <c r="O16" s="49">
        <f>O5-O11</f>
        <v>0</v>
      </c>
      <c r="P16" s="50">
        <f>P5-P11</f>
        <v>3186</v>
      </c>
      <c r="Q16" s="51">
        <f>Q5-Q11</f>
        <v>8979</v>
      </c>
    </row>
    <row r="17" spans="1:17" ht="26.25" customHeight="1">
      <c r="A17" s="111"/>
      <c r="B17" s="143" t="s">
        <v>7</v>
      </c>
      <c r="C17" s="124" t="s">
        <v>8</v>
      </c>
      <c r="D17" s="125"/>
      <c r="E17" s="28"/>
      <c r="F17" s="34">
        <v>381276</v>
      </c>
      <c r="G17" s="35">
        <v>396931</v>
      </c>
      <c r="H17" s="10">
        <v>396931</v>
      </c>
      <c r="I17" s="23"/>
      <c r="J17" s="113" t="s">
        <v>69</v>
      </c>
      <c r="K17" s="130" t="s">
        <v>70</v>
      </c>
      <c r="L17" s="131"/>
      <c r="M17" s="131"/>
      <c r="N17" s="24" t="s">
        <v>139</v>
      </c>
      <c r="O17" s="25">
        <v>30919</v>
      </c>
      <c r="P17" s="26">
        <v>43107</v>
      </c>
      <c r="Q17" s="7">
        <v>3289</v>
      </c>
    </row>
    <row r="18" spans="1:17" ht="26.25" customHeight="1">
      <c r="A18" s="111"/>
      <c r="B18" s="143"/>
      <c r="C18" s="124" t="s">
        <v>9</v>
      </c>
      <c r="D18" s="125"/>
      <c r="E18" s="28"/>
      <c r="F18" s="34">
        <v>249100</v>
      </c>
      <c r="G18" s="35">
        <v>276000</v>
      </c>
      <c r="H18" s="10">
        <v>276000</v>
      </c>
      <c r="I18" s="23"/>
      <c r="J18" s="114"/>
      <c r="K18" s="116" t="s">
        <v>137</v>
      </c>
      <c r="L18" s="124" t="s">
        <v>83</v>
      </c>
      <c r="M18" s="125"/>
      <c r="N18" s="28"/>
      <c r="O18" s="29">
        <v>7100</v>
      </c>
      <c r="P18" s="30">
        <v>13000</v>
      </c>
      <c r="Q18" s="8"/>
    </row>
    <row r="19" spans="1:17" ht="26.25" customHeight="1">
      <c r="A19" s="111"/>
      <c r="B19" s="143"/>
      <c r="C19" s="124" t="s">
        <v>10</v>
      </c>
      <c r="D19" s="125"/>
      <c r="E19" s="28"/>
      <c r="F19" s="34">
        <v>19438</v>
      </c>
      <c r="G19" s="35">
        <v>19522</v>
      </c>
      <c r="H19" s="10">
        <v>19522</v>
      </c>
      <c r="I19" s="23"/>
      <c r="J19" s="114"/>
      <c r="K19" s="118"/>
      <c r="L19" s="124" t="s">
        <v>66</v>
      </c>
      <c r="M19" s="125"/>
      <c r="N19" s="28"/>
      <c r="O19" s="41">
        <v>7365</v>
      </c>
      <c r="P19" s="30">
        <v>8064</v>
      </c>
      <c r="Q19" s="8">
        <v>2840</v>
      </c>
    </row>
    <row r="20" spans="1:17" ht="26.25" customHeight="1">
      <c r="A20" s="111"/>
      <c r="B20" s="143"/>
      <c r="C20" s="124" t="s">
        <v>11</v>
      </c>
      <c r="D20" s="125"/>
      <c r="E20" s="28"/>
      <c r="F20" s="34">
        <v>242075</v>
      </c>
      <c r="G20" s="35">
        <v>251146</v>
      </c>
      <c r="H20" s="10">
        <v>251145</v>
      </c>
      <c r="I20" s="23"/>
      <c r="J20" s="114"/>
      <c r="K20" s="124" t="s">
        <v>71</v>
      </c>
      <c r="L20" s="125"/>
      <c r="M20" s="125"/>
      <c r="N20" s="52" t="s">
        <v>72</v>
      </c>
      <c r="O20" s="29">
        <v>31120</v>
      </c>
      <c r="P20" s="30">
        <v>48303</v>
      </c>
      <c r="Q20" s="8">
        <v>9185</v>
      </c>
    </row>
    <row r="21" spans="1:17" ht="26.25" customHeight="1" thickBot="1">
      <c r="A21" s="135"/>
      <c r="B21" s="119" t="s">
        <v>12</v>
      </c>
      <c r="C21" s="120"/>
      <c r="D21" s="120"/>
      <c r="E21" s="12"/>
      <c r="F21" s="53">
        <v>762552</v>
      </c>
      <c r="G21" s="50">
        <v>793862</v>
      </c>
      <c r="H21" s="51">
        <v>793862</v>
      </c>
      <c r="I21" s="23"/>
      <c r="J21" s="114"/>
      <c r="K21" s="116" t="s">
        <v>129</v>
      </c>
      <c r="L21" s="124" t="s">
        <v>73</v>
      </c>
      <c r="M21" s="125"/>
      <c r="N21" s="28"/>
      <c r="O21" s="29">
        <v>26569</v>
      </c>
      <c r="P21" s="30">
        <v>42315</v>
      </c>
      <c r="Q21" s="8"/>
    </row>
    <row r="22" spans="1:17" ht="26.25" customHeight="1">
      <c r="A22" s="113" t="s">
        <v>44</v>
      </c>
      <c r="B22" s="136" t="s">
        <v>63</v>
      </c>
      <c r="C22" s="123"/>
      <c r="D22" s="123"/>
      <c r="E22" s="24"/>
      <c r="F22" s="54">
        <v>7</v>
      </c>
      <c r="G22" s="55">
        <v>7</v>
      </c>
      <c r="H22" s="56">
        <v>7</v>
      </c>
      <c r="I22" s="23"/>
      <c r="J22" s="114"/>
      <c r="K22" s="117"/>
      <c r="L22" s="57" t="s">
        <v>137</v>
      </c>
      <c r="M22" s="27" t="s">
        <v>86</v>
      </c>
      <c r="N22" s="28"/>
      <c r="O22" s="29"/>
      <c r="P22" s="30"/>
      <c r="Q22" s="8"/>
    </row>
    <row r="23" spans="1:17" ht="26.25" customHeight="1">
      <c r="A23" s="114"/>
      <c r="B23" s="124" t="s">
        <v>13</v>
      </c>
      <c r="C23" s="125"/>
      <c r="D23" s="125"/>
      <c r="E23" s="28"/>
      <c r="F23" s="58" t="s">
        <v>99</v>
      </c>
      <c r="G23" s="57" t="s">
        <v>99</v>
      </c>
      <c r="H23" s="59" t="s">
        <v>99</v>
      </c>
      <c r="I23" s="23"/>
      <c r="J23" s="114"/>
      <c r="K23" s="118"/>
      <c r="L23" s="124" t="s">
        <v>74</v>
      </c>
      <c r="M23" s="125"/>
      <c r="N23" s="28" t="s">
        <v>140</v>
      </c>
      <c r="O23" s="29">
        <v>4551</v>
      </c>
      <c r="P23" s="30">
        <v>5988</v>
      </c>
      <c r="Q23" s="8">
        <v>9185</v>
      </c>
    </row>
    <row r="24" spans="1:17" ht="26.25" customHeight="1" thickBot="1">
      <c r="A24" s="114"/>
      <c r="B24" s="124" t="s">
        <v>98</v>
      </c>
      <c r="C24" s="125"/>
      <c r="D24" s="125"/>
      <c r="E24" s="28"/>
      <c r="F24" s="58"/>
      <c r="G24" s="57"/>
      <c r="H24" s="59"/>
      <c r="I24" s="23"/>
      <c r="J24" s="115"/>
      <c r="K24" s="119" t="s">
        <v>75</v>
      </c>
      <c r="L24" s="120"/>
      <c r="M24" s="120"/>
      <c r="N24" s="12" t="s">
        <v>141</v>
      </c>
      <c r="O24" s="53">
        <f>O17-O20</f>
        <v>-201</v>
      </c>
      <c r="P24" s="50">
        <f>P17-P20</f>
        <v>-5196</v>
      </c>
      <c r="Q24" s="51">
        <f>Q17-Q20</f>
        <v>-5896</v>
      </c>
    </row>
    <row r="25" spans="1:17" ht="26.25" customHeight="1" thickBot="1">
      <c r="A25" s="114"/>
      <c r="B25" s="124" t="s">
        <v>14</v>
      </c>
      <c r="C25" s="125"/>
      <c r="D25" s="125"/>
      <c r="E25" s="28"/>
      <c r="F25" s="58" t="s">
        <v>100</v>
      </c>
      <c r="G25" s="57" t="s">
        <v>100</v>
      </c>
      <c r="H25" s="59" t="s">
        <v>100</v>
      </c>
      <c r="I25" s="23"/>
      <c r="J25" s="121" t="s">
        <v>76</v>
      </c>
      <c r="K25" s="122"/>
      <c r="L25" s="122"/>
      <c r="M25" s="122"/>
      <c r="N25" s="19" t="s">
        <v>142</v>
      </c>
      <c r="O25" s="60">
        <f>O16+O24</f>
        <v>-201</v>
      </c>
      <c r="P25" s="61">
        <f>P16+P24</f>
        <v>-2010</v>
      </c>
      <c r="Q25" s="62">
        <f>Q16+Q24</f>
        <v>3083</v>
      </c>
    </row>
    <row r="26" spans="1:17" ht="26.25" customHeight="1" thickBot="1">
      <c r="A26" s="114"/>
      <c r="B26" s="124" t="s">
        <v>15</v>
      </c>
      <c r="C26" s="125"/>
      <c r="D26" s="125"/>
      <c r="E26" s="28"/>
      <c r="F26" s="34">
        <v>1</v>
      </c>
      <c r="G26" s="35">
        <v>1</v>
      </c>
      <c r="H26" s="10">
        <v>1</v>
      </c>
      <c r="I26" s="23"/>
      <c r="J26" s="121" t="s">
        <v>40</v>
      </c>
      <c r="K26" s="122"/>
      <c r="L26" s="122"/>
      <c r="M26" s="122"/>
      <c r="N26" s="19" t="s">
        <v>143</v>
      </c>
      <c r="O26" s="63"/>
      <c r="P26" s="64"/>
      <c r="Q26" s="9"/>
    </row>
    <row r="27" spans="1:17" ht="26.25" customHeight="1" thickBot="1">
      <c r="A27" s="114"/>
      <c r="B27" s="149" t="s">
        <v>16</v>
      </c>
      <c r="C27" s="150"/>
      <c r="D27" s="27" t="s">
        <v>55</v>
      </c>
      <c r="E27" s="28"/>
      <c r="F27" s="42">
        <v>136</v>
      </c>
      <c r="G27" s="43">
        <v>136</v>
      </c>
      <c r="H27" s="44">
        <v>136</v>
      </c>
      <c r="I27" s="23"/>
      <c r="J27" s="121" t="s">
        <v>77</v>
      </c>
      <c r="K27" s="122"/>
      <c r="L27" s="122"/>
      <c r="M27" s="122"/>
      <c r="N27" s="19" t="s">
        <v>144</v>
      </c>
      <c r="O27" s="63">
        <v>3776</v>
      </c>
      <c r="P27" s="64">
        <v>3576</v>
      </c>
      <c r="Q27" s="9">
        <v>1568</v>
      </c>
    </row>
    <row r="28" spans="1:17" ht="26.25" customHeight="1" thickBot="1">
      <c r="A28" s="114"/>
      <c r="B28" s="149"/>
      <c r="C28" s="150"/>
      <c r="D28" s="27" t="s">
        <v>56</v>
      </c>
      <c r="E28" s="28"/>
      <c r="F28" s="42"/>
      <c r="G28" s="43"/>
      <c r="H28" s="44"/>
      <c r="I28" s="23"/>
      <c r="J28" s="121" t="s">
        <v>78</v>
      </c>
      <c r="K28" s="122"/>
      <c r="L28" s="122"/>
      <c r="M28" s="122"/>
      <c r="N28" s="19" t="s">
        <v>145</v>
      </c>
      <c r="O28" s="63"/>
      <c r="P28" s="64"/>
      <c r="Q28" s="9"/>
    </row>
    <row r="29" spans="1:17" ht="26.25" customHeight="1" thickBot="1">
      <c r="A29" s="114"/>
      <c r="B29" s="149" t="s">
        <v>17</v>
      </c>
      <c r="C29" s="150"/>
      <c r="D29" s="27" t="s">
        <v>55</v>
      </c>
      <c r="E29" s="28"/>
      <c r="F29" s="42">
        <v>38</v>
      </c>
      <c r="G29" s="43">
        <v>54</v>
      </c>
      <c r="H29" s="44">
        <v>62</v>
      </c>
      <c r="I29" s="23"/>
      <c r="J29" s="121" t="s">
        <v>79</v>
      </c>
      <c r="K29" s="122"/>
      <c r="L29" s="122"/>
      <c r="M29" s="122"/>
      <c r="N29" s="19" t="s">
        <v>146</v>
      </c>
      <c r="O29" s="60">
        <f>O25-O26+O27-O28</f>
        <v>3575</v>
      </c>
      <c r="P29" s="61">
        <f>P25-P26+P27-P28</f>
        <v>1566</v>
      </c>
      <c r="Q29" s="62">
        <f>Q25-Q26+Q27-Q28</f>
        <v>4651</v>
      </c>
    </row>
    <row r="30" spans="1:17" ht="26.25" customHeight="1" thickBot="1">
      <c r="A30" s="114"/>
      <c r="B30" s="149"/>
      <c r="C30" s="150"/>
      <c r="D30" s="27" t="s">
        <v>56</v>
      </c>
      <c r="E30" s="28"/>
      <c r="F30" s="42"/>
      <c r="G30" s="43"/>
      <c r="H30" s="44"/>
      <c r="I30" s="23"/>
      <c r="J30" s="121" t="s">
        <v>80</v>
      </c>
      <c r="K30" s="122"/>
      <c r="L30" s="122"/>
      <c r="M30" s="122"/>
      <c r="N30" s="19" t="s">
        <v>147</v>
      </c>
      <c r="O30" s="63">
        <v>3575</v>
      </c>
      <c r="P30" s="64">
        <v>1566</v>
      </c>
      <c r="Q30" s="9">
        <v>4651</v>
      </c>
    </row>
    <row r="31" spans="1:17" ht="26.25" customHeight="1" thickBot="1">
      <c r="A31" s="114"/>
      <c r="B31" s="147" t="s">
        <v>57</v>
      </c>
      <c r="C31" s="148"/>
      <c r="D31" s="148"/>
      <c r="E31" s="28"/>
      <c r="F31" s="42">
        <v>38</v>
      </c>
      <c r="G31" s="43">
        <v>54</v>
      </c>
      <c r="H31" s="44">
        <v>62</v>
      </c>
      <c r="I31" s="23"/>
      <c r="J31" s="121" t="s">
        <v>81</v>
      </c>
      <c r="K31" s="122"/>
      <c r="L31" s="122"/>
      <c r="M31" s="122"/>
      <c r="N31" s="19" t="s">
        <v>148</v>
      </c>
      <c r="O31" s="60">
        <f>O29-O30</f>
        <v>0</v>
      </c>
      <c r="P31" s="61">
        <f>P29-P30</f>
        <v>0</v>
      </c>
      <c r="Q31" s="62">
        <f>Q29-Q30</f>
        <v>0</v>
      </c>
    </row>
    <row r="32" spans="1:17" ht="26.25" customHeight="1" thickBot="1">
      <c r="A32" s="114"/>
      <c r="B32" s="124" t="s">
        <v>90</v>
      </c>
      <c r="C32" s="125"/>
      <c r="D32" s="125"/>
      <c r="E32" s="28"/>
      <c r="F32" s="42">
        <v>13472</v>
      </c>
      <c r="G32" s="43">
        <v>18896</v>
      </c>
      <c r="H32" s="44">
        <v>23013</v>
      </c>
      <c r="I32" s="23"/>
      <c r="J32" s="121" t="s">
        <v>94</v>
      </c>
      <c r="K32" s="122"/>
      <c r="L32" s="122"/>
      <c r="M32" s="122"/>
      <c r="N32" s="19"/>
      <c r="O32" s="65">
        <f>IF(O5=0,0,O5/(O11+O23))</f>
        <v>0.7054178263965305</v>
      </c>
      <c r="P32" s="66">
        <f>IF(P5=0,0,P5/(P11+P23))</f>
        <v>0.8396474762504292</v>
      </c>
      <c r="Q32" s="67">
        <f>IF(Q5=0,0,Q5/(Q11+Q23))</f>
        <v>0.9910691060435273</v>
      </c>
    </row>
    <row r="33" spans="1:17" ht="26.25" customHeight="1" thickBot="1">
      <c r="A33" s="114"/>
      <c r="B33" s="143" t="s">
        <v>85</v>
      </c>
      <c r="C33" s="124" t="s">
        <v>91</v>
      </c>
      <c r="D33" s="125"/>
      <c r="E33" s="28"/>
      <c r="F33" s="42"/>
      <c r="G33" s="43"/>
      <c r="H33" s="44"/>
      <c r="I33" s="23"/>
      <c r="J33" s="121" t="s">
        <v>95</v>
      </c>
      <c r="K33" s="122"/>
      <c r="L33" s="122"/>
      <c r="M33" s="122"/>
      <c r="N33" s="19"/>
      <c r="O33" s="65">
        <f>IF(O31&lt;0,O31/(O6-O9),0)</f>
        <v>0</v>
      </c>
      <c r="P33" s="66">
        <f>IF(P31&lt;0,P31/(P6-P9),0)</f>
        <v>0</v>
      </c>
      <c r="Q33" s="67">
        <f>IF(Q31&lt;0,Q31/(Q6-Q9),0)</f>
        <v>0</v>
      </c>
    </row>
    <row r="34" spans="1:17" ht="26.25" customHeight="1" thickBot="1">
      <c r="A34" s="114"/>
      <c r="B34" s="143"/>
      <c r="C34" s="124" t="s">
        <v>92</v>
      </c>
      <c r="D34" s="125"/>
      <c r="E34" s="28" t="s">
        <v>149</v>
      </c>
      <c r="F34" s="42">
        <v>13472</v>
      </c>
      <c r="G34" s="43">
        <v>18896</v>
      </c>
      <c r="H34" s="44">
        <v>23013</v>
      </c>
      <c r="I34" s="23"/>
      <c r="J34" s="121" t="s">
        <v>84</v>
      </c>
      <c r="K34" s="122"/>
      <c r="L34" s="122"/>
      <c r="M34" s="122"/>
      <c r="N34" s="19"/>
      <c r="O34" s="63">
        <v>16700</v>
      </c>
      <c r="P34" s="64">
        <v>20692</v>
      </c>
      <c r="Q34" s="9">
        <v>22990</v>
      </c>
    </row>
    <row r="35" spans="1:17" ht="26.25" customHeight="1" thickBot="1">
      <c r="A35" s="114"/>
      <c r="B35" s="124" t="s">
        <v>93</v>
      </c>
      <c r="C35" s="125"/>
      <c r="D35" s="125"/>
      <c r="E35" s="28" t="s">
        <v>150</v>
      </c>
      <c r="F35" s="42">
        <v>12590</v>
      </c>
      <c r="G35" s="43">
        <v>17463</v>
      </c>
      <c r="H35" s="44">
        <v>22162</v>
      </c>
      <c r="I35" s="23"/>
      <c r="J35" s="126" t="s">
        <v>104</v>
      </c>
      <c r="K35" s="127"/>
      <c r="L35" s="128" t="s">
        <v>39</v>
      </c>
      <c r="M35" s="129"/>
      <c r="N35" s="19"/>
      <c r="O35" s="63">
        <v>11639</v>
      </c>
      <c r="P35" s="64">
        <v>10443</v>
      </c>
      <c r="Q35" s="9">
        <v>13832</v>
      </c>
    </row>
    <row r="36" spans="1:17" ht="26.25" customHeight="1" thickBot="1">
      <c r="A36" s="115"/>
      <c r="B36" s="119" t="s">
        <v>18</v>
      </c>
      <c r="C36" s="120"/>
      <c r="D36" s="120"/>
      <c r="E36" s="12"/>
      <c r="F36" s="68">
        <f>IF(F35=0,0,F35/F34)</f>
        <v>0.9345308788598575</v>
      </c>
      <c r="G36" s="69">
        <f>IF(G35=0,0,G35/G34)</f>
        <v>0.9241638441998307</v>
      </c>
      <c r="H36" s="70">
        <f>IF(H35=0,0,H35/H34)</f>
        <v>0.9630209012297397</v>
      </c>
      <c r="I36" s="23"/>
      <c r="J36" s="121" t="s">
        <v>87</v>
      </c>
      <c r="K36" s="122"/>
      <c r="L36" s="122"/>
      <c r="M36" s="122"/>
      <c r="N36" s="19"/>
      <c r="O36" s="63">
        <v>237826</v>
      </c>
      <c r="P36" s="64">
        <v>244838</v>
      </c>
      <c r="Q36" s="9">
        <v>235653</v>
      </c>
    </row>
    <row r="37" spans="1:17" ht="26.25" customHeight="1">
      <c r="A37" s="134" t="s">
        <v>45</v>
      </c>
      <c r="B37" s="136" t="s">
        <v>19</v>
      </c>
      <c r="C37" s="123"/>
      <c r="D37" s="123"/>
      <c r="E37" s="24"/>
      <c r="F37" s="48"/>
      <c r="G37" s="32"/>
      <c r="H37" s="33"/>
      <c r="I37" s="23"/>
      <c r="J37" s="71"/>
      <c r="K37" s="71"/>
      <c r="L37" s="71"/>
      <c r="M37" s="71"/>
      <c r="N37" s="71"/>
      <c r="O37" s="71"/>
      <c r="P37" s="71"/>
      <c r="Q37" s="71"/>
    </row>
    <row r="38" spans="1:9" ht="26.25" customHeight="1">
      <c r="A38" s="111"/>
      <c r="B38" s="124" t="s">
        <v>20</v>
      </c>
      <c r="C38" s="125"/>
      <c r="D38" s="125"/>
      <c r="E38" s="28"/>
      <c r="F38" s="34">
        <v>14814</v>
      </c>
      <c r="G38" s="35">
        <v>7030</v>
      </c>
      <c r="H38" s="10">
        <v>9179</v>
      </c>
      <c r="I38" s="23"/>
    </row>
    <row r="39" spans="1:9" ht="26.25" customHeight="1">
      <c r="A39" s="111"/>
      <c r="B39" s="143" t="s">
        <v>151</v>
      </c>
      <c r="C39" s="124" t="s">
        <v>21</v>
      </c>
      <c r="D39" s="125"/>
      <c r="E39" s="28"/>
      <c r="F39" s="34">
        <v>5884</v>
      </c>
      <c r="G39" s="35">
        <v>7030</v>
      </c>
      <c r="H39" s="10">
        <v>9179</v>
      </c>
      <c r="I39" s="23"/>
    </row>
    <row r="40" spans="1:9" ht="26.25" customHeight="1">
      <c r="A40" s="111"/>
      <c r="B40" s="143"/>
      <c r="C40" s="124" t="s">
        <v>22</v>
      </c>
      <c r="D40" s="125"/>
      <c r="E40" s="28"/>
      <c r="F40" s="34">
        <v>8930</v>
      </c>
      <c r="G40" s="35"/>
      <c r="H40" s="10"/>
      <c r="I40" s="23"/>
    </row>
    <row r="41" spans="1:9" ht="26.25" customHeight="1">
      <c r="A41" s="111"/>
      <c r="B41" s="124" t="s">
        <v>23</v>
      </c>
      <c r="C41" s="125"/>
      <c r="D41" s="125"/>
      <c r="E41" s="28"/>
      <c r="F41" s="34">
        <v>635</v>
      </c>
      <c r="G41" s="35">
        <v>10444</v>
      </c>
      <c r="H41" s="10">
        <v>13887</v>
      </c>
      <c r="I41" s="23"/>
    </row>
    <row r="42" spans="1:9" ht="26.25" customHeight="1" thickBot="1">
      <c r="A42" s="135"/>
      <c r="B42" s="119" t="s">
        <v>24</v>
      </c>
      <c r="C42" s="120"/>
      <c r="D42" s="120"/>
      <c r="E42" s="12"/>
      <c r="F42" s="53">
        <f>F37+F38+F41</f>
        <v>15449</v>
      </c>
      <c r="G42" s="50">
        <f>G37+G38+G41</f>
        <v>17474</v>
      </c>
      <c r="H42" s="51">
        <f>H37+H38+H41</f>
        <v>23066</v>
      </c>
      <c r="I42" s="23"/>
    </row>
    <row r="43" spans="1:9" ht="26.25" customHeight="1">
      <c r="A43" s="134" t="s">
        <v>46</v>
      </c>
      <c r="B43" s="144" t="s">
        <v>48</v>
      </c>
      <c r="C43" s="136" t="s">
        <v>25</v>
      </c>
      <c r="D43" s="123"/>
      <c r="E43" s="24"/>
      <c r="F43" s="48" t="s">
        <v>110</v>
      </c>
      <c r="G43" s="32" t="s">
        <v>110</v>
      </c>
      <c r="H43" s="33" t="s">
        <v>110</v>
      </c>
      <c r="I43" s="23"/>
    </row>
    <row r="44" spans="1:9" ht="26.25" customHeight="1">
      <c r="A44" s="111"/>
      <c r="B44" s="145"/>
      <c r="C44" s="124" t="s">
        <v>58</v>
      </c>
      <c r="D44" s="125"/>
      <c r="E44" s="28"/>
      <c r="F44" s="34">
        <v>2205</v>
      </c>
      <c r="G44" s="35">
        <v>2205</v>
      </c>
      <c r="H44" s="10">
        <v>2205</v>
      </c>
      <c r="I44" s="23"/>
    </row>
    <row r="45" spans="1:9" ht="26.25" customHeight="1">
      <c r="A45" s="111"/>
      <c r="B45" s="145"/>
      <c r="C45" s="124" t="s">
        <v>26</v>
      </c>
      <c r="D45" s="125"/>
      <c r="E45" s="28"/>
      <c r="F45" s="72">
        <v>37347</v>
      </c>
      <c r="G45" s="73">
        <v>37347</v>
      </c>
      <c r="H45" s="74">
        <v>37347</v>
      </c>
      <c r="I45" s="23"/>
    </row>
    <row r="46" spans="1:9" ht="26.25" customHeight="1">
      <c r="A46" s="111"/>
      <c r="B46" s="145"/>
      <c r="C46" s="124" t="s">
        <v>59</v>
      </c>
      <c r="D46" s="125"/>
      <c r="E46" s="28"/>
      <c r="F46" s="42">
        <v>117.6</v>
      </c>
      <c r="G46" s="43">
        <v>116.8</v>
      </c>
      <c r="H46" s="44">
        <v>119.4</v>
      </c>
      <c r="I46" s="23"/>
    </row>
    <row r="47" spans="1:9" ht="26.25" customHeight="1">
      <c r="A47" s="111"/>
      <c r="B47" s="145"/>
      <c r="C47" s="124" t="s">
        <v>60</v>
      </c>
      <c r="D47" s="125"/>
      <c r="E47" s="28"/>
      <c r="F47" s="42">
        <v>1143.9</v>
      </c>
      <c r="G47" s="43">
        <v>402.6</v>
      </c>
      <c r="H47" s="44">
        <v>414.2</v>
      </c>
      <c r="I47" s="23"/>
    </row>
    <row r="48" spans="1:9" ht="26.25" customHeight="1">
      <c r="A48" s="111"/>
      <c r="B48" s="145"/>
      <c r="C48" s="143" t="s">
        <v>153</v>
      </c>
      <c r="D48" s="27" t="s">
        <v>61</v>
      </c>
      <c r="E48" s="28"/>
      <c r="F48" s="42">
        <v>454.4</v>
      </c>
      <c r="G48" s="43">
        <v>402.6</v>
      </c>
      <c r="H48" s="44">
        <v>414.2</v>
      </c>
      <c r="I48" s="23"/>
    </row>
    <row r="49" spans="1:9" ht="26.25" customHeight="1">
      <c r="A49" s="111"/>
      <c r="B49" s="146"/>
      <c r="C49" s="143"/>
      <c r="D49" s="27" t="s">
        <v>62</v>
      </c>
      <c r="E49" s="28"/>
      <c r="F49" s="42">
        <v>689.6</v>
      </c>
      <c r="G49" s="43"/>
      <c r="H49" s="44"/>
      <c r="I49" s="23"/>
    </row>
    <row r="50" spans="1:9" ht="26.25" customHeight="1">
      <c r="A50" s="111"/>
      <c r="B50" s="137" t="s">
        <v>41</v>
      </c>
      <c r="C50" s="138"/>
      <c r="D50" s="27" t="s">
        <v>27</v>
      </c>
      <c r="E50" s="28"/>
      <c r="F50" s="42"/>
      <c r="G50" s="43"/>
      <c r="H50" s="44"/>
      <c r="I50" s="23"/>
    </row>
    <row r="51" spans="1:9" ht="26.25" customHeight="1">
      <c r="A51" s="111"/>
      <c r="B51" s="139"/>
      <c r="C51" s="140"/>
      <c r="D51" s="27" t="s">
        <v>89</v>
      </c>
      <c r="E51" s="28"/>
      <c r="F51" s="34"/>
      <c r="G51" s="35"/>
      <c r="H51" s="10"/>
      <c r="I51" s="23"/>
    </row>
    <row r="52" spans="1:9" ht="26.25" customHeight="1" thickBot="1">
      <c r="A52" s="135"/>
      <c r="B52" s="141"/>
      <c r="C52" s="142"/>
      <c r="D52" s="11" t="s">
        <v>28</v>
      </c>
      <c r="E52" s="12"/>
      <c r="F52" s="13">
        <v>36982</v>
      </c>
      <c r="G52" s="14">
        <v>36982</v>
      </c>
      <c r="H52" s="15">
        <v>36982</v>
      </c>
      <c r="I52" s="23"/>
    </row>
    <row r="53" spans="1:9" ht="26.25" customHeight="1">
      <c r="A53" s="134" t="s">
        <v>29</v>
      </c>
      <c r="B53" s="136" t="s">
        <v>30</v>
      </c>
      <c r="C53" s="123"/>
      <c r="D53" s="123"/>
      <c r="E53" s="24"/>
      <c r="F53" s="48"/>
      <c r="G53" s="32"/>
      <c r="H53" s="33"/>
      <c r="I53" s="23"/>
    </row>
    <row r="54" spans="1:9" ht="26.25" customHeight="1">
      <c r="A54" s="111"/>
      <c r="B54" s="124" t="s">
        <v>31</v>
      </c>
      <c r="C54" s="125"/>
      <c r="D54" s="125"/>
      <c r="E54" s="28"/>
      <c r="F54" s="34"/>
      <c r="G54" s="35"/>
      <c r="H54" s="10"/>
      <c r="I54" s="23"/>
    </row>
    <row r="55" spans="1:8" ht="26.25" customHeight="1" thickBot="1">
      <c r="A55" s="135"/>
      <c r="B55" s="119" t="s">
        <v>32</v>
      </c>
      <c r="C55" s="120"/>
      <c r="D55" s="120"/>
      <c r="E55" s="12"/>
      <c r="F55" s="53">
        <f>F53+F54</f>
        <v>0</v>
      </c>
      <c r="G55" s="50">
        <f>G53+G54</f>
        <v>0</v>
      </c>
      <c r="H55" s="51">
        <f>H53+H54</f>
        <v>0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A1" sqref="A1:Q1"/>
    </sheetView>
  </sheetViews>
  <sheetFormatPr defaultColWidth="9.00390625" defaultRowHeight="26.25" customHeight="1"/>
  <cols>
    <col min="1" max="3" width="4.125" style="16" customWidth="1"/>
    <col min="4" max="4" width="24.125" style="16" customWidth="1"/>
    <col min="5" max="5" width="4.50390625" style="16" bestFit="1" customWidth="1"/>
    <col min="6" max="8" width="12.625" style="16" customWidth="1"/>
    <col min="9" max="9" width="2.125" style="16" customWidth="1"/>
    <col min="10" max="11" width="2.875" style="16" bestFit="1" customWidth="1"/>
    <col min="12" max="12" width="5.25390625" style="16" bestFit="1" customWidth="1"/>
    <col min="13" max="13" width="21.625" style="16" customWidth="1"/>
    <col min="14" max="14" width="3.375" style="16" bestFit="1" customWidth="1"/>
    <col min="15" max="17" width="12.625" style="16" customWidth="1"/>
    <col min="18" max="16384" width="9.00390625" style="16" customWidth="1"/>
  </cols>
  <sheetData>
    <row r="1" spans="1:17" ht="26.25" customHeight="1">
      <c r="A1" s="112" t="s">
        <v>108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6:15" ht="19.5" customHeight="1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38.25" customHeight="1" thickBot="1">
      <c r="A3" s="18" t="s">
        <v>170</v>
      </c>
      <c r="P3" s="16" t="s">
        <v>0</v>
      </c>
    </row>
    <row r="4" spans="1:17" ht="26.25" customHeight="1" thickBot="1">
      <c r="A4" s="121" t="s">
        <v>49</v>
      </c>
      <c r="B4" s="122"/>
      <c r="C4" s="122"/>
      <c r="D4" s="122"/>
      <c r="E4" s="19"/>
      <c r="F4" s="20" t="s">
        <v>96</v>
      </c>
      <c r="G4" s="21" t="s">
        <v>97</v>
      </c>
      <c r="H4" s="22" t="s">
        <v>124</v>
      </c>
      <c r="I4" s="23"/>
      <c r="J4" s="121" t="s">
        <v>49</v>
      </c>
      <c r="K4" s="122"/>
      <c r="L4" s="122"/>
      <c r="M4" s="122"/>
      <c r="N4" s="19"/>
      <c r="O4" s="20" t="s">
        <v>96</v>
      </c>
      <c r="P4" s="21" t="s">
        <v>97</v>
      </c>
      <c r="Q4" s="22" t="s">
        <v>124</v>
      </c>
    </row>
    <row r="5" spans="1:17" ht="26.25" customHeight="1" thickBot="1">
      <c r="A5" s="121" t="s">
        <v>1</v>
      </c>
      <c r="B5" s="122"/>
      <c r="C5" s="122"/>
      <c r="D5" s="122"/>
      <c r="E5" s="19"/>
      <c r="F5" s="151">
        <v>34158</v>
      </c>
      <c r="G5" s="152"/>
      <c r="H5" s="153"/>
      <c r="I5" s="23"/>
      <c r="J5" s="113" t="s">
        <v>47</v>
      </c>
      <c r="K5" s="123" t="s">
        <v>65</v>
      </c>
      <c r="L5" s="123"/>
      <c r="M5" s="123"/>
      <c r="N5" s="24" t="s">
        <v>125</v>
      </c>
      <c r="O5" s="25">
        <v>65786</v>
      </c>
      <c r="P5" s="26">
        <v>86618</v>
      </c>
      <c r="Q5" s="7">
        <v>91725</v>
      </c>
    </row>
    <row r="6" spans="1:17" ht="26.25" customHeight="1" thickBot="1">
      <c r="A6" s="121" t="s">
        <v>82</v>
      </c>
      <c r="B6" s="122"/>
      <c r="C6" s="122"/>
      <c r="D6" s="122"/>
      <c r="E6" s="19"/>
      <c r="F6" s="151">
        <v>35886</v>
      </c>
      <c r="G6" s="152"/>
      <c r="H6" s="153"/>
      <c r="I6" s="23"/>
      <c r="J6" s="114"/>
      <c r="K6" s="116" t="s">
        <v>126</v>
      </c>
      <c r="L6" s="124" t="s">
        <v>53</v>
      </c>
      <c r="M6" s="125"/>
      <c r="N6" s="28" t="s">
        <v>127</v>
      </c>
      <c r="O6" s="29">
        <v>19542</v>
      </c>
      <c r="P6" s="30">
        <v>20725</v>
      </c>
      <c r="Q6" s="8">
        <v>22169</v>
      </c>
    </row>
    <row r="7" spans="1:17" ht="26.25" customHeight="1">
      <c r="A7" s="113" t="s">
        <v>42</v>
      </c>
      <c r="B7" s="136" t="s">
        <v>50</v>
      </c>
      <c r="C7" s="123"/>
      <c r="D7" s="123"/>
      <c r="E7" s="24" t="s">
        <v>128</v>
      </c>
      <c r="F7" s="31">
        <v>60591</v>
      </c>
      <c r="G7" s="32">
        <v>60825</v>
      </c>
      <c r="H7" s="33">
        <v>60923</v>
      </c>
      <c r="I7" s="23"/>
      <c r="J7" s="114"/>
      <c r="K7" s="117"/>
      <c r="L7" s="116" t="s">
        <v>130</v>
      </c>
      <c r="M7" s="27" t="s">
        <v>34</v>
      </c>
      <c r="N7" s="28"/>
      <c r="O7" s="29">
        <v>19542</v>
      </c>
      <c r="P7" s="30">
        <v>20725</v>
      </c>
      <c r="Q7" s="8">
        <v>22169</v>
      </c>
    </row>
    <row r="8" spans="1:17" ht="26.25" customHeight="1">
      <c r="A8" s="114"/>
      <c r="B8" s="124" t="s">
        <v>2</v>
      </c>
      <c r="C8" s="125"/>
      <c r="D8" s="125"/>
      <c r="E8" s="28"/>
      <c r="F8" s="34">
        <v>2642</v>
      </c>
      <c r="G8" s="35">
        <v>2631</v>
      </c>
      <c r="H8" s="10">
        <v>2566</v>
      </c>
      <c r="I8" s="36"/>
      <c r="J8" s="114"/>
      <c r="K8" s="117"/>
      <c r="L8" s="117"/>
      <c r="M8" s="27" t="s">
        <v>35</v>
      </c>
      <c r="N8" s="28"/>
      <c r="O8" s="29"/>
      <c r="P8" s="30"/>
      <c r="Q8" s="8"/>
    </row>
    <row r="9" spans="1:17" ht="26.25" customHeight="1">
      <c r="A9" s="114"/>
      <c r="B9" s="124" t="s">
        <v>51</v>
      </c>
      <c r="C9" s="125"/>
      <c r="D9" s="125"/>
      <c r="E9" s="28" t="s">
        <v>131</v>
      </c>
      <c r="F9" s="34">
        <v>2642</v>
      </c>
      <c r="G9" s="35">
        <v>2631</v>
      </c>
      <c r="H9" s="10">
        <v>2566</v>
      </c>
      <c r="I9" s="23"/>
      <c r="J9" s="114"/>
      <c r="K9" s="117"/>
      <c r="L9" s="118"/>
      <c r="M9" s="27" t="s">
        <v>36</v>
      </c>
      <c r="N9" s="28" t="s">
        <v>102</v>
      </c>
      <c r="O9" s="29"/>
      <c r="P9" s="30"/>
      <c r="Q9" s="8"/>
    </row>
    <row r="10" spans="1:17" ht="26.25" customHeight="1">
      <c r="A10" s="114"/>
      <c r="B10" s="124" t="s">
        <v>52</v>
      </c>
      <c r="C10" s="125"/>
      <c r="D10" s="125"/>
      <c r="E10" s="28" t="s">
        <v>132</v>
      </c>
      <c r="F10" s="86">
        <f>IF(F9=0,0,F9/F7)</f>
        <v>0.043603835553134955</v>
      </c>
      <c r="G10" s="37">
        <f>IF(G9=0,0,G9/G7)</f>
        <v>0.04325524044389643</v>
      </c>
      <c r="H10" s="87">
        <f>IF(H9=0,0,H9/H7)</f>
        <v>0.0421187400489142</v>
      </c>
      <c r="I10" s="23"/>
      <c r="J10" s="114"/>
      <c r="K10" s="118"/>
      <c r="L10" s="132" t="s">
        <v>66</v>
      </c>
      <c r="M10" s="133"/>
      <c r="N10" s="40"/>
      <c r="O10" s="29">
        <v>46244</v>
      </c>
      <c r="P10" s="30">
        <v>65893</v>
      </c>
      <c r="Q10" s="8">
        <v>69556</v>
      </c>
    </row>
    <row r="11" spans="1:17" ht="26.25" customHeight="1">
      <c r="A11" s="114"/>
      <c r="B11" s="124" t="s">
        <v>3</v>
      </c>
      <c r="C11" s="125"/>
      <c r="D11" s="125"/>
      <c r="E11" s="28" t="s">
        <v>133</v>
      </c>
      <c r="F11" s="80">
        <v>1970</v>
      </c>
      <c r="G11" s="34">
        <v>2066</v>
      </c>
      <c r="H11" s="10">
        <v>2049</v>
      </c>
      <c r="I11" s="23"/>
      <c r="J11" s="114"/>
      <c r="K11" s="125" t="s">
        <v>67</v>
      </c>
      <c r="L11" s="125"/>
      <c r="M11" s="125"/>
      <c r="N11" s="28" t="s">
        <v>171</v>
      </c>
      <c r="O11" s="41">
        <v>65786</v>
      </c>
      <c r="P11" s="30">
        <v>69773</v>
      </c>
      <c r="Q11" s="8">
        <v>72454</v>
      </c>
    </row>
    <row r="12" spans="1:17" ht="26.25" customHeight="1">
      <c r="A12" s="114"/>
      <c r="B12" s="124" t="s">
        <v>64</v>
      </c>
      <c r="C12" s="125"/>
      <c r="D12" s="125"/>
      <c r="E12" s="28" t="s">
        <v>135</v>
      </c>
      <c r="F12" s="86">
        <f>IF(F11=0,0,F11/F9)</f>
        <v>0.7456472369417109</v>
      </c>
      <c r="G12" s="37">
        <f>IF(G11=0,0,G11/G9)</f>
        <v>0.7852527556062334</v>
      </c>
      <c r="H12" s="87">
        <f>IF(H11=0,0,H11/H9)</f>
        <v>0.7985190958690569</v>
      </c>
      <c r="I12" s="23"/>
      <c r="J12" s="114"/>
      <c r="K12" s="116" t="s">
        <v>136</v>
      </c>
      <c r="L12" s="124" t="s">
        <v>54</v>
      </c>
      <c r="M12" s="125"/>
      <c r="N12" s="28"/>
      <c r="O12" s="29">
        <v>39570</v>
      </c>
      <c r="P12" s="30">
        <v>44831</v>
      </c>
      <c r="Q12" s="8">
        <v>48816</v>
      </c>
    </row>
    <row r="13" spans="1:17" ht="26.25" customHeight="1">
      <c r="A13" s="114"/>
      <c r="B13" s="124" t="s">
        <v>4</v>
      </c>
      <c r="C13" s="125"/>
      <c r="D13" s="125"/>
      <c r="E13" s="28"/>
      <c r="F13" s="42">
        <v>1781</v>
      </c>
      <c r="G13" s="43">
        <v>1770</v>
      </c>
      <c r="H13" s="44">
        <v>1770</v>
      </c>
      <c r="I13" s="23"/>
      <c r="J13" s="114"/>
      <c r="K13" s="117"/>
      <c r="L13" s="116" t="s">
        <v>137</v>
      </c>
      <c r="M13" s="27" t="s">
        <v>33</v>
      </c>
      <c r="N13" s="28"/>
      <c r="O13" s="29">
        <v>10415</v>
      </c>
      <c r="P13" s="30">
        <v>13709</v>
      </c>
      <c r="Q13" s="8">
        <v>14035</v>
      </c>
    </row>
    <row r="14" spans="1:17" ht="26.25" customHeight="1">
      <c r="A14" s="114"/>
      <c r="B14" s="124" t="s">
        <v>5</v>
      </c>
      <c r="C14" s="125"/>
      <c r="D14" s="125"/>
      <c r="E14" s="28"/>
      <c r="F14" s="42">
        <v>126</v>
      </c>
      <c r="G14" s="43">
        <v>126</v>
      </c>
      <c r="H14" s="44">
        <v>126</v>
      </c>
      <c r="I14" s="23"/>
      <c r="J14" s="114"/>
      <c r="K14" s="117"/>
      <c r="L14" s="118"/>
      <c r="M14" s="27" t="s">
        <v>37</v>
      </c>
      <c r="N14" s="28"/>
      <c r="O14" s="29"/>
      <c r="P14" s="30"/>
      <c r="Q14" s="8"/>
    </row>
    <row r="15" spans="1:17" ht="26.25" customHeight="1" thickBot="1">
      <c r="A15" s="115"/>
      <c r="B15" s="119" t="s">
        <v>88</v>
      </c>
      <c r="C15" s="120"/>
      <c r="D15" s="120"/>
      <c r="E15" s="12"/>
      <c r="F15" s="45">
        <v>126</v>
      </c>
      <c r="G15" s="46">
        <v>126</v>
      </c>
      <c r="H15" s="47">
        <v>126</v>
      </c>
      <c r="I15" s="23"/>
      <c r="J15" s="114"/>
      <c r="K15" s="118"/>
      <c r="L15" s="132" t="s">
        <v>38</v>
      </c>
      <c r="M15" s="133"/>
      <c r="N15" s="40"/>
      <c r="O15" s="29">
        <v>26103</v>
      </c>
      <c r="P15" s="30">
        <v>24806</v>
      </c>
      <c r="Q15" s="8">
        <v>23538</v>
      </c>
    </row>
    <row r="16" spans="1:17" ht="26.25" customHeight="1" thickBot="1">
      <c r="A16" s="134" t="s">
        <v>43</v>
      </c>
      <c r="B16" s="136" t="s">
        <v>6</v>
      </c>
      <c r="C16" s="123"/>
      <c r="D16" s="123"/>
      <c r="E16" s="24"/>
      <c r="F16" s="48">
        <v>5654119</v>
      </c>
      <c r="G16" s="32">
        <v>5544101</v>
      </c>
      <c r="H16" s="33">
        <v>5879312</v>
      </c>
      <c r="I16" s="23"/>
      <c r="J16" s="115"/>
      <c r="K16" s="119" t="s">
        <v>68</v>
      </c>
      <c r="L16" s="120"/>
      <c r="M16" s="120"/>
      <c r="N16" s="12" t="s">
        <v>138</v>
      </c>
      <c r="O16" s="49">
        <f>O5-O11</f>
        <v>0</v>
      </c>
      <c r="P16" s="50">
        <f>P5-P11</f>
        <v>16845</v>
      </c>
      <c r="Q16" s="51">
        <f>Q5-Q11</f>
        <v>19271</v>
      </c>
    </row>
    <row r="17" spans="1:17" ht="26.25" customHeight="1">
      <c r="A17" s="111"/>
      <c r="B17" s="143" t="s">
        <v>7</v>
      </c>
      <c r="C17" s="124" t="s">
        <v>8</v>
      </c>
      <c r="D17" s="125"/>
      <c r="E17" s="28"/>
      <c r="F17" s="34">
        <v>2089025</v>
      </c>
      <c r="G17" s="35">
        <v>2145585</v>
      </c>
      <c r="H17" s="10">
        <v>2273855</v>
      </c>
      <c r="I17" s="23"/>
      <c r="J17" s="113" t="s">
        <v>69</v>
      </c>
      <c r="K17" s="130" t="s">
        <v>70</v>
      </c>
      <c r="L17" s="131"/>
      <c r="M17" s="131"/>
      <c r="N17" s="24" t="s">
        <v>139</v>
      </c>
      <c r="O17" s="25">
        <v>69685</v>
      </c>
      <c r="P17" s="26">
        <v>179049</v>
      </c>
      <c r="Q17" s="7">
        <v>359249</v>
      </c>
    </row>
    <row r="18" spans="1:17" ht="26.25" customHeight="1">
      <c r="A18" s="111"/>
      <c r="B18" s="143"/>
      <c r="C18" s="124" t="s">
        <v>9</v>
      </c>
      <c r="D18" s="125"/>
      <c r="E18" s="28"/>
      <c r="F18" s="34">
        <v>1160000</v>
      </c>
      <c r="G18" s="35">
        <v>1207600</v>
      </c>
      <c r="H18" s="10">
        <v>1354500</v>
      </c>
      <c r="I18" s="23"/>
      <c r="J18" s="114"/>
      <c r="K18" s="116" t="s">
        <v>137</v>
      </c>
      <c r="L18" s="124" t="s">
        <v>83</v>
      </c>
      <c r="M18" s="125"/>
      <c r="N18" s="28"/>
      <c r="O18" s="29"/>
      <c r="P18" s="30">
        <v>47600</v>
      </c>
      <c r="Q18" s="8">
        <v>146900</v>
      </c>
    </row>
    <row r="19" spans="1:17" ht="26.25" customHeight="1">
      <c r="A19" s="111"/>
      <c r="B19" s="143"/>
      <c r="C19" s="124" t="s">
        <v>10</v>
      </c>
      <c r="D19" s="125"/>
      <c r="E19" s="28"/>
      <c r="F19" s="34">
        <v>133850</v>
      </c>
      <c r="G19" s="35">
        <v>134262</v>
      </c>
      <c r="H19" s="10">
        <v>134482</v>
      </c>
      <c r="I19" s="23"/>
      <c r="J19" s="114"/>
      <c r="K19" s="118"/>
      <c r="L19" s="124" t="s">
        <v>66</v>
      </c>
      <c r="M19" s="125"/>
      <c r="N19" s="28"/>
      <c r="O19" s="41">
        <v>69099</v>
      </c>
      <c r="P19" s="30">
        <v>63277</v>
      </c>
      <c r="Q19" s="8">
        <v>55496</v>
      </c>
    </row>
    <row r="20" spans="1:17" ht="26.25" customHeight="1">
      <c r="A20" s="111"/>
      <c r="B20" s="143"/>
      <c r="C20" s="124" t="s">
        <v>11</v>
      </c>
      <c r="D20" s="125"/>
      <c r="E20" s="28"/>
      <c r="F20" s="34">
        <v>2271244</v>
      </c>
      <c r="G20" s="35">
        <v>2056654</v>
      </c>
      <c r="H20" s="10">
        <v>2116475</v>
      </c>
      <c r="I20" s="23"/>
      <c r="J20" s="114"/>
      <c r="K20" s="124" t="s">
        <v>71</v>
      </c>
      <c r="L20" s="125"/>
      <c r="M20" s="125"/>
      <c r="N20" s="52" t="s">
        <v>72</v>
      </c>
      <c r="O20" s="29">
        <v>68722</v>
      </c>
      <c r="P20" s="30">
        <v>195758</v>
      </c>
      <c r="Q20" s="8">
        <v>373618</v>
      </c>
    </row>
    <row r="21" spans="1:17" ht="26.25" customHeight="1" thickBot="1">
      <c r="A21" s="135"/>
      <c r="B21" s="119" t="s">
        <v>12</v>
      </c>
      <c r="C21" s="120"/>
      <c r="D21" s="120"/>
      <c r="E21" s="12"/>
      <c r="F21" s="53">
        <v>4227000</v>
      </c>
      <c r="G21" s="50">
        <v>4339000</v>
      </c>
      <c r="H21" s="51">
        <v>4593000</v>
      </c>
      <c r="I21" s="23"/>
      <c r="J21" s="114"/>
      <c r="K21" s="116" t="s">
        <v>129</v>
      </c>
      <c r="L21" s="124" t="s">
        <v>73</v>
      </c>
      <c r="M21" s="125"/>
      <c r="N21" s="28"/>
      <c r="O21" s="29">
        <v>22503</v>
      </c>
      <c r="P21" s="30">
        <v>147028</v>
      </c>
      <c r="Q21" s="8">
        <v>335211</v>
      </c>
    </row>
    <row r="22" spans="1:17" ht="26.25" customHeight="1">
      <c r="A22" s="113" t="s">
        <v>44</v>
      </c>
      <c r="B22" s="136" t="s">
        <v>63</v>
      </c>
      <c r="C22" s="123"/>
      <c r="D22" s="123"/>
      <c r="E22" s="24"/>
      <c r="F22" s="54">
        <v>29</v>
      </c>
      <c r="G22" s="55">
        <v>29</v>
      </c>
      <c r="H22" s="56">
        <v>32</v>
      </c>
      <c r="I22" s="23"/>
      <c r="J22" s="114"/>
      <c r="K22" s="117"/>
      <c r="L22" s="57" t="s">
        <v>137</v>
      </c>
      <c r="M22" s="27" t="s">
        <v>86</v>
      </c>
      <c r="N22" s="28"/>
      <c r="O22" s="29"/>
      <c r="P22" s="30"/>
      <c r="Q22" s="8">
        <v>965</v>
      </c>
    </row>
    <row r="23" spans="1:17" ht="26.25" customHeight="1">
      <c r="A23" s="114"/>
      <c r="B23" s="124" t="s">
        <v>13</v>
      </c>
      <c r="C23" s="125"/>
      <c r="D23" s="125"/>
      <c r="E23" s="28"/>
      <c r="F23" s="58" t="s">
        <v>99</v>
      </c>
      <c r="G23" s="57" t="s">
        <v>99</v>
      </c>
      <c r="H23" s="59" t="s">
        <v>99</v>
      </c>
      <c r="I23" s="23"/>
      <c r="J23" s="114"/>
      <c r="K23" s="118"/>
      <c r="L23" s="124" t="s">
        <v>74</v>
      </c>
      <c r="M23" s="125"/>
      <c r="N23" s="28" t="s">
        <v>140</v>
      </c>
      <c r="O23" s="29">
        <v>46219</v>
      </c>
      <c r="P23" s="30">
        <v>48730</v>
      </c>
      <c r="Q23" s="8">
        <v>38407</v>
      </c>
    </row>
    <row r="24" spans="1:17" ht="26.25" customHeight="1" thickBot="1">
      <c r="A24" s="114"/>
      <c r="B24" s="124" t="s">
        <v>98</v>
      </c>
      <c r="C24" s="125"/>
      <c r="D24" s="125"/>
      <c r="E24" s="28"/>
      <c r="F24" s="58"/>
      <c r="G24" s="57"/>
      <c r="H24" s="59"/>
      <c r="I24" s="23"/>
      <c r="J24" s="115"/>
      <c r="K24" s="119" t="s">
        <v>75</v>
      </c>
      <c r="L24" s="120"/>
      <c r="M24" s="120"/>
      <c r="N24" s="12" t="s">
        <v>141</v>
      </c>
      <c r="O24" s="53">
        <f>O17-O20</f>
        <v>963</v>
      </c>
      <c r="P24" s="50">
        <f>P17-P20</f>
        <v>-16709</v>
      </c>
      <c r="Q24" s="51">
        <f>Q17-Q20</f>
        <v>-14369</v>
      </c>
    </row>
    <row r="25" spans="1:17" ht="26.25" customHeight="1" thickBot="1">
      <c r="A25" s="114"/>
      <c r="B25" s="124" t="s">
        <v>14</v>
      </c>
      <c r="C25" s="125"/>
      <c r="D25" s="125"/>
      <c r="E25" s="28"/>
      <c r="F25" s="58" t="s">
        <v>100</v>
      </c>
      <c r="G25" s="57" t="s">
        <v>100</v>
      </c>
      <c r="H25" s="59" t="s">
        <v>100</v>
      </c>
      <c r="I25" s="23"/>
      <c r="J25" s="121" t="s">
        <v>76</v>
      </c>
      <c r="K25" s="122"/>
      <c r="L25" s="122"/>
      <c r="M25" s="122"/>
      <c r="N25" s="19" t="s">
        <v>142</v>
      </c>
      <c r="O25" s="60">
        <f>O16+O24</f>
        <v>963</v>
      </c>
      <c r="P25" s="61">
        <f>P16+P24</f>
        <v>136</v>
      </c>
      <c r="Q25" s="62">
        <f>Q16+Q24</f>
        <v>4902</v>
      </c>
    </row>
    <row r="26" spans="1:17" ht="26.25" customHeight="1" thickBot="1">
      <c r="A26" s="114"/>
      <c r="B26" s="124" t="s">
        <v>15</v>
      </c>
      <c r="C26" s="125"/>
      <c r="D26" s="125"/>
      <c r="E26" s="28"/>
      <c r="F26" s="34">
        <v>1</v>
      </c>
      <c r="G26" s="35">
        <v>1</v>
      </c>
      <c r="H26" s="10">
        <v>1</v>
      </c>
      <c r="I26" s="23"/>
      <c r="J26" s="121" t="s">
        <v>40</v>
      </c>
      <c r="K26" s="122"/>
      <c r="L26" s="122"/>
      <c r="M26" s="122"/>
      <c r="N26" s="19" t="s">
        <v>143</v>
      </c>
      <c r="O26" s="63"/>
      <c r="P26" s="64"/>
      <c r="Q26" s="9"/>
    </row>
    <row r="27" spans="1:17" ht="26.25" customHeight="1" thickBot="1">
      <c r="A27" s="114"/>
      <c r="B27" s="149" t="s">
        <v>16</v>
      </c>
      <c r="C27" s="150"/>
      <c r="D27" s="27" t="s">
        <v>55</v>
      </c>
      <c r="E27" s="28"/>
      <c r="F27" s="42">
        <v>727</v>
      </c>
      <c r="G27" s="43">
        <v>727</v>
      </c>
      <c r="H27" s="44">
        <v>727</v>
      </c>
      <c r="I27" s="23"/>
      <c r="J27" s="121" t="s">
        <v>77</v>
      </c>
      <c r="K27" s="122"/>
      <c r="L27" s="122"/>
      <c r="M27" s="122"/>
      <c r="N27" s="19" t="s">
        <v>144</v>
      </c>
      <c r="O27" s="63">
        <v>3630</v>
      </c>
      <c r="P27" s="64">
        <v>4593</v>
      </c>
      <c r="Q27" s="9">
        <v>4729</v>
      </c>
    </row>
    <row r="28" spans="1:17" ht="26.25" customHeight="1" thickBot="1">
      <c r="A28" s="114"/>
      <c r="B28" s="149"/>
      <c r="C28" s="150"/>
      <c r="D28" s="27" t="s">
        <v>56</v>
      </c>
      <c r="E28" s="28"/>
      <c r="F28" s="42"/>
      <c r="G28" s="43"/>
      <c r="H28" s="44"/>
      <c r="I28" s="23"/>
      <c r="J28" s="121" t="s">
        <v>78</v>
      </c>
      <c r="K28" s="122"/>
      <c r="L28" s="122"/>
      <c r="M28" s="122"/>
      <c r="N28" s="19" t="s">
        <v>145</v>
      </c>
      <c r="O28" s="63"/>
      <c r="P28" s="64"/>
      <c r="Q28" s="9"/>
    </row>
    <row r="29" spans="1:17" ht="26.25" customHeight="1" thickBot="1">
      <c r="A29" s="114"/>
      <c r="B29" s="149" t="s">
        <v>17</v>
      </c>
      <c r="C29" s="150"/>
      <c r="D29" s="27" t="s">
        <v>55</v>
      </c>
      <c r="E29" s="28"/>
      <c r="F29" s="42">
        <v>800</v>
      </c>
      <c r="G29" s="43">
        <v>1589</v>
      </c>
      <c r="H29" s="44">
        <v>521</v>
      </c>
      <c r="I29" s="23"/>
      <c r="J29" s="121" t="s">
        <v>79</v>
      </c>
      <c r="K29" s="122"/>
      <c r="L29" s="122"/>
      <c r="M29" s="122"/>
      <c r="N29" s="19" t="s">
        <v>146</v>
      </c>
      <c r="O29" s="60">
        <f>O25-O26+O27-O28</f>
        <v>4593</v>
      </c>
      <c r="P29" s="61">
        <f>P25-P26+P27-P28</f>
        <v>4729</v>
      </c>
      <c r="Q29" s="62">
        <f>Q25-Q26+Q27-Q28</f>
        <v>9631</v>
      </c>
    </row>
    <row r="30" spans="1:17" ht="26.25" customHeight="1" thickBot="1">
      <c r="A30" s="114"/>
      <c r="B30" s="149"/>
      <c r="C30" s="150"/>
      <c r="D30" s="27" t="s">
        <v>56</v>
      </c>
      <c r="E30" s="28"/>
      <c r="F30" s="42"/>
      <c r="G30" s="43"/>
      <c r="H30" s="44"/>
      <c r="I30" s="23"/>
      <c r="J30" s="121" t="s">
        <v>80</v>
      </c>
      <c r="K30" s="122"/>
      <c r="L30" s="122"/>
      <c r="M30" s="122"/>
      <c r="N30" s="19" t="s">
        <v>147</v>
      </c>
      <c r="O30" s="63"/>
      <c r="P30" s="64"/>
      <c r="Q30" s="9"/>
    </row>
    <row r="31" spans="1:17" ht="26.25" customHeight="1" thickBot="1">
      <c r="A31" s="114"/>
      <c r="B31" s="147" t="s">
        <v>57</v>
      </c>
      <c r="C31" s="148"/>
      <c r="D31" s="148"/>
      <c r="E31" s="28"/>
      <c r="F31" s="42">
        <v>396</v>
      </c>
      <c r="G31" s="43">
        <v>401</v>
      </c>
      <c r="H31" s="44">
        <v>398</v>
      </c>
      <c r="I31" s="23"/>
      <c r="J31" s="121" t="s">
        <v>81</v>
      </c>
      <c r="K31" s="122"/>
      <c r="L31" s="122"/>
      <c r="M31" s="122"/>
      <c r="N31" s="19" t="s">
        <v>148</v>
      </c>
      <c r="O31" s="60">
        <f>O29-O30</f>
        <v>4593</v>
      </c>
      <c r="P31" s="61">
        <f>P29-P30</f>
        <v>4729</v>
      </c>
      <c r="Q31" s="62">
        <f>Q29-Q30</f>
        <v>9631</v>
      </c>
    </row>
    <row r="32" spans="1:17" ht="26.25" customHeight="1" thickBot="1">
      <c r="A32" s="114"/>
      <c r="B32" s="124" t="s">
        <v>90</v>
      </c>
      <c r="C32" s="125"/>
      <c r="D32" s="125"/>
      <c r="E32" s="28"/>
      <c r="F32" s="42">
        <v>176270</v>
      </c>
      <c r="G32" s="43">
        <v>189031</v>
      </c>
      <c r="H32" s="44">
        <v>193288</v>
      </c>
      <c r="I32" s="23"/>
      <c r="J32" s="121" t="s">
        <v>94</v>
      </c>
      <c r="K32" s="122"/>
      <c r="L32" s="122"/>
      <c r="M32" s="122"/>
      <c r="N32" s="19"/>
      <c r="O32" s="65">
        <f>IF(O5=0,0,O5/(O11+O23))</f>
        <v>0.5873487790723628</v>
      </c>
      <c r="P32" s="66">
        <f>IF(P5=0,0,P5/(P11+P23))</f>
        <v>0.7309350818122748</v>
      </c>
      <c r="Q32" s="67">
        <f>IF(Q5=0,0,Q5/(Q11+Q23))</f>
        <v>0.8273874491480322</v>
      </c>
    </row>
    <row r="33" spans="1:17" ht="26.25" customHeight="1" thickBot="1">
      <c r="A33" s="114"/>
      <c r="B33" s="143" t="s">
        <v>85</v>
      </c>
      <c r="C33" s="124" t="s">
        <v>91</v>
      </c>
      <c r="D33" s="125"/>
      <c r="E33" s="28"/>
      <c r="F33" s="42"/>
      <c r="G33" s="43"/>
      <c r="H33" s="44"/>
      <c r="I33" s="23"/>
      <c r="J33" s="121" t="s">
        <v>95</v>
      </c>
      <c r="K33" s="122"/>
      <c r="L33" s="122"/>
      <c r="M33" s="122"/>
      <c r="N33" s="19"/>
      <c r="O33" s="65">
        <f>IF(O31&lt;0,O31/(O6-O9),0)</f>
        <v>0</v>
      </c>
      <c r="P33" s="66">
        <f>IF(P31&lt;0,P31/(P6-P9),0)</f>
        <v>0</v>
      </c>
      <c r="Q33" s="67">
        <f>IF(Q31&lt;0,Q31/(Q6-Q9),0)</f>
        <v>0</v>
      </c>
    </row>
    <row r="34" spans="1:17" ht="26.25" customHeight="1" thickBot="1">
      <c r="A34" s="114"/>
      <c r="B34" s="143"/>
      <c r="C34" s="124" t="s">
        <v>92</v>
      </c>
      <c r="D34" s="125"/>
      <c r="E34" s="28" t="s">
        <v>149</v>
      </c>
      <c r="F34" s="42">
        <v>176270</v>
      </c>
      <c r="G34" s="43">
        <v>189031</v>
      </c>
      <c r="H34" s="44">
        <v>193288</v>
      </c>
      <c r="I34" s="23"/>
      <c r="J34" s="121" t="s">
        <v>84</v>
      </c>
      <c r="K34" s="122"/>
      <c r="L34" s="122"/>
      <c r="M34" s="122"/>
      <c r="N34" s="19"/>
      <c r="O34" s="63">
        <v>115343</v>
      </c>
      <c r="P34" s="64">
        <v>129170</v>
      </c>
      <c r="Q34" s="9">
        <v>125052</v>
      </c>
    </row>
    <row r="35" spans="1:17" ht="26.25" customHeight="1" thickBot="1">
      <c r="A35" s="114"/>
      <c r="B35" s="124" t="s">
        <v>93</v>
      </c>
      <c r="C35" s="125"/>
      <c r="D35" s="125"/>
      <c r="E35" s="28" t="s">
        <v>150</v>
      </c>
      <c r="F35" s="42">
        <v>165599</v>
      </c>
      <c r="G35" s="43">
        <v>176496</v>
      </c>
      <c r="H35" s="44">
        <v>187565</v>
      </c>
      <c r="I35" s="23"/>
      <c r="J35" s="126" t="s">
        <v>104</v>
      </c>
      <c r="K35" s="127"/>
      <c r="L35" s="128" t="s">
        <v>39</v>
      </c>
      <c r="M35" s="129"/>
      <c r="N35" s="19"/>
      <c r="O35" s="63">
        <v>22200</v>
      </c>
      <c r="P35" s="64">
        <v>56830</v>
      </c>
      <c r="Q35" s="9">
        <v>44749</v>
      </c>
    </row>
    <row r="36" spans="1:17" ht="26.25" customHeight="1" thickBot="1">
      <c r="A36" s="115"/>
      <c r="B36" s="119" t="s">
        <v>18</v>
      </c>
      <c r="C36" s="120"/>
      <c r="D36" s="120"/>
      <c r="E36" s="12"/>
      <c r="F36" s="68">
        <f>IF(F35=0,0,F35/F34)</f>
        <v>0.9394621886878085</v>
      </c>
      <c r="G36" s="69">
        <f>IF(G35=0,0,G35/G34)</f>
        <v>0.9336881252281372</v>
      </c>
      <c r="H36" s="70">
        <f>IF(H35=0,0,H35/H34)</f>
        <v>0.9703913331401846</v>
      </c>
      <c r="I36" s="23"/>
      <c r="J36" s="121" t="s">
        <v>87</v>
      </c>
      <c r="K36" s="122"/>
      <c r="L36" s="122"/>
      <c r="M36" s="122"/>
      <c r="N36" s="19"/>
      <c r="O36" s="63">
        <v>902954</v>
      </c>
      <c r="P36" s="64">
        <v>901824</v>
      </c>
      <c r="Q36" s="9">
        <v>1010316</v>
      </c>
    </row>
    <row r="37" spans="1:17" ht="26.25" customHeight="1">
      <c r="A37" s="134" t="s">
        <v>45</v>
      </c>
      <c r="B37" s="136" t="s">
        <v>19</v>
      </c>
      <c r="C37" s="123"/>
      <c r="D37" s="123"/>
      <c r="E37" s="24"/>
      <c r="F37" s="48"/>
      <c r="G37" s="32"/>
      <c r="H37" s="33"/>
      <c r="I37" s="23"/>
      <c r="J37" s="71"/>
      <c r="K37" s="71"/>
      <c r="L37" s="71"/>
      <c r="M37" s="71"/>
      <c r="N37" s="71"/>
      <c r="O37" s="71"/>
      <c r="P37" s="71"/>
      <c r="Q37" s="71"/>
    </row>
    <row r="38" spans="1:9" ht="26.25" customHeight="1">
      <c r="A38" s="111"/>
      <c r="B38" s="124" t="s">
        <v>20</v>
      </c>
      <c r="C38" s="125"/>
      <c r="D38" s="125"/>
      <c r="E38" s="28"/>
      <c r="F38" s="34">
        <v>86119</v>
      </c>
      <c r="G38" s="35">
        <v>57371</v>
      </c>
      <c r="H38" s="10">
        <v>61862</v>
      </c>
      <c r="I38" s="23"/>
    </row>
    <row r="39" spans="1:9" ht="26.25" customHeight="1">
      <c r="A39" s="111"/>
      <c r="B39" s="143" t="s">
        <v>151</v>
      </c>
      <c r="C39" s="124" t="s">
        <v>21</v>
      </c>
      <c r="D39" s="125"/>
      <c r="E39" s="28"/>
      <c r="F39" s="34">
        <v>34014</v>
      </c>
      <c r="G39" s="35">
        <v>36363</v>
      </c>
      <c r="H39" s="10">
        <v>40414</v>
      </c>
      <c r="I39" s="23"/>
    </row>
    <row r="40" spans="1:9" ht="26.25" customHeight="1">
      <c r="A40" s="111"/>
      <c r="B40" s="143"/>
      <c r="C40" s="124" t="s">
        <v>22</v>
      </c>
      <c r="D40" s="125"/>
      <c r="E40" s="28"/>
      <c r="F40" s="34">
        <v>52105</v>
      </c>
      <c r="G40" s="35">
        <v>21008</v>
      </c>
      <c r="H40" s="10">
        <v>21448</v>
      </c>
      <c r="I40" s="23"/>
    </row>
    <row r="41" spans="1:9" ht="26.25" customHeight="1">
      <c r="A41" s="111"/>
      <c r="B41" s="124" t="s">
        <v>23</v>
      </c>
      <c r="C41" s="125"/>
      <c r="D41" s="125"/>
      <c r="E41" s="28"/>
      <c r="F41" s="34">
        <v>25886</v>
      </c>
      <c r="G41" s="35">
        <v>61132</v>
      </c>
      <c r="H41" s="10">
        <v>48999</v>
      </c>
      <c r="I41" s="23"/>
    </row>
    <row r="42" spans="1:9" ht="26.25" customHeight="1" thickBot="1">
      <c r="A42" s="135"/>
      <c r="B42" s="119" t="s">
        <v>24</v>
      </c>
      <c r="C42" s="120"/>
      <c r="D42" s="120"/>
      <c r="E42" s="12"/>
      <c r="F42" s="53">
        <f>F37+F38+F41</f>
        <v>112005</v>
      </c>
      <c r="G42" s="50">
        <f>G37+G38+G41</f>
        <v>118503</v>
      </c>
      <c r="H42" s="51">
        <f>H37+H38+H41</f>
        <v>110861</v>
      </c>
      <c r="I42" s="23"/>
    </row>
    <row r="43" spans="1:9" ht="26.25" customHeight="1">
      <c r="A43" s="134" t="s">
        <v>46</v>
      </c>
      <c r="B43" s="144" t="s">
        <v>48</v>
      </c>
      <c r="C43" s="136" t="s">
        <v>25</v>
      </c>
      <c r="D43" s="123"/>
      <c r="E43" s="24"/>
      <c r="F43" s="48" t="s">
        <v>113</v>
      </c>
      <c r="G43" s="32" t="s">
        <v>113</v>
      </c>
      <c r="H43" s="33" t="s">
        <v>113</v>
      </c>
      <c r="I43" s="23"/>
    </row>
    <row r="44" spans="1:9" ht="26.25" customHeight="1">
      <c r="A44" s="111"/>
      <c r="B44" s="145"/>
      <c r="C44" s="124" t="s">
        <v>58</v>
      </c>
      <c r="D44" s="125"/>
      <c r="E44" s="28"/>
      <c r="F44" s="34">
        <v>2058</v>
      </c>
      <c r="G44" s="35">
        <v>2058</v>
      </c>
      <c r="H44" s="10">
        <v>2058</v>
      </c>
      <c r="I44" s="23"/>
    </row>
    <row r="45" spans="1:9" ht="26.25" customHeight="1">
      <c r="A45" s="111"/>
      <c r="B45" s="145"/>
      <c r="C45" s="124" t="s">
        <v>26</v>
      </c>
      <c r="D45" s="125"/>
      <c r="E45" s="28"/>
      <c r="F45" s="72">
        <v>38169</v>
      </c>
      <c r="G45" s="73">
        <v>38169</v>
      </c>
      <c r="H45" s="74">
        <v>38169</v>
      </c>
      <c r="I45" s="23"/>
    </row>
    <row r="46" spans="1:9" ht="26.25" customHeight="1">
      <c r="A46" s="111"/>
      <c r="B46" s="145"/>
      <c r="C46" s="124" t="s">
        <v>59</v>
      </c>
      <c r="D46" s="125"/>
      <c r="E46" s="28"/>
      <c r="F46" s="42">
        <v>118</v>
      </c>
      <c r="G46" s="43">
        <v>117.4</v>
      </c>
      <c r="H46" s="44">
        <v>118.19</v>
      </c>
      <c r="I46" s="23"/>
    </row>
    <row r="47" spans="1:9" ht="26.25" customHeight="1">
      <c r="A47" s="111"/>
      <c r="B47" s="145"/>
      <c r="C47" s="124" t="s">
        <v>60</v>
      </c>
      <c r="D47" s="125"/>
      <c r="E47" s="28"/>
      <c r="F47" s="42">
        <v>520</v>
      </c>
      <c r="G47" s="43">
        <v>325</v>
      </c>
      <c r="H47" s="44">
        <v>329.81</v>
      </c>
      <c r="I47" s="23"/>
    </row>
    <row r="48" spans="1:9" ht="26.25" customHeight="1">
      <c r="A48" s="111"/>
      <c r="B48" s="145"/>
      <c r="C48" s="143" t="s">
        <v>153</v>
      </c>
      <c r="D48" s="27" t="s">
        <v>61</v>
      </c>
      <c r="E48" s="28"/>
      <c r="F48" s="42">
        <v>205.39</v>
      </c>
      <c r="G48" s="43">
        <v>206</v>
      </c>
      <c r="H48" s="44">
        <v>215.46</v>
      </c>
      <c r="I48" s="23"/>
    </row>
    <row r="49" spans="1:9" ht="26.25" customHeight="1">
      <c r="A49" s="111"/>
      <c r="B49" s="146"/>
      <c r="C49" s="143"/>
      <c r="D49" s="27" t="s">
        <v>62</v>
      </c>
      <c r="E49" s="28"/>
      <c r="F49" s="42">
        <v>314.64</v>
      </c>
      <c r="G49" s="43">
        <v>119</v>
      </c>
      <c r="H49" s="44">
        <v>114.34</v>
      </c>
      <c r="I49" s="23"/>
    </row>
    <row r="50" spans="1:9" ht="26.25" customHeight="1">
      <c r="A50" s="111"/>
      <c r="B50" s="137" t="s">
        <v>41</v>
      </c>
      <c r="C50" s="138"/>
      <c r="D50" s="27" t="s">
        <v>27</v>
      </c>
      <c r="E50" s="28"/>
      <c r="F50" s="42">
        <v>0.9</v>
      </c>
      <c r="G50" s="43">
        <v>1.3</v>
      </c>
      <c r="H50" s="44">
        <v>0.6</v>
      </c>
      <c r="I50" s="23"/>
    </row>
    <row r="51" spans="1:9" ht="26.25" customHeight="1">
      <c r="A51" s="111"/>
      <c r="B51" s="139"/>
      <c r="C51" s="140"/>
      <c r="D51" s="27" t="s">
        <v>89</v>
      </c>
      <c r="E51" s="28"/>
      <c r="F51" s="34"/>
      <c r="G51" s="35"/>
      <c r="H51" s="10"/>
      <c r="I51" s="23"/>
    </row>
    <row r="52" spans="1:9" ht="26.25" customHeight="1" thickBot="1">
      <c r="A52" s="135"/>
      <c r="B52" s="141"/>
      <c r="C52" s="142"/>
      <c r="D52" s="11" t="s">
        <v>28</v>
      </c>
      <c r="E52" s="12"/>
      <c r="F52" s="13">
        <v>34790</v>
      </c>
      <c r="G52" s="14">
        <v>34790</v>
      </c>
      <c r="H52" s="15">
        <v>34790</v>
      </c>
      <c r="I52" s="23"/>
    </row>
    <row r="53" spans="1:9" ht="26.25" customHeight="1">
      <c r="A53" s="134" t="s">
        <v>29</v>
      </c>
      <c r="B53" s="136" t="s">
        <v>30</v>
      </c>
      <c r="C53" s="123"/>
      <c r="D53" s="123"/>
      <c r="E53" s="24"/>
      <c r="F53" s="48">
        <v>2</v>
      </c>
      <c r="G53" s="32">
        <v>2</v>
      </c>
      <c r="H53" s="33">
        <v>2</v>
      </c>
      <c r="I53" s="23"/>
    </row>
    <row r="54" spans="1:9" ht="26.25" customHeight="1">
      <c r="A54" s="111"/>
      <c r="B54" s="124" t="s">
        <v>31</v>
      </c>
      <c r="C54" s="125"/>
      <c r="D54" s="125"/>
      <c r="E54" s="28"/>
      <c r="F54" s="34">
        <v>2</v>
      </c>
      <c r="G54" s="35">
        <v>3</v>
      </c>
      <c r="H54" s="10">
        <v>3</v>
      </c>
      <c r="I54" s="23"/>
    </row>
    <row r="55" spans="1:8" ht="26.25" customHeight="1" thickBot="1">
      <c r="A55" s="135"/>
      <c r="B55" s="119" t="s">
        <v>32</v>
      </c>
      <c r="C55" s="120"/>
      <c r="D55" s="120"/>
      <c r="E55" s="12"/>
      <c r="F55" s="53">
        <f>F53+F54</f>
        <v>4</v>
      </c>
      <c r="G55" s="50">
        <f>G53+G54</f>
        <v>5</v>
      </c>
      <c r="H55" s="51">
        <f>H53+H54</f>
        <v>5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 </cp:lastModifiedBy>
  <cp:lastPrinted>2007-07-26T07:23:04Z</cp:lastPrinted>
  <dcterms:created xsi:type="dcterms:W3CDTF">2001-06-13T23:47:06Z</dcterms:created>
  <dcterms:modified xsi:type="dcterms:W3CDTF">2008-11-10T01:35:33Z</dcterms:modified>
  <cp:category/>
  <cp:version/>
  <cp:contentType/>
  <cp:contentStatus/>
</cp:coreProperties>
</file>