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5"/>
  </bookViews>
  <sheets>
    <sheet name="東金市" sheetId="1" r:id="rId1"/>
    <sheet name="習志野市" sheetId="2" r:id="rId2"/>
    <sheet name="大網白里町" sheetId="3" r:id="rId3"/>
    <sheet name="九十九里町" sheetId="4" r:id="rId4"/>
    <sheet name="白子町" sheetId="5" r:id="rId5"/>
    <sheet name="長南町" sheetId="6" r:id="rId6"/>
  </sheets>
  <definedNames>
    <definedName name="_xlnm.Print_Area" localSheetId="3">'九十九里町'!$A$1:$S$61</definedName>
    <definedName name="_xlnm.Print_Area" localSheetId="1">'習志野市'!$A$1:$S$61</definedName>
    <definedName name="_xlnm.Print_Area" localSheetId="2">'大網白里町'!$A$1:$S$61</definedName>
    <definedName name="_xlnm.Print_Area" localSheetId="5">'長南町'!$A$1:$S$61</definedName>
    <definedName name="_xlnm.Print_Area" localSheetId="0">'東金市'!$A$1:$S$61</definedName>
    <definedName name="_xlnm.Print_Area" localSheetId="4">'白子町'!$A$1:$S$61</definedName>
  </definedNames>
  <calcPr fullCalcOnLoad="1"/>
</workbook>
</file>

<file path=xl/comments2.xml><?xml version="1.0" encoding="utf-8"?>
<comments xmlns="http://schemas.openxmlformats.org/spreadsheetml/2006/main">
  <authors>
    <author>ws114</author>
  </authors>
  <commentList>
    <comment ref="I9" authorId="0">
      <text>
        <r>
          <rPr>
            <sz val="9"/>
            <rFont val="ＭＳ Ｐゴシック"/>
            <family val="3"/>
          </rPr>
          <t xml:space="preserve">『計画供給戸数』は、
例規集のＰ．２４９４頁
別表２に記載されている。
</t>
        </r>
        <r>
          <rPr>
            <sz val="9"/>
            <color indexed="10"/>
            <rFont val="ＭＳ Ｐゴシック"/>
            <family val="3"/>
          </rPr>
          <t xml:space="preserve">（要は、条例改正されるまでは、
78,000戸で変わり無し。）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<sst xmlns="http://schemas.openxmlformats.org/spreadsheetml/2006/main" count="1297" uniqueCount="226">
  <si>
    <t>非設置</t>
  </si>
  <si>
    <t>ガ ス 事 業 の 経 営 状 況 （法適）</t>
  </si>
  <si>
    <t>（金額：千円）</t>
  </si>
  <si>
    <t>項目</t>
  </si>
  <si>
    <t>年度</t>
  </si>
  <si>
    <t>平成17年度</t>
  </si>
  <si>
    <t>平成18年度</t>
  </si>
  <si>
    <t>平成19年度</t>
  </si>
  <si>
    <t xml:space="preserve">  事業開始年月日</t>
  </si>
  <si>
    <t>収 益 的 収 支</t>
  </si>
  <si>
    <t xml:space="preserve">  総 収 益 (B+E)</t>
  </si>
  <si>
    <t>A</t>
  </si>
  <si>
    <t xml:space="preserve">  法適用年月日</t>
  </si>
  <si>
    <t>う ち</t>
  </si>
  <si>
    <t xml:space="preserve">  経常収益 (C+D)</t>
  </si>
  <si>
    <t>B</t>
  </si>
  <si>
    <t xml:space="preserve">  管 理 者</t>
  </si>
  <si>
    <t>非設置</t>
  </si>
  <si>
    <t xml:space="preserve">  営業収益</t>
  </si>
  <si>
    <t>C</t>
  </si>
  <si>
    <t>施  設</t>
  </si>
  <si>
    <t xml:space="preserve">  行政区域内戸数</t>
  </si>
  <si>
    <t>A</t>
  </si>
  <si>
    <t>うち</t>
  </si>
  <si>
    <t xml:space="preserve">  ガス売上収益</t>
  </si>
  <si>
    <t xml:space="preserve">  計画供給戸数</t>
  </si>
  <si>
    <t>B</t>
  </si>
  <si>
    <t xml:space="preserve">  受託工事収益</t>
  </si>
  <si>
    <t xml:space="preserve">  現在供給戸数</t>
  </si>
  <si>
    <t>C</t>
  </si>
  <si>
    <t xml:space="preserve">  他会計負担金</t>
  </si>
  <si>
    <t xml:space="preserve">  普 及 率</t>
  </si>
  <si>
    <t xml:space="preserve">  C/A</t>
  </si>
  <si>
    <t>（%）</t>
  </si>
  <si>
    <t xml:space="preserve">  営業外収益</t>
  </si>
  <si>
    <t>D</t>
  </si>
  <si>
    <t xml:space="preserve">  C/B</t>
  </si>
  <si>
    <t>（%）</t>
  </si>
  <si>
    <t xml:space="preserve">  他会計補助金</t>
  </si>
  <si>
    <t>ガスホルダー</t>
  </si>
  <si>
    <t xml:space="preserve">  基 数</t>
  </si>
  <si>
    <t xml:space="preserve">  特別利益</t>
  </si>
  <si>
    <t>E</t>
  </si>
  <si>
    <t xml:space="preserve">  能 力</t>
  </si>
  <si>
    <t>(m3)</t>
  </si>
  <si>
    <t xml:space="preserve">  総 費 用 (G+J)</t>
  </si>
  <si>
    <t>F</t>
  </si>
  <si>
    <t xml:space="preserve">  導管延長</t>
  </si>
  <si>
    <t>(ｍ)</t>
  </si>
  <si>
    <t>う ち</t>
  </si>
  <si>
    <t xml:space="preserve">  経常費用 (H+I)</t>
  </si>
  <si>
    <t>G</t>
  </si>
  <si>
    <t>業 務</t>
  </si>
  <si>
    <t xml:space="preserve">  年間ガス生産量</t>
  </si>
  <si>
    <t>(1000MJ)</t>
  </si>
  <si>
    <t>う ち</t>
  </si>
  <si>
    <t xml:space="preserve">  営業費用</t>
  </si>
  <si>
    <t>H</t>
  </si>
  <si>
    <t xml:space="preserve">  年間ガス購入量</t>
  </si>
  <si>
    <t>(1000MJ)</t>
  </si>
  <si>
    <t>うち</t>
  </si>
  <si>
    <t xml:space="preserve">  職員給与費</t>
  </si>
  <si>
    <t xml:space="preserve">  年間ガス供給実績</t>
  </si>
  <si>
    <t>(1000MJ)</t>
  </si>
  <si>
    <t xml:space="preserve">  受託工事費</t>
  </si>
  <si>
    <t xml:space="preserve">  年間自家使用量 </t>
  </si>
  <si>
    <t>(1000MJ)</t>
  </si>
  <si>
    <t xml:space="preserve">  減価償却費</t>
  </si>
  <si>
    <t xml:space="preserve">  年間勘定外ガス</t>
  </si>
  <si>
    <t>(1000MJ)</t>
  </si>
  <si>
    <t xml:space="preserve">  原料費及び購入ガス費</t>
  </si>
  <si>
    <t>料  金</t>
  </si>
  <si>
    <t xml:space="preserve">  現行料金実施年月日</t>
  </si>
  <si>
    <t xml:space="preserve">  営業外費用</t>
  </si>
  <si>
    <t>I</t>
  </si>
  <si>
    <t xml:space="preserve">  基本使用量</t>
  </si>
  <si>
    <t>(m3)</t>
  </si>
  <si>
    <t>うち</t>
  </si>
  <si>
    <t xml:space="preserve">  支払利息</t>
  </si>
  <si>
    <t xml:space="preserve">  基本料金</t>
  </si>
  <si>
    <t>(円)</t>
  </si>
  <si>
    <t xml:space="preserve">  特別損失</t>
  </si>
  <si>
    <t>J</t>
  </si>
  <si>
    <t xml:space="preserve">  超過料金 </t>
  </si>
  <si>
    <t>(円・銭/m3)</t>
  </si>
  <si>
    <t xml:space="preserve">  経常利益(経常損失) (B-G)</t>
  </si>
  <si>
    <t xml:space="preserve">  認可料金</t>
  </si>
  <si>
    <t xml:space="preserve">  純 利 益(純損失) (A-F)</t>
  </si>
  <si>
    <t>簡易ガス料金</t>
  </si>
  <si>
    <t>資本的収支</t>
  </si>
  <si>
    <t xml:space="preserve">  資本的収入</t>
  </si>
  <si>
    <t>K</t>
  </si>
  <si>
    <t>41.8605
MJ/m3
換算</t>
  </si>
  <si>
    <t xml:space="preserve">  認可料金</t>
  </si>
  <si>
    <t>（円・銭）</t>
  </si>
  <si>
    <t>うち</t>
  </si>
  <si>
    <t xml:space="preserve">  企 業 債</t>
  </si>
  <si>
    <t>（円・銭）</t>
  </si>
  <si>
    <t xml:space="preserve">  他会計繰入金</t>
  </si>
  <si>
    <t>職員数</t>
  </si>
  <si>
    <t xml:space="preserve">  損益勘定所属職員数</t>
  </si>
  <si>
    <t xml:space="preserve">  工事負担金</t>
  </si>
  <si>
    <t xml:space="preserve">  資本勘定所属職員数</t>
  </si>
  <si>
    <t xml:space="preserve">  資本的支出</t>
  </si>
  <si>
    <t>L</t>
  </si>
  <si>
    <t xml:space="preserve"> </t>
  </si>
  <si>
    <t>計</t>
  </si>
  <si>
    <t>うち</t>
  </si>
  <si>
    <t xml:space="preserve">  建設改良費</t>
  </si>
  <si>
    <t>経営比率</t>
  </si>
  <si>
    <t xml:space="preserve">  導管使用効率</t>
  </si>
  <si>
    <t>(１０００ＭＪ/m)</t>
  </si>
  <si>
    <t xml:space="preserve">  企業債償還元金</t>
  </si>
  <si>
    <t xml:space="preserve">  固定資産使用効率</t>
  </si>
  <si>
    <t>(１０００ＭＪ/万円)</t>
  </si>
  <si>
    <t xml:space="preserve">  収支差引 (K-L)</t>
  </si>
  <si>
    <t>M</t>
  </si>
  <si>
    <t xml:space="preserve">販売量
1m3当り
</t>
  </si>
  <si>
    <t xml:space="preserve">  料金単価</t>
  </si>
  <si>
    <t xml:space="preserve">  補てん財源</t>
  </si>
  <si>
    <t>N</t>
  </si>
  <si>
    <t xml:space="preserve">  供給原価</t>
  </si>
  <si>
    <t xml:space="preserve">  補てん財源不足額 （M+N）</t>
  </si>
  <si>
    <t>職員一人当り</t>
  </si>
  <si>
    <t xml:space="preserve">  供給戸数</t>
  </si>
  <si>
    <t>（戸/人）</t>
  </si>
  <si>
    <t xml:space="preserve">  余裕資金又は不良債務(△)</t>
  </si>
  <si>
    <t xml:space="preserve">  販 売 量</t>
  </si>
  <si>
    <t>(１０００ＭＪ/人)</t>
  </si>
  <si>
    <t xml:space="preserve">  当年度繰入金合計</t>
  </si>
  <si>
    <t>（千円/人）</t>
  </si>
  <si>
    <t xml:space="preserve">  支出決算規模</t>
  </si>
  <si>
    <t>費用構成比率</t>
  </si>
  <si>
    <t xml:space="preserve">  職員給与費</t>
  </si>
  <si>
    <t>（%）</t>
  </si>
  <si>
    <t>貸 借 対 照 表</t>
  </si>
  <si>
    <t>資  産</t>
  </si>
  <si>
    <t xml:space="preserve">  固定資産</t>
  </si>
  <si>
    <t>（%）</t>
  </si>
  <si>
    <t>うち</t>
  </si>
  <si>
    <t xml:space="preserve">  償却資産</t>
  </si>
  <si>
    <t xml:space="preserve">  減価償却費</t>
  </si>
  <si>
    <t>（%）</t>
  </si>
  <si>
    <t xml:space="preserve">  減価償却累計額(△)</t>
  </si>
  <si>
    <t xml:space="preserve">  購入ガス費</t>
  </si>
  <si>
    <t>（%）</t>
  </si>
  <si>
    <t xml:space="preserve">  流動資産</t>
  </si>
  <si>
    <t xml:space="preserve">  そ の 他</t>
  </si>
  <si>
    <t>（%）</t>
  </si>
  <si>
    <t>うち</t>
  </si>
  <si>
    <t xml:space="preserve">  現金・預金</t>
  </si>
  <si>
    <t>財務分析</t>
  </si>
  <si>
    <t xml:space="preserve">  自己資本構成比率</t>
  </si>
  <si>
    <t>（%）</t>
  </si>
  <si>
    <t xml:space="preserve">  未 収 金</t>
  </si>
  <si>
    <t xml:space="preserve">  流動比率</t>
  </si>
  <si>
    <t>（%）</t>
  </si>
  <si>
    <t xml:space="preserve">  貯 蔵 品</t>
  </si>
  <si>
    <t xml:space="preserve">  経常収支比率</t>
  </si>
  <si>
    <t>（%）</t>
  </si>
  <si>
    <t xml:space="preserve">  繰延勘定</t>
  </si>
  <si>
    <t xml:space="preserve">  営業収支比率</t>
  </si>
  <si>
    <t xml:space="preserve">  資産合計</t>
  </si>
  <si>
    <t xml:space="preserve">  累積欠損金比率</t>
  </si>
  <si>
    <t>（%）</t>
  </si>
  <si>
    <t>負 債</t>
  </si>
  <si>
    <t xml:space="preserve">  固定負債</t>
  </si>
  <si>
    <t xml:space="preserve">  不良債務比率</t>
  </si>
  <si>
    <t xml:space="preserve">  流動負債</t>
  </si>
  <si>
    <t>料金収入に対する比率(%)</t>
  </si>
  <si>
    <t xml:space="preserve">  企業債償還元金</t>
  </si>
  <si>
    <t>うち</t>
  </si>
  <si>
    <t xml:space="preserve">  一時借入金</t>
  </si>
  <si>
    <t xml:space="preserve">  企業債利息</t>
  </si>
  <si>
    <t xml:space="preserve">  未払金・未払費用</t>
  </si>
  <si>
    <t xml:space="preserve">  企業債元利償還金</t>
  </si>
  <si>
    <t xml:space="preserve">  負債合計</t>
  </si>
  <si>
    <t>資  本</t>
  </si>
  <si>
    <t xml:space="preserve">  資 本 金</t>
  </si>
  <si>
    <t>内訳</t>
  </si>
  <si>
    <t xml:space="preserve">  自己資本金</t>
  </si>
  <si>
    <t xml:space="preserve">  他会計借入金</t>
  </si>
  <si>
    <t xml:space="preserve">  剰 余 金</t>
  </si>
  <si>
    <t xml:space="preserve">  資本剰余金</t>
  </si>
  <si>
    <t xml:space="preserve">  積 立 金</t>
  </si>
  <si>
    <t xml:space="preserve">  当年度未処分利益剰余金</t>
  </si>
  <si>
    <t xml:space="preserve">  資本合計</t>
  </si>
  <si>
    <t>設　　置</t>
  </si>
  <si>
    <t>0</t>
  </si>
  <si>
    <t>－</t>
  </si>
  <si>
    <t>う ち</t>
  </si>
  <si>
    <t>設　　置</t>
  </si>
  <si>
    <t>う ち</t>
  </si>
  <si>
    <t>0</t>
  </si>
  <si>
    <t>0</t>
  </si>
  <si>
    <t>(1000MJ)</t>
  </si>
  <si>
    <t>うち</t>
  </si>
  <si>
    <t>0</t>
  </si>
  <si>
    <t>0</t>
  </si>
  <si>
    <t>0</t>
  </si>
  <si>
    <t>0</t>
  </si>
  <si>
    <t>0</t>
  </si>
  <si>
    <t>（%）</t>
  </si>
  <si>
    <t>うち</t>
  </si>
  <si>
    <t>0</t>
  </si>
  <si>
    <t>0</t>
  </si>
  <si>
    <t>（団体名）　大網白里町　　　　　　　　　　　　　　　　　　　　</t>
  </si>
  <si>
    <t>（%）</t>
  </si>
  <si>
    <t>うち</t>
  </si>
  <si>
    <t>S 40.10. 1</t>
  </si>
  <si>
    <t>S 41. 4. 1</t>
  </si>
  <si>
    <t>　　非設置</t>
  </si>
  <si>
    <t>　　H 8.10.20</t>
  </si>
  <si>
    <t>（%）</t>
  </si>
  <si>
    <t>うち</t>
  </si>
  <si>
    <t>非設置</t>
  </si>
  <si>
    <t>う ち</t>
  </si>
  <si>
    <t>（%）</t>
  </si>
  <si>
    <t>うち</t>
  </si>
  <si>
    <t>（団体名）　　　　長南町　　　　　　　　　　　　　　　</t>
  </si>
  <si>
    <t>（%）</t>
  </si>
  <si>
    <t>うち</t>
  </si>
  <si>
    <t>（団体名）　　習志野市　　　　　　　　　　　　　　　　</t>
  </si>
  <si>
    <t>（団体名）　東金市　　　　　　　　　　　　　　　　　　</t>
  </si>
  <si>
    <t>（団体名）　　九十九里町　　　　　　　　　　　　　　</t>
  </si>
  <si>
    <t>（団体名）　　白子町　　　　　　　　　　　　　　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</si>
</sst>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▲ &quot;#,##0.0"/>
    <numFmt numFmtId="179" formatCode="#,##0;&quot;▲ &quot;#,##0"/>
    <numFmt numFmtId="180" formatCode="[$-411]ggge&quot;年&quot;m&quot;月&quot;d&quot;日&quot;;@"/>
    <numFmt numFmtId="181" formatCode="mmm\-yyyy"/>
    <numFmt numFmtId="182" formatCode="[$-411]ge\.m\.d;@"/>
    <numFmt numFmtId="183" formatCode="&quot;△&quot;\ #,##0;&quot;▲&quot;\ #,##0"/>
    <numFmt numFmtId="184" formatCode="#,##0.000;[Red]\-#,##0.000"/>
  </numFmts>
  <fonts count="30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71">
    <xf numFmtId="0" fontId="0" fillId="0" borderId="0" xfId="0" applyAlignment="1">
      <alignment vertical="center"/>
    </xf>
    <xf numFmtId="0" fontId="21" fillId="0" borderId="0" xfId="61" applyFont="1" applyFill="1">
      <alignment/>
      <protection/>
    </xf>
    <xf numFmtId="0" fontId="22" fillId="0" borderId="0" xfId="61" applyFont="1" applyFill="1" applyAlignment="1">
      <alignment horizontal="centerContinuous"/>
      <protection/>
    </xf>
    <xf numFmtId="0" fontId="21" fillId="0" borderId="0" xfId="61" applyFont="1" applyFill="1" applyAlignment="1">
      <alignment horizontal="centerContinuous"/>
      <protection/>
    </xf>
    <xf numFmtId="0" fontId="21" fillId="0" borderId="0" xfId="61" applyFont="1" applyFill="1" applyAlignment="1">
      <alignment horizontal="center"/>
      <protection/>
    </xf>
    <xf numFmtId="38" fontId="23" fillId="0" borderId="0" xfId="49" applyFont="1" applyFill="1" applyAlignment="1">
      <alignment vertical="center"/>
    </xf>
    <xf numFmtId="38" fontId="24" fillId="0" borderId="0" xfId="49" applyFont="1" applyFill="1" applyAlignment="1">
      <alignment vertical="center"/>
    </xf>
    <xf numFmtId="38" fontId="24" fillId="0" borderId="0" xfId="49" applyFont="1" applyFill="1" applyAlignment="1">
      <alignment horizontal="right" vertical="center"/>
    </xf>
    <xf numFmtId="38" fontId="24" fillId="0" borderId="0" xfId="49" applyFont="1" applyFill="1" applyAlignment="1">
      <alignment horizontal="left" vertical="center"/>
    </xf>
    <xf numFmtId="38" fontId="21" fillId="0" borderId="10" xfId="49" applyFont="1" applyFill="1" applyBorder="1" applyAlignment="1">
      <alignment/>
    </xf>
    <xf numFmtId="38" fontId="21" fillId="0" borderId="11" xfId="49" applyFont="1" applyFill="1" applyBorder="1" applyAlignment="1">
      <alignment vertical="center"/>
    </xf>
    <xf numFmtId="38" fontId="21" fillId="0" borderId="11" xfId="49" applyFont="1" applyFill="1" applyBorder="1" applyAlignment="1">
      <alignment horizontal="right" vertical="top"/>
    </xf>
    <xf numFmtId="38" fontId="24" fillId="0" borderId="10" xfId="49" applyFont="1" applyFill="1" applyBorder="1" applyAlignment="1">
      <alignment horizontal="center" vertical="center"/>
    </xf>
    <xf numFmtId="38" fontId="24" fillId="0" borderId="12" xfId="49" applyFont="1" applyFill="1" applyBorder="1" applyAlignment="1">
      <alignment horizontal="center" vertical="center"/>
    </xf>
    <xf numFmtId="38" fontId="24" fillId="0" borderId="13" xfId="49" applyFont="1" applyFill="1" applyBorder="1" applyAlignment="1">
      <alignment horizontal="center" vertical="center"/>
    </xf>
    <xf numFmtId="38" fontId="24" fillId="0" borderId="0" xfId="49" applyFont="1" applyFill="1" applyBorder="1" applyAlignment="1">
      <alignment horizontal="center" vertical="center"/>
    </xf>
    <xf numFmtId="38" fontId="21" fillId="0" borderId="14" xfId="49" applyFont="1" applyFill="1" applyBorder="1" applyAlignment="1">
      <alignment horizontal="center" vertical="top"/>
    </xf>
    <xf numFmtId="38" fontId="21" fillId="0" borderId="0" xfId="49" applyFont="1" applyFill="1" applyAlignment="1">
      <alignment vertical="center"/>
    </xf>
    <xf numFmtId="38" fontId="24" fillId="0" borderId="15" xfId="49" applyFont="1" applyFill="1" applyBorder="1" applyAlignment="1">
      <alignment vertical="center"/>
    </xf>
    <xf numFmtId="38" fontId="24" fillId="0" borderId="16" xfId="49" applyFont="1" applyFill="1" applyBorder="1" applyAlignment="1">
      <alignment vertical="center"/>
    </xf>
    <xf numFmtId="38" fontId="24" fillId="0" borderId="16" xfId="49" applyFont="1" applyFill="1" applyBorder="1" applyAlignment="1">
      <alignment horizontal="right" vertical="center" shrinkToFit="1"/>
    </xf>
    <xf numFmtId="38" fontId="24" fillId="0" borderId="0" xfId="49" applyFont="1" applyFill="1" applyBorder="1" applyAlignment="1">
      <alignment vertical="center"/>
    </xf>
    <xf numFmtId="38" fontId="24" fillId="0" borderId="17" xfId="49" applyFont="1" applyFill="1" applyBorder="1" applyAlignment="1">
      <alignment vertical="center"/>
    </xf>
    <xf numFmtId="38" fontId="24" fillId="0" borderId="17" xfId="49" applyFont="1" applyFill="1" applyBorder="1" applyAlignment="1">
      <alignment vertical="center" shrinkToFit="1"/>
    </xf>
    <xf numFmtId="38" fontId="24" fillId="0" borderId="18" xfId="49" applyFont="1" applyFill="1" applyBorder="1" applyAlignment="1">
      <alignment vertical="center" shrinkToFit="1"/>
    </xf>
    <xf numFmtId="38" fontId="24" fillId="0" borderId="19" xfId="49" applyFont="1" applyFill="1" applyBorder="1" applyAlignment="1">
      <alignment horizontal="center" vertical="center"/>
    </xf>
    <xf numFmtId="38" fontId="24" fillId="0" borderId="19" xfId="49" applyFont="1" applyFill="1" applyBorder="1" applyAlignment="1">
      <alignment vertical="center"/>
    </xf>
    <xf numFmtId="38" fontId="24" fillId="0" borderId="20" xfId="49" applyFont="1" applyFill="1" applyBorder="1" applyAlignment="1">
      <alignment vertical="center"/>
    </xf>
    <xf numFmtId="38" fontId="24" fillId="0" borderId="21" xfId="49" applyFont="1" applyFill="1" applyBorder="1" applyAlignment="1">
      <alignment vertical="center"/>
    </xf>
    <xf numFmtId="38" fontId="24" fillId="0" borderId="21" xfId="49" applyFont="1" applyFill="1" applyBorder="1" applyAlignment="1">
      <alignment horizontal="right" vertical="center" shrinkToFit="1"/>
    </xf>
    <xf numFmtId="38" fontId="24" fillId="0" borderId="22" xfId="49" applyFont="1" applyFill="1" applyBorder="1" applyAlignment="1">
      <alignment vertical="center"/>
    </xf>
    <xf numFmtId="38" fontId="24" fillId="0" borderId="23" xfId="49" applyFont="1" applyFill="1" applyBorder="1" applyAlignment="1">
      <alignment vertical="center"/>
    </xf>
    <xf numFmtId="38" fontId="24" fillId="0" borderId="24" xfId="49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0" fontId="24" fillId="0" borderId="25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horizontal="right" vertical="center" shrinkToFit="1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22" xfId="61" applyFont="1" applyFill="1" applyBorder="1" applyAlignment="1">
      <alignment vertical="center"/>
      <protection/>
    </xf>
    <xf numFmtId="0" fontId="24" fillId="0" borderId="23" xfId="61" applyFont="1" applyFill="1" applyBorder="1" applyAlignment="1">
      <alignment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vertical="center"/>
      <protection/>
    </xf>
    <xf numFmtId="0" fontId="24" fillId="0" borderId="30" xfId="61" applyFont="1" applyFill="1" applyBorder="1" applyAlignment="1">
      <alignment vertical="center"/>
      <protection/>
    </xf>
    <xf numFmtId="0" fontId="24" fillId="0" borderId="30" xfId="61" applyFont="1" applyFill="1" applyBorder="1" applyAlignment="1">
      <alignment vertical="center" shrinkToFit="1"/>
      <protection/>
    </xf>
    <xf numFmtId="0" fontId="24" fillId="0" borderId="31" xfId="61" applyFont="1" applyFill="1" applyBorder="1" applyAlignment="1">
      <alignment vertical="center" shrinkToFit="1"/>
      <protection/>
    </xf>
    <xf numFmtId="0" fontId="24" fillId="0" borderId="32" xfId="61" applyFont="1" applyFill="1" applyBorder="1" applyAlignment="1">
      <alignment horizontal="right" vertical="center" shrinkToFit="1"/>
      <protection/>
    </xf>
    <xf numFmtId="38" fontId="24" fillId="0" borderId="33" xfId="49" applyFont="1" applyFill="1" applyBorder="1" applyAlignment="1">
      <alignment vertical="center"/>
    </xf>
    <xf numFmtId="38" fontId="24" fillId="0" borderId="30" xfId="49" applyFont="1" applyFill="1" applyBorder="1" applyAlignment="1">
      <alignment vertical="center"/>
    </xf>
    <xf numFmtId="38" fontId="24" fillId="0" borderId="34" xfId="49" applyFont="1" applyFill="1" applyBorder="1" applyAlignment="1">
      <alignment vertical="center"/>
    </xf>
    <xf numFmtId="0" fontId="24" fillId="0" borderId="21" xfId="61" applyFont="1" applyFill="1" applyBorder="1" applyAlignment="1">
      <alignment horizontal="right" vertical="center" shrinkToFit="1"/>
      <protection/>
    </xf>
    <xf numFmtId="176" fontId="24" fillId="0" borderId="20" xfId="49" applyNumberFormat="1" applyFont="1" applyFill="1" applyBorder="1" applyAlignment="1">
      <alignment vertical="center"/>
    </xf>
    <xf numFmtId="176" fontId="24" fillId="0" borderId="22" xfId="49" applyNumberFormat="1" applyFont="1" applyFill="1" applyBorder="1" applyAlignment="1">
      <alignment vertical="center"/>
    </xf>
    <xf numFmtId="176" fontId="24" fillId="0" borderId="24" xfId="49" applyNumberFormat="1" applyFont="1" applyFill="1" applyBorder="1" applyAlignment="1">
      <alignment vertical="center"/>
    </xf>
    <xf numFmtId="176" fontId="24" fillId="0" borderId="0" xfId="49" applyNumberFormat="1" applyFont="1" applyFill="1" applyBorder="1" applyAlignment="1">
      <alignment vertical="center"/>
    </xf>
    <xf numFmtId="0" fontId="24" fillId="0" borderId="22" xfId="61" applyFont="1" applyFill="1" applyBorder="1" applyAlignment="1">
      <alignment vertical="center" shrinkToFit="1"/>
      <protection/>
    </xf>
    <xf numFmtId="0" fontId="24" fillId="0" borderId="23" xfId="61" applyFont="1" applyFill="1" applyBorder="1" applyAlignment="1">
      <alignment vertical="center" shrinkToFit="1"/>
      <protection/>
    </xf>
    <xf numFmtId="0" fontId="24" fillId="0" borderId="3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right" vertical="center" shrinkToFit="1"/>
      <protection/>
    </xf>
    <xf numFmtId="38" fontId="24" fillId="0" borderId="37" xfId="49" applyFont="1" applyFill="1" applyBorder="1" applyAlignment="1">
      <alignment vertical="center"/>
    </xf>
    <xf numFmtId="38" fontId="24" fillId="0" borderId="38" xfId="49" applyFont="1" applyFill="1" applyBorder="1" applyAlignment="1">
      <alignment vertical="center"/>
    </xf>
    <xf numFmtId="38" fontId="24" fillId="0" borderId="39" xfId="49" applyFont="1" applyFill="1" applyBorder="1" applyAlignment="1">
      <alignment vertical="center"/>
    </xf>
    <xf numFmtId="0" fontId="24" fillId="0" borderId="31" xfId="61" applyFont="1" applyFill="1" applyBorder="1" applyAlignment="1">
      <alignment vertical="center"/>
      <protection/>
    </xf>
    <xf numFmtId="0" fontId="24" fillId="0" borderId="32" xfId="61" applyFont="1" applyFill="1" applyBorder="1" applyAlignment="1">
      <alignment vertical="center"/>
      <protection/>
    </xf>
    <xf numFmtId="0" fontId="24" fillId="0" borderId="16" xfId="61" applyFont="1" applyFill="1" applyBorder="1" applyAlignment="1">
      <alignment horizontal="right" vertical="center" shrinkToFit="1"/>
      <protection/>
    </xf>
    <xf numFmtId="0" fontId="24" fillId="0" borderId="21" xfId="61" applyFont="1" applyFill="1" applyBorder="1" applyAlignment="1">
      <alignment vertical="center"/>
      <protection/>
    </xf>
    <xf numFmtId="38" fontId="24" fillId="0" borderId="25" xfId="49" applyFont="1" applyFill="1" applyBorder="1" applyAlignment="1">
      <alignment vertical="center"/>
    </xf>
    <xf numFmtId="177" fontId="24" fillId="0" borderId="40" xfId="49" applyNumberFormat="1" applyFont="1" applyFill="1" applyBorder="1" applyAlignment="1">
      <alignment vertical="center"/>
    </xf>
    <xf numFmtId="177" fontId="24" fillId="0" borderId="41" xfId="49" applyNumberFormat="1" applyFont="1" applyFill="1" applyBorder="1" applyAlignment="1">
      <alignment vertical="center"/>
    </xf>
    <xf numFmtId="0" fontId="24" fillId="0" borderId="32" xfId="61" applyFont="1" applyFill="1" applyBorder="1" applyAlignment="1">
      <alignment vertical="center" shrinkToFit="1"/>
      <protection/>
    </xf>
    <xf numFmtId="180" fontId="24" fillId="0" borderId="33" xfId="49" applyNumberFormat="1" applyFont="1" applyFill="1" applyBorder="1" applyAlignment="1">
      <alignment vertical="center" shrinkToFit="1"/>
    </xf>
    <xf numFmtId="180" fontId="24" fillId="0" borderId="30" xfId="49" applyNumberFormat="1" applyFont="1" applyFill="1" applyBorder="1" applyAlignment="1">
      <alignment vertical="center" shrinkToFit="1"/>
    </xf>
    <xf numFmtId="180" fontId="24" fillId="0" borderId="34" xfId="49" applyNumberFormat="1" applyFont="1" applyFill="1" applyBorder="1" applyAlignment="1">
      <alignment vertical="center" shrinkToFit="1"/>
    </xf>
    <xf numFmtId="0" fontId="24" fillId="0" borderId="0" xfId="49" applyNumberFormat="1" applyFont="1" applyFill="1" applyBorder="1" applyAlignment="1">
      <alignment vertical="center"/>
    </xf>
    <xf numFmtId="40" fontId="24" fillId="0" borderId="20" xfId="49" applyNumberFormat="1" applyFont="1" applyFill="1" applyBorder="1" applyAlignment="1">
      <alignment vertical="center"/>
    </xf>
    <xf numFmtId="40" fontId="24" fillId="0" borderId="22" xfId="49" applyNumberFormat="1" applyFont="1" applyFill="1" applyBorder="1" applyAlignment="1">
      <alignment vertical="center"/>
    </xf>
    <xf numFmtId="40" fontId="24" fillId="0" borderId="24" xfId="49" applyNumberFormat="1" applyFont="1" applyFill="1" applyBorder="1" applyAlignment="1">
      <alignment vertical="center"/>
    </xf>
    <xf numFmtId="177" fontId="24" fillId="0" borderId="20" xfId="49" applyNumberFormat="1" applyFont="1" applyFill="1" applyBorder="1" applyAlignment="1">
      <alignment vertical="center"/>
    </xf>
    <xf numFmtId="177" fontId="24" fillId="0" borderId="22" xfId="49" applyNumberFormat="1" applyFont="1" applyFill="1" applyBorder="1" applyAlignment="1">
      <alignment vertical="center"/>
    </xf>
    <xf numFmtId="177" fontId="24" fillId="0" borderId="24" xfId="49" applyNumberFormat="1" applyFont="1" applyFill="1" applyBorder="1" applyAlignment="1">
      <alignment vertical="center"/>
    </xf>
    <xf numFmtId="0" fontId="24" fillId="0" borderId="40" xfId="61" applyFont="1" applyFill="1" applyBorder="1" applyAlignment="1">
      <alignment vertical="center"/>
      <protection/>
    </xf>
    <xf numFmtId="0" fontId="24" fillId="0" borderId="42" xfId="61" applyFont="1" applyFill="1" applyBorder="1" applyAlignment="1">
      <alignment vertical="center"/>
      <protection/>
    </xf>
    <xf numFmtId="0" fontId="24" fillId="0" borderId="41" xfId="61" applyFont="1" applyFill="1" applyBorder="1" applyAlignment="1">
      <alignment horizontal="center" vertical="center"/>
      <protection/>
    </xf>
    <xf numFmtId="177" fontId="24" fillId="0" borderId="25" xfId="49" applyNumberFormat="1" applyFont="1" applyFill="1" applyBorder="1" applyAlignment="1">
      <alignment vertical="center"/>
    </xf>
    <xf numFmtId="0" fontId="24" fillId="0" borderId="34" xfId="61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vertical="center"/>
      <protection/>
    </xf>
    <xf numFmtId="40" fontId="24" fillId="0" borderId="0" xfId="49" applyNumberFormat="1" applyFont="1" applyFill="1" applyBorder="1" applyAlignment="1">
      <alignment vertical="center"/>
    </xf>
    <xf numFmtId="40" fontId="24" fillId="0" borderId="37" xfId="49" applyNumberFormat="1" applyFont="1" applyFill="1" applyBorder="1" applyAlignment="1">
      <alignment vertical="center"/>
    </xf>
    <xf numFmtId="40" fontId="24" fillId="0" borderId="38" xfId="49" applyNumberFormat="1" applyFont="1" applyFill="1" applyBorder="1" applyAlignment="1">
      <alignment vertical="center"/>
    </xf>
    <xf numFmtId="40" fontId="24" fillId="0" borderId="39" xfId="49" applyNumberFormat="1" applyFont="1" applyFill="1" applyBorder="1" applyAlignment="1">
      <alignment vertical="center"/>
    </xf>
    <xf numFmtId="0" fontId="24" fillId="0" borderId="34" xfId="61" applyFont="1" applyFill="1" applyBorder="1" applyAlignment="1">
      <alignment horizontal="right" vertical="center" shrinkToFit="1"/>
      <protection/>
    </xf>
    <xf numFmtId="0" fontId="24" fillId="0" borderId="24" xfId="61" applyFont="1" applyFill="1" applyBorder="1" applyAlignment="1">
      <alignment horizontal="right" vertical="center" shrinkToFit="1"/>
      <protection/>
    </xf>
    <xf numFmtId="0" fontId="24" fillId="0" borderId="39" xfId="61" applyFont="1" applyFill="1" applyBorder="1" applyAlignment="1">
      <alignment horizontal="right" vertical="center" shrinkToFit="1"/>
      <protection/>
    </xf>
    <xf numFmtId="177" fontId="24" fillId="0" borderId="38" xfId="49" applyNumberFormat="1" applyFont="1" applyFill="1" applyBorder="1" applyAlignment="1">
      <alignment vertical="center"/>
    </xf>
    <xf numFmtId="177" fontId="24" fillId="0" borderId="43" xfId="49" applyNumberFormat="1" applyFont="1" applyFill="1" applyBorder="1" applyAlignment="1">
      <alignment vertical="center"/>
    </xf>
    <xf numFmtId="177" fontId="24" fillId="0" borderId="0" xfId="49" applyNumberFormat="1" applyFont="1" applyFill="1" applyBorder="1" applyAlignment="1">
      <alignment vertical="center"/>
    </xf>
    <xf numFmtId="176" fontId="24" fillId="0" borderId="33" xfId="49" applyNumberFormat="1" applyFont="1" applyFill="1" applyBorder="1" applyAlignment="1">
      <alignment vertical="center"/>
    </xf>
    <xf numFmtId="176" fontId="24" fillId="0" borderId="30" xfId="49" applyNumberFormat="1" applyFont="1" applyFill="1" applyBorder="1" applyAlignment="1">
      <alignment vertical="center"/>
    </xf>
    <xf numFmtId="176" fontId="24" fillId="0" borderId="34" xfId="49" applyNumberFormat="1" applyFont="1" applyFill="1" applyBorder="1" applyAlignment="1">
      <alignment vertical="center"/>
    </xf>
    <xf numFmtId="177" fontId="24" fillId="0" borderId="44" xfId="49" applyNumberFormat="1" applyFont="1" applyFill="1" applyBorder="1" applyAlignment="1">
      <alignment vertical="center"/>
    </xf>
    <xf numFmtId="0" fontId="24" fillId="0" borderId="38" xfId="61" applyFont="1" applyFill="1" applyBorder="1" applyAlignment="1">
      <alignment vertical="center"/>
      <protection/>
    </xf>
    <xf numFmtId="0" fontId="24" fillId="0" borderId="39" xfId="61" applyFont="1" applyFill="1" applyBorder="1" applyAlignment="1">
      <alignment horizontal="center" vertical="center"/>
      <protection/>
    </xf>
    <xf numFmtId="177" fontId="24" fillId="0" borderId="37" xfId="49" applyNumberFormat="1" applyFont="1" applyFill="1" applyBorder="1" applyAlignment="1">
      <alignment vertical="center"/>
    </xf>
    <xf numFmtId="177" fontId="24" fillId="0" borderId="39" xfId="49" applyNumberFormat="1" applyFont="1" applyFill="1" applyBorder="1" applyAlignment="1">
      <alignment vertical="center"/>
    </xf>
    <xf numFmtId="0" fontId="24" fillId="0" borderId="45" xfId="61" applyFont="1" applyFill="1" applyBorder="1" applyAlignment="1">
      <alignment vertical="center"/>
      <protection/>
    </xf>
    <xf numFmtId="0" fontId="24" fillId="0" borderId="17" xfId="61" applyFont="1" applyFill="1" applyBorder="1" applyAlignment="1">
      <alignment vertical="center"/>
      <protection/>
    </xf>
    <xf numFmtId="0" fontId="24" fillId="0" borderId="18" xfId="61" applyFont="1" applyFill="1" applyBorder="1" applyAlignment="1">
      <alignment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46" xfId="61" applyFont="1" applyFill="1" applyBorder="1" applyAlignment="1">
      <alignment vertical="center"/>
      <protection/>
    </xf>
    <xf numFmtId="0" fontId="24" fillId="0" borderId="37" xfId="61" applyFont="1" applyFill="1" applyBorder="1" applyAlignment="1">
      <alignment vertical="center"/>
      <protection/>
    </xf>
    <xf numFmtId="38" fontId="24" fillId="0" borderId="40" xfId="49" applyFont="1" applyFill="1" applyBorder="1" applyAlignment="1">
      <alignment vertical="center"/>
    </xf>
    <xf numFmtId="38" fontId="24" fillId="0" borderId="41" xfId="49" applyFont="1" applyFill="1" applyBorder="1" applyAlignment="1">
      <alignment vertical="center"/>
    </xf>
    <xf numFmtId="176" fontId="24" fillId="0" borderId="15" xfId="49" applyNumberFormat="1" applyFont="1" applyFill="1" applyBorder="1" applyAlignment="1">
      <alignment vertical="center"/>
    </xf>
    <xf numFmtId="176" fontId="24" fillId="0" borderId="17" xfId="49" applyNumberFormat="1" applyFont="1" applyFill="1" applyBorder="1" applyAlignment="1">
      <alignment vertical="center"/>
    </xf>
    <xf numFmtId="176" fontId="24" fillId="0" borderId="19" xfId="49" applyNumberFormat="1" applyFont="1" applyFill="1" applyBorder="1" applyAlignment="1">
      <alignment vertical="center"/>
    </xf>
    <xf numFmtId="0" fontId="24" fillId="0" borderId="24" xfId="61" applyFont="1" applyFill="1" applyBorder="1" applyAlignment="1">
      <alignment horizontal="center" vertical="center" shrinkToFit="1"/>
      <protection/>
    </xf>
    <xf numFmtId="176" fontId="24" fillId="0" borderId="25" xfId="49" applyNumberFormat="1" applyFont="1" applyFill="1" applyBorder="1" applyAlignment="1">
      <alignment vertical="center"/>
    </xf>
    <xf numFmtId="176" fontId="24" fillId="0" borderId="40" xfId="49" applyNumberFormat="1" applyFont="1" applyFill="1" applyBorder="1" applyAlignment="1">
      <alignment vertical="center"/>
    </xf>
    <xf numFmtId="176" fontId="24" fillId="0" borderId="41" xfId="49" applyNumberFormat="1" applyFont="1" applyFill="1" applyBorder="1" applyAlignment="1">
      <alignment vertical="center"/>
    </xf>
    <xf numFmtId="38" fontId="24" fillId="0" borderId="44" xfId="49" applyFont="1" applyFill="1" applyBorder="1" applyAlignment="1">
      <alignment vertical="center"/>
    </xf>
    <xf numFmtId="0" fontId="24" fillId="0" borderId="21" xfId="61" applyFont="1" applyFill="1" applyBorder="1" applyAlignment="1">
      <alignment vertical="center" shrinkToFit="1"/>
      <protection/>
    </xf>
    <xf numFmtId="0" fontId="24" fillId="0" borderId="36" xfId="61" applyFont="1" applyFill="1" applyBorder="1" applyAlignment="1">
      <alignment vertical="center" shrinkToFit="1"/>
      <protection/>
    </xf>
    <xf numFmtId="176" fontId="24" fillId="0" borderId="37" xfId="49" applyNumberFormat="1" applyFont="1" applyFill="1" applyBorder="1" applyAlignment="1">
      <alignment vertical="center"/>
    </xf>
    <xf numFmtId="176" fontId="24" fillId="0" borderId="38" xfId="49" applyNumberFormat="1" applyFont="1" applyFill="1" applyBorder="1" applyAlignment="1">
      <alignment vertical="center"/>
    </xf>
    <xf numFmtId="176" fontId="24" fillId="0" borderId="39" xfId="49" applyNumberFormat="1" applyFont="1" applyFill="1" applyBorder="1" applyAlignment="1">
      <alignment vertical="center"/>
    </xf>
    <xf numFmtId="38" fontId="24" fillId="0" borderId="43" xfId="49" applyFont="1" applyFill="1" applyBorder="1" applyAlignment="1">
      <alignment vertical="center"/>
    </xf>
    <xf numFmtId="0" fontId="21" fillId="0" borderId="0" xfId="61" applyFont="1" applyFill="1" applyAlignment="1">
      <alignment horizontal="right"/>
      <protection/>
    </xf>
    <xf numFmtId="0" fontId="21" fillId="0" borderId="0" xfId="62" applyFont="1" applyFill="1">
      <alignment/>
      <protection/>
    </xf>
    <xf numFmtId="0" fontId="22" fillId="0" borderId="0" xfId="62" applyFont="1" applyFill="1" applyAlignment="1">
      <alignment horizontal="centerContinuous"/>
      <protection/>
    </xf>
    <xf numFmtId="0" fontId="21" fillId="0" borderId="0" xfId="62" applyFont="1" applyFill="1" applyAlignment="1">
      <alignment horizontal="centerContinuous"/>
      <protection/>
    </xf>
    <xf numFmtId="0" fontId="21" fillId="0" borderId="0" xfId="62" applyFont="1" applyFill="1" applyAlignment="1">
      <alignment horizontal="center"/>
      <protection/>
    </xf>
    <xf numFmtId="0" fontId="24" fillId="0" borderId="25" xfId="62" applyFont="1" applyFill="1" applyBorder="1" applyAlignment="1">
      <alignment vertical="center"/>
      <protection/>
    </xf>
    <xf numFmtId="0" fontId="24" fillId="0" borderId="26" xfId="62" applyFont="1" applyFill="1" applyBorder="1" applyAlignment="1">
      <alignment vertical="center"/>
      <protection/>
    </xf>
    <xf numFmtId="0" fontId="24" fillId="0" borderId="26" xfId="62" applyFont="1" applyFill="1" applyBorder="1" applyAlignment="1">
      <alignment horizontal="right" vertical="center" shrinkToFit="1"/>
      <protection/>
    </xf>
    <xf numFmtId="0" fontId="24" fillId="0" borderId="27" xfId="62" applyFont="1" applyFill="1" applyBorder="1" applyAlignment="1">
      <alignment horizontal="center" vertical="center"/>
      <protection/>
    </xf>
    <xf numFmtId="0" fontId="24" fillId="0" borderId="28" xfId="62" applyFont="1" applyFill="1" applyBorder="1" applyAlignment="1">
      <alignment horizontal="center" vertical="center"/>
      <protection/>
    </xf>
    <xf numFmtId="0" fontId="24" fillId="0" borderId="29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vertical="center"/>
      <protection/>
    </xf>
    <xf numFmtId="0" fontId="24" fillId="0" borderId="22" xfId="62" applyFont="1" applyFill="1" applyBorder="1" applyAlignment="1">
      <alignment vertical="center"/>
      <protection/>
    </xf>
    <xf numFmtId="0" fontId="24" fillId="0" borderId="23" xfId="62" applyFont="1" applyFill="1" applyBorder="1" applyAlignment="1">
      <alignment vertical="center"/>
      <protection/>
    </xf>
    <xf numFmtId="0" fontId="24" fillId="0" borderId="24" xfId="62" applyFont="1" applyFill="1" applyBorder="1" applyAlignment="1">
      <alignment horizontal="center" vertical="center"/>
      <protection/>
    </xf>
    <xf numFmtId="0" fontId="21" fillId="0" borderId="0" xfId="62" applyFont="1" applyFill="1" applyAlignment="1">
      <alignment vertical="center"/>
      <protection/>
    </xf>
    <xf numFmtId="0" fontId="24" fillId="0" borderId="30" xfId="62" applyFont="1" applyFill="1" applyBorder="1" applyAlignment="1">
      <alignment vertical="center"/>
      <protection/>
    </xf>
    <xf numFmtId="0" fontId="24" fillId="0" borderId="30" xfId="62" applyFont="1" applyFill="1" applyBorder="1" applyAlignment="1">
      <alignment vertical="center" shrinkToFit="1"/>
      <protection/>
    </xf>
    <xf numFmtId="0" fontId="24" fillId="0" borderId="31" xfId="62" applyFont="1" applyFill="1" applyBorder="1" applyAlignment="1">
      <alignment vertical="center" shrinkToFit="1"/>
      <protection/>
    </xf>
    <xf numFmtId="0" fontId="24" fillId="0" borderId="32" xfId="62" applyFont="1" applyFill="1" applyBorder="1" applyAlignment="1">
      <alignment horizontal="right" vertical="center" shrinkToFit="1"/>
      <protection/>
    </xf>
    <xf numFmtId="0" fontId="24" fillId="0" borderId="21" xfId="62" applyFont="1" applyFill="1" applyBorder="1" applyAlignment="1">
      <alignment horizontal="right" vertical="center" shrinkToFit="1"/>
      <protection/>
    </xf>
    <xf numFmtId="38" fontId="24" fillId="0" borderId="20" xfId="49" applyFont="1" applyFill="1" applyBorder="1" applyAlignment="1">
      <alignment horizontal="right" vertical="center"/>
    </xf>
    <xf numFmtId="38" fontId="24" fillId="0" borderId="22" xfId="49" applyFont="1" applyFill="1" applyBorder="1" applyAlignment="1">
      <alignment horizontal="right" vertical="center"/>
    </xf>
    <xf numFmtId="49" fontId="24" fillId="0" borderId="24" xfId="49" applyNumberFormat="1" applyFont="1" applyFill="1" applyBorder="1" applyAlignment="1">
      <alignment horizontal="right" vertical="center"/>
    </xf>
    <xf numFmtId="0" fontId="24" fillId="0" borderId="22" xfId="62" applyFont="1" applyFill="1" applyBorder="1" applyAlignment="1">
      <alignment vertical="center" shrinkToFit="1"/>
      <protection/>
    </xf>
    <xf numFmtId="0" fontId="24" fillId="0" borderId="23" xfId="62" applyFont="1" applyFill="1" applyBorder="1" applyAlignment="1">
      <alignment vertical="center" shrinkToFit="1"/>
      <protection/>
    </xf>
    <xf numFmtId="0" fontId="24" fillId="0" borderId="35" xfId="62" applyFont="1" applyFill="1" applyBorder="1" applyAlignment="1">
      <alignment vertical="center"/>
      <protection/>
    </xf>
    <xf numFmtId="0" fontId="24" fillId="0" borderId="36" xfId="62" applyFont="1" applyFill="1" applyBorder="1" applyAlignment="1">
      <alignment vertical="center"/>
      <protection/>
    </xf>
    <xf numFmtId="0" fontId="24" fillId="0" borderId="36" xfId="62" applyFont="1" applyFill="1" applyBorder="1" applyAlignment="1">
      <alignment horizontal="right" vertical="center" shrinkToFit="1"/>
      <protection/>
    </xf>
    <xf numFmtId="0" fontId="24" fillId="0" borderId="31" xfId="62" applyFont="1" applyFill="1" applyBorder="1" applyAlignment="1">
      <alignment vertical="center"/>
      <protection/>
    </xf>
    <xf numFmtId="0" fontId="24" fillId="0" borderId="32" xfId="62" applyFont="1" applyFill="1" applyBorder="1" applyAlignment="1">
      <alignment vertical="center"/>
      <protection/>
    </xf>
    <xf numFmtId="0" fontId="24" fillId="0" borderId="16" xfId="62" applyFont="1" applyFill="1" applyBorder="1" applyAlignment="1">
      <alignment horizontal="right" vertical="center" shrinkToFit="1"/>
      <protection/>
    </xf>
    <xf numFmtId="38" fontId="24" fillId="0" borderId="15" xfId="49" applyFont="1" applyFill="1" applyBorder="1" applyAlignment="1">
      <alignment horizontal="right" vertical="center"/>
    </xf>
    <xf numFmtId="38" fontId="24" fillId="0" borderId="17" xfId="49" applyFont="1" applyFill="1" applyBorder="1" applyAlignment="1">
      <alignment horizontal="right" vertical="center"/>
    </xf>
    <xf numFmtId="0" fontId="24" fillId="0" borderId="21" xfId="62" applyFont="1" applyFill="1" applyBorder="1" applyAlignment="1">
      <alignment vertical="center"/>
      <protection/>
    </xf>
    <xf numFmtId="0" fontId="24" fillId="0" borderId="32" xfId="62" applyFont="1" applyFill="1" applyBorder="1" applyAlignment="1">
      <alignment vertical="center" shrinkToFit="1"/>
      <protection/>
    </xf>
    <xf numFmtId="58" fontId="24" fillId="0" borderId="33" xfId="49" applyNumberFormat="1" applyFont="1" applyFill="1" applyBorder="1" applyAlignment="1">
      <alignment vertical="center" shrinkToFit="1"/>
    </xf>
    <xf numFmtId="58" fontId="24" fillId="0" borderId="30" xfId="49" applyNumberFormat="1" applyFont="1" applyFill="1" applyBorder="1" applyAlignment="1">
      <alignment vertical="center" shrinkToFit="1"/>
    </xf>
    <xf numFmtId="58" fontId="24" fillId="0" borderId="47" xfId="49" applyNumberFormat="1" applyFont="1" applyFill="1" applyBorder="1" applyAlignment="1">
      <alignment vertical="center" shrinkToFit="1"/>
    </xf>
    <xf numFmtId="38" fontId="24" fillId="0" borderId="44" xfId="49" applyFont="1" applyFill="1" applyBorder="1" applyAlignment="1">
      <alignment horizontal="right" vertical="center"/>
    </xf>
    <xf numFmtId="40" fontId="24" fillId="0" borderId="44" xfId="49" applyNumberFormat="1" applyFont="1" applyFill="1" applyBorder="1" applyAlignment="1">
      <alignment vertical="center"/>
    </xf>
    <xf numFmtId="0" fontId="24" fillId="0" borderId="40" xfId="62" applyFont="1" applyFill="1" applyBorder="1" applyAlignment="1">
      <alignment vertical="center"/>
      <protection/>
    </xf>
    <xf numFmtId="0" fontId="24" fillId="0" borderId="42" xfId="62" applyFont="1" applyFill="1" applyBorder="1" applyAlignment="1">
      <alignment vertical="center"/>
      <protection/>
    </xf>
    <xf numFmtId="0" fontId="24" fillId="0" borderId="41" xfId="62" applyFont="1" applyFill="1" applyBorder="1" applyAlignment="1">
      <alignment horizontal="center" vertical="center"/>
      <protection/>
    </xf>
    <xf numFmtId="0" fontId="24" fillId="0" borderId="34" xfId="62" applyFont="1" applyFill="1" applyBorder="1" applyAlignment="1">
      <alignment horizontal="center" vertical="center"/>
      <protection/>
    </xf>
    <xf numFmtId="0" fontId="24" fillId="0" borderId="0" xfId="62" applyFont="1" applyFill="1" applyAlignment="1">
      <alignment vertical="center"/>
      <protection/>
    </xf>
    <xf numFmtId="40" fontId="24" fillId="0" borderId="37" xfId="49" applyNumberFormat="1" applyFont="1" applyFill="1" applyBorder="1" applyAlignment="1">
      <alignment horizontal="right" vertical="center"/>
    </xf>
    <xf numFmtId="40" fontId="24" fillId="0" borderId="38" xfId="49" applyNumberFormat="1" applyFont="1" applyFill="1" applyBorder="1" applyAlignment="1">
      <alignment horizontal="right" vertical="center"/>
    </xf>
    <xf numFmtId="40" fontId="24" fillId="0" borderId="39" xfId="49" applyNumberFormat="1" applyFont="1" applyFill="1" applyBorder="1" applyAlignment="1">
      <alignment horizontal="right" vertical="center"/>
    </xf>
    <xf numFmtId="0" fontId="24" fillId="0" borderId="34" xfId="62" applyFont="1" applyFill="1" applyBorder="1" applyAlignment="1">
      <alignment horizontal="right" vertical="center" shrinkToFit="1"/>
      <protection/>
    </xf>
    <xf numFmtId="0" fontId="24" fillId="0" borderId="24" xfId="62" applyFont="1" applyFill="1" applyBorder="1" applyAlignment="1">
      <alignment horizontal="right" vertical="center" shrinkToFit="1"/>
      <protection/>
    </xf>
    <xf numFmtId="49" fontId="24" fillId="0" borderId="20" xfId="49" applyNumberFormat="1" applyFont="1" applyFill="1" applyBorder="1" applyAlignment="1">
      <alignment horizontal="right" vertical="center"/>
    </xf>
    <xf numFmtId="49" fontId="24" fillId="0" borderId="22" xfId="49" applyNumberFormat="1" applyFont="1" applyFill="1" applyBorder="1" applyAlignment="1">
      <alignment horizontal="right" vertical="center"/>
    </xf>
    <xf numFmtId="0" fontId="24" fillId="0" borderId="39" xfId="62" applyFont="1" applyFill="1" applyBorder="1" applyAlignment="1">
      <alignment horizontal="right" vertical="center" shrinkToFit="1"/>
      <protection/>
    </xf>
    <xf numFmtId="40" fontId="24" fillId="0" borderId="33" xfId="49" applyNumberFormat="1" applyFont="1" applyFill="1" applyBorder="1" applyAlignment="1">
      <alignment vertical="center"/>
    </xf>
    <xf numFmtId="40" fontId="24" fillId="0" borderId="30" xfId="49" applyNumberFormat="1" applyFont="1" applyFill="1" applyBorder="1" applyAlignment="1">
      <alignment vertical="center"/>
    </xf>
    <xf numFmtId="40" fontId="24" fillId="0" borderId="34" xfId="49" applyNumberFormat="1" applyFont="1" applyFill="1" applyBorder="1" applyAlignment="1">
      <alignment vertical="center"/>
    </xf>
    <xf numFmtId="0" fontId="24" fillId="0" borderId="38" xfId="62" applyFont="1" applyFill="1" applyBorder="1" applyAlignment="1">
      <alignment vertical="center"/>
      <protection/>
    </xf>
    <xf numFmtId="0" fontId="24" fillId="0" borderId="39" xfId="62" applyFont="1" applyFill="1" applyBorder="1" applyAlignment="1">
      <alignment horizontal="center" vertical="center"/>
      <protection/>
    </xf>
    <xf numFmtId="0" fontId="24" fillId="0" borderId="45" xfId="62" applyFont="1" applyFill="1" applyBorder="1" applyAlignment="1">
      <alignment vertical="center"/>
      <protection/>
    </xf>
    <xf numFmtId="0" fontId="24" fillId="0" borderId="17" xfId="62" applyFont="1" applyFill="1" applyBorder="1" applyAlignment="1">
      <alignment vertical="center"/>
      <protection/>
    </xf>
    <xf numFmtId="0" fontId="24" fillId="0" borderId="18" xfId="62" applyFont="1" applyFill="1" applyBorder="1" applyAlignment="1">
      <alignment vertical="center"/>
      <protection/>
    </xf>
    <xf numFmtId="0" fontId="24" fillId="0" borderId="19" xfId="62" applyFont="1" applyFill="1" applyBorder="1" applyAlignment="1">
      <alignment horizontal="center" vertical="center"/>
      <protection/>
    </xf>
    <xf numFmtId="0" fontId="24" fillId="0" borderId="46" xfId="62" applyFont="1" applyFill="1" applyBorder="1" applyAlignment="1">
      <alignment vertical="center"/>
      <protection/>
    </xf>
    <xf numFmtId="0" fontId="24" fillId="0" borderId="37" xfId="62" applyFont="1" applyFill="1" applyBorder="1" applyAlignment="1">
      <alignment vertical="center"/>
      <protection/>
    </xf>
    <xf numFmtId="0" fontId="24" fillId="0" borderId="24" xfId="62" applyFont="1" applyFill="1" applyBorder="1" applyAlignment="1">
      <alignment horizontal="center" vertical="center" shrinkToFit="1"/>
      <protection/>
    </xf>
    <xf numFmtId="176" fontId="24" fillId="0" borderId="20" xfId="49" applyNumberFormat="1" applyFont="1" applyFill="1" applyBorder="1" applyAlignment="1">
      <alignment horizontal="right" vertical="center"/>
    </xf>
    <xf numFmtId="176" fontId="24" fillId="0" borderId="22" xfId="49" applyNumberFormat="1" applyFont="1" applyFill="1" applyBorder="1" applyAlignment="1">
      <alignment horizontal="right" vertical="center"/>
    </xf>
    <xf numFmtId="176" fontId="24" fillId="0" borderId="24" xfId="49" applyNumberFormat="1" applyFont="1" applyFill="1" applyBorder="1" applyAlignment="1">
      <alignment horizontal="right" vertical="center"/>
    </xf>
    <xf numFmtId="0" fontId="24" fillId="0" borderId="21" xfId="62" applyFont="1" applyFill="1" applyBorder="1" applyAlignment="1">
      <alignment vertical="center" shrinkToFit="1"/>
      <protection/>
    </xf>
    <xf numFmtId="0" fontId="24" fillId="0" borderId="36" xfId="62" applyFont="1" applyFill="1" applyBorder="1" applyAlignment="1">
      <alignment vertical="center" shrinkToFit="1"/>
      <protection/>
    </xf>
    <xf numFmtId="0" fontId="21" fillId="0" borderId="0" xfId="62" applyFont="1" applyFill="1" applyAlignment="1">
      <alignment horizontal="right"/>
      <protection/>
    </xf>
    <xf numFmtId="0" fontId="21" fillId="0" borderId="0" xfId="63" applyFont="1" applyFill="1">
      <alignment/>
      <protection/>
    </xf>
    <xf numFmtId="0" fontId="22" fillId="0" borderId="0" xfId="63" applyFont="1" applyFill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4" fillId="0" borderId="25" xfId="63" applyFont="1" applyFill="1" applyBorder="1" applyAlignment="1">
      <alignment vertical="center"/>
      <protection/>
    </xf>
    <xf numFmtId="0" fontId="24" fillId="0" borderId="26" xfId="63" applyFont="1" applyFill="1" applyBorder="1" applyAlignment="1">
      <alignment vertical="center"/>
      <protection/>
    </xf>
    <xf numFmtId="0" fontId="24" fillId="0" borderId="26" xfId="63" applyFont="1" applyFill="1" applyBorder="1" applyAlignment="1">
      <alignment horizontal="right" vertical="center" shrinkToFit="1"/>
      <protection/>
    </xf>
    <xf numFmtId="0" fontId="24" fillId="0" borderId="27" xfId="63" applyFont="1" applyFill="1" applyBorder="1" applyAlignment="1">
      <alignment horizontal="center" vertical="center"/>
      <protection/>
    </xf>
    <xf numFmtId="0" fontId="24" fillId="0" borderId="28" xfId="63" applyFont="1" applyFill="1" applyBorder="1" applyAlignment="1">
      <alignment horizontal="center" vertical="center"/>
      <protection/>
    </xf>
    <xf numFmtId="0" fontId="24" fillId="0" borderId="29" xfId="63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vertical="center"/>
      <protection/>
    </xf>
    <xf numFmtId="0" fontId="24" fillId="0" borderId="22" xfId="63" applyFont="1" applyFill="1" applyBorder="1" applyAlignment="1">
      <alignment vertical="center"/>
      <protection/>
    </xf>
    <xf numFmtId="0" fontId="24" fillId="0" borderId="23" xfId="63" applyFont="1" applyFill="1" applyBorder="1" applyAlignment="1">
      <alignment vertical="center"/>
      <protection/>
    </xf>
    <xf numFmtId="0" fontId="24" fillId="0" borderId="24" xfId="63" applyFont="1" applyFill="1" applyBorder="1" applyAlignment="1">
      <alignment horizontal="center" vertical="center"/>
      <protection/>
    </xf>
    <xf numFmtId="0" fontId="21" fillId="0" borderId="0" xfId="63" applyFont="1" applyFill="1" applyAlignment="1">
      <alignment vertical="center"/>
      <protection/>
    </xf>
    <xf numFmtId="0" fontId="24" fillId="0" borderId="30" xfId="63" applyFont="1" applyFill="1" applyBorder="1" applyAlignment="1">
      <alignment vertical="center"/>
      <protection/>
    </xf>
    <xf numFmtId="0" fontId="24" fillId="0" borderId="30" xfId="63" applyFont="1" applyFill="1" applyBorder="1" applyAlignment="1">
      <alignment vertical="center" shrinkToFit="1"/>
      <protection/>
    </xf>
    <xf numFmtId="0" fontId="24" fillId="0" borderId="31" xfId="63" applyFont="1" applyFill="1" applyBorder="1" applyAlignment="1">
      <alignment vertical="center" shrinkToFit="1"/>
      <protection/>
    </xf>
    <xf numFmtId="0" fontId="24" fillId="0" borderId="32" xfId="63" applyFont="1" applyFill="1" applyBorder="1" applyAlignment="1">
      <alignment horizontal="right" vertical="center" shrinkToFit="1"/>
      <protection/>
    </xf>
    <xf numFmtId="0" fontId="24" fillId="0" borderId="21" xfId="63" applyFont="1" applyFill="1" applyBorder="1" applyAlignment="1">
      <alignment horizontal="right" vertical="center" shrinkToFit="1"/>
      <protection/>
    </xf>
    <xf numFmtId="0" fontId="24" fillId="0" borderId="22" xfId="63" applyFont="1" applyFill="1" applyBorder="1" applyAlignment="1">
      <alignment vertical="center" shrinkToFit="1"/>
      <protection/>
    </xf>
    <xf numFmtId="0" fontId="24" fillId="0" borderId="23" xfId="63" applyFont="1" applyFill="1" applyBorder="1" applyAlignment="1">
      <alignment vertical="center" shrinkToFit="1"/>
      <protection/>
    </xf>
    <xf numFmtId="0" fontId="24" fillId="0" borderId="35" xfId="63" applyFont="1" applyFill="1" applyBorder="1" applyAlignment="1">
      <alignment vertical="center"/>
      <protection/>
    </xf>
    <xf numFmtId="0" fontId="24" fillId="0" borderId="36" xfId="63" applyFont="1" applyFill="1" applyBorder="1" applyAlignment="1">
      <alignment vertical="center"/>
      <protection/>
    </xf>
    <xf numFmtId="0" fontId="24" fillId="0" borderId="36" xfId="63" applyFont="1" applyFill="1" applyBorder="1" applyAlignment="1">
      <alignment horizontal="right" vertical="center" shrinkToFit="1"/>
      <protection/>
    </xf>
    <xf numFmtId="0" fontId="24" fillId="0" borderId="31" xfId="63" applyFont="1" applyFill="1" applyBorder="1" applyAlignment="1">
      <alignment vertical="center"/>
      <protection/>
    </xf>
    <xf numFmtId="0" fontId="24" fillId="0" borderId="32" xfId="63" applyFont="1" applyFill="1" applyBorder="1" applyAlignment="1">
      <alignment vertical="center"/>
      <protection/>
    </xf>
    <xf numFmtId="0" fontId="24" fillId="0" borderId="16" xfId="63" applyFont="1" applyFill="1" applyBorder="1" applyAlignment="1">
      <alignment horizontal="right" vertical="center" shrinkToFit="1"/>
      <protection/>
    </xf>
    <xf numFmtId="38" fontId="24" fillId="0" borderId="19" xfId="49" applyFont="1" applyFill="1" applyBorder="1" applyAlignment="1">
      <alignment horizontal="right" vertical="center"/>
    </xf>
    <xf numFmtId="0" fontId="24" fillId="0" borderId="21" xfId="63" applyFont="1" applyFill="1" applyBorder="1" applyAlignment="1">
      <alignment vertical="center"/>
      <protection/>
    </xf>
    <xf numFmtId="183" fontId="24" fillId="0" borderId="25" xfId="49" applyNumberFormat="1" applyFont="1" applyFill="1" applyBorder="1" applyAlignment="1">
      <alignment vertical="center"/>
    </xf>
    <xf numFmtId="183" fontId="24" fillId="0" borderId="40" xfId="49" applyNumberFormat="1" applyFont="1" applyFill="1" applyBorder="1" applyAlignment="1">
      <alignment vertical="center"/>
    </xf>
    <xf numFmtId="183" fontId="24" fillId="0" borderId="41" xfId="49" applyNumberFormat="1" applyFont="1" applyFill="1" applyBorder="1" applyAlignment="1">
      <alignment vertical="center"/>
    </xf>
    <xf numFmtId="0" fontId="24" fillId="0" borderId="32" xfId="63" applyFont="1" applyFill="1" applyBorder="1" applyAlignment="1">
      <alignment vertical="center" shrinkToFit="1"/>
      <protection/>
    </xf>
    <xf numFmtId="182" fontId="24" fillId="0" borderId="33" xfId="49" applyNumberFormat="1" applyFont="1" applyFill="1" applyBorder="1" applyAlignment="1">
      <alignment vertical="center" shrinkToFit="1"/>
    </xf>
    <xf numFmtId="182" fontId="24" fillId="0" borderId="30" xfId="49" applyNumberFormat="1" applyFont="1" applyFill="1" applyBorder="1" applyAlignment="1">
      <alignment vertical="center" shrinkToFit="1"/>
    </xf>
    <xf numFmtId="182" fontId="24" fillId="0" borderId="34" xfId="49" applyNumberFormat="1" applyFont="1" applyFill="1" applyBorder="1" applyAlignment="1">
      <alignment vertical="center" shrinkToFit="1"/>
    </xf>
    <xf numFmtId="38" fontId="24" fillId="0" borderId="24" xfId="49" applyFont="1" applyFill="1" applyBorder="1" applyAlignment="1">
      <alignment horizontal="right" vertical="center"/>
    </xf>
    <xf numFmtId="0" fontId="24" fillId="0" borderId="40" xfId="63" applyFont="1" applyFill="1" applyBorder="1" applyAlignment="1">
      <alignment vertical="center"/>
      <protection/>
    </xf>
    <xf numFmtId="0" fontId="24" fillId="0" borderId="42" xfId="63" applyFont="1" applyFill="1" applyBorder="1" applyAlignment="1">
      <alignment vertical="center"/>
      <protection/>
    </xf>
    <xf numFmtId="0" fontId="24" fillId="0" borderId="41" xfId="63" applyFont="1" applyFill="1" applyBorder="1" applyAlignment="1">
      <alignment horizontal="center" vertical="center"/>
      <protection/>
    </xf>
    <xf numFmtId="0" fontId="24" fillId="0" borderId="34" xfId="63" applyFont="1" applyFill="1" applyBorder="1" applyAlignment="1">
      <alignment horizontal="center" vertical="center"/>
      <protection/>
    </xf>
    <xf numFmtId="0" fontId="24" fillId="0" borderId="0" xfId="63" applyFont="1" applyFill="1" applyAlignment="1">
      <alignment vertical="center"/>
      <protection/>
    </xf>
    <xf numFmtId="0" fontId="24" fillId="0" borderId="34" xfId="63" applyFont="1" applyFill="1" applyBorder="1" applyAlignment="1">
      <alignment horizontal="right" vertical="center" shrinkToFit="1"/>
      <protection/>
    </xf>
    <xf numFmtId="0" fontId="24" fillId="0" borderId="24" xfId="63" applyFont="1" applyFill="1" applyBorder="1" applyAlignment="1">
      <alignment horizontal="right" vertical="center" shrinkToFit="1"/>
      <protection/>
    </xf>
    <xf numFmtId="0" fontId="24" fillId="0" borderId="39" xfId="63" applyFont="1" applyFill="1" applyBorder="1" applyAlignment="1">
      <alignment horizontal="right" vertical="center" shrinkToFit="1"/>
      <protection/>
    </xf>
    <xf numFmtId="184" fontId="24" fillId="0" borderId="33" xfId="49" applyNumberFormat="1" applyFont="1" applyFill="1" applyBorder="1" applyAlignment="1">
      <alignment vertical="center"/>
    </xf>
    <xf numFmtId="184" fontId="24" fillId="0" borderId="30" xfId="49" applyNumberFormat="1" applyFont="1" applyFill="1" applyBorder="1" applyAlignment="1">
      <alignment vertical="center"/>
    </xf>
    <xf numFmtId="184" fontId="24" fillId="0" borderId="34" xfId="49" applyNumberFormat="1" applyFont="1" applyFill="1" applyBorder="1" applyAlignment="1">
      <alignment vertical="center"/>
    </xf>
    <xf numFmtId="184" fontId="24" fillId="0" borderId="20" xfId="49" applyNumberFormat="1" applyFont="1" applyFill="1" applyBorder="1" applyAlignment="1">
      <alignment vertical="center"/>
    </xf>
    <xf numFmtId="184" fontId="24" fillId="0" borderId="22" xfId="49" applyNumberFormat="1" applyFont="1" applyFill="1" applyBorder="1" applyAlignment="1">
      <alignment vertical="center"/>
    </xf>
    <xf numFmtId="184" fontId="24" fillId="0" borderId="24" xfId="49" applyNumberFormat="1" applyFont="1" applyFill="1" applyBorder="1" applyAlignment="1">
      <alignment vertical="center"/>
    </xf>
    <xf numFmtId="183" fontId="24" fillId="0" borderId="20" xfId="49" applyNumberFormat="1" applyFont="1" applyFill="1" applyBorder="1" applyAlignment="1">
      <alignment vertical="center"/>
    </xf>
    <xf numFmtId="183" fontId="24" fillId="0" borderId="22" xfId="49" applyNumberFormat="1" applyFont="1" applyFill="1" applyBorder="1" applyAlignment="1">
      <alignment vertical="center"/>
    </xf>
    <xf numFmtId="183" fontId="24" fillId="0" borderId="44" xfId="49" applyNumberFormat="1" applyFont="1" applyFill="1" applyBorder="1" applyAlignment="1">
      <alignment vertical="center"/>
    </xf>
    <xf numFmtId="0" fontId="24" fillId="0" borderId="38" xfId="63" applyFont="1" applyFill="1" applyBorder="1" applyAlignment="1">
      <alignment vertical="center"/>
      <protection/>
    </xf>
    <xf numFmtId="0" fontId="24" fillId="0" borderId="39" xfId="63" applyFont="1" applyFill="1" applyBorder="1" applyAlignment="1">
      <alignment horizontal="center" vertical="center"/>
      <protection/>
    </xf>
    <xf numFmtId="0" fontId="24" fillId="0" borderId="45" xfId="63" applyFont="1" applyFill="1" applyBorder="1" applyAlignment="1">
      <alignment vertical="center"/>
      <protection/>
    </xf>
    <xf numFmtId="0" fontId="24" fillId="0" borderId="17" xfId="63" applyFont="1" applyFill="1" applyBorder="1" applyAlignment="1">
      <alignment vertical="center"/>
      <protection/>
    </xf>
    <xf numFmtId="0" fontId="24" fillId="0" borderId="18" xfId="63" applyFont="1" applyFill="1" applyBorder="1" applyAlignment="1">
      <alignment vertical="center"/>
      <protection/>
    </xf>
    <xf numFmtId="0" fontId="24" fillId="0" borderId="19" xfId="63" applyFont="1" applyFill="1" applyBorder="1" applyAlignment="1">
      <alignment horizontal="center" vertical="center"/>
      <protection/>
    </xf>
    <xf numFmtId="0" fontId="24" fillId="0" borderId="46" xfId="63" applyFont="1" applyFill="1" applyBorder="1" applyAlignment="1">
      <alignment vertical="center"/>
      <protection/>
    </xf>
    <xf numFmtId="0" fontId="24" fillId="0" borderId="37" xfId="63" applyFont="1" applyFill="1" applyBorder="1" applyAlignment="1">
      <alignment vertical="center"/>
      <protection/>
    </xf>
    <xf numFmtId="0" fontId="24" fillId="0" borderId="24" xfId="63" applyFont="1" applyFill="1" applyBorder="1" applyAlignment="1">
      <alignment horizontal="center" vertical="center" shrinkToFit="1"/>
      <protection/>
    </xf>
    <xf numFmtId="0" fontId="24" fillId="0" borderId="21" xfId="63" applyFont="1" applyFill="1" applyBorder="1" applyAlignment="1">
      <alignment vertical="center" shrinkToFit="1"/>
      <protection/>
    </xf>
    <xf numFmtId="0" fontId="24" fillId="0" borderId="36" xfId="63" applyFont="1" applyFill="1" applyBorder="1" applyAlignment="1">
      <alignment vertical="center" shrinkToFit="1"/>
      <protection/>
    </xf>
    <xf numFmtId="0" fontId="21" fillId="0" borderId="0" xfId="63" applyFont="1" applyFill="1" applyAlignment="1">
      <alignment horizontal="right"/>
      <protection/>
    </xf>
    <xf numFmtId="0" fontId="21" fillId="0" borderId="0" xfId="64" applyFont="1" applyFill="1">
      <alignment/>
      <protection/>
    </xf>
    <xf numFmtId="0" fontId="22" fillId="0" borderId="0" xfId="64" applyFont="1" applyFill="1" applyAlignment="1">
      <alignment horizontal="centerContinuous"/>
      <protection/>
    </xf>
    <xf numFmtId="0" fontId="21" fillId="0" borderId="0" xfId="64" applyFont="1" applyFill="1" applyAlignment="1">
      <alignment horizontal="centerContinuous"/>
      <protection/>
    </xf>
    <xf numFmtId="0" fontId="21" fillId="0" borderId="0" xfId="64" applyFont="1" applyFill="1" applyAlignment="1">
      <alignment horizontal="center"/>
      <protection/>
    </xf>
    <xf numFmtId="0" fontId="24" fillId="0" borderId="25" xfId="64" applyFont="1" applyFill="1" applyBorder="1" applyAlignment="1">
      <alignment vertical="center"/>
      <protection/>
    </xf>
    <xf numFmtId="0" fontId="24" fillId="0" borderId="26" xfId="64" applyFont="1" applyFill="1" applyBorder="1" applyAlignment="1">
      <alignment vertical="center"/>
      <protection/>
    </xf>
    <xf numFmtId="0" fontId="24" fillId="0" borderId="26" xfId="64" applyFont="1" applyFill="1" applyBorder="1" applyAlignment="1">
      <alignment horizontal="right" vertical="center" shrinkToFit="1"/>
      <protection/>
    </xf>
    <xf numFmtId="0" fontId="24" fillId="0" borderId="27" xfId="64" applyFont="1" applyFill="1" applyBorder="1" applyAlignment="1">
      <alignment vertical="center"/>
      <protection/>
    </xf>
    <xf numFmtId="0" fontId="24" fillId="0" borderId="28" xfId="64" applyFont="1" applyFill="1" applyBorder="1" applyAlignment="1">
      <alignment vertical="center"/>
      <protection/>
    </xf>
    <xf numFmtId="0" fontId="24" fillId="0" borderId="29" xfId="64" applyFont="1" applyFill="1" applyBorder="1" applyAlignment="1">
      <alignment vertical="center"/>
      <protection/>
    </xf>
    <xf numFmtId="0" fontId="24" fillId="0" borderId="0" xfId="64" applyFont="1" applyFill="1" applyBorder="1" applyAlignment="1">
      <alignment vertical="center"/>
      <protection/>
    </xf>
    <xf numFmtId="0" fontId="24" fillId="0" borderId="22" xfId="64" applyFont="1" applyFill="1" applyBorder="1" applyAlignment="1">
      <alignment vertical="center"/>
      <protection/>
    </xf>
    <xf numFmtId="0" fontId="24" fillId="0" borderId="23" xfId="64" applyFont="1" applyFill="1" applyBorder="1" applyAlignment="1">
      <alignment vertical="center"/>
      <protection/>
    </xf>
    <xf numFmtId="0" fontId="24" fillId="0" borderId="24" xfId="64" applyFont="1" applyFill="1" applyBorder="1" applyAlignment="1">
      <alignment horizontal="center" vertical="center"/>
      <protection/>
    </xf>
    <xf numFmtId="0" fontId="21" fillId="0" borderId="0" xfId="64" applyFont="1" applyFill="1" applyAlignment="1">
      <alignment vertical="center"/>
      <protection/>
    </xf>
    <xf numFmtId="0" fontId="24" fillId="0" borderId="30" xfId="64" applyFont="1" applyFill="1" applyBorder="1" applyAlignment="1">
      <alignment vertical="center"/>
      <protection/>
    </xf>
    <xf numFmtId="0" fontId="24" fillId="0" borderId="30" xfId="64" applyFont="1" applyFill="1" applyBorder="1" applyAlignment="1">
      <alignment vertical="center" shrinkToFit="1"/>
      <protection/>
    </xf>
    <xf numFmtId="0" fontId="24" fillId="0" borderId="31" xfId="64" applyFont="1" applyFill="1" applyBorder="1" applyAlignment="1">
      <alignment vertical="center" shrinkToFit="1"/>
      <protection/>
    </xf>
    <xf numFmtId="0" fontId="24" fillId="0" borderId="32" xfId="64" applyFont="1" applyFill="1" applyBorder="1" applyAlignment="1">
      <alignment horizontal="right" vertical="center" shrinkToFit="1"/>
      <protection/>
    </xf>
    <xf numFmtId="0" fontId="24" fillId="0" borderId="21" xfId="64" applyFont="1" applyFill="1" applyBorder="1" applyAlignment="1">
      <alignment horizontal="right" vertical="center" shrinkToFit="1"/>
      <protection/>
    </xf>
    <xf numFmtId="0" fontId="24" fillId="0" borderId="22" xfId="64" applyFont="1" applyFill="1" applyBorder="1" applyAlignment="1">
      <alignment vertical="center" shrinkToFit="1"/>
      <protection/>
    </xf>
    <xf numFmtId="0" fontId="24" fillId="0" borderId="23" xfId="64" applyFont="1" applyFill="1" applyBorder="1" applyAlignment="1">
      <alignment vertical="center" shrinkToFit="1"/>
      <protection/>
    </xf>
    <xf numFmtId="0" fontId="24" fillId="0" borderId="35" xfId="64" applyFont="1" applyFill="1" applyBorder="1" applyAlignment="1">
      <alignment vertical="center"/>
      <protection/>
    </xf>
    <xf numFmtId="0" fontId="24" fillId="0" borderId="36" xfId="64" applyFont="1" applyFill="1" applyBorder="1" applyAlignment="1">
      <alignment vertical="center"/>
      <protection/>
    </xf>
    <xf numFmtId="0" fontId="24" fillId="0" borderId="36" xfId="64" applyFont="1" applyFill="1" applyBorder="1" applyAlignment="1">
      <alignment horizontal="right" vertical="center" shrinkToFit="1"/>
      <protection/>
    </xf>
    <xf numFmtId="0" fontId="24" fillId="0" borderId="31" xfId="64" applyFont="1" applyFill="1" applyBorder="1" applyAlignment="1">
      <alignment vertical="center"/>
      <protection/>
    </xf>
    <xf numFmtId="0" fontId="24" fillId="0" borderId="32" xfId="64" applyFont="1" applyFill="1" applyBorder="1" applyAlignment="1">
      <alignment vertical="center"/>
      <protection/>
    </xf>
    <xf numFmtId="0" fontId="24" fillId="0" borderId="16" xfId="64" applyFont="1" applyFill="1" applyBorder="1" applyAlignment="1">
      <alignment horizontal="right" vertical="center" shrinkToFit="1"/>
      <protection/>
    </xf>
    <xf numFmtId="0" fontId="24" fillId="0" borderId="21" xfId="64" applyFont="1" applyFill="1" applyBorder="1" applyAlignment="1">
      <alignment vertical="center"/>
      <protection/>
    </xf>
    <xf numFmtId="0" fontId="24" fillId="0" borderId="32" xfId="64" applyFont="1" applyFill="1" applyBorder="1" applyAlignment="1">
      <alignment vertical="center" shrinkToFit="1"/>
      <protection/>
    </xf>
    <xf numFmtId="57" fontId="24" fillId="0" borderId="33" xfId="49" applyNumberFormat="1" applyFont="1" applyFill="1" applyBorder="1" applyAlignment="1">
      <alignment vertical="center"/>
    </xf>
    <xf numFmtId="0" fontId="24" fillId="0" borderId="30" xfId="49" applyNumberFormat="1" applyFont="1" applyFill="1" applyBorder="1" applyAlignment="1">
      <alignment vertical="center"/>
    </xf>
    <xf numFmtId="0" fontId="24" fillId="0" borderId="34" xfId="49" applyNumberFormat="1" applyFont="1" applyFill="1" applyBorder="1" applyAlignment="1">
      <alignment vertical="center"/>
    </xf>
    <xf numFmtId="0" fontId="24" fillId="0" borderId="40" xfId="64" applyFont="1" applyFill="1" applyBorder="1" applyAlignment="1">
      <alignment vertical="center"/>
      <protection/>
    </xf>
    <xf numFmtId="0" fontId="24" fillId="0" borderId="42" xfId="64" applyFont="1" applyFill="1" applyBorder="1" applyAlignment="1">
      <alignment vertical="center"/>
      <protection/>
    </xf>
    <xf numFmtId="0" fontId="24" fillId="0" borderId="41" xfId="64" applyFont="1" applyFill="1" applyBorder="1" applyAlignment="1">
      <alignment horizontal="center" vertical="center"/>
      <protection/>
    </xf>
    <xf numFmtId="0" fontId="24" fillId="0" borderId="34" xfId="64" applyFont="1" applyFill="1" applyBorder="1" applyAlignment="1">
      <alignment horizontal="center" vertical="center"/>
      <protection/>
    </xf>
    <xf numFmtId="0" fontId="24" fillId="0" borderId="0" xfId="64" applyFont="1" applyFill="1" applyAlignment="1">
      <alignment vertical="center"/>
      <protection/>
    </xf>
    <xf numFmtId="0" fontId="24" fillId="0" borderId="34" xfId="64" applyFont="1" applyFill="1" applyBorder="1" applyAlignment="1">
      <alignment horizontal="right" vertical="center" shrinkToFit="1"/>
      <protection/>
    </xf>
    <xf numFmtId="0" fontId="24" fillId="0" borderId="24" xfId="64" applyFont="1" applyFill="1" applyBorder="1" applyAlignment="1">
      <alignment horizontal="right" vertical="center" shrinkToFit="1"/>
      <protection/>
    </xf>
    <xf numFmtId="0" fontId="24" fillId="0" borderId="39" xfId="64" applyFont="1" applyFill="1" applyBorder="1" applyAlignment="1">
      <alignment horizontal="right" vertical="center" shrinkToFit="1"/>
      <protection/>
    </xf>
    <xf numFmtId="0" fontId="24" fillId="0" borderId="38" xfId="64" applyFont="1" applyFill="1" applyBorder="1" applyAlignment="1">
      <alignment vertical="center"/>
      <protection/>
    </xf>
    <xf numFmtId="0" fontId="24" fillId="0" borderId="39" xfId="64" applyFont="1" applyFill="1" applyBorder="1" applyAlignment="1">
      <alignment horizontal="center" vertical="center"/>
      <protection/>
    </xf>
    <xf numFmtId="0" fontId="24" fillId="0" borderId="45" xfId="64" applyFont="1" applyFill="1" applyBorder="1" applyAlignment="1">
      <alignment vertical="center"/>
      <protection/>
    </xf>
    <xf numFmtId="0" fontId="24" fillId="0" borderId="17" xfId="64" applyFont="1" applyFill="1" applyBorder="1" applyAlignment="1">
      <alignment vertical="center"/>
      <protection/>
    </xf>
    <xf numFmtId="0" fontId="24" fillId="0" borderId="18" xfId="64" applyFont="1" applyFill="1" applyBorder="1" applyAlignment="1">
      <alignment vertical="center"/>
      <protection/>
    </xf>
    <xf numFmtId="0" fontId="24" fillId="0" borderId="19" xfId="64" applyFont="1" applyFill="1" applyBorder="1" applyAlignment="1">
      <alignment horizontal="center" vertical="center"/>
      <protection/>
    </xf>
    <xf numFmtId="0" fontId="24" fillId="0" borderId="46" xfId="64" applyFont="1" applyFill="1" applyBorder="1" applyAlignment="1">
      <alignment vertical="center"/>
      <protection/>
    </xf>
    <xf numFmtId="0" fontId="24" fillId="0" borderId="37" xfId="64" applyFont="1" applyFill="1" applyBorder="1" applyAlignment="1">
      <alignment vertical="center"/>
      <protection/>
    </xf>
    <xf numFmtId="0" fontId="24" fillId="0" borderId="24" xfId="64" applyFont="1" applyFill="1" applyBorder="1" applyAlignment="1">
      <alignment horizontal="center" vertical="center" shrinkToFit="1"/>
      <protection/>
    </xf>
    <xf numFmtId="0" fontId="24" fillId="0" borderId="21" xfId="64" applyFont="1" applyFill="1" applyBorder="1" applyAlignment="1">
      <alignment vertical="center" shrinkToFit="1"/>
      <protection/>
    </xf>
    <xf numFmtId="0" fontId="24" fillId="0" borderId="36" xfId="64" applyFont="1" applyFill="1" applyBorder="1" applyAlignment="1">
      <alignment vertical="center" shrinkToFit="1"/>
      <protection/>
    </xf>
    <xf numFmtId="0" fontId="21" fillId="0" borderId="0" xfId="64" applyFont="1" applyFill="1" applyAlignment="1">
      <alignment horizontal="right"/>
      <protection/>
    </xf>
    <xf numFmtId="0" fontId="21" fillId="0" borderId="0" xfId="65" applyFont="1" applyFill="1">
      <alignment/>
      <protection/>
    </xf>
    <xf numFmtId="0" fontId="22" fillId="0" borderId="0" xfId="65" applyFont="1" applyFill="1" applyAlignment="1">
      <alignment horizontal="centerContinuous"/>
      <protection/>
    </xf>
    <xf numFmtId="0" fontId="21" fillId="0" borderId="0" xfId="65" applyFont="1" applyFill="1" applyAlignment="1">
      <alignment horizontal="centerContinuous"/>
      <protection/>
    </xf>
    <xf numFmtId="0" fontId="21" fillId="0" borderId="0" xfId="65" applyFont="1" applyFill="1" applyAlignment="1">
      <alignment horizontal="center"/>
      <protection/>
    </xf>
    <xf numFmtId="0" fontId="24" fillId="0" borderId="25" xfId="65" applyFont="1" applyFill="1" applyBorder="1" applyAlignment="1">
      <alignment vertical="center"/>
      <protection/>
    </xf>
    <xf numFmtId="0" fontId="24" fillId="0" borderId="26" xfId="65" applyFont="1" applyFill="1" applyBorder="1" applyAlignment="1">
      <alignment vertical="center"/>
      <protection/>
    </xf>
    <xf numFmtId="0" fontId="24" fillId="0" borderId="26" xfId="65" applyFont="1" applyFill="1" applyBorder="1" applyAlignment="1">
      <alignment horizontal="right" vertical="center" shrinkToFit="1"/>
      <protection/>
    </xf>
    <xf numFmtId="0" fontId="24" fillId="0" borderId="27" xfId="65" applyFont="1" applyFill="1" applyBorder="1" applyAlignment="1">
      <alignment horizontal="center" vertical="center"/>
      <protection/>
    </xf>
    <xf numFmtId="0" fontId="24" fillId="0" borderId="28" xfId="65" applyFont="1" applyFill="1" applyBorder="1" applyAlignment="1">
      <alignment horizontal="center" vertical="center"/>
      <protection/>
    </xf>
    <xf numFmtId="0" fontId="24" fillId="0" borderId="29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vertical="center"/>
      <protection/>
    </xf>
    <xf numFmtId="0" fontId="24" fillId="0" borderId="22" xfId="65" applyFont="1" applyFill="1" applyBorder="1" applyAlignment="1">
      <alignment vertical="center"/>
      <protection/>
    </xf>
    <xf numFmtId="0" fontId="24" fillId="0" borderId="23" xfId="65" applyFont="1" applyFill="1" applyBorder="1" applyAlignment="1">
      <alignment vertical="center"/>
      <protection/>
    </xf>
    <xf numFmtId="0" fontId="24" fillId="0" borderId="24" xfId="65" applyFont="1" applyFill="1" applyBorder="1" applyAlignment="1">
      <alignment horizontal="center" vertical="center"/>
      <protection/>
    </xf>
    <xf numFmtId="0" fontId="21" fillId="0" borderId="0" xfId="65" applyFont="1" applyFill="1" applyAlignment="1">
      <alignment vertical="center"/>
      <protection/>
    </xf>
    <xf numFmtId="0" fontId="24" fillId="0" borderId="30" xfId="65" applyFont="1" applyFill="1" applyBorder="1" applyAlignment="1">
      <alignment vertical="center"/>
      <protection/>
    </xf>
    <xf numFmtId="0" fontId="24" fillId="0" borderId="30" xfId="65" applyFont="1" applyFill="1" applyBorder="1" applyAlignment="1">
      <alignment vertical="center" shrinkToFit="1"/>
      <protection/>
    </xf>
    <xf numFmtId="0" fontId="24" fillId="0" borderId="31" xfId="65" applyFont="1" applyFill="1" applyBorder="1" applyAlignment="1">
      <alignment vertical="center" shrinkToFit="1"/>
      <protection/>
    </xf>
    <xf numFmtId="0" fontId="24" fillId="0" borderId="32" xfId="65" applyFont="1" applyFill="1" applyBorder="1" applyAlignment="1">
      <alignment horizontal="right" vertical="center" shrinkToFit="1"/>
      <protection/>
    </xf>
    <xf numFmtId="0" fontId="24" fillId="0" borderId="21" xfId="65" applyFont="1" applyFill="1" applyBorder="1" applyAlignment="1">
      <alignment horizontal="right" vertical="center" shrinkToFit="1"/>
      <protection/>
    </xf>
    <xf numFmtId="0" fontId="24" fillId="0" borderId="22" xfId="65" applyFont="1" applyFill="1" applyBorder="1" applyAlignment="1">
      <alignment vertical="center" shrinkToFit="1"/>
      <protection/>
    </xf>
    <xf numFmtId="0" fontId="24" fillId="0" borderId="23" xfId="65" applyFont="1" applyFill="1" applyBorder="1" applyAlignment="1">
      <alignment vertical="center" shrinkToFit="1"/>
      <protection/>
    </xf>
    <xf numFmtId="0" fontId="24" fillId="0" borderId="35" xfId="65" applyFont="1" applyFill="1" applyBorder="1" applyAlignment="1">
      <alignment vertical="center"/>
      <protection/>
    </xf>
    <xf numFmtId="0" fontId="24" fillId="0" borderId="36" xfId="65" applyFont="1" applyFill="1" applyBorder="1" applyAlignment="1">
      <alignment vertical="center"/>
      <protection/>
    </xf>
    <xf numFmtId="0" fontId="24" fillId="0" borderId="36" xfId="65" applyFont="1" applyFill="1" applyBorder="1" applyAlignment="1">
      <alignment horizontal="right" vertical="center" shrinkToFit="1"/>
      <protection/>
    </xf>
    <xf numFmtId="0" fontId="24" fillId="0" borderId="31" xfId="65" applyFont="1" applyFill="1" applyBorder="1" applyAlignment="1">
      <alignment vertical="center"/>
      <protection/>
    </xf>
    <xf numFmtId="0" fontId="24" fillId="0" borderId="32" xfId="65" applyFont="1" applyFill="1" applyBorder="1" applyAlignment="1">
      <alignment vertical="center"/>
      <protection/>
    </xf>
    <xf numFmtId="0" fontId="24" fillId="0" borderId="16" xfId="65" applyFont="1" applyFill="1" applyBorder="1" applyAlignment="1">
      <alignment horizontal="right" vertical="center" shrinkToFit="1"/>
      <protection/>
    </xf>
    <xf numFmtId="0" fontId="24" fillId="0" borderId="21" xfId="65" applyFont="1" applyFill="1" applyBorder="1" applyAlignment="1">
      <alignment vertical="center"/>
      <protection/>
    </xf>
    <xf numFmtId="0" fontId="24" fillId="0" borderId="32" xfId="65" applyFont="1" applyFill="1" applyBorder="1" applyAlignment="1">
      <alignment vertical="center" shrinkToFit="1"/>
      <protection/>
    </xf>
    <xf numFmtId="177" fontId="24" fillId="0" borderId="21" xfId="49" applyNumberFormat="1" applyFont="1" applyFill="1" applyBorder="1" applyAlignment="1">
      <alignment vertical="center"/>
    </xf>
    <xf numFmtId="0" fontId="24" fillId="0" borderId="40" xfId="65" applyFont="1" applyFill="1" applyBorder="1" applyAlignment="1">
      <alignment vertical="center"/>
      <protection/>
    </xf>
    <xf numFmtId="0" fontId="24" fillId="0" borderId="42" xfId="65" applyFont="1" applyFill="1" applyBorder="1" applyAlignment="1">
      <alignment vertical="center"/>
      <protection/>
    </xf>
    <xf numFmtId="0" fontId="24" fillId="0" borderId="41" xfId="65" applyFont="1" applyFill="1" applyBorder="1" applyAlignment="1">
      <alignment horizontal="center" vertical="center"/>
      <protection/>
    </xf>
    <xf numFmtId="177" fontId="24" fillId="0" borderId="26" xfId="49" applyNumberFormat="1" applyFont="1" applyFill="1" applyBorder="1" applyAlignment="1">
      <alignment vertical="center"/>
    </xf>
    <xf numFmtId="0" fontId="24" fillId="0" borderId="34" xfId="65" applyFont="1" applyFill="1" applyBorder="1" applyAlignment="1">
      <alignment horizontal="center" vertical="center"/>
      <protection/>
    </xf>
    <xf numFmtId="0" fontId="24" fillId="0" borderId="0" xfId="65" applyFont="1" applyFill="1" applyAlignment="1">
      <alignment vertical="center"/>
      <protection/>
    </xf>
    <xf numFmtId="0" fontId="24" fillId="0" borderId="34" xfId="65" applyFont="1" applyFill="1" applyBorder="1" applyAlignment="1">
      <alignment horizontal="right" vertical="center" shrinkToFit="1"/>
      <protection/>
    </xf>
    <xf numFmtId="0" fontId="24" fillId="0" borderId="24" xfId="65" applyFont="1" applyFill="1" applyBorder="1" applyAlignment="1">
      <alignment horizontal="right" vertical="center" shrinkToFit="1"/>
      <protection/>
    </xf>
    <xf numFmtId="0" fontId="24" fillId="0" borderId="39" xfId="65" applyFont="1" applyFill="1" applyBorder="1" applyAlignment="1">
      <alignment horizontal="right" vertical="center" shrinkToFit="1"/>
      <protection/>
    </xf>
    <xf numFmtId="177" fontId="24" fillId="0" borderId="35" xfId="49" applyNumberFormat="1" applyFont="1" applyFill="1" applyBorder="1" applyAlignment="1">
      <alignment vertical="center"/>
    </xf>
    <xf numFmtId="177" fontId="24" fillId="0" borderId="23" xfId="49" applyNumberFormat="1" applyFont="1" applyFill="1" applyBorder="1" applyAlignment="1">
      <alignment vertical="center"/>
    </xf>
    <xf numFmtId="0" fontId="24" fillId="0" borderId="38" xfId="65" applyFont="1" applyFill="1" applyBorder="1" applyAlignment="1">
      <alignment vertical="center"/>
      <protection/>
    </xf>
    <xf numFmtId="0" fontId="24" fillId="0" borderId="39" xfId="65" applyFont="1" applyFill="1" applyBorder="1" applyAlignment="1">
      <alignment horizontal="center" vertical="center"/>
      <protection/>
    </xf>
    <xf numFmtId="177" fontId="24" fillId="0" borderId="36" xfId="49" applyNumberFormat="1" applyFont="1" applyFill="1" applyBorder="1" applyAlignment="1">
      <alignment vertical="center"/>
    </xf>
    <xf numFmtId="0" fontId="24" fillId="0" borderId="45" xfId="65" applyFont="1" applyFill="1" applyBorder="1" applyAlignment="1">
      <alignment vertical="center"/>
      <protection/>
    </xf>
    <xf numFmtId="0" fontId="24" fillId="0" borderId="17" xfId="65" applyFont="1" applyFill="1" applyBorder="1" applyAlignment="1">
      <alignment vertical="center"/>
      <protection/>
    </xf>
    <xf numFmtId="0" fontId="24" fillId="0" borderId="18" xfId="65" applyFont="1" applyFill="1" applyBorder="1" applyAlignment="1">
      <alignment vertical="center"/>
      <protection/>
    </xf>
    <xf numFmtId="0" fontId="24" fillId="0" borderId="19" xfId="65" applyFont="1" applyFill="1" applyBorder="1" applyAlignment="1">
      <alignment horizontal="center" vertical="center"/>
      <protection/>
    </xf>
    <xf numFmtId="0" fontId="24" fillId="0" borderId="46" xfId="65" applyFont="1" applyFill="1" applyBorder="1" applyAlignment="1">
      <alignment vertical="center"/>
      <protection/>
    </xf>
    <xf numFmtId="0" fontId="24" fillId="0" borderId="37" xfId="65" applyFont="1" applyFill="1" applyBorder="1" applyAlignment="1">
      <alignment vertical="center"/>
      <protection/>
    </xf>
    <xf numFmtId="0" fontId="24" fillId="0" borderId="24" xfId="65" applyFont="1" applyFill="1" applyBorder="1" applyAlignment="1">
      <alignment horizontal="center" vertical="center" shrinkToFit="1"/>
      <protection/>
    </xf>
    <xf numFmtId="0" fontId="24" fillId="0" borderId="21" xfId="65" applyFont="1" applyFill="1" applyBorder="1" applyAlignment="1">
      <alignment vertical="center" shrinkToFit="1"/>
      <protection/>
    </xf>
    <xf numFmtId="0" fontId="24" fillId="0" borderId="36" xfId="65" applyFont="1" applyFill="1" applyBorder="1" applyAlignment="1">
      <alignment vertical="center" shrinkToFit="1"/>
      <protection/>
    </xf>
    <xf numFmtId="38" fontId="24" fillId="0" borderId="35" xfId="49" applyFont="1" applyFill="1" applyBorder="1" applyAlignment="1">
      <alignment vertical="center"/>
    </xf>
    <xf numFmtId="0" fontId="21" fillId="0" borderId="0" xfId="65" applyFont="1" applyFill="1" applyAlignment="1">
      <alignment horizontal="right"/>
      <protection/>
    </xf>
    <xf numFmtId="0" fontId="21" fillId="0" borderId="0" xfId="66" applyFont="1" applyFill="1">
      <alignment/>
      <protection/>
    </xf>
    <xf numFmtId="0" fontId="22" fillId="0" borderId="0" xfId="66" applyFont="1" applyFill="1" applyAlignment="1">
      <alignment horizontal="centerContinuous"/>
      <protection/>
    </xf>
    <xf numFmtId="0" fontId="21" fillId="0" borderId="0" xfId="66" applyFont="1" applyFill="1" applyAlignment="1">
      <alignment horizontal="centerContinuous"/>
      <protection/>
    </xf>
    <xf numFmtId="0" fontId="21" fillId="0" borderId="0" xfId="66" applyFont="1" applyFill="1" applyAlignment="1">
      <alignment horizontal="center"/>
      <protection/>
    </xf>
    <xf numFmtId="0" fontId="24" fillId="0" borderId="25" xfId="66" applyFont="1" applyFill="1" applyBorder="1" applyAlignment="1">
      <alignment vertical="center"/>
      <protection/>
    </xf>
    <xf numFmtId="0" fontId="24" fillId="0" borderId="26" xfId="66" applyFont="1" applyFill="1" applyBorder="1" applyAlignment="1">
      <alignment vertical="center"/>
      <protection/>
    </xf>
    <xf numFmtId="0" fontId="24" fillId="0" borderId="26" xfId="66" applyFont="1" applyFill="1" applyBorder="1" applyAlignment="1">
      <alignment horizontal="right" vertical="center" shrinkToFit="1"/>
      <protection/>
    </xf>
    <xf numFmtId="0" fontId="24" fillId="0" borderId="27" xfId="66" applyFont="1" applyFill="1" applyBorder="1" applyAlignment="1">
      <alignment vertical="center"/>
      <protection/>
    </xf>
    <xf numFmtId="0" fontId="24" fillId="0" borderId="28" xfId="66" applyFont="1" applyFill="1" applyBorder="1" applyAlignment="1">
      <alignment vertical="center"/>
      <protection/>
    </xf>
    <xf numFmtId="0" fontId="24" fillId="0" borderId="29" xfId="66" applyFont="1" applyFill="1" applyBorder="1" applyAlignment="1">
      <alignment vertical="center"/>
      <protection/>
    </xf>
    <xf numFmtId="0" fontId="24" fillId="0" borderId="0" xfId="66" applyFont="1" applyFill="1" applyBorder="1" applyAlignment="1">
      <alignment vertical="center"/>
      <protection/>
    </xf>
    <xf numFmtId="0" fontId="24" fillId="0" borderId="22" xfId="66" applyFont="1" applyFill="1" applyBorder="1" applyAlignment="1">
      <alignment vertical="center"/>
      <protection/>
    </xf>
    <xf numFmtId="0" fontId="24" fillId="0" borderId="23" xfId="66" applyFont="1" applyFill="1" applyBorder="1" applyAlignment="1">
      <alignment vertical="center"/>
      <protection/>
    </xf>
    <xf numFmtId="0" fontId="24" fillId="0" borderId="24" xfId="66" applyFont="1" applyFill="1" applyBorder="1" applyAlignment="1">
      <alignment horizontal="center" vertical="center"/>
      <protection/>
    </xf>
    <xf numFmtId="0" fontId="21" fillId="0" borderId="0" xfId="66" applyFont="1" applyFill="1" applyAlignment="1">
      <alignment vertical="center"/>
      <protection/>
    </xf>
    <xf numFmtId="0" fontId="24" fillId="0" borderId="30" xfId="66" applyFont="1" applyFill="1" applyBorder="1" applyAlignment="1">
      <alignment vertical="center"/>
      <protection/>
    </xf>
    <xf numFmtId="0" fontId="24" fillId="0" borderId="30" xfId="66" applyFont="1" applyFill="1" applyBorder="1" applyAlignment="1">
      <alignment vertical="center" shrinkToFit="1"/>
      <protection/>
    </xf>
    <xf numFmtId="0" fontId="24" fillId="0" borderId="31" xfId="66" applyFont="1" applyFill="1" applyBorder="1" applyAlignment="1">
      <alignment vertical="center" shrinkToFit="1"/>
      <protection/>
    </xf>
    <xf numFmtId="0" fontId="24" fillId="0" borderId="32" xfId="66" applyFont="1" applyFill="1" applyBorder="1" applyAlignment="1">
      <alignment horizontal="right" vertical="center" shrinkToFit="1"/>
      <protection/>
    </xf>
    <xf numFmtId="0" fontId="24" fillId="0" borderId="21" xfId="66" applyFont="1" applyFill="1" applyBorder="1" applyAlignment="1">
      <alignment horizontal="right" vertical="center" shrinkToFit="1"/>
      <protection/>
    </xf>
    <xf numFmtId="0" fontId="24" fillId="0" borderId="22" xfId="66" applyFont="1" applyFill="1" applyBorder="1" applyAlignment="1">
      <alignment vertical="center" shrinkToFit="1"/>
      <protection/>
    </xf>
    <xf numFmtId="0" fontId="24" fillId="0" borderId="23" xfId="66" applyFont="1" applyFill="1" applyBorder="1" applyAlignment="1">
      <alignment vertical="center" shrinkToFit="1"/>
      <protection/>
    </xf>
    <xf numFmtId="0" fontId="24" fillId="0" borderId="35" xfId="66" applyFont="1" applyFill="1" applyBorder="1" applyAlignment="1">
      <alignment vertical="center"/>
      <protection/>
    </xf>
    <xf numFmtId="0" fontId="24" fillId="0" borderId="36" xfId="66" applyFont="1" applyFill="1" applyBorder="1" applyAlignment="1">
      <alignment vertical="center"/>
      <protection/>
    </xf>
    <xf numFmtId="0" fontId="24" fillId="0" borderId="36" xfId="66" applyFont="1" applyFill="1" applyBorder="1" applyAlignment="1">
      <alignment horizontal="right" vertical="center" shrinkToFit="1"/>
      <protection/>
    </xf>
    <xf numFmtId="0" fontId="24" fillId="0" borderId="31" xfId="66" applyFont="1" applyFill="1" applyBorder="1" applyAlignment="1">
      <alignment vertical="center"/>
      <protection/>
    </xf>
    <xf numFmtId="0" fontId="24" fillId="0" borderId="32" xfId="66" applyFont="1" applyFill="1" applyBorder="1" applyAlignment="1">
      <alignment vertical="center"/>
      <protection/>
    </xf>
    <xf numFmtId="0" fontId="24" fillId="0" borderId="16" xfId="66" applyFont="1" applyFill="1" applyBorder="1" applyAlignment="1">
      <alignment horizontal="right" vertical="center" shrinkToFit="1"/>
      <protection/>
    </xf>
    <xf numFmtId="0" fontId="24" fillId="0" borderId="21" xfId="66" applyFont="1" applyFill="1" applyBorder="1" applyAlignment="1">
      <alignment vertical="center"/>
      <protection/>
    </xf>
    <xf numFmtId="0" fontId="24" fillId="0" borderId="32" xfId="66" applyFont="1" applyFill="1" applyBorder="1" applyAlignment="1">
      <alignment vertical="center" shrinkToFit="1"/>
      <protection/>
    </xf>
    <xf numFmtId="57" fontId="24" fillId="0" borderId="30" xfId="49" applyNumberFormat="1" applyFont="1" applyFill="1" applyBorder="1" applyAlignment="1">
      <alignment vertical="center"/>
    </xf>
    <xf numFmtId="57" fontId="24" fillId="0" borderId="34" xfId="49" applyNumberFormat="1" applyFont="1" applyFill="1" applyBorder="1" applyAlignment="1">
      <alignment vertical="center"/>
    </xf>
    <xf numFmtId="0" fontId="24" fillId="0" borderId="40" xfId="66" applyFont="1" applyFill="1" applyBorder="1" applyAlignment="1">
      <alignment vertical="center"/>
      <protection/>
    </xf>
    <xf numFmtId="0" fontId="24" fillId="0" borderId="42" xfId="66" applyFont="1" applyFill="1" applyBorder="1" applyAlignment="1">
      <alignment vertical="center"/>
      <protection/>
    </xf>
    <xf numFmtId="0" fontId="24" fillId="0" borderId="41" xfId="66" applyFont="1" applyFill="1" applyBorder="1" applyAlignment="1">
      <alignment horizontal="center" vertical="center"/>
      <protection/>
    </xf>
    <xf numFmtId="0" fontId="24" fillId="0" borderId="34" xfId="66" applyFont="1" applyFill="1" applyBorder="1" applyAlignment="1">
      <alignment horizontal="center"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34" xfId="66" applyFont="1" applyFill="1" applyBorder="1" applyAlignment="1">
      <alignment horizontal="right" vertical="center" shrinkToFit="1"/>
      <protection/>
    </xf>
    <xf numFmtId="0" fontId="24" fillId="0" borderId="24" xfId="66" applyFont="1" applyFill="1" applyBorder="1" applyAlignment="1">
      <alignment horizontal="right" vertical="center" shrinkToFit="1"/>
      <protection/>
    </xf>
    <xf numFmtId="0" fontId="24" fillId="0" borderId="39" xfId="66" applyFont="1" applyFill="1" applyBorder="1" applyAlignment="1">
      <alignment horizontal="right" vertical="center" shrinkToFit="1"/>
      <protection/>
    </xf>
    <xf numFmtId="0" fontId="24" fillId="0" borderId="38" xfId="66" applyFont="1" applyFill="1" applyBorder="1" applyAlignment="1">
      <alignment vertical="center"/>
      <protection/>
    </xf>
    <xf numFmtId="0" fontId="24" fillId="0" borderId="39" xfId="66" applyFont="1" applyFill="1" applyBorder="1" applyAlignment="1">
      <alignment horizontal="center" vertical="center"/>
      <protection/>
    </xf>
    <xf numFmtId="0" fontId="24" fillId="0" borderId="45" xfId="66" applyFont="1" applyFill="1" applyBorder="1" applyAlignment="1">
      <alignment vertical="center"/>
      <protection/>
    </xf>
    <xf numFmtId="0" fontId="24" fillId="0" borderId="17" xfId="66" applyFont="1" applyFill="1" applyBorder="1" applyAlignment="1">
      <alignment vertical="center"/>
      <protection/>
    </xf>
    <xf numFmtId="0" fontId="24" fillId="0" borderId="18" xfId="66" applyFont="1" applyFill="1" applyBorder="1" applyAlignment="1">
      <alignment vertical="center"/>
      <protection/>
    </xf>
    <xf numFmtId="0" fontId="24" fillId="0" borderId="19" xfId="66" applyFont="1" applyFill="1" applyBorder="1" applyAlignment="1">
      <alignment horizontal="center" vertical="center"/>
      <protection/>
    </xf>
    <xf numFmtId="0" fontId="24" fillId="0" borderId="46" xfId="66" applyFont="1" applyFill="1" applyBorder="1" applyAlignment="1">
      <alignment vertical="center"/>
      <protection/>
    </xf>
    <xf numFmtId="0" fontId="24" fillId="0" borderId="37" xfId="66" applyFont="1" applyFill="1" applyBorder="1" applyAlignment="1">
      <alignment vertical="center"/>
      <protection/>
    </xf>
    <xf numFmtId="0" fontId="24" fillId="0" borderId="24" xfId="66" applyFont="1" applyFill="1" applyBorder="1" applyAlignment="1">
      <alignment horizontal="center" vertical="center" shrinkToFit="1"/>
      <protection/>
    </xf>
    <xf numFmtId="0" fontId="24" fillId="0" borderId="21" xfId="66" applyFont="1" applyFill="1" applyBorder="1" applyAlignment="1">
      <alignment vertical="center" shrinkToFit="1"/>
      <protection/>
    </xf>
    <xf numFmtId="0" fontId="24" fillId="0" borderId="36" xfId="66" applyFont="1" applyFill="1" applyBorder="1" applyAlignment="1">
      <alignment vertical="center" shrinkToFit="1"/>
      <protection/>
    </xf>
    <xf numFmtId="0" fontId="21" fillId="0" borderId="0" xfId="66" applyFont="1" applyFill="1" applyAlignment="1">
      <alignment horizontal="right"/>
      <protection/>
    </xf>
    <xf numFmtId="0" fontId="21" fillId="0" borderId="48" xfId="61" applyFont="1" applyFill="1" applyBorder="1" applyAlignment="1">
      <alignment horizontal="center" vertical="center" wrapText="1"/>
      <protection/>
    </xf>
    <xf numFmtId="0" fontId="21" fillId="0" borderId="49" xfId="61" applyFont="1" applyFill="1" applyBorder="1" applyAlignment="1">
      <alignment horizontal="center" vertical="center" wrapText="1"/>
      <protection/>
    </xf>
    <xf numFmtId="0" fontId="21" fillId="0" borderId="50" xfId="61" applyFont="1" applyFill="1" applyBorder="1" applyAlignment="1">
      <alignment horizontal="center" vertical="center" wrapText="1"/>
      <protection/>
    </xf>
    <xf numFmtId="0" fontId="24" fillId="0" borderId="48" xfId="61" applyFont="1" applyFill="1" applyBorder="1" applyAlignment="1">
      <alignment horizontal="center" vertical="center" wrapText="1" shrinkToFit="1"/>
      <protection/>
    </xf>
    <xf numFmtId="0" fontId="21" fillId="0" borderId="42" xfId="61" applyFont="1" applyFill="1" applyBorder="1" applyAlignment="1">
      <alignment horizontal="center" vertical="center" wrapText="1"/>
      <protection/>
    </xf>
    <xf numFmtId="0" fontId="24" fillId="0" borderId="51" xfId="61" applyFont="1" applyFill="1" applyBorder="1" applyAlignment="1">
      <alignment horizontal="center" vertical="center" wrapText="1" shrinkToFit="1"/>
      <protection/>
    </xf>
    <xf numFmtId="0" fontId="24" fillId="0" borderId="50" xfId="61" applyFont="1" applyFill="1" applyBorder="1" applyAlignment="1">
      <alignment horizontal="center" vertical="center" wrapText="1" shrinkToFit="1"/>
      <protection/>
    </xf>
    <xf numFmtId="0" fontId="24" fillId="0" borderId="49" xfId="61" applyFont="1" applyFill="1" applyBorder="1" applyAlignment="1">
      <alignment horizontal="center" vertical="center" wrapText="1" shrinkToFit="1"/>
      <protection/>
    </xf>
    <xf numFmtId="0" fontId="24" fillId="0" borderId="52" xfId="61" applyFont="1" applyFill="1" applyBorder="1" applyAlignment="1">
      <alignment horizontal="center" vertical="center" wrapText="1" shrinkToFit="1"/>
      <protection/>
    </xf>
    <xf numFmtId="0" fontId="24" fillId="0" borderId="42" xfId="61" applyFont="1" applyFill="1" applyBorder="1" applyAlignment="1">
      <alignment horizontal="center" vertical="center" wrapText="1" shrinkToFit="1"/>
      <protection/>
    </xf>
    <xf numFmtId="0" fontId="24" fillId="0" borderId="53" xfId="61" applyFont="1" applyFill="1" applyBorder="1" applyAlignment="1">
      <alignment vertical="center" shrinkToFit="1"/>
      <protection/>
    </xf>
    <xf numFmtId="3" fontId="24" fillId="0" borderId="25" xfId="49" applyNumberFormat="1" applyFont="1" applyFill="1" applyBorder="1" applyAlignment="1">
      <alignment vertical="center"/>
    </xf>
    <xf numFmtId="3" fontId="24" fillId="0" borderId="40" xfId="49" applyNumberFormat="1" applyFont="1" applyFill="1" applyBorder="1" applyAlignment="1">
      <alignment vertical="center"/>
    </xf>
    <xf numFmtId="180" fontId="24" fillId="0" borderId="33" xfId="49" applyNumberFormat="1" applyFont="1" applyFill="1" applyBorder="1" applyAlignment="1">
      <alignment horizontal="center" vertical="center"/>
    </xf>
    <xf numFmtId="180" fontId="24" fillId="0" borderId="32" xfId="49" applyNumberFormat="1" applyFont="1" applyFill="1" applyBorder="1" applyAlignment="1">
      <alignment horizontal="center" vertical="center"/>
    </xf>
    <xf numFmtId="180" fontId="24" fillId="0" borderId="34" xfId="49" applyNumberFormat="1" applyFont="1" applyFill="1" applyBorder="1" applyAlignment="1">
      <alignment horizontal="center" vertical="center"/>
    </xf>
    <xf numFmtId="180" fontId="24" fillId="0" borderId="20" xfId="49" applyNumberFormat="1" applyFont="1" applyFill="1" applyBorder="1" applyAlignment="1">
      <alignment horizontal="center" vertical="center"/>
    </xf>
    <xf numFmtId="180" fontId="24" fillId="0" borderId="21" xfId="49" applyNumberFormat="1" applyFont="1" applyFill="1" applyBorder="1" applyAlignment="1">
      <alignment horizontal="center" vertical="center"/>
    </xf>
    <xf numFmtId="180" fontId="24" fillId="0" borderId="24" xfId="49" applyNumberFormat="1" applyFont="1" applyFill="1" applyBorder="1" applyAlignment="1">
      <alignment horizontal="center" vertical="center"/>
    </xf>
    <xf numFmtId="0" fontId="24" fillId="0" borderId="54" xfId="61" applyFont="1" applyFill="1" applyBorder="1" applyAlignment="1">
      <alignment vertical="center" textRotation="255"/>
      <protection/>
    </xf>
    <xf numFmtId="0" fontId="24" fillId="0" borderId="46" xfId="61" applyFont="1" applyFill="1" applyBorder="1" applyAlignment="1">
      <alignment vertical="center" textRotation="255"/>
      <protection/>
    </xf>
    <xf numFmtId="0" fontId="24" fillId="0" borderId="55" xfId="61" applyFont="1" applyFill="1" applyBorder="1" applyAlignment="1">
      <alignment vertical="center" textRotation="255"/>
      <protection/>
    </xf>
    <xf numFmtId="0" fontId="24" fillId="0" borderId="45" xfId="61" applyFont="1" applyFill="1" applyBorder="1" applyAlignment="1">
      <alignment vertical="center" textRotation="255"/>
      <protection/>
    </xf>
    <xf numFmtId="0" fontId="24" fillId="0" borderId="56" xfId="61" applyFont="1" applyFill="1" applyBorder="1" applyAlignment="1">
      <alignment vertical="center" textRotation="255"/>
      <protection/>
    </xf>
    <xf numFmtId="0" fontId="21" fillId="0" borderId="42" xfId="61" applyFont="1" applyFill="1" applyBorder="1" applyAlignment="1">
      <alignment horizontal="center" vertical="center" shrinkToFit="1"/>
      <protection/>
    </xf>
    <xf numFmtId="0" fontId="21" fillId="0" borderId="49" xfId="61" applyFont="1" applyFill="1" applyBorder="1" applyAlignment="1">
      <alignment horizontal="center" vertical="center" shrinkToFit="1"/>
      <protection/>
    </xf>
    <xf numFmtId="0" fontId="21" fillId="0" borderId="52" xfId="61" applyFont="1" applyFill="1" applyBorder="1" applyAlignment="1">
      <alignment horizontal="center" vertical="center" shrinkToFit="1"/>
      <protection/>
    </xf>
    <xf numFmtId="0" fontId="21" fillId="0" borderId="51" xfId="61" applyFont="1" applyFill="1" applyBorder="1" applyAlignment="1">
      <alignment horizontal="center" vertical="center" shrinkToFit="1"/>
      <protection/>
    </xf>
    <xf numFmtId="0" fontId="21" fillId="0" borderId="50" xfId="61" applyFont="1" applyFill="1" applyBorder="1" applyAlignment="1">
      <alignment horizontal="center" vertical="center" shrinkToFit="1"/>
      <protection/>
    </xf>
    <xf numFmtId="0" fontId="21" fillId="0" borderId="48" xfId="61" applyFont="1" applyFill="1" applyBorder="1" applyAlignment="1">
      <alignment horizontal="center" vertical="center" shrinkToFit="1"/>
      <protection/>
    </xf>
    <xf numFmtId="0" fontId="24" fillId="0" borderId="22" xfId="61" applyFont="1" applyFill="1" applyBorder="1" applyAlignment="1">
      <alignment vertical="center" textRotation="255"/>
      <protection/>
    </xf>
    <xf numFmtId="0" fontId="24" fillId="0" borderId="30" xfId="61" applyFont="1" applyFill="1" applyBorder="1" applyAlignment="1">
      <alignment vertical="center" textRotation="255"/>
      <protection/>
    </xf>
    <xf numFmtId="0" fontId="24" fillId="0" borderId="38" xfId="61" applyFont="1" applyFill="1" applyBorder="1" applyAlignment="1">
      <alignment vertical="center" textRotation="255"/>
      <protection/>
    </xf>
    <xf numFmtId="0" fontId="20" fillId="0" borderId="0" xfId="61" applyFont="1" applyFill="1" applyAlignment="1">
      <alignment horizontal="center"/>
      <protection/>
    </xf>
    <xf numFmtId="0" fontId="24" fillId="0" borderId="23" xfId="61" applyFont="1" applyFill="1" applyBorder="1" applyAlignment="1">
      <alignment vertical="center" shrinkToFit="1"/>
      <protection/>
    </xf>
    <xf numFmtId="0" fontId="24" fillId="0" borderId="24" xfId="61" applyFont="1" applyFill="1" applyBorder="1" applyAlignment="1">
      <alignment vertical="center" shrinkToFit="1"/>
      <protection/>
    </xf>
    <xf numFmtId="0" fontId="24" fillId="0" borderId="21" xfId="61" applyFont="1" applyFill="1" applyBorder="1" applyAlignment="1">
      <alignment vertical="center" shrinkToFit="1"/>
      <protection/>
    </xf>
    <xf numFmtId="0" fontId="24" fillId="0" borderId="42" xfId="61" applyFont="1" applyFill="1" applyBorder="1" applyAlignment="1">
      <alignment vertical="center" shrinkToFit="1"/>
      <protection/>
    </xf>
    <xf numFmtId="0" fontId="24" fillId="0" borderId="26" xfId="61" applyFont="1" applyFill="1" applyBorder="1" applyAlignment="1">
      <alignment vertical="center" shrinkToFit="1"/>
      <protection/>
    </xf>
    <xf numFmtId="0" fontId="24" fillId="0" borderId="49" xfId="61" applyFont="1" applyFill="1" applyBorder="1" applyAlignment="1">
      <alignment vertical="center" shrinkToFit="1"/>
      <protection/>
    </xf>
    <xf numFmtId="0" fontId="24" fillId="0" borderId="18" xfId="61" applyFont="1" applyFill="1" applyBorder="1" applyAlignment="1">
      <alignment vertical="center" shrinkToFit="1"/>
      <protection/>
    </xf>
    <xf numFmtId="0" fontId="24" fillId="0" borderId="16" xfId="61" applyFont="1" applyFill="1" applyBorder="1" applyAlignment="1">
      <alignment vertical="center" shrinkToFit="1"/>
      <protection/>
    </xf>
    <xf numFmtId="0" fontId="21" fillId="0" borderId="18" xfId="61" applyFont="1" applyFill="1" applyBorder="1" applyAlignment="1">
      <alignment horizontal="center" vertical="center" wrapText="1"/>
      <protection/>
    </xf>
    <xf numFmtId="0" fontId="21" fillId="0" borderId="53" xfId="61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/>
      <protection/>
    </xf>
    <xf numFmtId="0" fontId="24" fillId="0" borderId="23" xfId="62" applyFont="1" applyFill="1" applyBorder="1" applyAlignment="1">
      <alignment vertical="center" shrinkToFit="1"/>
      <protection/>
    </xf>
    <xf numFmtId="0" fontId="24" fillId="0" borderId="24" xfId="62" applyFont="1" applyFill="1" applyBorder="1" applyAlignment="1">
      <alignment vertical="center" shrinkToFit="1"/>
      <protection/>
    </xf>
    <xf numFmtId="0" fontId="24" fillId="0" borderId="21" xfId="62" applyFont="1" applyFill="1" applyBorder="1" applyAlignment="1">
      <alignment vertical="center" shrinkToFit="1"/>
      <protection/>
    </xf>
    <xf numFmtId="0" fontId="24" fillId="0" borderId="42" xfId="62" applyFont="1" applyFill="1" applyBorder="1" applyAlignment="1">
      <alignment vertical="center" shrinkToFit="1"/>
      <protection/>
    </xf>
    <xf numFmtId="0" fontId="24" fillId="0" borderId="26" xfId="62" applyFont="1" applyFill="1" applyBorder="1" applyAlignment="1">
      <alignment vertical="center" shrinkToFit="1"/>
      <protection/>
    </xf>
    <xf numFmtId="0" fontId="24" fillId="0" borderId="49" xfId="62" applyFont="1" applyFill="1" applyBorder="1" applyAlignment="1">
      <alignment vertical="center" shrinkToFit="1"/>
      <protection/>
    </xf>
    <xf numFmtId="0" fontId="24" fillId="0" borderId="18" xfId="62" applyFont="1" applyFill="1" applyBorder="1" applyAlignment="1">
      <alignment vertical="center" shrinkToFit="1"/>
      <protection/>
    </xf>
    <xf numFmtId="0" fontId="24" fillId="0" borderId="16" xfId="62" applyFont="1" applyFill="1" applyBorder="1" applyAlignment="1">
      <alignment vertical="center" shrinkToFit="1"/>
      <protection/>
    </xf>
    <xf numFmtId="0" fontId="24" fillId="0" borderId="53" xfId="62" applyFont="1" applyFill="1" applyBorder="1" applyAlignment="1">
      <alignment vertical="center" shrinkToFit="1"/>
      <protection/>
    </xf>
    <xf numFmtId="0" fontId="24" fillId="0" borderId="42" xfId="62" applyFont="1" applyFill="1" applyBorder="1" applyAlignment="1">
      <alignment horizontal="center" vertical="center" wrapText="1" shrinkToFit="1"/>
      <protection/>
    </xf>
    <xf numFmtId="0" fontId="24" fillId="0" borderId="49" xfId="62" applyFont="1" applyFill="1" applyBorder="1" applyAlignment="1">
      <alignment horizontal="center" vertical="center" wrapText="1" shrinkToFit="1"/>
      <protection/>
    </xf>
    <xf numFmtId="0" fontId="24" fillId="0" borderId="52" xfId="62" applyFont="1" applyFill="1" applyBorder="1" applyAlignment="1">
      <alignment horizontal="center" vertical="center" wrapText="1" shrinkToFit="1"/>
      <protection/>
    </xf>
    <xf numFmtId="0" fontId="24" fillId="0" borderId="51" xfId="62" applyFont="1" applyFill="1" applyBorder="1" applyAlignment="1">
      <alignment horizontal="center" vertical="center" wrapText="1" shrinkToFit="1"/>
      <protection/>
    </xf>
    <xf numFmtId="0" fontId="24" fillId="0" borderId="50" xfId="62" applyFont="1" applyFill="1" applyBorder="1" applyAlignment="1">
      <alignment horizontal="center" vertical="center" wrapText="1" shrinkToFit="1"/>
      <protection/>
    </xf>
    <xf numFmtId="0" fontId="24" fillId="0" borderId="48" xfId="62" applyFont="1" applyFill="1" applyBorder="1" applyAlignment="1">
      <alignment horizontal="center" vertical="center" wrapText="1" shrinkToFit="1"/>
      <protection/>
    </xf>
    <xf numFmtId="0" fontId="21" fillId="0" borderId="42" xfId="62" applyFont="1" applyFill="1" applyBorder="1" applyAlignment="1">
      <alignment horizontal="center" vertical="center" wrapText="1"/>
      <protection/>
    </xf>
    <xf numFmtId="0" fontId="21" fillId="0" borderId="49" xfId="62" applyFont="1" applyFill="1" applyBorder="1" applyAlignment="1">
      <alignment horizontal="center" vertical="center" wrapText="1"/>
      <protection/>
    </xf>
    <xf numFmtId="0" fontId="21" fillId="0" borderId="50" xfId="62" applyFont="1" applyFill="1" applyBorder="1" applyAlignment="1">
      <alignment horizontal="center" vertical="center" wrapText="1"/>
      <protection/>
    </xf>
    <xf numFmtId="0" fontId="21" fillId="0" borderId="48" xfId="62" applyFont="1" applyFill="1" applyBorder="1" applyAlignment="1">
      <alignment horizontal="center" vertical="center" wrapText="1"/>
      <protection/>
    </xf>
    <xf numFmtId="0" fontId="21" fillId="0" borderId="18" xfId="62" applyFont="1" applyFill="1" applyBorder="1" applyAlignment="1">
      <alignment horizontal="center" vertical="center" wrapText="1"/>
      <protection/>
    </xf>
    <xf numFmtId="0" fontId="21" fillId="0" borderId="53" xfId="62" applyFont="1" applyFill="1" applyBorder="1" applyAlignment="1">
      <alignment horizontal="center" vertical="center" wrapText="1"/>
      <protection/>
    </xf>
    <xf numFmtId="0" fontId="24" fillId="0" borderId="22" xfId="62" applyFont="1" applyFill="1" applyBorder="1" applyAlignment="1">
      <alignment vertical="center" textRotation="255"/>
      <protection/>
    </xf>
    <xf numFmtId="0" fontId="24" fillId="0" borderId="30" xfId="62" applyFont="1" applyFill="1" applyBorder="1" applyAlignment="1">
      <alignment vertical="center" textRotation="255"/>
      <protection/>
    </xf>
    <xf numFmtId="0" fontId="24" fillId="0" borderId="54" xfId="62" applyFont="1" applyFill="1" applyBorder="1" applyAlignment="1">
      <alignment vertical="center" textRotation="255"/>
      <protection/>
    </xf>
    <xf numFmtId="0" fontId="24" fillId="0" borderId="46" xfId="62" applyFont="1" applyFill="1" applyBorder="1" applyAlignment="1">
      <alignment vertical="center" textRotation="255"/>
      <protection/>
    </xf>
    <xf numFmtId="0" fontId="24" fillId="0" borderId="55" xfId="62" applyFont="1" applyFill="1" applyBorder="1" applyAlignment="1">
      <alignment vertical="center" textRotation="255"/>
      <protection/>
    </xf>
    <xf numFmtId="0" fontId="24" fillId="0" borderId="38" xfId="62" applyFont="1" applyFill="1" applyBorder="1" applyAlignment="1">
      <alignment vertical="center" textRotation="255"/>
      <protection/>
    </xf>
    <xf numFmtId="0" fontId="24" fillId="0" borderId="45" xfId="62" applyFont="1" applyFill="1" applyBorder="1" applyAlignment="1">
      <alignment vertical="center" textRotation="255"/>
      <protection/>
    </xf>
    <xf numFmtId="0" fontId="24" fillId="0" borderId="56" xfId="62" applyFont="1" applyFill="1" applyBorder="1" applyAlignment="1">
      <alignment vertical="center" textRotation="255"/>
      <protection/>
    </xf>
    <xf numFmtId="0" fontId="21" fillId="0" borderId="42" xfId="62" applyFont="1" applyFill="1" applyBorder="1" applyAlignment="1">
      <alignment horizontal="center" vertical="center" shrinkToFit="1"/>
      <protection/>
    </xf>
    <xf numFmtId="0" fontId="21" fillId="0" borderId="49" xfId="62" applyFont="1" applyFill="1" applyBorder="1" applyAlignment="1">
      <alignment horizontal="center" vertical="center" shrinkToFit="1"/>
      <protection/>
    </xf>
    <xf numFmtId="0" fontId="21" fillId="0" borderId="52" xfId="62" applyFont="1" applyFill="1" applyBorder="1" applyAlignment="1">
      <alignment horizontal="center" vertical="center" shrinkToFit="1"/>
      <protection/>
    </xf>
    <xf numFmtId="0" fontId="21" fillId="0" borderId="51" xfId="62" applyFont="1" applyFill="1" applyBorder="1" applyAlignment="1">
      <alignment horizontal="center" vertical="center" shrinkToFit="1"/>
      <protection/>
    </xf>
    <xf numFmtId="0" fontId="21" fillId="0" borderId="50" xfId="62" applyFont="1" applyFill="1" applyBorder="1" applyAlignment="1">
      <alignment horizontal="center" vertical="center" shrinkToFit="1"/>
      <protection/>
    </xf>
    <xf numFmtId="0" fontId="21" fillId="0" borderId="48" xfId="62" applyFont="1" applyFill="1" applyBorder="1" applyAlignment="1">
      <alignment horizontal="center" vertical="center" shrinkToFit="1"/>
      <protection/>
    </xf>
    <xf numFmtId="58" fontId="24" fillId="0" borderId="33" xfId="49" applyNumberFormat="1" applyFont="1" applyFill="1" applyBorder="1" applyAlignment="1">
      <alignment horizontal="center" vertical="center"/>
    </xf>
    <xf numFmtId="58" fontId="24" fillId="0" borderId="32" xfId="49" applyNumberFormat="1" applyFont="1" applyFill="1" applyBorder="1" applyAlignment="1">
      <alignment horizontal="center" vertical="center"/>
    </xf>
    <xf numFmtId="58" fontId="24" fillId="0" borderId="34" xfId="49" applyNumberFormat="1" applyFont="1" applyFill="1" applyBorder="1" applyAlignment="1">
      <alignment horizontal="center" vertical="center"/>
    </xf>
    <xf numFmtId="58" fontId="24" fillId="0" borderId="20" xfId="49" applyNumberFormat="1" applyFont="1" applyFill="1" applyBorder="1" applyAlignment="1">
      <alignment horizontal="center" vertical="center"/>
    </xf>
    <xf numFmtId="58" fontId="24" fillId="0" borderId="21" xfId="49" applyNumberFormat="1" applyFont="1" applyFill="1" applyBorder="1" applyAlignment="1">
      <alignment horizontal="center" vertical="center"/>
    </xf>
    <xf numFmtId="58" fontId="24" fillId="0" borderId="24" xfId="49" applyNumberFormat="1" applyFont="1" applyFill="1" applyBorder="1" applyAlignment="1">
      <alignment horizontal="center" vertical="center"/>
    </xf>
    <xf numFmtId="182" fontId="24" fillId="0" borderId="33" xfId="49" applyNumberFormat="1" applyFont="1" applyFill="1" applyBorder="1" applyAlignment="1">
      <alignment horizontal="center" vertical="center"/>
    </xf>
    <xf numFmtId="182" fontId="24" fillId="0" borderId="32" xfId="49" applyNumberFormat="1" applyFont="1" applyFill="1" applyBorder="1" applyAlignment="1">
      <alignment horizontal="center" vertical="center"/>
    </xf>
    <xf numFmtId="182" fontId="24" fillId="0" borderId="34" xfId="49" applyNumberFormat="1" applyFont="1" applyFill="1" applyBorder="1" applyAlignment="1">
      <alignment horizontal="center" vertical="center"/>
    </xf>
    <xf numFmtId="182" fontId="24" fillId="0" borderId="20" xfId="49" applyNumberFormat="1" applyFont="1" applyFill="1" applyBorder="1" applyAlignment="1">
      <alignment horizontal="center" vertical="center"/>
    </xf>
    <xf numFmtId="182" fontId="24" fillId="0" borderId="21" xfId="49" applyNumberFormat="1" applyFont="1" applyFill="1" applyBorder="1" applyAlignment="1">
      <alignment horizontal="center" vertical="center"/>
    </xf>
    <xf numFmtId="182" fontId="24" fillId="0" borderId="24" xfId="49" applyNumberFormat="1" applyFont="1" applyFill="1" applyBorder="1" applyAlignment="1">
      <alignment horizontal="center" vertical="center"/>
    </xf>
    <xf numFmtId="0" fontId="24" fillId="0" borderId="54" xfId="63" applyFont="1" applyFill="1" applyBorder="1" applyAlignment="1">
      <alignment vertical="center" textRotation="255"/>
      <protection/>
    </xf>
    <xf numFmtId="0" fontId="24" fillId="0" borderId="46" xfId="63" applyFont="1" applyFill="1" applyBorder="1" applyAlignment="1">
      <alignment vertical="center" textRotation="255"/>
      <protection/>
    </xf>
    <xf numFmtId="0" fontId="24" fillId="0" borderId="55" xfId="63" applyFont="1" applyFill="1" applyBorder="1" applyAlignment="1">
      <alignment vertical="center" textRotation="255"/>
      <protection/>
    </xf>
    <xf numFmtId="0" fontId="24" fillId="0" borderId="45" xfId="63" applyFont="1" applyFill="1" applyBorder="1" applyAlignment="1">
      <alignment vertical="center" textRotation="255"/>
      <protection/>
    </xf>
    <xf numFmtId="0" fontId="24" fillId="0" borderId="56" xfId="63" applyFont="1" applyFill="1" applyBorder="1" applyAlignment="1">
      <alignment vertical="center" textRotation="255"/>
      <protection/>
    </xf>
    <xf numFmtId="0" fontId="21" fillId="0" borderId="42" xfId="63" applyFont="1" applyFill="1" applyBorder="1" applyAlignment="1">
      <alignment horizontal="center" vertical="center" shrinkToFit="1"/>
      <protection/>
    </xf>
    <xf numFmtId="0" fontId="21" fillId="0" borderId="49" xfId="63" applyFont="1" applyFill="1" applyBorder="1" applyAlignment="1">
      <alignment horizontal="center" vertical="center" shrinkToFit="1"/>
      <protection/>
    </xf>
    <xf numFmtId="0" fontId="21" fillId="0" borderId="52" xfId="63" applyFont="1" applyFill="1" applyBorder="1" applyAlignment="1">
      <alignment horizontal="center" vertical="center" shrinkToFit="1"/>
      <protection/>
    </xf>
    <xf numFmtId="0" fontId="21" fillId="0" borderId="51" xfId="63" applyFont="1" applyFill="1" applyBorder="1" applyAlignment="1">
      <alignment horizontal="center" vertical="center" shrinkToFit="1"/>
      <protection/>
    </xf>
    <xf numFmtId="0" fontId="21" fillId="0" borderId="50" xfId="63" applyFont="1" applyFill="1" applyBorder="1" applyAlignment="1">
      <alignment horizontal="center" vertical="center" shrinkToFit="1"/>
      <protection/>
    </xf>
    <xf numFmtId="0" fontId="21" fillId="0" borderId="48" xfId="63" applyFont="1" applyFill="1" applyBorder="1" applyAlignment="1">
      <alignment horizontal="center" vertical="center" shrinkToFit="1"/>
      <protection/>
    </xf>
    <xf numFmtId="0" fontId="24" fillId="0" borderId="22" xfId="63" applyFont="1" applyFill="1" applyBorder="1" applyAlignment="1">
      <alignment vertical="center" textRotation="255"/>
      <protection/>
    </xf>
    <xf numFmtId="0" fontId="24" fillId="0" borderId="38" xfId="63" applyFont="1" applyFill="1" applyBorder="1" applyAlignment="1">
      <alignment vertical="center" textRotation="255"/>
      <protection/>
    </xf>
    <xf numFmtId="0" fontId="20" fillId="0" borderId="0" xfId="63" applyFont="1" applyFill="1" applyAlignment="1">
      <alignment horizontal="center"/>
      <protection/>
    </xf>
    <xf numFmtId="0" fontId="24" fillId="0" borderId="23" xfId="63" applyFont="1" applyFill="1" applyBorder="1" applyAlignment="1">
      <alignment vertical="center" shrinkToFit="1"/>
      <protection/>
    </xf>
    <xf numFmtId="0" fontId="24" fillId="0" borderId="24" xfId="63" applyFont="1" applyFill="1" applyBorder="1" applyAlignment="1">
      <alignment vertical="center" shrinkToFit="1"/>
      <protection/>
    </xf>
    <xf numFmtId="0" fontId="24" fillId="0" borderId="21" xfId="63" applyFont="1" applyFill="1" applyBorder="1" applyAlignment="1">
      <alignment vertical="center" shrinkToFit="1"/>
      <protection/>
    </xf>
    <xf numFmtId="0" fontId="24" fillId="0" borderId="42" xfId="63" applyFont="1" applyFill="1" applyBorder="1" applyAlignment="1">
      <alignment vertical="center" shrinkToFit="1"/>
      <protection/>
    </xf>
    <xf numFmtId="0" fontId="24" fillId="0" borderId="26" xfId="63" applyFont="1" applyFill="1" applyBorder="1" applyAlignment="1">
      <alignment vertical="center" shrinkToFit="1"/>
      <protection/>
    </xf>
    <xf numFmtId="0" fontId="24" fillId="0" borderId="49" xfId="63" applyFont="1" applyFill="1" applyBorder="1" applyAlignment="1">
      <alignment vertical="center" shrinkToFit="1"/>
      <protection/>
    </xf>
    <xf numFmtId="0" fontId="24" fillId="0" borderId="18" xfId="63" applyFont="1" applyFill="1" applyBorder="1" applyAlignment="1">
      <alignment vertical="center" shrinkToFit="1"/>
      <protection/>
    </xf>
    <xf numFmtId="0" fontId="24" fillId="0" borderId="16" xfId="63" applyFont="1" applyFill="1" applyBorder="1" applyAlignment="1">
      <alignment vertical="center" shrinkToFit="1"/>
      <protection/>
    </xf>
    <xf numFmtId="0" fontId="24" fillId="0" borderId="53" xfId="63" applyFont="1" applyFill="1" applyBorder="1" applyAlignment="1">
      <alignment vertical="center" shrinkToFit="1"/>
      <protection/>
    </xf>
    <xf numFmtId="0" fontId="24" fillId="0" borderId="42" xfId="63" applyFont="1" applyFill="1" applyBorder="1" applyAlignment="1">
      <alignment horizontal="center" vertical="center" wrapText="1" shrinkToFit="1"/>
      <protection/>
    </xf>
    <xf numFmtId="0" fontId="24" fillId="0" borderId="49" xfId="63" applyFont="1" applyFill="1" applyBorder="1" applyAlignment="1">
      <alignment horizontal="center" vertical="center" wrapText="1" shrinkToFit="1"/>
      <protection/>
    </xf>
    <xf numFmtId="0" fontId="24" fillId="0" borderId="52" xfId="63" applyFont="1" applyFill="1" applyBorder="1" applyAlignment="1">
      <alignment horizontal="center" vertical="center" wrapText="1" shrinkToFit="1"/>
      <protection/>
    </xf>
    <xf numFmtId="0" fontId="24" fillId="0" borderId="51" xfId="63" applyFont="1" applyFill="1" applyBorder="1" applyAlignment="1">
      <alignment horizontal="center" vertical="center" wrapText="1" shrinkToFit="1"/>
      <protection/>
    </xf>
    <xf numFmtId="0" fontId="24" fillId="0" borderId="50" xfId="63" applyFont="1" applyFill="1" applyBorder="1" applyAlignment="1">
      <alignment horizontal="center" vertical="center" wrapText="1" shrinkToFit="1"/>
      <protection/>
    </xf>
    <xf numFmtId="0" fontId="24" fillId="0" borderId="48" xfId="63" applyFont="1" applyFill="1" applyBorder="1" applyAlignment="1">
      <alignment horizontal="center" vertical="center" wrapText="1" shrinkToFit="1"/>
      <protection/>
    </xf>
    <xf numFmtId="0" fontId="21" fillId="0" borderId="42" xfId="63" applyFont="1" applyFill="1" applyBorder="1" applyAlignment="1">
      <alignment horizontal="center" vertical="center" wrapText="1"/>
      <protection/>
    </xf>
    <xf numFmtId="0" fontId="21" fillId="0" borderId="49" xfId="63" applyFont="1" applyFill="1" applyBorder="1" applyAlignment="1">
      <alignment horizontal="center" vertical="center" wrapText="1"/>
      <protection/>
    </xf>
    <xf numFmtId="0" fontId="21" fillId="0" borderId="50" xfId="63" applyFont="1" applyFill="1" applyBorder="1" applyAlignment="1">
      <alignment horizontal="center" vertical="center" wrapText="1"/>
      <protection/>
    </xf>
    <xf numFmtId="0" fontId="21" fillId="0" borderId="48" xfId="63" applyFont="1" applyFill="1" applyBorder="1" applyAlignment="1">
      <alignment horizontal="center" vertical="center" wrapText="1"/>
      <protection/>
    </xf>
    <xf numFmtId="0" fontId="21" fillId="0" borderId="18" xfId="63" applyFont="1" applyFill="1" applyBorder="1" applyAlignment="1">
      <alignment horizontal="center" vertical="center" wrapText="1"/>
      <protection/>
    </xf>
    <xf numFmtId="0" fontId="21" fillId="0" borderId="53" xfId="63" applyFont="1" applyFill="1" applyBorder="1" applyAlignment="1">
      <alignment horizontal="center" vertical="center" wrapText="1"/>
      <protection/>
    </xf>
    <xf numFmtId="0" fontId="24" fillId="0" borderId="30" xfId="63" applyFont="1" applyFill="1" applyBorder="1" applyAlignment="1">
      <alignment vertical="center" textRotation="255"/>
      <protection/>
    </xf>
    <xf numFmtId="57" fontId="24" fillId="0" borderId="33" xfId="49" applyNumberFormat="1" applyFont="1" applyFill="1" applyBorder="1" applyAlignment="1">
      <alignment horizontal="center" vertical="center"/>
    </xf>
    <xf numFmtId="57" fontId="24" fillId="0" borderId="32" xfId="49" applyNumberFormat="1" applyFont="1" applyFill="1" applyBorder="1" applyAlignment="1">
      <alignment horizontal="center" vertical="center"/>
    </xf>
    <xf numFmtId="57" fontId="24" fillId="0" borderId="34" xfId="49" applyNumberFormat="1" applyFont="1" applyFill="1" applyBorder="1" applyAlignment="1">
      <alignment horizontal="center" vertical="center"/>
    </xf>
    <xf numFmtId="57" fontId="24" fillId="0" borderId="20" xfId="49" applyNumberFormat="1" applyFont="1" applyFill="1" applyBorder="1" applyAlignment="1">
      <alignment horizontal="center" vertical="center"/>
    </xf>
    <xf numFmtId="57" fontId="24" fillId="0" borderId="21" xfId="49" applyNumberFormat="1" applyFont="1" applyFill="1" applyBorder="1" applyAlignment="1">
      <alignment horizontal="center" vertical="center"/>
    </xf>
    <xf numFmtId="57" fontId="24" fillId="0" borderId="24" xfId="49" applyNumberFormat="1" applyFont="1" applyFill="1" applyBorder="1" applyAlignment="1">
      <alignment horizontal="center" vertical="center"/>
    </xf>
    <xf numFmtId="0" fontId="24" fillId="0" borderId="54" xfId="64" applyFont="1" applyFill="1" applyBorder="1" applyAlignment="1">
      <alignment vertical="center" textRotation="255"/>
      <protection/>
    </xf>
    <xf numFmtId="0" fontId="24" fillId="0" borderId="46" xfId="64" applyFont="1" applyFill="1" applyBorder="1" applyAlignment="1">
      <alignment vertical="center" textRotation="255"/>
      <protection/>
    </xf>
    <xf numFmtId="0" fontId="24" fillId="0" borderId="55" xfId="64" applyFont="1" applyFill="1" applyBorder="1" applyAlignment="1">
      <alignment vertical="center" textRotation="255"/>
      <protection/>
    </xf>
    <xf numFmtId="0" fontId="24" fillId="0" borderId="45" xfId="64" applyFont="1" applyFill="1" applyBorder="1" applyAlignment="1">
      <alignment vertical="center" textRotation="255"/>
      <protection/>
    </xf>
    <xf numFmtId="0" fontId="24" fillId="0" borderId="56" xfId="64" applyFont="1" applyFill="1" applyBorder="1" applyAlignment="1">
      <alignment vertical="center" textRotation="255"/>
      <protection/>
    </xf>
    <xf numFmtId="0" fontId="21" fillId="0" borderId="42" xfId="64" applyFont="1" applyFill="1" applyBorder="1" applyAlignment="1">
      <alignment horizontal="center" vertical="center" shrinkToFit="1"/>
      <protection/>
    </xf>
    <xf numFmtId="0" fontId="21" fillId="0" borderId="49" xfId="64" applyFont="1" applyFill="1" applyBorder="1" applyAlignment="1">
      <alignment horizontal="center" vertical="center" shrinkToFit="1"/>
      <protection/>
    </xf>
    <xf numFmtId="0" fontId="21" fillId="0" borderId="52" xfId="64" applyFont="1" applyFill="1" applyBorder="1" applyAlignment="1">
      <alignment horizontal="center" vertical="center" shrinkToFit="1"/>
      <protection/>
    </xf>
    <xf numFmtId="0" fontId="21" fillId="0" borderId="51" xfId="64" applyFont="1" applyFill="1" applyBorder="1" applyAlignment="1">
      <alignment horizontal="center" vertical="center" shrinkToFit="1"/>
      <protection/>
    </xf>
    <xf numFmtId="0" fontId="21" fillId="0" borderId="50" xfId="64" applyFont="1" applyFill="1" applyBorder="1" applyAlignment="1">
      <alignment horizontal="center" vertical="center" shrinkToFit="1"/>
      <protection/>
    </xf>
    <xf numFmtId="0" fontId="21" fillId="0" borderId="48" xfId="64" applyFont="1" applyFill="1" applyBorder="1" applyAlignment="1">
      <alignment horizontal="center" vertical="center" shrinkToFit="1"/>
      <protection/>
    </xf>
    <xf numFmtId="0" fontId="24" fillId="0" borderId="22" xfId="64" applyFont="1" applyFill="1" applyBorder="1" applyAlignment="1">
      <alignment vertical="center" textRotation="255"/>
      <protection/>
    </xf>
    <xf numFmtId="0" fontId="24" fillId="0" borderId="38" xfId="64" applyFont="1" applyFill="1" applyBorder="1" applyAlignment="1">
      <alignment vertical="center" textRotation="255"/>
      <protection/>
    </xf>
    <xf numFmtId="0" fontId="20" fillId="0" borderId="0" xfId="64" applyFont="1" applyFill="1" applyAlignment="1">
      <alignment horizontal="center"/>
      <protection/>
    </xf>
    <xf numFmtId="0" fontId="24" fillId="0" borderId="23" xfId="64" applyFont="1" applyFill="1" applyBorder="1" applyAlignment="1">
      <alignment vertical="center" shrinkToFit="1"/>
      <protection/>
    </xf>
    <xf numFmtId="0" fontId="24" fillId="0" borderId="24" xfId="64" applyFont="1" applyFill="1" applyBorder="1" applyAlignment="1">
      <alignment vertical="center" shrinkToFit="1"/>
      <protection/>
    </xf>
    <xf numFmtId="0" fontId="24" fillId="0" borderId="21" xfId="64" applyFont="1" applyFill="1" applyBorder="1" applyAlignment="1">
      <alignment vertical="center" shrinkToFit="1"/>
      <protection/>
    </xf>
    <xf numFmtId="0" fontId="24" fillId="0" borderId="42" xfId="64" applyFont="1" applyFill="1" applyBorder="1" applyAlignment="1">
      <alignment vertical="center" shrinkToFit="1"/>
      <protection/>
    </xf>
    <xf numFmtId="0" fontId="24" fillId="0" borderId="26" xfId="64" applyFont="1" applyFill="1" applyBorder="1" applyAlignment="1">
      <alignment vertical="center" shrinkToFit="1"/>
      <protection/>
    </xf>
    <xf numFmtId="0" fontId="24" fillId="0" borderId="49" xfId="64" applyFont="1" applyFill="1" applyBorder="1" applyAlignment="1">
      <alignment vertical="center" shrinkToFit="1"/>
      <protection/>
    </xf>
    <xf numFmtId="0" fontId="24" fillId="0" borderId="18" xfId="64" applyFont="1" applyFill="1" applyBorder="1" applyAlignment="1">
      <alignment vertical="center" shrinkToFit="1"/>
      <protection/>
    </xf>
    <xf numFmtId="0" fontId="24" fillId="0" borderId="16" xfId="64" applyFont="1" applyFill="1" applyBorder="1" applyAlignment="1">
      <alignment vertical="center" shrinkToFit="1"/>
      <protection/>
    </xf>
    <xf numFmtId="0" fontId="24" fillId="0" borderId="53" xfId="64" applyFont="1" applyFill="1" applyBorder="1" applyAlignment="1">
      <alignment vertical="center" shrinkToFit="1"/>
      <protection/>
    </xf>
    <xf numFmtId="0" fontId="24" fillId="0" borderId="42" xfId="64" applyFont="1" applyFill="1" applyBorder="1" applyAlignment="1">
      <alignment horizontal="center" vertical="center" wrapText="1" shrinkToFit="1"/>
      <protection/>
    </xf>
    <xf numFmtId="0" fontId="24" fillId="0" borderId="49" xfId="64" applyFont="1" applyFill="1" applyBorder="1" applyAlignment="1">
      <alignment horizontal="center" vertical="center" wrapText="1" shrinkToFit="1"/>
      <protection/>
    </xf>
    <xf numFmtId="0" fontId="24" fillId="0" borderId="52" xfId="64" applyFont="1" applyFill="1" applyBorder="1" applyAlignment="1">
      <alignment horizontal="center" vertical="center" wrapText="1" shrinkToFit="1"/>
      <protection/>
    </xf>
    <xf numFmtId="0" fontId="24" fillId="0" borderId="51" xfId="64" applyFont="1" applyFill="1" applyBorder="1" applyAlignment="1">
      <alignment horizontal="center" vertical="center" wrapText="1" shrinkToFit="1"/>
      <protection/>
    </xf>
    <xf numFmtId="0" fontId="24" fillId="0" borderId="50" xfId="64" applyFont="1" applyFill="1" applyBorder="1" applyAlignment="1">
      <alignment horizontal="center" vertical="center" wrapText="1" shrinkToFit="1"/>
      <protection/>
    </xf>
    <xf numFmtId="0" fontId="24" fillId="0" borderId="48" xfId="64" applyFont="1" applyFill="1" applyBorder="1" applyAlignment="1">
      <alignment horizontal="center" vertical="center" wrapText="1" shrinkToFit="1"/>
      <protection/>
    </xf>
    <xf numFmtId="0" fontId="21" fillId="0" borderId="42" xfId="64" applyFont="1" applyFill="1" applyBorder="1" applyAlignment="1">
      <alignment horizontal="center" vertical="center" wrapText="1"/>
      <protection/>
    </xf>
    <xf numFmtId="0" fontId="21" fillId="0" borderId="49" xfId="64" applyFont="1" applyFill="1" applyBorder="1" applyAlignment="1">
      <alignment horizontal="center" vertical="center" wrapText="1"/>
      <protection/>
    </xf>
    <xf numFmtId="0" fontId="21" fillId="0" borderId="50" xfId="64" applyFont="1" applyFill="1" applyBorder="1" applyAlignment="1">
      <alignment horizontal="center" vertical="center" wrapText="1"/>
      <protection/>
    </xf>
    <xf numFmtId="0" fontId="21" fillId="0" borderId="48" xfId="64" applyFont="1" applyFill="1" applyBorder="1" applyAlignment="1">
      <alignment horizontal="center" vertical="center" wrapText="1"/>
      <protection/>
    </xf>
    <xf numFmtId="0" fontId="21" fillId="0" borderId="18" xfId="64" applyFont="1" applyFill="1" applyBorder="1" applyAlignment="1">
      <alignment horizontal="center" vertical="center" wrapText="1"/>
      <protection/>
    </xf>
    <xf numFmtId="0" fontId="21" fillId="0" borderId="53" xfId="64" applyFont="1" applyFill="1" applyBorder="1" applyAlignment="1">
      <alignment horizontal="center" vertical="center" wrapText="1"/>
      <protection/>
    </xf>
    <xf numFmtId="0" fontId="24" fillId="0" borderId="30" xfId="64" applyFont="1" applyFill="1" applyBorder="1" applyAlignment="1">
      <alignment vertical="center" textRotation="255"/>
      <protection/>
    </xf>
    <xf numFmtId="0" fontId="24" fillId="0" borderId="54" xfId="65" applyFont="1" applyFill="1" applyBorder="1" applyAlignment="1">
      <alignment vertical="center" textRotation="255"/>
      <protection/>
    </xf>
    <xf numFmtId="0" fontId="24" fillId="0" borderId="46" xfId="65" applyFont="1" applyFill="1" applyBorder="1" applyAlignment="1">
      <alignment vertical="center" textRotation="255"/>
      <protection/>
    </xf>
    <xf numFmtId="0" fontId="24" fillId="0" borderId="55" xfId="65" applyFont="1" applyFill="1" applyBorder="1" applyAlignment="1">
      <alignment vertical="center" textRotation="255"/>
      <protection/>
    </xf>
    <xf numFmtId="0" fontId="24" fillId="0" borderId="45" xfId="65" applyFont="1" applyFill="1" applyBorder="1" applyAlignment="1">
      <alignment vertical="center" textRotation="255"/>
      <protection/>
    </xf>
    <xf numFmtId="0" fontId="24" fillId="0" borderId="56" xfId="65" applyFont="1" applyFill="1" applyBorder="1" applyAlignment="1">
      <alignment vertical="center" textRotation="255"/>
      <protection/>
    </xf>
    <xf numFmtId="0" fontId="21" fillId="0" borderId="42" xfId="65" applyFont="1" applyFill="1" applyBorder="1" applyAlignment="1">
      <alignment horizontal="center" vertical="center" shrinkToFit="1"/>
      <protection/>
    </xf>
    <xf numFmtId="0" fontId="21" fillId="0" borderId="49" xfId="65" applyFont="1" applyFill="1" applyBorder="1" applyAlignment="1">
      <alignment horizontal="center" vertical="center" shrinkToFit="1"/>
      <protection/>
    </xf>
    <xf numFmtId="0" fontId="21" fillId="0" borderId="52" xfId="65" applyFont="1" applyFill="1" applyBorder="1" applyAlignment="1">
      <alignment horizontal="center" vertical="center" shrinkToFit="1"/>
      <protection/>
    </xf>
    <xf numFmtId="0" fontId="21" fillId="0" borderId="51" xfId="65" applyFont="1" applyFill="1" applyBorder="1" applyAlignment="1">
      <alignment horizontal="center" vertical="center" shrinkToFit="1"/>
      <protection/>
    </xf>
    <xf numFmtId="0" fontId="21" fillId="0" borderId="50" xfId="65" applyFont="1" applyFill="1" applyBorder="1" applyAlignment="1">
      <alignment horizontal="center" vertical="center" shrinkToFit="1"/>
      <protection/>
    </xf>
    <xf numFmtId="0" fontId="21" fillId="0" borderId="48" xfId="65" applyFont="1" applyFill="1" applyBorder="1" applyAlignment="1">
      <alignment horizontal="center" vertical="center" shrinkToFit="1"/>
      <protection/>
    </xf>
    <xf numFmtId="0" fontId="24" fillId="0" borderId="22" xfId="65" applyFont="1" applyFill="1" applyBorder="1" applyAlignment="1">
      <alignment vertical="center" textRotation="255"/>
      <protection/>
    </xf>
    <xf numFmtId="0" fontId="24" fillId="0" borderId="38" xfId="65" applyFont="1" applyFill="1" applyBorder="1" applyAlignment="1">
      <alignment vertical="center" textRotation="255"/>
      <protection/>
    </xf>
    <xf numFmtId="0" fontId="20" fillId="0" borderId="0" xfId="65" applyFont="1" applyFill="1" applyAlignment="1">
      <alignment horizontal="center"/>
      <protection/>
    </xf>
    <xf numFmtId="0" fontId="24" fillId="0" borderId="23" xfId="65" applyFont="1" applyFill="1" applyBorder="1" applyAlignment="1">
      <alignment vertical="center" shrinkToFit="1"/>
      <protection/>
    </xf>
    <xf numFmtId="0" fontId="24" fillId="0" borderId="24" xfId="65" applyFont="1" applyFill="1" applyBorder="1" applyAlignment="1">
      <alignment vertical="center" shrinkToFit="1"/>
      <protection/>
    </xf>
    <xf numFmtId="0" fontId="24" fillId="0" borderId="21" xfId="65" applyFont="1" applyFill="1" applyBorder="1" applyAlignment="1">
      <alignment vertical="center" shrinkToFit="1"/>
      <protection/>
    </xf>
    <xf numFmtId="0" fontId="24" fillId="0" borderId="42" xfId="65" applyFont="1" applyFill="1" applyBorder="1" applyAlignment="1">
      <alignment vertical="center" shrinkToFit="1"/>
      <protection/>
    </xf>
    <xf numFmtId="0" fontId="24" fillId="0" borderId="26" xfId="65" applyFont="1" applyFill="1" applyBorder="1" applyAlignment="1">
      <alignment vertical="center" shrinkToFit="1"/>
      <protection/>
    </xf>
    <xf numFmtId="0" fontId="24" fillId="0" borderId="49" xfId="65" applyFont="1" applyFill="1" applyBorder="1" applyAlignment="1">
      <alignment vertical="center" shrinkToFit="1"/>
      <protection/>
    </xf>
    <xf numFmtId="0" fontId="24" fillId="0" borderId="18" xfId="65" applyFont="1" applyFill="1" applyBorder="1" applyAlignment="1">
      <alignment vertical="center" shrinkToFit="1"/>
      <protection/>
    </xf>
    <xf numFmtId="0" fontId="24" fillId="0" borderId="16" xfId="65" applyFont="1" applyFill="1" applyBorder="1" applyAlignment="1">
      <alignment vertical="center" shrinkToFit="1"/>
      <protection/>
    </xf>
    <xf numFmtId="0" fontId="24" fillId="0" borderId="53" xfId="65" applyFont="1" applyFill="1" applyBorder="1" applyAlignment="1">
      <alignment vertical="center" shrinkToFit="1"/>
      <protection/>
    </xf>
    <xf numFmtId="0" fontId="24" fillId="0" borderId="42" xfId="65" applyFont="1" applyFill="1" applyBorder="1" applyAlignment="1">
      <alignment horizontal="center" vertical="center" wrapText="1" shrinkToFit="1"/>
      <protection/>
    </xf>
    <xf numFmtId="0" fontId="24" fillId="0" borderId="49" xfId="65" applyFont="1" applyFill="1" applyBorder="1" applyAlignment="1">
      <alignment horizontal="center" vertical="center" wrapText="1" shrinkToFit="1"/>
      <protection/>
    </xf>
    <xf numFmtId="0" fontId="24" fillId="0" borderId="52" xfId="65" applyFont="1" applyFill="1" applyBorder="1" applyAlignment="1">
      <alignment horizontal="center" vertical="center" wrapText="1" shrinkToFit="1"/>
      <protection/>
    </xf>
    <xf numFmtId="0" fontId="24" fillId="0" borderId="51" xfId="65" applyFont="1" applyFill="1" applyBorder="1" applyAlignment="1">
      <alignment horizontal="center" vertical="center" wrapText="1" shrinkToFit="1"/>
      <protection/>
    </xf>
    <xf numFmtId="0" fontId="24" fillId="0" borderId="50" xfId="65" applyFont="1" applyFill="1" applyBorder="1" applyAlignment="1">
      <alignment horizontal="center" vertical="center" wrapText="1" shrinkToFit="1"/>
      <protection/>
    </xf>
    <xf numFmtId="0" fontId="24" fillId="0" borderId="48" xfId="65" applyFont="1" applyFill="1" applyBorder="1" applyAlignment="1">
      <alignment horizontal="center" vertical="center" wrapText="1" shrinkToFit="1"/>
      <protection/>
    </xf>
    <xf numFmtId="0" fontId="21" fillId="0" borderId="42" xfId="65" applyFont="1" applyFill="1" applyBorder="1" applyAlignment="1">
      <alignment horizontal="center" vertical="center" wrapText="1"/>
      <protection/>
    </xf>
    <xf numFmtId="0" fontId="21" fillId="0" borderId="49" xfId="65" applyFont="1" applyFill="1" applyBorder="1" applyAlignment="1">
      <alignment horizontal="center" vertical="center" wrapText="1"/>
      <protection/>
    </xf>
    <xf numFmtId="0" fontId="21" fillId="0" borderId="50" xfId="65" applyFont="1" applyFill="1" applyBorder="1" applyAlignment="1">
      <alignment horizontal="center" vertical="center" wrapText="1"/>
      <protection/>
    </xf>
    <xf numFmtId="0" fontId="21" fillId="0" borderId="48" xfId="65" applyFont="1" applyFill="1" applyBorder="1" applyAlignment="1">
      <alignment horizontal="center" vertical="center" wrapText="1"/>
      <protection/>
    </xf>
    <xf numFmtId="0" fontId="21" fillId="0" borderId="18" xfId="65" applyFont="1" applyFill="1" applyBorder="1" applyAlignment="1">
      <alignment horizontal="center" vertical="center" wrapText="1"/>
      <protection/>
    </xf>
    <xf numFmtId="0" fontId="21" fillId="0" borderId="53" xfId="65" applyFont="1" applyFill="1" applyBorder="1" applyAlignment="1">
      <alignment horizontal="center" vertical="center" wrapText="1"/>
      <protection/>
    </xf>
    <xf numFmtId="0" fontId="24" fillId="0" borderId="30" xfId="65" applyFont="1" applyFill="1" applyBorder="1" applyAlignment="1">
      <alignment vertical="center" textRotation="255"/>
      <protection/>
    </xf>
    <xf numFmtId="0" fontId="24" fillId="0" borderId="54" xfId="66" applyFont="1" applyFill="1" applyBorder="1" applyAlignment="1">
      <alignment vertical="center" textRotation="255"/>
      <protection/>
    </xf>
    <xf numFmtId="0" fontId="24" fillId="0" borderId="46" xfId="66" applyFont="1" applyFill="1" applyBorder="1" applyAlignment="1">
      <alignment vertical="center" textRotation="255"/>
      <protection/>
    </xf>
    <xf numFmtId="0" fontId="24" fillId="0" borderId="55" xfId="66" applyFont="1" applyFill="1" applyBorder="1" applyAlignment="1">
      <alignment vertical="center" textRotation="255"/>
      <protection/>
    </xf>
    <xf numFmtId="0" fontId="24" fillId="0" borderId="45" xfId="66" applyFont="1" applyFill="1" applyBorder="1" applyAlignment="1">
      <alignment vertical="center" textRotation="255"/>
      <protection/>
    </xf>
    <xf numFmtId="0" fontId="24" fillId="0" borderId="56" xfId="66" applyFont="1" applyFill="1" applyBorder="1" applyAlignment="1">
      <alignment vertical="center" textRotation="255"/>
      <protection/>
    </xf>
    <xf numFmtId="0" fontId="21" fillId="0" borderId="42" xfId="66" applyFont="1" applyFill="1" applyBorder="1" applyAlignment="1">
      <alignment horizontal="center" vertical="center" shrinkToFit="1"/>
      <protection/>
    </xf>
    <xf numFmtId="0" fontId="21" fillId="0" borderId="49" xfId="66" applyFont="1" applyFill="1" applyBorder="1" applyAlignment="1">
      <alignment horizontal="center" vertical="center" shrinkToFit="1"/>
      <protection/>
    </xf>
    <xf numFmtId="0" fontId="21" fillId="0" borderId="52" xfId="66" applyFont="1" applyFill="1" applyBorder="1" applyAlignment="1">
      <alignment horizontal="center" vertical="center" shrinkToFit="1"/>
      <protection/>
    </xf>
    <xf numFmtId="0" fontId="21" fillId="0" borderId="51" xfId="66" applyFont="1" applyFill="1" applyBorder="1" applyAlignment="1">
      <alignment horizontal="center" vertical="center" shrinkToFit="1"/>
      <protection/>
    </xf>
    <xf numFmtId="0" fontId="21" fillId="0" borderId="50" xfId="66" applyFont="1" applyFill="1" applyBorder="1" applyAlignment="1">
      <alignment horizontal="center" vertical="center" shrinkToFit="1"/>
      <protection/>
    </xf>
    <xf numFmtId="0" fontId="21" fillId="0" borderId="48" xfId="66" applyFont="1" applyFill="1" applyBorder="1" applyAlignment="1">
      <alignment horizontal="center" vertical="center" shrinkToFit="1"/>
      <protection/>
    </xf>
    <xf numFmtId="0" fontId="24" fillId="0" borderId="22" xfId="66" applyFont="1" applyFill="1" applyBorder="1" applyAlignment="1">
      <alignment vertical="center" textRotation="255"/>
      <protection/>
    </xf>
    <xf numFmtId="0" fontId="24" fillId="0" borderId="38" xfId="66" applyFont="1" applyFill="1" applyBorder="1" applyAlignment="1">
      <alignment vertical="center" textRotation="255"/>
      <protection/>
    </xf>
    <xf numFmtId="0" fontId="20" fillId="0" borderId="0" xfId="66" applyFont="1" applyFill="1" applyAlignment="1">
      <alignment horizontal="center"/>
      <protection/>
    </xf>
    <xf numFmtId="0" fontId="24" fillId="0" borderId="23" xfId="66" applyFont="1" applyFill="1" applyBorder="1" applyAlignment="1">
      <alignment vertical="center" shrinkToFit="1"/>
      <protection/>
    </xf>
    <xf numFmtId="0" fontId="24" fillId="0" borderId="24" xfId="66" applyFont="1" applyFill="1" applyBorder="1" applyAlignment="1">
      <alignment vertical="center" shrinkToFit="1"/>
      <protection/>
    </xf>
    <xf numFmtId="0" fontId="24" fillId="0" borderId="21" xfId="66" applyFont="1" applyFill="1" applyBorder="1" applyAlignment="1">
      <alignment vertical="center" shrinkToFit="1"/>
      <protection/>
    </xf>
    <xf numFmtId="0" fontId="24" fillId="0" borderId="42" xfId="66" applyFont="1" applyFill="1" applyBorder="1" applyAlignment="1">
      <alignment vertical="center" shrinkToFit="1"/>
      <protection/>
    </xf>
    <xf numFmtId="0" fontId="24" fillId="0" borderId="26" xfId="66" applyFont="1" applyFill="1" applyBorder="1" applyAlignment="1">
      <alignment vertical="center" shrinkToFit="1"/>
      <protection/>
    </xf>
    <xf numFmtId="0" fontId="24" fillId="0" borderId="49" xfId="66" applyFont="1" applyFill="1" applyBorder="1" applyAlignment="1">
      <alignment vertical="center" shrinkToFit="1"/>
      <protection/>
    </xf>
    <xf numFmtId="0" fontId="24" fillId="0" borderId="18" xfId="66" applyFont="1" applyFill="1" applyBorder="1" applyAlignment="1">
      <alignment vertical="center" shrinkToFit="1"/>
      <protection/>
    </xf>
    <xf numFmtId="0" fontId="24" fillId="0" borderId="16" xfId="66" applyFont="1" applyFill="1" applyBorder="1" applyAlignment="1">
      <alignment vertical="center" shrinkToFit="1"/>
      <protection/>
    </xf>
    <xf numFmtId="0" fontId="24" fillId="0" borderId="53" xfId="66" applyFont="1" applyFill="1" applyBorder="1" applyAlignment="1">
      <alignment vertical="center" shrinkToFit="1"/>
      <protection/>
    </xf>
    <xf numFmtId="0" fontId="24" fillId="0" borderId="42" xfId="66" applyFont="1" applyFill="1" applyBorder="1" applyAlignment="1">
      <alignment horizontal="center" vertical="center" wrapText="1" shrinkToFit="1"/>
      <protection/>
    </xf>
    <xf numFmtId="0" fontId="24" fillId="0" borderId="49" xfId="66" applyFont="1" applyFill="1" applyBorder="1" applyAlignment="1">
      <alignment horizontal="center" vertical="center" wrapText="1" shrinkToFit="1"/>
      <protection/>
    </xf>
    <xf numFmtId="0" fontId="24" fillId="0" borderId="52" xfId="66" applyFont="1" applyFill="1" applyBorder="1" applyAlignment="1">
      <alignment horizontal="center" vertical="center" wrapText="1" shrinkToFit="1"/>
      <protection/>
    </xf>
    <xf numFmtId="0" fontId="24" fillId="0" borderId="51" xfId="66" applyFont="1" applyFill="1" applyBorder="1" applyAlignment="1">
      <alignment horizontal="center" vertical="center" wrapText="1" shrinkToFit="1"/>
      <protection/>
    </xf>
    <xf numFmtId="0" fontId="24" fillId="0" borderId="50" xfId="66" applyFont="1" applyFill="1" applyBorder="1" applyAlignment="1">
      <alignment horizontal="center" vertical="center" wrapText="1" shrinkToFit="1"/>
      <protection/>
    </xf>
    <xf numFmtId="0" fontId="24" fillId="0" borderId="48" xfId="66" applyFont="1" applyFill="1" applyBorder="1" applyAlignment="1">
      <alignment horizontal="center" vertical="center" wrapText="1" shrinkToFit="1"/>
      <protection/>
    </xf>
    <xf numFmtId="0" fontId="21" fillId="0" borderId="42" xfId="66" applyFont="1" applyFill="1" applyBorder="1" applyAlignment="1">
      <alignment horizontal="center" vertical="center" wrapText="1"/>
      <protection/>
    </xf>
    <xf numFmtId="0" fontId="21" fillId="0" borderId="49" xfId="66" applyFont="1" applyFill="1" applyBorder="1" applyAlignment="1">
      <alignment horizontal="center" vertical="center" wrapText="1"/>
      <protection/>
    </xf>
    <xf numFmtId="0" fontId="21" fillId="0" borderId="50" xfId="66" applyFont="1" applyFill="1" applyBorder="1" applyAlignment="1">
      <alignment horizontal="center" vertical="center" wrapText="1"/>
      <protection/>
    </xf>
    <xf numFmtId="0" fontId="21" fillId="0" borderId="48" xfId="66" applyFont="1" applyFill="1" applyBorder="1" applyAlignment="1">
      <alignment horizontal="center" vertical="center" wrapText="1"/>
      <protection/>
    </xf>
    <xf numFmtId="0" fontId="21" fillId="0" borderId="18" xfId="66" applyFont="1" applyFill="1" applyBorder="1" applyAlignment="1">
      <alignment horizontal="center" vertical="center" wrapText="1"/>
      <protection/>
    </xf>
    <xf numFmtId="0" fontId="21" fillId="0" borderId="53" xfId="66" applyFont="1" applyFill="1" applyBorder="1" applyAlignment="1">
      <alignment horizontal="center" vertical="center" wrapText="1"/>
      <protection/>
    </xf>
    <xf numFmtId="0" fontId="24" fillId="0" borderId="30" xfId="66" applyFont="1" applyFill="1" applyBorder="1" applyAlignment="1">
      <alignment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東金市決算カード（ガス）1028-1729" xfId="61"/>
    <cellStyle name="標準_14習志野市決算カード（ガス）1027-1729" xfId="62"/>
    <cellStyle name="標準_44大網白里町決算カード（ガス）1029-1305" xfId="63"/>
    <cellStyle name="標準_45九十九里町決算カード(ガス)1023-1708" xfId="64"/>
    <cellStyle name="標準_51白子町決算カード（ガス）1027-1630" xfId="65"/>
    <cellStyle name="標準_53長南町決算カード（ガス）1023－1032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4410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210675" y="914400"/>
          <a:ext cx="4238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4410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210675" y="914400"/>
          <a:ext cx="4238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4410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210675" y="914400"/>
          <a:ext cx="4238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4410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210675" y="914400"/>
          <a:ext cx="4238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4410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210675" y="914400"/>
          <a:ext cx="4238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4410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210675" y="914400"/>
          <a:ext cx="4238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5" zoomScaleNormal="75" zoomScaleSheetLayoutView="75" workbookViewId="0" topLeftCell="A1">
      <selection activeCell="A4" sqref="A4"/>
    </sheetView>
  </sheetViews>
  <sheetFormatPr defaultColWidth="8.796875" defaultRowHeight="15"/>
  <cols>
    <col min="1" max="2" width="4.59765625" style="1" customWidth="1"/>
    <col min="3" max="3" width="9.59765625" style="1" customWidth="1"/>
    <col min="4" max="4" width="1.59765625" style="1" customWidth="1"/>
    <col min="5" max="5" width="14.3984375" style="1" customWidth="1"/>
    <col min="6" max="6" width="11.59765625" style="129" customWidth="1"/>
    <col min="7" max="9" width="15.59765625" style="1" customWidth="1"/>
    <col min="10" max="10" width="3.3984375" style="1" customWidth="1"/>
    <col min="11" max="14" width="4.59765625" style="1" customWidth="1"/>
    <col min="15" max="15" width="21.59765625" style="1" customWidth="1"/>
    <col min="16" max="16" width="4.59765625" style="4" customWidth="1"/>
    <col min="17" max="19" width="15.59765625" style="1" customWidth="1"/>
    <col min="20" max="16384" width="9" style="1" customWidth="1"/>
  </cols>
  <sheetData>
    <row r="1" spans="1:19" ht="25.5">
      <c r="A1" s="462" t="s">
        <v>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</row>
    <row r="2" spans="1:19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3"/>
      <c r="R2" s="3"/>
      <c r="S2" s="3"/>
    </row>
    <row r="3" spans="1:19" ht="30" customHeight="1" thickBot="1">
      <c r="A3" s="5" t="s">
        <v>223</v>
      </c>
      <c r="B3" s="6"/>
      <c r="C3" s="6"/>
      <c r="D3" s="6"/>
      <c r="E3" s="6"/>
      <c r="F3" s="7"/>
      <c r="S3" s="8" t="s">
        <v>2</v>
      </c>
    </row>
    <row r="4" spans="1:19" s="17" customFormat="1" ht="28.5" customHeight="1" thickBot="1">
      <c r="A4" s="9" t="s">
        <v>3</v>
      </c>
      <c r="B4" s="10"/>
      <c r="C4" s="10"/>
      <c r="D4" s="10"/>
      <c r="E4" s="10"/>
      <c r="F4" s="11" t="s">
        <v>4</v>
      </c>
      <c r="G4" s="12" t="s">
        <v>5</v>
      </c>
      <c r="H4" s="13" t="s">
        <v>6</v>
      </c>
      <c r="I4" s="14" t="s">
        <v>7</v>
      </c>
      <c r="J4" s="15"/>
      <c r="K4" s="9" t="s">
        <v>3</v>
      </c>
      <c r="L4" s="10"/>
      <c r="M4" s="10"/>
      <c r="N4" s="10"/>
      <c r="O4" s="10"/>
      <c r="P4" s="16" t="s">
        <v>4</v>
      </c>
      <c r="Q4" s="12" t="s">
        <v>5</v>
      </c>
      <c r="R4" s="13" t="s">
        <v>6</v>
      </c>
      <c r="S4" s="14" t="s">
        <v>7</v>
      </c>
    </row>
    <row r="5" spans="1:19" s="17" customFormat="1" ht="28.5" customHeight="1">
      <c r="A5" s="18" t="s">
        <v>8</v>
      </c>
      <c r="B5" s="19"/>
      <c r="C5" s="19"/>
      <c r="D5" s="19"/>
      <c r="E5" s="19"/>
      <c r="F5" s="20"/>
      <c r="G5" s="442">
        <v>20911</v>
      </c>
      <c r="H5" s="443"/>
      <c r="I5" s="444"/>
      <c r="J5" s="21"/>
      <c r="K5" s="451" t="s">
        <v>9</v>
      </c>
      <c r="L5" s="22" t="s">
        <v>10</v>
      </c>
      <c r="M5" s="23"/>
      <c r="N5" s="23"/>
      <c r="O5" s="24"/>
      <c r="P5" s="25" t="s">
        <v>11</v>
      </c>
      <c r="Q5" s="18">
        <f>Q6+Q13</f>
        <v>1028861</v>
      </c>
      <c r="R5" s="22">
        <f>R6+R13</f>
        <v>979064</v>
      </c>
      <c r="S5" s="26">
        <f>S6+S13</f>
        <v>993567</v>
      </c>
    </row>
    <row r="6" spans="1:19" s="17" customFormat="1" ht="28.5" customHeight="1">
      <c r="A6" s="27" t="s">
        <v>12</v>
      </c>
      <c r="B6" s="28"/>
      <c r="C6" s="28"/>
      <c r="D6" s="28"/>
      <c r="E6" s="28"/>
      <c r="F6" s="29"/>
      <c r="G6" s="445">
        <v>21641</v>
      </c>
      <c r="H6" s="446"/>
      <c r="I6" s="447"/>
      <c r="J6" s="21"/>
      <c r="K6" s="449"/>
      <c r="L6" s="459" t="s">
        <v>13</v>
      </c>
      <c r="M6" s="30" t="s">
        <v>14</v>
      </c>
      <c r="N6" s="30"/>
      <c r="O6" s="31"/>
      <c r="P6" s="32" t="s">
        <v>15</v>
      </c>
      <c r="Q6" s="27">
        <f>Q7+Q11</f>
        <v>1028861</v>
      </c>
      <c r="R6" s="30">
        <f>R7+R11</f>
        <v>979064</v>
      </c>
      <c r="S6" s="33">
        <f>S7+S11</f>
        <v>993567</v>
      </c>
    </row>
    <row r="7" spans="1:19" s="44" customFormat="1" ht="28.5" customHeight="1" thickBot="1">
      <c r="A7" s="34" t="s">
        <v>16</v>
      </c>
      <c r="B7" s="35"/>
      <c r="C7" s="35"/>
      <c r="D7" s="35"/>
      <c r="E7" s="35"/>
      <c r="F7" s="36"/>
      <c r="G7" s="37" t="s">
        <v>17</v>
      </c>
      <c r="H7" s="38" t="s">
        <v>0</v>
      </c>
      <c r="I7" s="39" t="s">
        <v>0</v>
      </c>
      <c r="J7" s="40"/>
      <c r="K7" s="449"/>
      <c r="L7" s="459"/>
      <c r="M7" s="459" t="s">
        <v>13</v>
      </c>
      <c r="N7" s="41" t="s">
        <v>18</v>
      </c>
      <c r="O7" s="42"/>
      <c r="P7" s="43" t="s">
        <v>19</v>
      </c>
      <c r="Q7" s="27">
        <v>1028250</v>
      </c>
      <c r="R7" s="30">
        <v>976910</v>
      </c>
      <c r="S7" s="33">
        <v>991541</v>
      </c>
    </row>
    <row r="8" spans="1:19" s="44" customFormat="1" ht="28.5" customHeight="1">
      <c r="A8" s="448" t="s">
        <v>20</v>
      </c>
      <c r="B8" s="45" t="s">
        <v>21</v>
      </c>
      <c r="C8" s="46"/>
      <c r="D8" s="46"/>
      <c r="E8" s="47"/>
      <c r="F8" s="48" t="s">
        <v>22</v>
      </c>
      <c r="G8" s="49">
        <v>22567</v>
      </c>
      <c r="H8" s="50">
        <v>22839</v>
      </c>
      <c r="I8" s="51">
        <v>23074</v>
      </c>
      <c r="J8" s="21"/>
      <c r="K8" s="449"/>
      <c r="L8" s="459"/>
      <c r="M8" s="459"/>
      <c r="N8" s="459" t="s">
        <v>23</v>
      </c>
      <c r="O8" s="42" t="s">
        <v>24</v>
      </c>
      <c r="P8" s="43"/>
      <c r="Q8" s="27">
        <v>956796</v>
      </c>
      <c r="R8" s="30">
        <v>913820</v>
      </c>
      <c r="S8" s="33">
        <v>935717</v>
      </c>
    </row>
    <row r="9" spans="1:19" s="44" customFormat="1" ht="28.5" customHeight="1">
      <c r="A9" s="449"/>
      <c r="B9" s="41" t="s">
        <v>25</v>
      </c>
      <c r="C9" s="41"/>
      <c r="D9" s="41"/>
      <c r="E9" s="42"/>
      <c r="F9" s="52" t="s">
        <v>26</v>
      </c>
      <c r="G9" s="27">
        <v>22567</v>
      </c>
      <c r="H9" s="30">
        <v>22839</v>
      </c>
      <c r="I9" s="33">
        <v>23074</v>
      </c>
      <c r="J9" s="21"/>
      <c r="K9" s="449"/>
      <c r="L9" s="459"/>
      <c r="M9" s="459"/>
      <c r="N9" s="459"/>
      <c r="O9" s="42" t="s">
        <v>27</v>
      </c>
      <c r="P9" s="43"/>
      <c r="Q9" s="27">
        <v>71454</v>
      </c>
      <c r="R9" s="30">
        <v>63090</v>
      </c>
      <c r="S9" s="33">
        <v>55824</v>
      </c>
    </row>
    <row r="10" spans="1:19" s="44" customFormat="1" ht="28.5" customHeight="1">
      <c r="A10" s="449"/>
      <c r="B10" s="41" t="s">
        <v>28</v>
      </c>
      <c r="C10" s="41"/>
      <c r="D10" s="41"/>
      <c r="E10" s="42"/>
      <c r="F10" s="52" t="s">
        <v>29</v>
      </c>
      <c r="G10" s="27">
        <v>13699</v>
      </c>
      <c r="H10" s="30">
        <v>13769</v>
      </c>
      <c r="I10" s="33">
        <v>13861</v>
      </c>
      <c r="J10" s="21"/>
      <c r="K10" s="449"/>
      <c r="L10" s="459"/>
      <c r="M10" s="459"/>
      <c r="N10" s="459"/>
      <c r="O10" s="42" t="s">
        <v>30</v>
      </c>
      <c r="P10" s="43"/>
      <c r="Q10" s="27"/>
      <c r="R10" s="30"/>
      <c r="S10" s="33"/>
    </row>
    <row r="11" spans="1:19" s="44" customFormat="1" ht="28.5" customHeight="1">
      <c r="A11" s="449"/>
      <c r="B11" s="466" t="s">
        <v>31</v>
      </c>
      <c r="C11" s="467"/>
      <c r="D11" s="468"/>
      <c r="E11" s="42" t="s">
        <v>32</v>
      </c>
      <c r="F11" s="52" t="s">
        <v>33</v>
      </c>
      <c r="G11" s="53">
        <f>IF(G8=0,"",G10/G8*100)</f>
        <v>60.70368236805955</v>
      </c>
      <c r="H11" s="54">
        <f>IF(H8=0,"",H10/H8*100)</f>
        <v>60.287227987214855</v>
      </c>
      <c r="I11" s="55">
        <f>IF(I8=0,"",I10/I8*100)</f>
        <v>60.07194244604317</v>
      </c>
      <c r="J11" s="56"/>
      <c r="K11" s="449"/>
      <c r="L11" s="459"/>
      <c r="M11" s="459"/>
      <c r="N11" s="41" t="s">
        <v>34</v>
      </c>
      <c r="O11" s="42"/>
      <c r="P11" s="43" t="s">
        <v>35</v>
      </c>
      <c r="Q11" s="27">
        <v>611</v>
      </c>
      <c r="R11" s="30">
        <v>2154</v>
      </c>
      <c r="S11" s="33">
        <v>2026</v>
      </c>
    </row>
    <row r="12" spans="1:19" s="44" customFormat="1" ht="28.5" customHeight="1">
      <c r="A12" s="449"/>
      <c r="B12" s="469"/>
      <c r="C12" s="470"/>
      <c r="D12" s="439"/>
      <c r="E12" s="42" t="s">
        <v>36</v>
      </c>
      <c r="F12" s="52" t="s">
        <v>37</v>
      </c>
      <c r="G12" s="53">
        <f>IF(G9=0,"",G10/G9*100)</f>
        <v>60.70368236805955</v>
      </c>
      <c r="H12" s="54">
        <f>IF(H9=0,"",H10/H9*100)</f>
        <v>60.287227987214855</v>
      </c>
      <c r="I12" s="55">
        <f>IF(I9=0,"",I10/I9*100)</f>
        <v>60.07194244604317</v>
      </c>
      <c r="J12" s="56"/>
      <c r="K12" s="449"/>
      <c r="L12" s="459"/>
      <c r="M12" s="459"/>
      <c r="N12" s="57" t="s">
        <v>23</v>
      </c>
      <c r="O12" s="42" t="s">
        <v>38</v>
      </c>
      <c r="P12" s="43"/>
      <c r="Q12" s="27"/>
      <c r="R12" s="30"/>
      <c r="S12" s="33"/>
    </row>
    <row r="13" spans="1:19" s="44" customFormat="1" ht="28.5" customHeight="1">
      <c r="A13" s="449"/>
      <c r="B13" s="466" t="s">
        <v>39</v>
      </c>
      <c r="C13" s="467"/>
      <c r="D13" s="468"/>
      <c r="E13" s="42" t="s">
        <v>40</v>
      </c>
      <c r="F13" s="52"/>
      <c r="G13" s="27">
        <v>3</v>
      </c>
      <c r="H13" s="30">
        <v>3</v>
      </c>
      <c r="I13" s="33">
        <v>3</v>
      </c>
      <c r="J13" s="21"/>
      <c r="K13" s="449"/>
      <c r="L13" s="459"/>
      <c r="M13" s="41" t="s">
        <v>41</v>
      </c>
      <c r="N13" s="57"/>
      <c r="O13" s="58"/>
      <c r="P13" s="43" t="s">
        <v>42</v>
      </c>
      <c r="Q13" s="27"/>
      <c r="R13" s="30"/>
      <c r="S13" s="33"/>
    </row>
    <row r="14" spans="1:19" s="44" customFormat="1" ht="28.5" customHeight="1">
      <c r="A14" s="449"/>
      <c r="B14" s="469"/>
      <c r="C14" s="470"/>
      <c r="D14" s="439"/>
      <c r="E14" s="42" t="s">
        <v>43</v>
      </c>
      <c r="F14" s="52" t="s">
        <v>44</v>
      </c>
      <c r="G14" s="27">
        <v>70810</v>
      </c>
      <c r="H14" s="30">
        <v>70810</v>
      </c>
      <c r="I14" s="33">
        <v>70810</v>
      </c>
      <c r="J14" s="21"/>
      <c r="K14" s="449"/>
      <c r="L14" s="41" t="s">
        <v>45</v>
      </c>
      <c r="M14" s="41"/>
      <c r="N14" s="41"/>
      <c r="O14" s="42"/>
      <c r="P14" s="43" t="s">
        <v>46</v>
      </c>
      <c r="Q14" s="27">
        <f>Q15+Q23</f>
        <v>931174</v>
      </c>
      <c r="R14" s="30">
        <f>R15+R23</f>
        <v>903992</v>
      </c>
      <c r="S14" s="33">
        <f>S15+S23</f>
        <v>881482</v>
      </c>
    </row>
    <row r="15" spans="1:19" s="44" customFormat="1" ht="28.5" customHeight="1" thickBot="1">
      <c r="A15" s="450"/>
      <c r="B15" s="59" t="s">
        <v>47</v>
      </c>
      <c r="C15" s="60"/>
      <c r="D15" s="60"/>
      <c r="E15" s="60"/>
      <c r="F15" s="61" t="s">
        <v>48</v>
      </c>
      <c r="G15" s="62">
        <v>500308</v>
      </c>
      <c r="H15" s="63">
        <v>502436</v>
      </c>
      <c r="I15" s="64">
        <v>505136</v>
      </c>
      <c r="J15" s="21"/>
      <c r="K15" s="449"/>
      <c r="L15" s="459" t="s">
        <v>49</v>
      </c>
      <c r="M15" s="41" t="s">
        <v>50</v>
      </c>
      <c r="N15" s="41"/>
      <c r="O15" s="42"/>
      <c r="P15" s="43" t="s">
        <v>51</v>
      </c>
      <c r="Q15" s="27">
        <v>876634</v>
      </c>
      <c r="R15" s="30">
        <f>R16+R21</f>
        <v>845398</v>
      </c>
      <c r="S15" s="33">
        <f>S16+S21</f>
        <v>839365</v>
      </c>
    </row>
    <row r="16" spans="1:19" s="44" customFormat="1" ht="28.5" customHeight="1">
      <c r="A16" s="451" t="s">
        <v>52</v>
      </c>
      <c r="B16" s="65" t="s">
        <v>53</v>
      </c>
      <c r="C16" s="66"/>
      <c r="D16" s="66"/>
      <c r="E16" s="66"/>
      <c r="F16" s="67" t="s">
        <v>54</v>
      </c>
      <c r="G16" s="18"/>
      <c r="H16" s="22"/>
      <c r="I16" s="26"/>
      <c r="J16" s="21"/>
      <c r="K16" s="449"/>
      <c r="L16" s="459"/>
      <c r="M16" s="459" t="s">
        <v>55</v>
      </c>
      <c r="N16" s="41" t="s">
        <v>56</v>
      </c>
      <c r="O16" s="42"/>
      <c r="P16" s="43" t="s">
        <v>57</v>
      </c>
      <c r="Q16" s="27">
        <v>863931</v>
      </c>
      <c r="R16" s="30">
        <v>837193</v>
      </c>
      <c r="S16" s="33">
        <v>835393</v>
      </c>
    </row>
    <row r="17" spans="1:19" s="44" customFormat="1" ht="28.5" customHeight="1">
      <c r="A17" s="449"/>
      <c r="B17" s="42" t="s">
        <v>58</v>
      </c>
      <c r="C17" s="68"/>
      <c r="D17" s="68"/>
      <c r="E17" s="68"/>
      <c r="F17" s="67" t="s">
        <v>59</v>
      </c>
      <c r="G17" s="27">
        <v>460831</v>
      </c>
      <c r="H17" s="30">
        <v>437471</v>
      </c>
      <c r="I17" s="33">
        <v>455353</v>
      </c>
      <c r="J17" s="21"/>
      <c r="K17" s="449"/>
      <c r="L17" s="459"/>
      <c r="M17" s="459"/>
      <c r="N17" s="459" t="s">
        <v>60</v>
      </c>
      <c r="O17" s="42" t="s">
        <v>61</v>
      </c>
      <c r="P17" s="43"/>
      <c r="Q17" s="27">
        <v>124728</v>
      </c>
      <c r="R17" s="30">
        <v>115519</v>
      </c>
      <c r="S17" s="33">
        <v>114974</v>
      </c>
    </row>
    <row r="18" spans="1:19" s="44" customFormat="1" ht="28.5" customHeight="1">
      <c r="A18" s="449"/>
      <c r="B18" s="42" t="s">
        <v>62</v>
      </c>
      <c r="C18" s="68"/>
      <c r="D18" s="68"/>
      <c r="E18" s="68"/>
      <c r="F18" s="67" t="s">
        <v>63</v>
      </c>
      <c r="G18" s="27">
        <v>459985</v>
      </c>
      <c r="H18" s="30">
        <v>437171</v>
      </c>
      <c r="I18" s="33">
        <v>448631</v>
      </c>
      <c r="J18" s="21"/>
      <c r="K18" s="449"/>
      <c r="L18" s="459"/>
      <c r="M18" s="459"/>
      <c r="N18" s="459"/>
      <c r="O18" s="42" t="s">
        <v>64</v>
      </c>
      <c r="P18" s="43"/>
      <c r="Q18" s="27">
        <v>70508</v>
      </c>
      <c r="R18" s="30">
        <v>61679</v>
      </c>
      <c r="S18" s="33">
        <v>55755</v>
      </c>
    </row>
    <row r="19" spans="1:19" s="44" customFormat="1" ht="28.5" customHeight="1">
      <c r="A19" s="449"/>
      <c r="B19" s="42" t="s">
        <v>65</v>
      </c>
      <c r="C19" s="68"/>
      <c r="D19" s="68"/>
      <c r="E19" s="68"/>
      <c r="F19" s="67" t="s">
        <v>66</v>
      </c>
      <c r="G19" s="27">
        <v>316</v>
      </c>
      <c r="H19" s="30">
        <v>316</v>
      </c>
      <c r="I19" s="33">
        <v>348</v>
      </c>
      <c r="J19" s="21"/>
      <c r="K19" s="449"/>
      <c r="L19" s="459"/>
      <c r="M19" s="459"/>
      <c r="N19" s="459"/>
      <c r="O19" s="42" t="s">
        <v>67</v>
      </c>
      <c r="P19" s="43"/>
      <c r="Q19" s="27">
        <v>72366</v>
      </c>
      <c r="R19" s="30">
        <v>77216</v>
      </c>
      <c r="S19" s="33">
        <v>82521</v>
      </c>
    </row>
    <row r="20" spans="1:19" s="44" customFormat="1" ht="28.5" customHeight="1" thickBot="1">
      <c r="A20" s="452"/>
      <c r="B20" s="59" t="s">
        <v>68</v>
      </c>
      <c r="C20" s="60"/>
      <c r="D20" s="60"/>
      <c r="E20" s="60"/>
      <c r="F20" s="67" t="s">
        <v>69</v>
      </c>
      <c r="G20" s="69">
        <v>621</v>
      </c>
      <c r="H20" s="70">
        <v>-224</v>
      </c>
      <c r="I20" s="71">
        <v>-3385</v>
      </c>
      <c r="J20" s="21"/>
      <c r="K20" s="449"/>
      <c r="L20" s="459"/>
      <c r="M20" s="459"/>
      <c r="N20" s="459"/>
      <c r="O20" s="463" t="s">
        <v>70</v>
      </c>
      <c r="P20" s="464"/>
      <c r="Q20" s="27">
        <v>437812</v>
      </c>
      <c r="R20" s="30">
        <v>411664</v>
      </c>
      <c r="S20" s="33">
        <v>422298</v>
      </c>
    </row>
    <row r="21" spans="1:19" s="44" customFormat="1" ht="28.5" customHeight="1">
      <c r="A21" s="448" t="s">
        <v>71</v>
      </c>
      <c r="B21" s="65" t="s">
        <v>72</v>
      </c>
      <c r="C21" s="72"/>
      <c r="D21" s="72"/>
      <c r="E21" s="72"/>
      <c r="F21" s="48"/>
      <c r="G21" s="73">
        <v>35358</v>
      </c>
      <c r="H21" s="74">
        <v>35358</v>
      </c>
      <c r="I21" s="75">
        <v>39173</v>
      </c>
      <c r="J21" s="76"/>
      <c r="K21" s="449"/>
      <c r="L21" s="459"/>
      <c r="M21" s="459"/>
      <c r="N21" s="41" t="s">
        <v>73</v>
      </c>
      <c r="O21" s="42"/>
      <c r="P21" s="43" t="s">
        <v>74</v>
      </c>
      <c r="Q21" s="27">
        <v>12703</v>
      </c>
      <c r="R21" s="30">
        <v>8205</v>
      </c>
      <c r="S21" s="33">
        <v>3972</v>
      </c>
    </row>
    <row r="22" spans="1:19" s="44" customFormat="1" ht="28.5" customHeight="1">
      <c r="A22" s="449"/>
      <c r="B22" s="42" t="s">
        <v>75</v>
      </c>
      <c r="C22" s="68"/>
      <c r="D22" s="68"/>
      <c r="E22" s="68"/>
      <c r="F22" s="52" t="s">
        <v>76</v>
      </c>
      <c r="G22" s="27"/>
      <c r="H22" s="30"/>
      <c r="I22" s="33"/>
      <c r="J22" s="21"/>
      <c r="K22" s="449"/>
      <c r="L22" s="459"/>
      <c r="M22" s="459"/>
      <c r="N22" s="57" t="s">
        <v>77</v>
      </c>
      <c r="O22" s="42" t="s">
        <v>78</v>
      </c>
      <c r="P22" s="43"/>
      <c r="Q22" s="27">
        <v>10975</v>
      </c>
      <c r="R22" s="30">
        <v>6708</v>
      </c>
      <c r="S22" s="33">
        <v>2516</v>
      </c>
    </row>
    <row r="23" spans="1:19" s="44" customFormat="1" ht="28.5" customHeight="1">
      <c r="A23" s="449"/>
      <c r="B23" s="42" t="s">
        <v>79</v>
      </c>
      <c r="C23" s="68"/>
      <c r="D23" s="68"/>
      <c r="E23" s="68"/>
      <c r="F23" s="52" t="s">
        <v>80</v>
      </c>
      <c r="G23" s="27">
        <v>480</v>
      </c>
      <c r="H23" s="30">
        <v>480</v>
      </c>
      <c r="I23" s="33">
        <v>480</v>
      </c>
      <c r="J23" s="21"/>
      <c r="K23" s="449"/>
      <c r="L23" s="459"/>
      <c r="M23" s="41" t="s">
        <v>81</v>
      </c>
      <c r="N23" s="41"/>
      <c r="O23" s="42"/>
      <c r="P23" s="43" t="s">
        <v>82</v>
      </c>
      <c r="Q23" s="27">
        <v>54540</v>
      </c>
      <c r="R23" s="30">
        <v>58594</v>
      </c>
      <c r="S23" s="33">
        <v>42117</v>
      </c>
    </row>
    <row r="24" spans="1:19" s="44" customFormat="1" ht="28.5" customHeight="1">
      <c r="A24" s="449"/>
      <c r="B24" s="42" t="s">
        <v>83</v>
      </c>
      <c r="C24" s="68"/>
      <c r="D24" s="68"/>
      <c r="E24" s="68"/>
      <c r="F24" s="52" t="s">
        <v>84</v>
      </c>
      <c r="G24" s="77">
        <v>74.45</v>
      </c>
      <c r="H24" s="78">
        <v>74.45</v>
      </c>
      <c r="I24" s="79">
        <v>74.45</v>
      </c>
      <c r="J24" s="21"/>
      <c r="K24" s="449"/>
      <c r="L24" s="41" t="s">
        <v>85</v>
      </c>
      <c r="M24" s="41"/>
      <c r="N24" s="41"/>
      <c r="O24" s="42"/>
      <c r="P24" s="43"/>
      <c r="Q24" s="80">
        <f>Q6-Q15</f>
        <v>152227</v>
      </c>
      <c r="R24" s="81">
        <f>R6-R15</f>
        <v>133666</v>
      </c>
      <c r="S24" s="82">
        <f>S6-S15</f>
        <v>154202</v>
      </c>
    </row>
    <row r="25" spans="1:19" s="44" customFormat="1" ht="28.5" customHeight="1" thickBot="1">
      <c r="A25" s="449"/>
      <c r="B25" s="42" t="s">
        <v>86</v>
      </c>
      <c r="C25" s="68"/>
      <c r="D25" s="68"/>
      <c r="E25" s="68"/>
      <c r="F25" s="52" t="s">
        <v>84</v>
      </c>
      <c r="G25" s="77">
        <v>80.15</v>
      </c>
      <c r="H25" s="78">
        <v>80.15</v>
      </c>
      <c r="I25" s="79">
        <v>80.15</v>
      </c>
      <c r="J25" s="21"/>
      <c r="K25" s="452"/>
      <c r="L25" s="83" t="s">
        <v>87</v>
      </c>
      <c r="M25" s="83"/>
      <c r="N25" s="83"/>
      <c r="O25" s="84"/>
      <c r="P25" s="85"/>
      <c r="Q25" s="86">
        <f>Q5-Q14</f>
        <v>97687</v>
      </c>
      <c r="R25" s="70">
        <f>R5-R14</f>
        <v>75072</v>
      </c>
      <c r="S25" s="71">
        <f>S5-S14</f>
        <v>112085</v>
      </c>
    </row>
    <row r="26" spans="1:19" s="44" customFormat="1" ht="28.5" customHeight="1">
      <c r="A26" s="449"/>
      <c r="B26" s="42" t="s">
        <v>88</v>
      </c>
      <c r="C26" s="68"/>
      <c r="D26" s="68"/>
      <c r="E26" s="68"/>
      <c r="F26" s="52" t="s">
        <v>84</v>
      </c>
      <c r="G26" s="27"/>
      <c r="H26" s="30"/>
      <c r="I26" s="33"/>
      <c r="J26" s="21"/>
      <c r="K26" s="448" t="s">
        <v>89</v>
      </c>
      <c r="L26" s="65" t="s">
        <v>90</v>
      </c>
      <c r="M26" s="66"/>
      <c r="N26" s="66"/>
      <c r="O26" s="66"/>
      <c r="P26" s="87" t="s">
        <v>91</v>
      </c>
      <c r="Q26" s="49">
        <v>20600</v>
      </c>
      <c r="R26" s="50">
        <v>25450</v>
      </c>
      <c r="S26" s="51">
        <v>20984</v>
      </c>
    </row>
    <row r="27" spans="1:19" s="44" customFormat="1" ht="28.5" customHeight="1">
      <c r="A27" s="449"/>
      <c r="B27" s="433" t="s">
        <v>92</v>
      </c>
      <c r="C27" s="430"/>
      <c r="D27" s="84" t="s">
        <v>93</v>
      </c>
      <c r="E27" s="88"/>
      <c r="F27" s="52" t="s">
        <v>94</v>
      </c>
      <c r="G27" s="77">
        <v>87.12</v>
      </c>
      <c r="H27" s="78">
        <v>87.12</v>
      </c>
      <c r="I27" s="79">
        <v>87.12</v>
      </c>
      <c r="J27" s="89"/>
      <c r="K27" s="449"/>
      <c r="L27" s="459" t="s">
        <v>95</v>
      </c>
      <c r="M27" s="41" t="s">
        <v>96</v>
      </c>
      <c r="N27" s="41"/>
      <c r="O27" s="42"/>
      <c r="P27" s="43"/>
      <c r="Q27" s="27"/>
      <c r="R27" s="30"/>
      <c r="S27" s="33"/>
    </row>
    <row r="28" spans="1:19" s="44" customFormat="1" ht="28.5" customHeight="1" thickBot="1">
      <c r="A28" s="452"/>
      <c r="B28" s="431"/>
      <c r="C28" s="429"/>
      <c r="D28" s="42" t="s">
        <v>88</v>
      </c>
      <c r="E28" s="35"/>
      <c r="F28" s="36" t="s">
        <v>97</v>
      </c>
      <c r="G28" s="90"/>
      <c r="H28" s="91"/>
      <c r="I28" s="92"/>
      <c r="J28" s="89"/>
      <c r="K28" s="449"/>
      <c r="L28" s="459"/>
      <c r="M28" s="41" t="s">
        <v>98</v>
      </c>
      <c r="N28" s="41"/>
      <c r="O28" s="42"/>
      <c r="P28" s="43"/>
      <c r="Q28" s="27"/>
      <c r="R28" s="30"/>
      <c r="S28" s="33"/>
    </row>
    <row r="29" spans="1:19" s="44" customFormat="1" ht="28.5" customHeight="1">
      <c r="A29" s="448" t="s">
        <v>99</v>
      </c>
      <c r="B29" s="45" t="s">
        <v>100</v>
      </c>
      <c r="C29" s="46"/>
      <c r="D29" s="46"/>
      <c r="E29" s="47"/>
      <c r="F29" s="93"/>
      <c r="G29" s="18">
        <v>18</v>
      </c>
      <c r="H29" s="22">
        <v>17</v>
      </c>
      <c r="I29" s="26">
        <v>16</v>
      </c>
      <c r="J29" s="21"/>
      <c r="K29" s="449"/>
      <c r="L29" s="459"/>
      <c r="M29" s="41" t="s">
        <v>101</v>
      </c>
      <c r="N29" s="41"/>
      <c r="O29" s="42"/>
      <c r="P29" s="43"/>
      <c r="Q29" s="27">
        <v>20600</v>
      </c>
      <c r="R29" s="30">
        <v>25450</v>
      </c>
      <c r="S29" s="33">
        <v>20984</v>
      </c>
    </row>
    <row r="30" spans="1:19" s="44" customFormat="1" ht="28.5" customHeight="1">
      <c r="A30" s="449"/>
      <c r="B30" s="41" t="s">
        <v>102</v>
      </c>
      <c r="C30" s="57"/>
      <c r="D30" s="57"/>
      <c r="E30" s="58"/>
      <c r="F30" s="94"/>
      <c r="G30" s="27"/>
      <c r="H30" s="30"/>
      <c r="I30" s="33"/>
      <c r="J30" s="21"/>
      <c r="K30" s="449"/>
      <c r="L30" s="42" t="s">
        <v>103</v>
      </c>
      <c r="M30" s="68"/>
      <c r="N30" s="68"/>
      <c r="O30" s="68"/>
      <c r="P30" s="43" t="s">
        <v>104</v>
      </c>
      <c r="Q30" s="27">
        <v>219474</v>
      </c>
      <c r="R30" s="30">
        <v>242486</v>
      </c>
      <c r="S30" s="33">
        <v>193381</v>
      </c>
    </row>
    <row r="31" spans="1:19" s="44" customFormat="1" ht="28.5" customHeight="1" thickBot="1">
      <c r="A31" s="450"/>
      <c r="B31" s="59"/>
      <c r="C31" s="60" t="s">
        <v>105</v>
      </c>
      <c r="D31" s="60" t="s">
        <v>106</v>
      </c>
      <c r="E31" s="60"/>
      <c r="F31" s="95"/>
      <c r="G31" s="69">
        <f>SUM(G29:G30)</f>
        <v>18</v>
      </c>
      <c r="H31" s="96">
        <f>SUM(H29:H30)</f>
        <v>17</v>
      </c>
      <c r="I31" s="97">
        <f>SUM(I29:I30)</f>
        <v>16</v>
      </c>
      <c r="J31" s="98"/>
      <c r="K31" s="449"/>
      <c r="L31" s="459" t="s">
        <v>107</v>
      </c>
      <c r="M31" s="41" t="s">
        <v>108</v>
      </c>
      <c r="N31" s="41"/>
      <c r="O31" s="42"/>
      <c r="P31" s="43"/>
      <c r="Q31" s="27">
        <v>162063</v>
      </c>
      <c r="R31" s="30">
        <v>180808</v>
      </c>
      <c r="S31" s="33">
        <v>149048</v>
      </c>
    </row>
    <row r="32" spans="1:19" s="44" customFormat="1" ht="28.5" customHeight="1">
      <c r="A32" s="448" t="s">
        <v>109</v>
      </c>
      <c r="B32" s="65" t="s">
        <v>110</v>
      </c>
      <c r="C32" s="72"/>
      <c r="D32" s="72"/>
      <c r="E32" s="72"/>
      <c r="F32" s="93" t="s">
        <v>111</v>
      </c>
      <c r="G32" s="99">
        <v>0.9</v>
      </c>
      <c r="H32" s="100">
        <v>0.9</v>
      </c>
      <c r="I32" s="101">
        <v>0.9</v>
      </c>
      <c r="J32" s="56"/>
      <c r="K32" s="449"/>
      <c r="L32" s="459"/>
      <c r="M32" s="41" t="s">
        <v>112</v>
      </c>
      <c r="N32" s="41"/>
      <c r="O32" s="42"/>
      <c r="P32" s="43"/>
      <c r="Q32" s="27">
        <v>57411</v>
      </c>
      <c r="R32" s="30">
        <v>61678</v>
      </c>
      <c r="S32" s="33">
        <v>44333</v>
      </c>
    </row>
    <row r="33" spans="1:19" s="44" customFormat="1" ht="28.5" customHeight="1">
      <c r="A33" s="449"/>
      <c r="B33" s="41" t="s">
        <v>113</v>
      </c>
      <c r="C33" s="57"/>
      <c r="D33" s="57"/>
      <c r="E33" s="58"/>
      <c r="F33" s="52" t="s">
        <v>114</v>
      </c>
      <c r="G33" s="53">
        <v>0.7</v>
      </c>
      <c r="H33" s="54">
        <v>0.6</v>
      </c>
      <c r="I33" s="55">
        <v>0.7</v>
      </c>
      <c r="J33" s="56"/>
      <c r="K33" s="449"/>
      <c r="L33" s="41" t="s">
        <v>115</v>
      </c>
      <c r="M33" s="57"/>
      <c r="N33" s="57"/>
      <c r="O33" s="58"/>
      <c r="P33" s="43" t="s">
        <v>116</v>
      </c>
      <c r="Q33" s="80">
        <f>Q26-Q30</f>
        <v>-198874</v>
      </c>
      <c r="R33" s="81">
        <f>R26-R30</f>
        <v>-217036</v>
      </c>
      <c r="S33" s="102">
        <f>S26-S30</f>
        <v>-172397</v>
      </c>
    </row>
    <row r="34" spans="1:19" s="44" customFormat="1" ht="28.5" customHeight="1">
      <c r="A34" s="449"/>
      <c r="B34" s="433" t="s">
        <v>117</v>
      </c>
      <c r="C34" s="430"/>
      <c r="D34" s="84" t="s">
        <v>118</v>
      </c>
      <c r="E34" s="88"/>
      <c r="F34" s="52" t="s">
        <v>97</v>
      </c>
      <c r="G34" s="77">
        <v>2080.06</v>
      </c>
      <c r="H34" s="78">
        <v>2090.3</v>
      </c>
      <c r="I34" s="79">
        <v>2085.72</v>
      </c>
      <c r="J34" s="89"/>
      <c r="K34" s="449"/>
      <c r="L34" s="42" t="s">
        <v>119</v>
      </c>
      <c r="M34" s="68"/>
      <c r="N34" s="68"/>
      <c r="O34" s="68"/>
      <c r="P34" s="43" t="s">
        <v>120</v>
      </c>
      <c r="Q34" s="27">
        <v>198874</v>
      </c>
      <c r="R34" s="30">
        <v>217036</v>
      </c>
      <c r="S34" s="33">
        <v>172397</v>
      </c>
    </row>
    <row r="35" spans="1:19" s="44" customFormat="1" ht="28.5" customHeight="1" thickBot="1">
      <c r="A35" s="449"/>
      <c r="B35" s="471"/>
      <c r="C35" s="472"/>
      <c r="D35" s="42" t="s">
        <v>121</v>
      </c>
      <c r="E35" s="68"/>
      <c r="F35" s="52" t="s">
        <v>97</v>
      </c>
      <c r="G35" s="77">
        <v>1752.5</v>
      </c>
      <c r="H35" s="78">
        <v>1792.71</v>
      </c>
      <c r="I35" s="79">
        <v>1746.67</v>
      </c>
      <c r="J35" s="89"/>
      <c r="K35" s="450"/>
      <c r="L35" s="103" t="s">
        <v>122</v>
      </c>
      <c r="M35" s="103"/>
      <c r="N35" s="103"/>
      <c r="O35" s="59"/>
      <c r="P35" s="104"/>
      <c r="Q35" s="105">
        <f>Q33+Q34</f>
        <v>0</v>
      </c>
      <c r="R35" s="96">
        <f>R33+R34</f>
        <v>0</v>
      </c>
      <c r="S35" s="106">
        <f>S33+S34</f>
        <v>0</v>
      </c>
    </row>
    <row r="36" spans="1:19" s="44" customFormat="1" ht="28.5" customHeight="1">
      <c r="A36" s="449"/>
      <c r="B36" s="453" t="s">
        <v>123</v>
      </c>
      <c r="C36" s="454"/>
      <c r="D36" s="42" t="s">
        <v>124</v>
      </c>
      <c r="E36" s="68"/>
      <c r="F36" s="52" t="s">
        <v>125</v>
      </c>
      <c r="G36" s="27">
        <v>761</v>
      </c>
      <c r="H36" s="30">
        <v>810</v>
      </c>
      <c r="I36" s="33">
        <v>866</v>
      </c>
      <c r="J36" s="21"/>
      <c r="K36" s="107" t="s">
        <v>126</v>
      </c>
      <c r="L36" s="108"/>
      <c r="M36" s="108"/>
      <c r="N36" s="108"/>
      <c r="O36" s="109"/>
      <c r="P36" s="110"/>
      <c r="Q36" s="18">
        <v>1000506</v>
      </c>
      <c r="R36" s="22">
        <v>1022639</v>
      </c>
      <c r="S36" s="26">
        <v>1067818</v>
      </c>
    </row>
    <row r="37" spans="1:19" s="44" customFormat="1" ht="28.5" customHeight="1">
      <c r="A37" s="449"/>
      <c r="B37" s="455"/>
      <c r="C37" s="456"/>
      <c r="D37" s="42" t="s">
        <v>127</v>
      </c>
      <c r="E37" s="68"/>
      <c r="F37" s="52" t="s">
        <v>128</v>
      </c>
      <c r="G37" s="27">
        <v>25555</v>
      </c>
      <c r="H37" s="30">
        <v>25716</v>
      </c>
      <c r="I37" s="33">
        <v>28039</v>
      </c>
      <c r="J37" s="21"/>
      <c r="K37" s="111" t="s">
        <v>129</v>
      </c>
      <c r="L37" s="41"/>
      <c r="M37" s="41"/>
      <c r="N37" s="41"/>
      <c r="O37" s="42"/>
      <c r="P37" s="43"/>
      <c r="Q37" s="27"/>
      <c r="R37" s="30"/>
      <c r="S37" s="33"/>
    </row>
    <row r="38" spans="1:19" s="44" customFormat="1" ht="28.5" customHeight="1" thickBot="1">
      <c r="A38" s="450"/>
      <c r="B38" s="457"/>
      <c r="C38" s="458"/>
      <c r="D38" s="59" t="s">
        <v>18</v>
      </c>
      <c r="E38" s="60"/>
      <c r="F38" s="61" t="s">
        <v>130</v>
      </c>
      <c r="G38" s="62">
        <v>53155</v>
      </c>
      <c r="H38" s="63">
        <v>53754</v>
      </c>
      <c r="I38" s="64">
        <v>58482</v>
      </c>
      <c r="J38" s="21"/>
      <c r="K38" s="112" t="s">
        <v>131</v>
      </c>
      <c r="L38" s="60"/>
      <c r="M38" s="60"/>
      <c r="N38" s="60"/>
      <c r="O38" s="60"/>
      <c r="P38" s="85"/>
      <c r="Q38" s="69">
        <v>1122445</v>
      </c>
      <c r="R38" s="113">
        <v>1110149</v>
      </c>
      <c r="S38" s="114">
        <v>1047052</v>
      </c>
    </row>
    <row r="39" spans="1:19" s="44" customFormat="1" ht="28.5" customHeight="1">
      <c r="A39" s="451" t="s">
        <v>132</v>
      </c>
      <c r="B39" s="65" t="s">
        <v>133</v>
      </c>
      <c r="C39" s="66"/>
      <c r="D39" s="66"/>
      <c r="E39" s="66"/>
      <c r="F39" s="67" t="s">
        <v>134</v>
      </c>
      <c r="G39" s="115">
        <v>15.5</v>
      </c>
      <c r="H39" s="116">
        <v>14.7</v>
      </c>
      <c r="I39" s="117">
        <v>14.7</v>
      </c>
      <c r="J39" s="56"/>
      <c r="K39" s="448" t="s">
        <v>135</v>
      </c>
      <c r="L39" s="460" t="s">
        <v>136</v>
      </c>
      <c r="M39" s="45" t="s">
        <v>137</v>
      </c>
      <c r="N39" s="45"/>
      <c r="O39" s="65"/>
      <c r="P39" s="87"/>
      <c r="Q39" s="49">
        <v>6747678</v>
      </c>
      <c r="R39" s="50">
        <v>6770171</v>
      </c>
      <c r="S39" s="51">
        <v>6782352</v>
      </c>
    </row>
    <row r="40" spans="1:19" s="44" customFormat="1" ht="28.5" customHeight="1">
      <c r="A40" s="449"/>
      <c r="B40" s="42" t="s">
        <v>78</v>
      </c>
      <c r="C40" s="68"/>
      <c r="D40" s="68"/>
      <c r="E40" s="68"/>
      <c r="F40" s="52" t="s">
        <v>138</v>
      </c>
      <c r="G40" s="53">
        <v>1.3</v>
      </c>
      <c r="H40" s="54">
        <v>0.9</v>
      </c>
      <c r="I40" s="55">
        <v>0.3</v>
      </c>
      <c r="J40" s="56"/>
      <c r="K40" s="449"/>
      <c r="L40" s="459"/>
      <c r="M40" s="459" t="s">
        <v>139</v>
      </c>
      <c r="N40" s="41" t="s">
        <v>140</v>
      </c>
      <c r="O40" s="42"/>
      <c r="P40" s="43"/>
      <c r="Q40" s="27">
        <v>7091426</v>
      </c>
      <c r="R40" s="30">
        <v>7238046</v>
      </c>
      <c r="S40" s="33">
        <v>7365413</v>
      </c>
    </row>
    <row r="41" spans="1:19" s="44" customFormat="1" ht="28.5" customHeight="1">
      <c r="A41" s="449"/>
      <c r="B41" s="42" t="s">
        <v>141</v>
      </c>
      <c r="C41" s="68"/>
      <c r="D41" s="68"/>
      <c r="E41" s="68"/>
      <c r="F41" s="52" t="s">
        <v>142</v>
      </c>
      <c r="G41" s="53">
        <v>9</v>
      </c>
      <c r="H41" s="54">
        <v>9.9</v>
      </c>
      <c r="I41" s="55">
        <v>10.5</v>
      </c>
      <c r="J41" s="56"/>
      <c r="K41" s="449"/>
      <c r="L41" s="459"/>
      <c r="M41" s="459"/>
      <c r="N41" s="41" t="s">
        <v>143</v>
      </c>
      <c r="O41" s="58"/>
      <c r="P41" s="118"/>
      <c r="Q41" s="27">
        <v>796803</v>
      </c>
      <c r="R41" s="30">
        <v>921339</v>
      </c>
      <c r="S41" s="33">
        <v>1036525</v>
      </c>
    </row>
    <row r="42" spans="1:19" s="44" customFormat="1" ht="28.5" customHeight="1">
      <c r="A42" s="449"/>
      <c r="B42" s="42" t="s">
        <v>144</v>
      </c>
      <c r="C42" s="68"/>
      <c r="D42" s="68"/>
      <c r="E42" s="68"/>
      <c r="F42" s="52" t="s">
        <v>145</v>
      </c>
      <c r="G42" s="53">
        <v>54.3</v>
      </c>
      <c r="H42" s="54">
        <v>52.5</v>
      </c>
      <c r="I42" s="55">
        <v>53.9</v>
      </c>
      <c r="J42" s="56"/>
      <c r="K42" s="449"/>
      <c r="L42" s="459"/>
      <c r="M42" s="41" t="s">
        <v>146</v>
      </c>
      <c r="N42" s="41"/>
      <c r="O42" s="42"/>
      <c r="P42" s="43"/>
      <c r="Q42" s="27">
        <v>1138056</v>
      </c>
      <c r="R42" s="30">
        <v>1121301</v>
      </c>
      <c r="S42" s="33">
        <v>1226265</v>
      </c>
    </row>
    <row r="43" spans="1:19" s="44" customFormat="1" ht="28.5" customHeight="1" thickBot="1">
      <c r="A43" s="452"/>
      <c r="B43" s="59" t="s">
        <v>147</v>
      </c>
      <c r="C43" s="60"/>
      <c r="D43" s="60"/>
      <c r="E43" s="60"/>
      <c r="F43" s="36" t="s">
        <v>148</v>
      </c>
      <c r="G43" s="119">
        <v>19.9</v>
      </c>
      <c r="H43" s="120">
        <v>22</v>
      </c>
      <c r="I43" s="121">
        <v>20.6</v>
      </c>
      <c r="J43" s="56"/>
      <c r="K43" s="449"/>
      <c r="L43" s="459"/>
      <c r="M43" s="459" t="s">
        <v>149</v>
      </c>
      <c r="N43" s="41" t="s">
        <v>150</v>
      </c>
      <c r="O43" s="42"/>
      <c r="P43" s="43"/>
      <c r="Q43" s="27">
        <v>969535</v>
      </c>
      <c r="R43" s="30">
        <v>969114</v>
      </c>
      <c r="S43" s="33">
        <v>1061827</v>
      </c>
    </row>
    <row r="44" spans="1:19" s="44" customFormat="1" ht="28.5" customHeight="1">
      <c r="A44" s="448" t="s">
        <v>151</v>
      </c>
      <c r="B44" s="65" t="s">
        <v>152</v>
      </c>
      <c r="C44" s="66"/>
      <c r="D44" s="66"/>
      <c r="E44" s="66"/>
      <c r="F44" s="48" t="s">
        <v>153</v>
      </c>
      <c r="G44" s="99">
        <v>74.9</v>
      </c>
      <c r="H44" s="100">
        <v>76</v>
      </c>
      <c r="I44" s="101">
        <v>76.5</v>
      </c>
      <c r="J44" s="56"/>
      <c r="K44" s="449"/>
      <c r="L44" s="459"/>
      <c r="M44" s="459"/>
      <c r="N44" s="41" t="s">
        <v>154</v>
      </c>
      <c r="O44" s="42"/>
      <c r="P44" s="43"/>
      <c r="Q44" s="27">
        <v>153695</v>
      </c>
      <c r="R44" s="30">
        <v>137745</v>
      </c>
      <c r="S44" s="33">
        <v>151067</v>
      </c>
    </row>
    <row r="45" spans="1:19" s="44" customFormat="1" ht="28.5" customHeight="1">
      <c r="A45" s="449"/>
      <c r="B45" s="42" t="s">
        <v>155</v>
      </c>
      <c r="C45" s="68"/>
      <c r="D45" s="68"/>
      <c r="E45" s="68"/>
      <c r="F45" s="52" t="s">
        <v>156</v>
      </c>
      <c r="G45" s="53">
        <v>827.4</v>
      </c>
      <c r="H45" s="54">
        <v>1136.5</v>
      </c>
      <c r="I45" s="55">
        <v>773.9</v>
      </c>
      <c r="J45" s="56"/>
      <c r="K45" s="449"/>
      <c r="L45" s="459"/>
      <c r="M45" s="459"/>
      <c r="N45" s="41" t="s">
        <v>157</v>
      </c>
      <c r="O45" s="42"/>
      <c r="P45" s="43"/>
      <c r="Q45" s="27">
        <v>3115</v>
      </c>
      <c r="R45" s="30">
        <v>4004</v>
      </c>
      <c r="S45" s="33">
        <v>4499</v>
      </c>
    </row>
    <row r="46" spans="1:19" s="44" customFormat="1" ht="28.5" customHeight="1">
      <c r="A46" s="449"/>
      <c r="B46" s="42" t="s">
        <v>158</v>
      </c>
      <c r="C46" s="68"/>
      <c r="D46" s="68"/>
      <c r="E46" s="68"/>
      <c r="F46" s="52" t="s">
        <v>159</v>
      </c>
      <c r="G46" s="53">
        <v>117.4</v>
      </c>
      <c r="H46" s="54">
        <v>115.8</v>
      </c>
      <c r="I46" s="55">
        <v>118.4</v>
      </c>
      <c r="J46" s="56"/>
      <c r="K46" s="449"/>
      <c r="L46" s="459"/>
      <c r="M46" s="41" t="s">
        <v>160</v>
      </c>
      <c r="N46" s="41"/>
      <c r="O46" s="42"/>
      <c r="P46" s="43"/>
      <c r="Q46" s="27"/>
      <c r="R46" s="30"/>
      <c r="S46" s="33"/>
    </row>
    <row r="47" spans="1:19" s="44" customFormat="1" ht="28.5" customHeight="1">
      <c r="A47" s="449"/>
      <c r="B47" s="42" t="s">
        <v>161</v>
      </c>
      <c r="C47" s="68"/>
      <c r="D47" s="68"/>
      <c r="E47" s="68"/>
      <c r="F47" s="52" t="s">
        <v>159</v>
      </c>
      <c r="G47" s="53">
        <v>120.6</v>
      </c>
      <c r="H47" s="54">
        <v>117.8</v>
      </c>
      <c r="I47" s="55">
        <v>120</v>
      </c>
      <c r="J47" s="56"/>
      <c r="K47" s="449"/>
      <c r="L47" s="459"/>
      <c r="M47" s="41" t="s">
        <v>162</v>
      </c>
      <c r="N47" s="41"/>
      <c r="O47" s="42"/>
      <c r="P47" s="43"/>
      <c r="Q47" s="27">
        <f>Q39+Q42+Q46</f>
        <v>7885734</v>
      </c>
      <c r="R47" s="30">
        <f>R39+R42+R46</f>
        <v>7891472</v>
      </c>
      <c r="S47" s="122">
        <f>S39+S42+S46</f>
        <v>8008617</v>
      </c>
    </row>
    <row r="48" spans="1:19" s="44" customFormat="1" ht="28.5" customHeight="1">
      <c r="A48" s="449"/>
      <c r="B48" s="42" t="s">
        <v>163</v>
      </c>
      <c r="C48" s="68"/>
      <c r="D48" s="68"/>
      <c r="E48" s="68"/>
      <c r="F48" s="52" t="s">
        <v>164</v>
      </c>
      <c r="G48" s="53"/>
      <c r="H48" s="54"/>
      <c r="I48" s="55"/>
      <c r="J48" s="56"/>
      <c r="K48" s="449"/>
      <c r="L48" s="459" t="s">
        <v>165</v>
      </c>
      <c r="M48" s="41" t="s">
        <v>166</v>
      </c>
      <c r="N48" s="41"/>
      <c r="O48" s="42"/>
      <c r="P48" s="43"/>
      <c r="Q48" s="27">
        <v>56000</v>
      </c>
      <c r="R48" s="30">
        <v>71000</v>
      </c>
      <c r="S48" s="33">
        <v>43065</v>
      </c>
    </row>
    <row r="49" spans="1:19" s="44" customFormat="1" ht="28.5" customHeight="1">
      <c r="A49" s="449"/>
      <c r="B49" s="42" t="s">
        <v>167</v>
      </c>
      <c r="C49" s="68"/>
      <c r="D49" s="68"/>
      <c r="E49" s="68"/>
      <c r="F49" s="52" t="s">
        <v>33</v>
      </c>
      <c r="G49" s="53"/>
      <c r="H49" s="54"/>
      <c r="I49" s="55"/>
      <c r="J49" s="56"/>
      <c r="K49" s="449"/>
      <c r="L49" s="459"/>
      <c r="M49" s="41" t="s">
        <v>168</v>
      </c>
      <c r="N49" s="41"/>
      <c r="O49" s="42"/>
      <c r="P49" s="43"/>
      <c r="Q49" s="27">
        <v>137550</v>
      </c>
      <c r="R49" s="30">
        <v>98662</v>
      </c>
      <c r="S49" s="33">
        <v>158447</v>
      </c>
    </row>
    <row r="50" spans="1:19" s="44" customFormat="1" ht="28.5" customHeight="1">
      <c r="A50" s="449"/>
      <c r="B50" s="438" t="s">
        <v>169</v>
      </c>
      <c r="C50" s="436"/>
      <c r="D50" s="41" t="s">
        <v>170</v>
      </c>
      <c r="E50" s="42"/>
      <c r="F50" s="123"/>
      <c r="G50" s="53">
        <v>6</v>
      </c>
      <c r="H50" s="54">
        <v>6.7</v>
      </c>
      <c r="I50" s="55">
        <v>4.7</v>
      </c>
      <c r="J50" s="56"/>
      <c r="K50" s="449"/>
      <c r="L50" s="459"/>
      <c r="M50" s="459" t="s">
        <v>171</v>
      </c>
      <c r="N50" s="41" t="s">
        <v>172</v>
      </c>
      <c r="O50" s="42"/>
      <c r="P50" s="43"/>
      <c r="Q50" s="27"/>
      <c r="R50" s="30"/>
      <c r="S50" s="33"/>
    </row>
    <row r="51" spans="1:19" s="44" customFormat="1" ht="28.5" customHeight="1">
      <c r="A51" s="449"/>
      <c r="B51" s="437"/>
      <c r="C51" s="434"/>
      <c r="D51" s="41" t="s">
        <v>173</v>
      </c>
      <c r="E51" s="42"/>
      <c r="F51" s="123"/>
      <c r="G51" s="53">
        <v>1.1</v>
      </c>
      <c r="H51" s="54">
        <v>0.7</v>
      </c>
      <c r="I51" s="55">
        <v>0.3</v>
      </c>
      <c r="J51" s="56"/>
      <c r="K51" s="449"/>
      <c r="L51" s="459"/>
      <c r="M51" s="459"/>
      <c r="N51" s="41" t="s">
        <v>174</v>
      </c>
      <c r="O51" s="42"/>
      <c r="P51" s="43"/>
      <c r="Q51" s="27">
        <v>127586</v>
      </c>
      <c r="R51" s="30">
        <v>85723</v>
      </c>
      <c r="S51" s="33">
        <v>144762</v>
      </c>
    </row>
    <row r="52" spans="1:19" s="44" customFormat="1" ht="28.5" customHeight="1">
      <c r="A52" s="449"/>
      <c r="B52" s="437"/>
      <c r="C52" s="434"/>
      <c r="D52" s="41" t="s">
        <v>175</v>
      </c>
      <c r="E52" s="42"/>
      <c r="F52" s="123"/>
      <c r="G52" s="53">
        <v>7.1</v>
      </c>
      <c r="H52" s="54">
        <v>7.5</v>
      </c>
      <c r="I52" s="55">
        <v>5</v>
      </c>
      <c r="J52" s="56"/>
      <c r="K52" s="449"/>
      <c r="L52" s="459"/>
      <c r="M52" s="41" t="s">
        <v>176</v>
      </c>
      <c r="N52" s="41"/>
      <c r="O52" s="42"/>
      <c r="P52" s="43"/>
      <c r="Q52" s="27">
        <f>Q48+Q49</f>
        <v>193550</v>
      </c>
      <c r="R52" s="30">
        <f>R48+R49</f>
        <v>169662</v>
      </c>
      <c r="S52" s="122">
        <f>S48+S49</f>
        <v>201512</v>
      </c>
    </row>
    <row r="53" spans="1:19" s="44" customFormat="1" ht="28.5" customHeight="1" thickBot="1">
      <c r="A53" s="450"/>
      <c r="B53" s="435"/>
      <c r="C53" s="432"/>
      <c r="D53" s="103" t="s">
        <v>133</v>
      </c>
      <c r="E53" s="59"/>
      <c r="F53" s="124"/>
      <c r="G53" s="125">
        <v>13</v>
      </c>
      <c r="H53" s="126">
        <v>12.6</v>
      </c>
      <c r="I53" s="127">
        <v>12.3</v>
      </c>
      <c r="J53" s="56"/>
      <c r="K53" s="449"/>
      <c r="L53" s="459" t="s">
        <v>177</v>
      </c>
      <c r="M53" s="41" t="s">
        <v>178</v>
      </c>
      <c r="N53" s="41"/>
      <c r="O53" s="42"/>
      <c r="P53" s="43"/>
      <c r="Q53" s="27">
        <v>2911503</v>
      </c>
      <c r="R53" s="30">
        <v>2917454</v>
      </c>
      <c r="S53" s="33">
        <v>2911647</v>
      </c>
    </row>
    <row r="54" spans="1:19" s="44" customFormat="1" ht="28.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449"/>
      <c r="L54" s="459"/>
      <c r="M54" s="459" t="s">
        <v>179</v>
      </c>
      <c r="N54" s="41" t="s">
        <v>180</v>
      </c>
      <c r="O54" s="42"/>
      <c r="P54" s="43"/>
      <c r="Q54" s="27">
        <v>1126313</v>
      </c>
      <c r="R54" s="30">
        <v>1193942</v>
      </c>
      <c r="S54" s="33">
        <v>1233647</v>
      </c>
    </row>
    <row r="55" spans="1:19" s="44" customFormat="1" ht="28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449"/>
      <c r="L55" s="459"/>
      <c r="M55" s="459"/>
      <c r="N55" s="41" t="s">
        <v>96</v>
      </c>
      <c r="O55" s="42"/>
      <c r="P55" s="43"/>
      <c r="Q55" s="27">
        <v>107028</v>
      </c>
      <c r="R55" s="30">
        <v>45350</v>
      </c>
      <c r="S55" s="33">
        <v>1017</v>
      </c>
    </row>
    <row r="56" spans="1:19" s="44" customFormat="1" ht="28.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449"/>
      <c r="L56" s="459"/>
      <c r="M56" s="459"/>
      <c r="N56" s="41" t="s">
        <v>181</v>
      </c>
      <c r="O56" s="42"/>
      <c r="P56" s="43"/>
      <c r="Q56" s="27">
        <v>1678162</v>
      </c>
      <c r="R56" s="30">
        <v>1678162</v>
      </c>
      <c r="S56" s="33">
        <v>1676983</v>
      </c>
    </row>
    <row r="57" spans="1:19" s="44" customFormat="1" ht="28.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449"/>
      <c r="L57" s="459"/>
      <c r="M57" s="41" t="s">
        <v>182</v>
      </c>
      <c r="N57" s="41"/>
      <c r="O57" s="42"/>
      <c r="P57" s="43"/>
      <c r="Q57" s="27">
        <v>4780681</v>
      </c>
      <c r="R57" s="30">
        <v>4804356</v>
      </c>
      <c r="S57" s="33">
        <v>4895458</v>
      </c>
    </row>
    <row r="58" spans="1:19" s="44" customFormat="1" ht="28.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449"/>
      <c r="L58" s="459"/>
      <c r="M58" s="459" t="s">
        <v>179</v>
      </c>
      <c r="N58" s="41" t="s">
        <v>183</v>
      </c>
      <c r="O58" s="42"/>
      <c r="P58" s="43"/>
      <c r="Q58" s="27">
        <v>3779395</v>
      </c>
      <c r="R58" s="30">
        <v>3795627</v>
      </c>
      <c r="S58" s="33">
        <v>3814348</v>
      </c>
    </row>
    <row r="59" spans="1:19" s="44" customFormat="1" ht="28.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449"/>
      <c r="L59" s="459"/>
      <c r="M59" s="459"/>
      <c r="N59" s="41" t="s">
        <v>184</v>
      </c>
      <c r="O59" s="42"/>
      <c r="P59" s="43"/>
      <c r="Q59" s="27">
        <v>899336</v>
      </c>
      <c r="R59" s="30">
        <v>928707</v>
      </c>
      <c r="S59" s="33">
        <v>964003</v>
      </c>
    </row>
    <row r="60" spans="1:19" s="44" customFormat="1" ht="28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449"/>
      <c r="L60" s="459"/>
      <c r="M60" s="459"/>
      <c r="N60" s="463" t="s">
        <v>185</v>
      </c>
      <c r="O60" s="465"/>
      <c r="P60" s="464"/>
      <c r="Q60" s="27">
        <v>101950</v>
      </c>
      <c r="R60" s="30">
        <v>80022</v>
      </c>
      <c r="S60" s="33">
        <v>117107</v>
      </c>
    </row>
    <row r="61" spans="1:19" s="44" customFormat="1" ht="28.5" customHeight="1" thickBo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450"/>
      <c r="L61" s="461"/>
      <c r="M61" s="103" t="s">
        <v>186</v>
      </c>
      <c r="N61" s="103"/>
      <c r="O61" s="59"/>
      <c r="P61" s="104"/>
      <c r="Q61" s="62">
        <f>Q53+Q57</f>
        <v>7692184</v>
      </c>
      <c r="R61" s="63">
        <f>R53+R57</f>
        <v>7721810</v>
      </c>
      <c r="S61" s="128">
        <f>S53+S57</f>
        <v>7807105</v>
      </c>
    </row>
  </sheetData>
  <sheetProtection/>
  <mergeCells count="37">
    <mergeCell ref="A1:S1"/>
    <mergeCell ref="O20:P20"/>
    <mergeCell ref="N60:P60"/>
    <mergeCell ref="B11:D12"/>
    <mergeCell ref="B13:D14"/>
    <mergeCell ref="B50:C53"/>
    <mergeCell ref="B27:C28"/>
    <mergeCell ref="B34:C35"/>
    <mergeCell ref="M50:M51"/>
    <mergeCell ref="L48:L52"/>
    <mergeCell ref="M54:M56"/>
    <mergeCell ref="L39:L47"/>
    <mergeCell ref="L53:L61"/>
    <mergeCell ref="N8:N10"/>
    <mergeCell ref="M7:M12"/>
    <mergeCell ref="L6:L13"/>
    <mergeCell ref="L27:L29"/>
    <mergeCell ref="K5:K25"/>
    <mergeCell ref="N17:N20"/>
    <mergeCell ref="L15:L23"/>
    <mergeCell ref="M58:M60"/>
    <mergeCell ref="M43:M45"/>
    <mergeCell ref="L31:L32"/>
    <mergeCell ref="K26:K35"/>
    <mergeCell ref="M40:M41"/>
    <mergeCell ref="K39:K61"/>
    <mergeCell ref="M16:M22"/>
    <mergeCell ref="A44:A53"/>
    <mergeCell ref="A32:A38"/>
    <mergeCell ref="A39:A43"/>
    <mergeCell ref="B36:C38"/>
    <mergeCell ref="G5:I5"/>
    <mergeCell ref="G6:I6"/>
    <mergeCell ref="A29:A31"/>
    <mergeCell ref="A8:A15"/>
    <mergeCell ref="A16:A20"/>
    <mergeCell ref="A21:A28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5" zoomScaleNormal="75" zoomScaleSheetLayoutView="75" workbookViewId="0" topLeftCell="A1">
      <selection activeCell="A4" sqref="A4"/>
    </sheetView>
  </sheetViews>
  <sheetFormatPr defaultColWidth="8.796875" defaultRowHeight="15"/>
  <cols>
    <col min="1" max="2" width="4.59765625" style="130" customWidth="1"/>
    <col min="3" max="3" width="9.59765625" style="130" customWidth="1"/>
    <col min="4" max="4" width="1.59765625" style="130" customWidth="1"/>
    <col min="5" max="5" width="14.3984375" style="130" customWidth="1"/>
    <col min="6" max="6" width="11.59765625" style="200" customWidth="1"/>
    <col min="7" max="9" width="15.59765625" style="130" customWidth="1"/>
    <col min="10" max="10" width="3.3984375" style="130" customWidth="1"/>
    <col min="11" max="14" width="4.59765625" style="130" customWidth="1"/>
    <col min="15" max="15" width="21.59765625" style="130" customWidth="1"/>
    <col min="16" max="16" width="4.59765625" style="133" customWidth="1"/>
    <col min="17" max="19" width="15.59765625" style="130" customWidth="1"/>
    <col min="20" max="16384" width="9" style="130" customWidth="1"/>
  </cols>
  <sheetData>
    <row r="1" spans="1:19" ht="25.5">
      <c r="A1" s="473" t="s">
        <v>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</row>
    <row r="2" spans="1:19" ht="15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Q2" s="132"/>
      <c r="R2" s="132"/>
      <c r="S2" s="132"/>
    </row>
    <row r="3" spans="1:19" ht="30" customHeight="1" thickBot="1">
      <c r="A3" s="5" t="s">
        <v>222</v>
      </c>
      <c r="B3" s="6"/>
      <c r="C3" s="6"/>
      <c r="D3" s="6"/>
      <c r="E3" s="6"/>
      <c r="F3" s="7"/>
      <c r="S3" s="8" t="s">
        <v>2</v>
      </c>
    </row>
    <row r="4" spans="1:19" s="17" customFormat="1" ht="28.5" customHeight="1" thickBot="1">
      <c r="A4" s="9" t="s">
        <v>3</v>
      </c>
      <c r="B4" s="10"/>
      <c r="C4" s="10"/>
      <c r="D4" s="10"/>
      <c r="E4" s="10"/>
      <c r="F4" s="11" t="s">
        <v>4</v>
      </c>
      <c r="G4" s="12" t="s">
        <v>5</v>
      </c>
      <c r="H4" s="13" t="s">
        <v>6</v>
      </c>
      <c r="I4" s="14" t="s">
        <v>7</v>
      </c>
      <c r="J4" s="15"/>
      <c r="K4" s="9" t="s">
        <v>3</v>
      </c>
      <c r="L4" s="10"/>
      <c r="M4" s="10"/>
      <c r="N4" s="10"/>
      <c r="O4" s="10"/>
      <c r="P4" s="16" t="s">
        <v>4</v>
      </c>
      <c r="Q4" s="12" t="s">
        <v>5</v>
      </c>
      <c r="R4" s="13" t="s">
        <v>6</v>
      </c>
      <c r="S4" s="14" t="s">
        <v>7</v>
      </c>
    </row>
    <row r="5" spans="1:19" s="17" customFormat="1" ht="28.5" customHeight="1">
      <c r="A5" s="18" t="s">
        <v>8</v>
      </c>
      <c r="B5" s="19"/>
      <c r="C5" s="19"/>
      <c r="D5" s="19"/>
      <c r="E5" s="19"/>
      <c r="F5" s="20"/>
      <c r="G5" s="509">
        <v>21090</v>
      </c>
      <c r="H5" s="510"/>
      <c r="I5" s="511"/>
      <c r="J5" s="21"/>
      <c r="K5" s="501" t="s">
        <v>9</v>
      </c>
      <c r="L5" s="22" t="s">
        <v>10</v>
      </c>
      <c r="M5" s="23"/>
      <c r="N5" s="23"/>
      <c r="O5" s="24"/>
      <c r="P5" s="25" t="s">
        <v>11</v>
      </c>
      <c r="Q5" s="18">
        <f>Q6+Q13</f>
        <v>6187845</v>
      </c>
      <c r="R5" s="22">
        <f>R6+R13</f>
        <v>6205262</v>
      </c>
      <c r="S5" s="26">
        <f>S6+S13</f>
        <v>6504715</v>
      </c>
    </row>
    <row r="6" spans="1:19" s="17" customFormat="1" ht="28.5" customHeight="1">
      <c r="A6" s="27" t="s">
        <v>12</v>
      </c>
      <c r="B6" s="28"/>
      <c r="C6" s="28"/>
      <c r="D6" s="28"/>
      <c r="E6" s="28"/>
      <c r="F6" s="29"/>
      <c r="G6" s="512">
        <v>21337</v>
      </c>
      <c r="H6" s="513"/>
      <c r="I6" s="514"/>
      <c r="J6" s="21"/>
      <c r="K6" s="498"/>
      <c r="L6" s="495" t="s">
        <v>190</v>
      </c>
      <c r="M6" s="30" t="s">
        <v>14</v>
      </c>
      <c r="N6" s="30"/>
      <c r="O6" s="31"/>
      <c r="P6" s="32" t="s">
        <v>15</v>
      </c>
      <c r="Q6" s="27">
        <f>Q7+Q11</f>
        <v>6125955</v>
      </c>
      <c r="R6" s="30">
        <f>R7+R11</f>
        <v>6205262</v>
      </c>
      <c r="S6" s="33">
        <f>S7+S11</f>
        <v>6443122</v>
      </c>
    </row>
    <row r="7" spans="1:19" s="144" customFormat="1" ht="28.5" customHeight="1" thickBot="1">
      <c r="A7" s="134" t="s">
        <v>16</v>
      </c>
      <c r="B7" s="135"/>
      <c r="C7" s="135"/>
      <c r="D7" s="135"/>
      <c r="E7" s="135"/>
      <c r="F7" s="136"/>
      <c r="G7" s="137" t="s">
        <v>191</v>
      </c>
      <c r="H7" s="138" t="s">
        <v>187</v>
      </c>
      <c r="I7" s="139" t="s">
        <v>187</v>
      </c>
      <c r="J7" s="140"/>
      <c r="K7" s="498"/>
      <c r="L7" s="495"/>
      <c r="M7" s="495" t="s">
        <v>192</v>
      </c>
      <c r="N7" s="141" t="s">
        <v>18</v>
      </c>
      <c r="O7" s="142"/>
      <c r="P7" s="143" t="s">
        <v>19</v>
      </c>
      <c r="Q7" s="27">
        <v>5917043</v>
      </c>
      <c r="R7" s="30">
        <v>5973584</v>
      </c>
      <c r="S7" s="33">
        <v>6193699</v>
      </c>
    </row>
    <row r="8" spans="1:19" s="144" customFormat="1" ht="28.5" customHeight="1">
      <c r="A8" s="497" t="s">
        <v>20</v>
      </c>
      <c r="B8" s="145" t="s">
        <v>21</v>
      </c>
      <c r="C8" s="146"/>
      <c r="D8" s="146"/>
      <c r="E8" s="147"/>
      <c r="F8" s="148" t="s">
        <v>22</v>
      </c>
      <c r="G8" s="49">
        <v>65009</v>
      </c>
      <c r="H8" s="50">
        <v>65537</v>
      </c>
      <c r="I8" s="51">
        <v>66484</v>
      </c>
      <c r="J8" s="21"/>
      <c r="K8" s="498"/>
      <c r="L8" s="495"/>
      <c r="M8" s="495"/>
      <c r="N8" s="495" t="s">
        <v>23</v>
      </c>
      <c r="O8" s="142" t="s">
        <v>24</v>
      </c>
      <c r="P8" s="143"/>
      <c r="Q8" s="27">
        <v>5246187</v>
      </c>
      <c r="R8" s="30">
        <v>5290291</v>
      </c>
      <c r="S8" s="33">
        <v>5489069</v>
      </c>
    </row>
    <row r="9" spans="1:19" s="144" customFormat="1" ht="28.5" customHeight="1">
      <c r="A9" s="498"/>
      <c r="B9" s="141" t="s">
        <v>25</v>
      </c>
      <c r="C9" s="141"/>
      <c r="D9" s="141"/>
      <c r="E9" s="142"/>
      <c r="F9" s="149" t="s">
        <v>26</v>
      </c>
      <c r="G9" s="27">
        <v>71000</v>
      </c>
      <c r="H9" s="30">
        <v>78000</v>
      </c>
      <c r="I9" s="33">
        <v>78000</v>
      </c>
      <c r="J9" s="21"/>
      <c r="K9" s="498"/>
      <c r="L9" s="495"/>
      <c r="M9" s="495"/>
      <c r="N9" s="495"/>
      <c r="O9" s="142" t="s">
        <v>27</v>
      </c>
      <c r="P9" s="143"/>
      <c r="Q9" s="27">
        <v>336741</v>
      </c>
      <c r="R9" s="30">
        <v>331279</v>
      </c>
      <c r="S9" s="33">
        <v>326702</v>
      </c>
    </row>
    <row r="10" spans="1:19" s="144" customFormat="1" ht="28.5" customHeight="1">
      <c r="A10" s="498"/>
      <c r="B10" s="141" t="s">
        <v>28</v>
      </c>
      <c r="C10" s="141"/>
      <c r="D10" s="141"/>
      <c r="E10" s="142"/>
      <c r="F10" s="149" t="s">
        <v>29</v>
      </c>
      <c r="G10" s="27">
        <v>70404</v>
      </c>
      <c r="H10" s="30">
        <v>70929</v>
      </c>
      <c r="I10" s="33">
        <v>71823</v>
      </c>
      <c r="J10" s="21"/>
      <c r="K10" s="498"/>
      <c r="L10" s="495"/>
      <c r="M10" s="495"/>
      <c r="N10" s="495"/>
      <c r="O10" s="142" t="s">
        <v>30</v>
      </c>
      <c r="P10" s="143"/>
      <c r="Q10" s="150" t="s">
        <v>188</v>
      </c>
      <c r="R10" s="151" t="s">
        <v>188</v>
      </c>
      <c r="S10" s="152" t="s">
        <v>193</v>
      </c>
    </row>
    <row r="11" spans="1:19" s="144" customFormat="1" ht="28.5" customHeight="1">
      <c r="A11" s="498"/>
      <c r="B11" s="477" t="s">
        <v>31</v>
      </c>
      <c r="C11" s="478"/>
      <c r="D11" s="479"/>
      <c r="E11" s="142" t="s">
        <v>32</v>
      </c>
      <c r="F11" s="149" t="s">
        <v>33</v>
      </c>
      <c r="G11" s="53">
        <f>IF(G8=0,"",G10/G8*100)</f>
        <v>108.298850928333</v>
      </c>
      <c r="H11" s="54">
        <f>IF(H8=0,"",H10/H8*100)</f>
        <v>108.22741352213254</v>
      </c>
      <c r="I11" s="55">
        <f>IF(I8=0,"",I10/I8*100)</f>
        <v>108.03050357980868</v>
      </c>
      <c r="J11" s="56"/>
      <c r="K11" s="498"/>
      <c r="L11" s="495"/>
      <c r="M11" s="495"/>
      <c r="N11" s="141" t="s">
        <v>34</v>
      </c>
      <c r="O11" s="142"/>
      <c r="P11" s="143" t="s">
        <v>35</v>
      </c>
      <c r="Q11" s="27">
        <v>208912</v>
      </c>
      <c r="R11" s="30">
        <v>231678</v>
      </c>
      <c r="S11" s="33">
        <v>249423</v>
      </c>
    </row>
    <row r="12" spans="1:19" s="144" customFormat="1" ht="28.5" customHeight="1">
      <c r="A12" s="498"/>
      <c r="B12" s="480"/>
      <c r="C12" s="481"/>
      <c r="D12" s="482"/>
      <c r="E12" s="142" t="s">
        <v>36</v>
      </c>
      <c r="F12" s="149" t="s">
        <v>37</v>
      </c>
      <c r="G12" s="53">
        <f>IF(G9=0,"",G10/G9*100)</f>
        <v>99.16056338028169</v>
      </c>
      <c r="H12" s="54">
        <f>IF(H9=0,"",H10/H9*100)</f>
        <v>90.93461538461538</v>
      </c>
      <c r="I12" s="55">
        <f>IF(I9=0,"",I10/I9*100)</f>
        <v>92.08076923076923</v>
      </c>
      <c r="J12" s="56"/>
      <c r="K12" s="498"/>
      <c r="L12" s="495"/>
      <c r="M12" s="495"/>
      <c r="N12" s="153" t="s">
        <v>23</v>
      </c>
      <c r="O12" s="142" t="s">
        <v>38</v>
      </c>
      <c r="P12" s="143"/>
      <c r="Q12" s="150" t="s">
        <v>188</v>
      </c>
      <c r="R12" s="151" t="s">
        <v>188</v>
      </c>
      <c r="S12" s="152" t="s">
        <v>194</v>
      </c>
    </row>
    <row r="13" spans="1:19" s="144" customFormat="1" ht="28.5" customHeight="1">
      <c r="A13" s="498"/>
      <c r="B13" s="477" t="s">
        <v>39</v>
      </c>
      <c r="C13" s="478"/>
      <c r="D13" s="479"/>
      <c r="E13" s="142" t="s">
        <v>40</v>
      </c>
      <c r="F13" s="149"/>
      <c r="G13" s="27">
        <v>4</v>
      </c>
      <c r="H13" s="30">
        <v>4</v>
      </c>
      <c r="I13" s="33">
        <v>4</v>
      </c>
      <c r="J13" s="21"/>
      <c r="K13" s="498"/>
      <c r="L13" s="495"/>
      <c r="M13" s="141" t="s">
        <v>41</v>
      </c>
      <c r="N13" s="153"/>
      <c r="O13" s="154"/>
      <c r="P13" s="143" t="s">
        <v>42</v>
      </c>
      <c r="Q13" s="27">
        <v>61890</v>
      </c>
      <c r="R13" s="151" t="s">
        <v>188</v>
      </c>
      <c r="S13" s="33">
        <v>61593</v>
      </c>
    </row>
    <row r="14" spans="1:19" s="144" customFormat="1" ht="28.5" customHeight="1">
      <c r="A14" s="498"/>
      <c r="B14" s="480"/>
      <c r="C14" s="481"/>
      <c r="D14" s="482"/>
      <c r="E14" s="142" t="s">
        <v>43</v>
      </c>
      <c r="F14" s="149" t="s">
        <v>44</v>
      </c>
      <c r="G14" s="27">
        <v>90000</v>
      </c>
      <c r="H14" s="30">
        <v>90000</v>
      </c>
      <c r="I14" s="33">
        <v>90000</v>
      </c>
      <c r="J14" s="21"/>
      <c r="K14" s="498"/>
      <c r="L14" s="141" t="s">
        <v>45</v>
      </c>
      <c r="M14" s="141"/>
      <c r="N14" s="141"/>
      <c r="O14" s="142"/>
      <c r="P14" s="143" t="s">
        <v>46</v>
      </c>
      <c r="Q14" s="27">
        <f>Q15+Q23</f>
        <v>5931170</v>
      </c>
      <c r="R14" s="30">
        <f>R15+R23</f>
        <v>6159734</v>
      </c>
      <c r="S14" s="33">
        <f>S15+S23</f>
        <v>6450321</v>
      </c>
    </row>
    <row r="15" spans="1:19" s="144" customFormat="1" ht="28.5" customHeight="1" thickBot="1">
      <c r="A15" s="499"/>
      <c r="B15" s="155" t="s">
        <v>47</v>
      </c>
      <c r="C15" s="156"/>
      <c r="D15" s="156"/>
      <c r="E15" s="156"/>
      <c r="F15" s="157" t="s">
        <v>48</v>
      </c>
      <c r="G15" s="62">
        <v>542664</v>
      </c>
      <c r="H15" s="63">
        <v>545459</v>
      </c>
      <c r="I15" s="64">
        <v>548091</v>
      </c>
      <c r="J15" s="21"/>
      <c r="K15" s="498"/>
      <c r="L15" s="495" t="s">
        <v>49</v>
      </c>
      <c r="M15" s="141" t="s">
        <v>50</v>
      </c>
      <c r="N15" s="141"/>
      <c r="O15" s="142"/>
      <c r="P15" s="143" t="s">
        <v>51</v>
      </c>
      <c r="Q15" s="27">
        <f>Q16+Q21</f>
        <v>5869280</v>
      </c>
      <c r="R15" s="30">
        <f>R16+R21</f>
        <v>6159734</v>
      </c>
      <c r="S15" s="33">
        <f>S16+S21</f>
        <v>6450321</v>
      </c>
    </row>
    <row r="16" spans="1:19" s="144" customFormat="1" ht="28.5" customHeight="1">
      <c r="A16" s="501" t="s">
        <v>52</v>
      </c>
      <c r="B16" s="158" t="s">
        <v>53</v>
      </c>
      <c r="C16" s="159"/>
      <c r="D16" s="159"/>
      <c r="E16" s="159"/>
      <c r="F16" s="160" t="s">
        <v>54</v>
      </c>
      <c r="G16" s="161" t="s">
        <v>188</v>
      </c>
      <c r="H16" s="162" t="s">
        <v>188</v>
      </c>
      <c r="I16" s="26">
        <v>0</v>
      </c>
      <c r="J16" s="21"/>
      <c r="K16" s="498"/>
      <c r="L16" s="495"/>
      <c r="M16" s="495" t="s">
        <v>55</v>
      </c>
      <c r="N16" s="141" t="s">
        <v>56</v>
      </c>
      <c r="O16" s="142"/>
      <c r="P16" s="143" t="s">
        <v>57</v>
      </c>
      <c r="Q16" s="27">
        <v>5613220</v>
      </c>
      <c r="R16" s="30">
        <v>5904530</v>
      </c>
      <c r="S16" s="33">
        <v>6239213</v>
      </c>
    </row>
    <row r="17" spans="1:19" s="144" customFormat="1" ht="28.5" customHeight="1">
      <c r="A17" s="498"/>
      <c r="B17" s="142" t="s">
        <v>58</v>
      </c>
      <c r="C17" s="163"/>
      <c r="D17" s="163"/>
      <c r="E17" s="163"/>
      <c r="F17" s="160" t="s">
        <v>195</v>
      </c>
      <c r="G17" s="27">
        <v>3072568</v>
      </c>
      <c r="H17" s="30">
        <v>3013596</v>
      </c>
      <c r="I17" s="33">
        <v>3084292</v>
      </c>
      <c r="J17" s="21"/>
      <c r="K17" s="498"/>
      <c r="L17" s="495"/>
      <c r="M17" s="495"/>
      <c r="N17" s="495" t="s">
        <v>196</v>
      </c>
      <c r="O17" s="142" t="s">
        <v>61</v>
      </c>
      <c r="P17" s="143"/>
      <c r="Q17" s="27">
        <v>713677</v>
      </c>
      <c r="R17" s="30">
        <v>657510</v>
      </c>
      <c r="S17" s="33">
        <v>634845</v>
      </c>
    </row>
    <row r="18" spans="1:19" s="144" customFormat="1" ht="28.5" customHeight="1">
      <c r="A18" s="498"/>
      <c r="B18" s="142" t="s">
        <v>62</v>
      </c>
      <c r="C18" s="163"/>
      <c r="D18" s="163"/>
      <c r="E18" s="163"/>
      <c r="F18" s="160" t="s">
        <v>63</v>
      </c>
      <c r="G18" s="27">
        <v>3026289</v>
      </c>
      <c r="H18" s="30">
        <v>2967607</v>
      </c>
      <c r="I18" s="33">
        <v>3037920</v>
      </c>
      <c r="J18" s="21"/>
      <c r="K18" s="498"/>
      <c r="L18" s="495"/>
      <c r="M18" s="495"/>
      <c r="N18" s="495"/>
      <c r="O18" s="142" t="s">
        <v>64</v>
      </c>
      <c r="P18" s="143"/>
      <c r="Q18" s="27">
        <v>314426</v>
      </c>
      <c r="R18" s="30">
        <v>306410</v>
      </c>
      <c r="S18" s="33">
        <v>313248</v>
      </c>
    </row>
    <row r="19" spans="1:19" s="144" customFormat="1" ht="28.5" customHeight="1">
      <c r="A19" s="498"/>
      <c r="B19" s="142" t="s">
        <v>65</v>
      </c>
      <c r="C19" s="163"/>
      <c r="D19" s="163"/>
      <c r="E19" s="163"/>
      <c r="F19" s="160" t="s">
        <v>66</v>
      </c>
      <c r="G19" s="27">
        <v>20185</v>
      </c>
      <c r="H19" s="30">
        <v>17185</v>
      </c>
      <c r="I19" s="33">
        <v>12175</v>
      </c>
      <c r="J19" s="21"/>
      <c r="K19" s="498"/>
      <c r="L19" s="495"/>
      <c r="M19" s="495"/>
      <c r="N19" s="495"/>
      <c r="O19" s="142" t="s">
        <v>67</v>
      </c>
      <c r="P19" s="143"/>
      <c r="Q19" s="27">
        <v>796209</v>
      </c>
      <c r="R19" s="30">
        <v>827745</v>
      </c>
      <c r="S19" s="33">
        <v>857953</v>
      </c>
    </row>
    <row r="20" spans="1:19" s="144" customFormat="1" ht="28.5" customHeight="1" thickBot="1">
      <c r="A20" s="502"/>
      <c r="B20" s="155" t="s">
        <v>68</v>
      </c>
      <c r="C20" s="156"/>
      <c r="D20" s="156"/>
      <c r="E20" s="156"/>
      <c r="F20" s="160" t="s">
        <v>69</v>
      </c>
      <c r="G20" s="69">
        <v>25844</v>
      </c>
      <c r="H20" s="113">
        <v>29358</v>
      </c>
      <c r="I20" s="114">
        <v>34359</v>
      </c>
      <c r="J20" s="21"/>
      <c r="K20" s="498"/>
      <c r="L20" s="495"/>
      <c r="M20" s="495"/>
      <c r="N20" s="495"/>
      <c r="O20" s="474" t="s">
        <v>70</v>
      </c>
      <c r="P20" s="475"/>
      <c r="Q20" s="27">
        <v>2733160</v>
      </c>
      <c r="R20" s="30">
        <v>3112378</v>
      </c>
      <c r="S20" s="33">
        <v>3371312</v>
      </c>
    </row>
    <row r="21" spans="1:19" s="144" customFormat="1" ht="28.5" customHeight="1">
      <c r="A21" s="497" t="s">
        <v>71</v>
      </c>
      <c r="B21" s="158" t="s">
        <v>72</v>
      </c>
      <c r="C21" s="164"/>
      <c r="D21" s="164"/>
      <c r="E21" s="164"/>
      <c r="F21" s="148"/>
      <c r="G21" s="165">
        <v>38769</v>
      </c>
      <c r="H21" s="166">
        <v>38769</v>
      </c>
      <c r="I21" s="167">
        <v>38769</v>
      </c>
      <c r="J21" s="76"/>
      <c r="K21" s="498"/>
      <c r="L21" s="495"/>
      <c r="M21" s="495"/>
      <c r="N21" s="141" t="s">
        <v>73</v>
      </c>
      <c r="O21" s="142"/>
      <c r="P21" s="143" t="s">
        <v>74</v>
      </c>
      <c r="Q21" s="27">
        <v>256060</v>
      </c>
      <c r="R21" s="30">
        <v>255204</v>
      </c>
      <c r="S21" s="33">
        <v>211108</v>
      </c>
    </row>
    <row r="22" spans="1:19" s="144" customFormat="1" ht="28.5" customHeight="1">
      <c r="A22" s="498"/>
      <c r="B22" s="142" t="s">
        <v>75</v>
      </c>
      <c r="C22" s="163"/>
      <c r="D22" s="163"/>
      <c r="E22" s="163"/>
      <c r="F22" s="149" t="s">
        <v>76</v>
      </c>
      <c r="G22" s="150" t="s">
        <v>189</v>
      </c>
      <c r="H22" s="151" t="s">
        <v>189</v>
      </c>
      <c r="I22" s="168" t="s">
        <v>189</v>
      </c>
      <c r="J22" s="21"/>
      <c r="K22" s="498"/>
      <c r="L22" s="495"/>
      <c r="M22" s="495"/>
      <c r="N22" s="153" t="s">
        <v>77</v>
      </c>
      <c r="O22" s="142" t="s">
        <v>78</v>
      </c>
      <c r="P22" s="143"/>
      <c r="Q22" s="27">
        <v>34762</v>
      </c>
      <c r="R22" s="30">
        <v>32337</v>
      </c>
      <c r="S22" s="33">
        <v>30095</v>
      </c>
    </row>
    <row r="23" spans="1:19" s="144" customFormat="1" ht="28.5" customHeight="1">
      <c r="A23" s="498"/>
      <c r="B23" s="142" t="s">
        <v>79</v>
      </c>
      <c r="C23" s="163"/>
      <c r="D23" s="163"/>
      <c r="E23" s="163"/>
      <c r="F23" s="149" t="s">
        <v>80</v>
      </c>
      <c r="G23" s="27">
        <v>520</v>
      </c>
      <c r="H23" s="30">
        <v>520</v>
      </c>
      <c r="I23" s="122">
        <v>520</v>
      </c>
      <c r="J23" s="21"/>
      <c r="K23" s="498"/>
      <c r="L23" s="495"/>
      <c r="M23" s="141" t="s">
        <v>81</v>
      </c>
      <c r="N23" s="141"/>
      <c r="O23" s="142"/>
      <c r="P23" s="143" t="s">
        <v>82</v>
      </c>
      <c r="Q23" s="27">
        <v>61890</v>
      </c>
      <c r="R23" s="151" t="s">
        <v>188</v>
      </c>
      <c r="S23" s="152" t="s">
        <v>197</v>
      </c>
    </row>
    <row r="24" spans="1:19" s="144" customFormat="1" ht="28.5" customHeight="1">
      <c r="A24" s="498"/>
      <c r="B24" s="142" t="s">
        <v>83</v>
      </c>
      <c r="C24" s="163"/>
      <c r="D24" s="163"/>
      <c r="E24" s="163"/>
      <c r="F24" s="149" t="s">
        <v>84</v>
      </c>
      <c r="G24" s="77">
        <v>89.22</v>
      </c>
      <c r="H24" s="78">
        <v>89.22</v>
      </c>
      <c r="I24" s="169">
        <v>89.22</v>
      </c>
      <c r="J24" s="21"/>
      <c r="K24" s="498"/>
      <c r="L24" s="141" t="s">
        <v>85</v>
      </c>
      <c r="M24" s="141"/>
      <c r="N24" s="141"/>
      <c r="O24" s="142"/>
      <c r="P24" s="143"/>
      <c r="Q24" s="80">
        <f>Q6-Q15</f>
        <v>256675</v>
      </c>
      <c r="R24" s="81">
        <f>R6-R15</f>
        <v>45528</v>
      </c>
      <c r="S24" s="82">
        <f>S6-S15</f>
        <v>-7199</v>
      </c>
    </row>
    <row r="25" spans="1:19" s="144" customFormat="1" ht="28.5" customHeight="1" thickBot="1">
      <c r="A25" s="498"/>
      <c r="B25" s="142" t="s">
        <v>86</v>
      </c>
      <c r="C25" s="163"/>
      <c r="D25" s="163"/>
      <c r="E25" s="163"/>
      <c r="F25" s="149" t="s">
        <v>84</v>
      </c>
      <c r="G25" s="77">
        <v>91.79</v>
      </c>
      <c r="H25" s="78">
        <v>91.79</v>
      </c>
      <c r="I25" s="169">
        <v>91.79</v>
      </c>
      <c r="J25" s="21"/>
      <c r="K25" s="502"/>
      <c r="L25" s="170" t="s">
        <v>87</v>
      </c>
      <c r="M25" s="170"/>
      <c r="N25" s="170"/>
      <c r="O25" s="171"/>
      <c r="P25" s="172"/>
      <c r="Q25" s="86">
        <f>Q5-Q14</f>
        <v>256675</v>
      </c>
      <c r="R25" s="70">
        <f>R5-R14</f>
        <v>45528</v>
      </c>
      <c r="S25" s="71">
        <f>S5-S14</f>
        <v>54394</v>
      </c>
    </row>
    <row r="26" spans="1:19" s="144" customFormat="1" ht="28.5" customHeight="1">
      <c r="A26" s="498"/>
      <c r="B26" s="142" t="s">
        <v>88</v>
      </c>
      <c r="C26" s="163"/>
      <c r="D26" s="163"/>
      <c r="E26" s="163"/>
      <c r="F26" s="149" t="s">
        <v>84</v>
      </c>
      <c r="G26" s="150" t="s">
        <v>189</v>
      </c>
      <c r="H26" s="151" t="s">
        <v>189</v>
      </c>
      <c r="I26" s="168" t="s">
        <v>189</v>
      </c>
      <c r="J26" s="21"/>
      <c r="K26" s="497" t="s">
        <v>89</v>
      </c>
      <c r="L26" s="158" t="s">
        <v>90</v>
      </c>
      <c r="M26" s="159"/>
      <c r="N26" s="159"/>
      <c r="O26" s="159"/>
      <c r="P26" s="173" t="s">
        <v>91</v>
      </c>
      <c r="Q26" s="49">
        <v>71957</v>
      </c>
      <c r="R26" s="50">
        <v>60584</v>
      </c>
      <c r="S26" s="51">
        <v>72754</v>
      </c>
    </row>
    <row r="27" spans="1:19" s="144" customFormat="1" ht="28.5" customHeight="1">
      <c r="A27" s="498"/>
      <c r="B27" s="489" t="s">
        <v>92</v>
      </c>
      <c r="C27" s="490"/>
      <c r="D27" s="171" t="s">
        <v>93</v>
      </c>
      <c r="E27" s="174"/>
      <c r="F27" s="149" t="s">
        <v>94</v>
      </c>
      <c r="G27" s="77">
        <v>85.39</v>
      </c>
      <c r="H27" s="78">
        <v>85.39</v>
      </c>
      <c r="I27" s="79">
        <v>85.39</v>
      </c>
      <c r="J27" s="89"/>
      <c r="K27" s="498"/>
      <c r="L27" s="495" t="s">
        <v>95</v>
      </c>
      <c r="M27" s="141" t="s">
        <v>96</v>
      </c>
      <c r="N27" s="141"/>
      <c r="O27" s="142"/>
      <c r="P27" s="143"/>
      <c r="Q27" s="150" t="s">
        <v>188</v>
      </c>
      <c r="R27" s="151" t="s">
        <v>188</v>
      </c>
      <c r="S27" s="152" t="s">
        <v>198</v>
      </c>
    </row>
    <row r="28" spans="1:19" s="144" customFormat="1" ht="28.5" customHeight="1" thickBot="1">
      <c r="A28" s="502"/>
      <c r="B28" s="491"/>
      <c r="C28" s="492"/>
      <c r="D28" s="142" t="s">
        <v>88</v>
      </c>
      <c r="E28" s="135"/>
      <c r="F28" s="136" t="s">
        <v>97</v>
      </c>
      <c r="G28" s="175" t="s">
        <v>189</v>
      </c>
      <c r="H28" s="176" t="s">
        <v>189</v>
      </c>
      <c r="I28" s="177" t="s">
        <v>189</v>
      </c>
      <c r="J28" s="89"/>
      <c r="K28" s="498"/>
      <c r="L28" s="495"/>
      <c r="M28" s="141" t="s">
        <v>98</v>
      </c>
      <c r="N28" s="141"/>
      <c r="O28" s="142"/>
      <c r="P28" s="143"/>
      <c r="Q28" s="150" t="s">
        <v>188</v>
      </c>
      <c r="R28" s="151" t="s">
        <v>188</v>
      </c>
      <c r="S28" s="152" t="s">
        <v>199</v>
      </c>
    </row>
    <row r="29" spans="1:19" s="144" customFormat="1" ht="28.5" customHeight="1">
      <c r="A29" s="497" t="s">
        <v>99</v>
      </c>
      <c r="B29" s="145" t="s">
        <v>100</v>
      </c>
      <c r="C29" s="146"/>
      <c r="D29" s="146"/>
      <c r="E29" s="147"/>
      <c r="F29" s="178"/>
      <c r="G29" s="18">
        <v>68</v>
      </c>
      <c r="H29" s="22">
        <v>66</v>
      </c>
      <c r="I29" s="26">
        <v>65</v>
      </c>
      <c r="J29" s="21"/>
      <c r="K29" s="498"/>
      <c r="L29" s="495"/>
      <c r="M29" s="141" t="s">
        <v>101</v>
      </c>
      <c r="N29" s="141"/>
      <c r="O29" s="142"/>
      <c r="P29" s="143"/>
      <c r="Q29" s="27">
        <v>71957</v>
      </c>
      <c r="R29" s="30">
        <v>54984</v>
      </c>
      <c r="S29" s="33">
        <v>44491</v>
      </c>
    </row>
    <row r="30" spans="1:19" s="144" customFormat="1" ht="28.5" customHeight="1">
      <c r="A30" s="498"/>
      <c r="B30" s="141" t="s">
        <v>102</v>
      </c>
      <c r="C30" s="153"/>
      <c r="D30" s="153"/>
      <c r="E30" s="154"/>
      <c r="F30" s="179"/>
      <c r="G30" s="180" t="s">
        <v>200</v>
      </c>
      <c r="H30" s="181" t="s">
        <v>200</v>
      </c>
      <c r="I30" s="152" t="s">
        <v>200</v>
      </c>
      <c r="J30" s="21"/>
      <c r="K30" s="498"/>
      <c r="L30" s="142" t="s">
        <v>103</v>
      </c>
      <c r="M30" s="163"/>
      <c r="N30" s="163"/>
      <c r="O30" s="163"/>
      <c r="P30" s="143" t="s">
        <v>104</v>
      </c>
      <c r="Q30" s="27">
        <v>934274</v>
      </c>
      <c r="R30" s="30">
        <v>962890</v>
      </c>
      <c r="S30" s="33">
        <v>817110</v>
      </c>
    </row>
    <row r="31" spans="1:19" s="144" customFormat="1" ht="28.5" customHeight="1" thickBot="1">
      <c r="A31" s="499"/>
      <c r="B31" s="155"/>
      <c r="C31" s="156" t="s">
        <v>105</v>
      </c>
      <c r="D31" s="156" t="s">
        <v>106</v>
      </c>
      <c r="E31" s="156"/>
      <c r="F31" s="182"/>
      <c r="G31" s="69">
        <f>SUM(G29:G30)</f>
        <v>68</v>
      </c>
      <c r="H31" s="96">
        <f>SUM(H29:H30)</f>
        <v>66</v>
      </c>
      <c r="I31" s="97">
        <f>SUM(I29:I30)</f>
        <v>65</v>
      </c>
      <c r="J31" s="98"/>
      <c r="K31" s="498"/>
      <c r="L31" s="495" t="s">
        <v>107</v>
      </c>
      <c r="M31" s="141" t="s">
        <v>108</v>
      </c>
      <c r="N31" s="141"/>
      <c r="O31" s="142"/>
      <c r="P31" s="143"/>
      <c r="Q31" s="27">
        <v>845427</v>
      </c>
      <c r="R31" s="30">
        <v>868113</v>
      </c>
      <c r="S31" s="33">
        <v>718229</v>
      </c>
    </row>
    <row r="32" spans="1:19" s="144" customFormat="1" ht="28.5" customHeight="1">
      <c r="A32" s="497" t="s">
        <v>109</v>
      </c>
      <c r="B32" s="158" t="s">
        <v>110</v>
      </c>
      <c r="C32" s="164"/>
      <c r="D32" s="164"/>
      <c r="E32" s="164"/>
      <c r="F32" s="178" t="s">
        <v>111</v>
      </c>
      <c r="G32" s="183">
        <v>5.58</v>
      </c>
      <c r="H32" s="184">
        <v>5.44</v>
      </c>
      <c r="I32" s="185">
        <v>5.54</v>
      </c>
      <c r="J32" s="56"/>
      <c r="K32" s="498"/>
      <c r="L32" s="495"/>
      <c r="M32" s="141" t="s">
        <v>112</v>
      </c>
      <c r="N32" s="141"/>
      <c r="O32" s="142"/>
      <c r="P32" s="143"/>
      <c r="Q32" s="27">
        <v>88847</v>
      </c>
      <c r="R32" s="30">
        <v>94777</v>
      </c>
      <c r="S32" s="33">
        <v>98881</v>
      </c>
    </row>
    <row r="33" spans="1:19" s="144" customFormat="1" ht="28.5" customHeight="1">
      <c r="A33" s="498"/>
      <c r="B33" s="141" t="s">
        <v>113</v>
      </c>
      <c r="C33" s="153"/>
      <c r="D33" s="153"/>
      <c r="E33" s="154"/>
      <c r="F33" s="149" t="s">
        <v>114</v>
      </c>
      <c r="G33" s="77">
        <v>2.63</v>
      </c>
      <c r="H33" s="78">
        <v>2.59</v>
      </c>
      <c r="I33" s="79">
        <v>2.7</v>
      </c>
      <c r="J33" s="56"/>
      <c r="K33" s="498"/>
      <c r="L33" s="141" t="s">
        <v>115</v>
      </c>
      <c r="M33" s="153"/>
      <c r="N33" s="153"/>
      <c r="O33" s="154"/>
      <c r="P33" s="143" t="s">
        <v>116</v>
      </c>
      <c r="Q33" s="80">
        <f>Q26-Q30</f>
        <v>-862317</v>
      </c>
      <c r="R33" s="81">
        <f>R26-R30</f>
        <v>-902306</v>
      </c>
      <c r="S33" s="102">
        <f>S26-S30</f>
        <v>-744356</v>
      </c>
    </row>
    <row r="34" spans="1:19" s="144" customFormat="1" ht="28.5" customHeight="1">
      <c r="A34" s="498"/>
      <c r="B34" s="489" t="s">
        <v>117</v>
      </c>
      <c r="C34" s="490"/>
      <c r="D34" s="171" t="s">
        <v>118</v>
      </c>
      <c r="E34" s="174"/>
      <c r="F34" s="149" t="s">
        <v>97</v>
      </c>
      <c r="G34" s="77">
        <v>1733.54</v>
      </c>
      <c r="H34" s="78">
        <v>1782.68</v>
      </c>
      <c r="I34" s="79">
        <v>1806.85</v>
      </c>
      <c r="J34" s="89"/>
      <c r="K34" s="498"/>
      <c r="L34" s="142" t="s">
        <v>119</v>
      </c>
      <c r="M34" s="163"/>
      <c r="N34" s="163"/>
      <c r="O34" s="163"/>
      <c r="P34" s="143" t="s">
        <v>120</v>
      </c>
      <c r="Q34" s="27">
        <v>862317</v>
      </c>
      <c r="R34" s="30">
        <v>902306</v>
      </c>
      <c r="S34" s="33">
        <v>744356</v>
      </c>
    </row>
    <row r="35" spans="1:19" s="144" customFormat="1" ht="28.5" customHeight="1" thickBot="1">
      <c r="A35" s="498"/>
      <c r="B35" s="493"/>
      <c r="C35" s="494"/>
      <c r="D35" s="142" t="s">
        <v>121</v>
      </c>
      <c r="E35" s="163"/>
      <c r="F35" s="149" t="s">
        <v>97</v>
      </c>
      <c r="G35" s="77">
        <v>1735.29</v>
      </c>
      <c r="H35" s="78">
        <v>1863.6</v>
      </c>
      <c r="I35" s="79">
        <v>1905.49</v>
      </c>
      <c r="J35" s="89"/>
      <c r="K35" s="499"/>
      <c r="L35" s="186" t="s">
        <v>122</v>
      </c>
      <c r="M35" s="186"/>
      <c r="N35" s="186"/>
      <c r="O35" s="155"/>
      <c r="P35" s="187"/>
      <c r="Q35" s="105">
        <f>Q33+Q34</f>
        <v>0</v>
      </c>
      <c r="R35" s="96">
        <f>R33+R34</f>
        <v>0</v>
      </c>
      <c r="S35" s="106">
        <f>S33+S34</f>
        <v>0</v>
      </c>
    </row>
    <row r="36" spans="1:19" s="144" customFormat="1" ht="28.5" customHeight="1">
      <c r="A36" s="498"/>
      <c r="B36" s="503" t="s">
        <v>123</v>
      </c>
      <c r="C36" s="504"/>
      <c r="D36" s="142" t="s">
        <v>124</v>
      </c>
      <c r="E36" s="163"/>
      <c r="F36" s="149" t="s">
        <v>125</v>
      </c>
      <c r="G36" s="27">
        <v>1035</v>
      </c>
      <c r="H36" s="30">
        <v>1075</v>
      </c>
      <c r="I36" s="33">
        <v>1105</v>
      </c>
      <c r="J36" s="21"/>
      <c r="K36" s="188" t="s">
        <v>126</v>
      </c>
      <c r="L36" s="189"/>
      <c r="M36" s="189"/>
      <c r="N36" s="189"/>
      <c r="O36" s="190"/>
      <c r="P36" s="191"/>
      <c r="Q36" s="18">
        <v>4816102</v>
      </c>
      <c r="R36" s="22">
        <v>5083284</v>
      </c>
      <c r="S36" s="26">
        <v>5269892</v>
      </c>
    </row>
    <row r="37" spans="1:19" s="144" customFormat="1" ht="28.5" customHeight="1">
      <c r="A37" s="498"/>
      <c r="B37" s="505"/>
      <c r="C37" s="506"/>
      <c r="D37" s="142" t="s">
        <v>127</v>
      </c>
      <c r="E37" s="163"/>
      <c r="F37" s="149" t="s">
        <v>128</v>
      </c>
      <c r="G37" s="27">
        <v>44504</v>
      </c>
      <c r="H37" s="30">
        <v>44964</v>
      </c>
      <c r="I37" s="33">
        <v>46737</v>
      </c>
      <c r="J37" s="21"/>
      <c r="K37" s="192" t="s">
        <v>129</v>
      </c>
      <c r="L37" s="141"/>
      <c r="M37" s="141"/>
      <c r="N37" s="141"/>
      <c r="O37" s="142"/>
      <c r="P37" s="143"/>
      <c r="Q37" s="150" t="s">
        <v>188</v>
      </c>
      <c r="R37" s="151" t="s">
        <v>188</v>
      </c>
      <c r="S37" s="152" t="s">
        <v>201</v>
      </c>
    </row>
    <row r="38" spans="1:19" s="144" customFormat="1" ht="28.5" customHeight="1" thickBot="1">
      <c r="A38" s="499"/>
      <c r="B38" s="507"/>
      <c r="C38" s="508"/>
      <c r="D38" s="155" t="s">
        <v>18</v>
      </c>
      <c r="E38" s="156"/>
      <c r="F38" s="157" t="s">
        <v>130</v>
      </c>
      <c r="G38" s="62">
        <v>82063</v>
      </c>
      <c r="H38" s="63">
        <v>85489</v>
      </c>
      <c r="I38" s="64">
        <v>90261</v>
      </c>
      <c r="J38" s="21"/>
      <c r="K38" s="193" t="s">
        <v>131</v>
      </c>
      <c r="L38" s="156"/>
      <c r="M38" s="156"/>
      <c r="N38" s="156"/>
      <c r="O38" s="156"/>
      <c r="P38" s="172"/>
      <c r="Q38" s="69">
        <v>6328687</v>
      </c>
      <c r="R38" s="113">
        <v>6559362</v>
      </c>
      <c r="S38" s="114">
        <v>6692075</v>
      </c>
    </row>
    <row r="39" spans="1:19" s="144" customFormat="1" ht="28.5" customHeight="1">
      <c r="A39" s="501" t="s">
        <v>132</v>
      </c>
      <c r="B39" s="158" t="s">
        <v>133</v>
      </c>
      <c r="C39" s="159"/>
      <c r="D39" s="159"/>
      <c r="E39" s="159"/>
      <c r="F39" s="160" t="s">
        <v>134</v>
      </c>
      <c r="G39" s="115">
        <v>13.6</v>
      </c>
      <c r="H39" s="116">
        <v>11.9</v>
      </c>
      <c r="I39" s="117">
        <v>11</v>
      </c>
      <c r="J39" s="56"/>
      <c r="K39" s="497" t="s">
        <v>135</v>
      </c>
      <c r="L39" s="496" t="s">
        <v>136</v>
      </c>
      <c r="M39" s="145" t="s">
        <v>137</v>
      </c>
      <c r="N39" s="145"/>
      <c r="O39" s="158"/>
      <c r="P39" s="173"/>
      <c r="Q39" s="49">
        <v>11622413</v>
      </c>
      <c r="R39" s="50">
        <v>11579105</v>
      </c>
      <c r="S39" s="51">
        <v>11353950</v>
      </c>
    </row>
    <row r="40" spans="1:19" s="144" customFormat="1" ht="28.5" customHeight="1">
      <c r="A40" s="498"/>
      <c r="B40" s="142" t="s">
        <v>78</v>
      </c>
      <c r="C40" s="163"/>
      <c r="D40" s="163"/>
      <c r="E40" s="163"/>
      <c r="F40" s="149" t="s">
        <v>138</v>
      </c>
      <c r="G40" s="53">
        <v>0.7</v>
      </c>
      <c r="H40" s="54">
        <v>0.6</v>
      </c>
      <c r="I40" s="55">
        <v>0.5</v>
      </c>
      <c r="J40" s="56"/>
      <c r="K40" s="498"/>
      <c r="L40" s="495"/>
      <c r="M40" s="495" t="s">
        <v>139</v>
      </c>
      <c r="N40" s="141" t="s">
        <v>140</v>
      </c>
      <c r="O40" s="142"/>
      <c r="P40" s="143"/>
      <c r="Q40" s="27">
        <v>22850984</v>
      </c>
      <c r="R40" s="30">
        <v>23484226</v>
      </c>
      <c r="S40" s="33">
        <v>24078067</v>
      </c>
    </row>
    <row r="41" spans="1:19" s="144" customFormat="1" ht="28.5" customHeight="1">
      <c r="A41" s="498"/>
      <c r="B41" s="142" t="s">
        <v>141</v>
      </c>
      <c r="C41" s="163"/>
      <c r="D41" s="163"/>
      <c r="E41" s="163"/>
      <c r="F41" s="149" t="s">
        <v>142</v>
      </c>
      <c r="G41" s="53">
        <v>15.2</v>
      </c>
      <c r="H41" s="54">
        <v>15</v>
      </c>
      <c r="I41" s="55">
        <v>14.8</v>
      </c>
      <c r="J41" s="56"/>
      <c r="K41" s="498"/>
      <c r="L41" s="495"/>
      <c r="M41" s="495"/>
      <c r="N41" s="141" t="s">
        <v>143</v>
      </c>
      <c r="O41" s="154"/>
      <c r="P41" s="194"/>
      <c r="Q41" s="27">
        <v>12510802</v>
      </c>
      <c r="R41" s="30">
        <v>13175564</v>
      </c>
      <c r="S41" s="33">
        <v>13946039</v>
      </c>
    </row>
    <row r="42" spans="1:19" s="144" customFormat="1" ht="28.5" customHeight="1">
      <c r="A42" s="498"/>
      <c r="B42" s="142" t="s">
        <v>144</v>
      </c>
      <c r="C42" s="163"/>
      <c r="D42" s="163"/>
      <c r="E42" s="163"/>
      <c r="F42" s="149" t="s">
        <v>145</v>
      </c>
      <c r="G42" s="53">
        <v>52.1</v>
      </c>
      <c r="H42" s="54">
        <v>56.3</v>
      </c>
      <c r="I42" s="55">
        <v>58.2</v>
      </c>
      <c r="J42" s="56"/>
      <c r="K42" s="498"/>
      <c r="L42" s="495"/>
      <c r="M42" s="141" t="s">
        <v>146</v>
      </c>
      <c r="N42" s="141"/>
      <c r="O42" s="142"/>
      <c r="P42" s="143"/>
      <c r="Q42" s="27">
        <v>6031050</v>
      </c>
      <c r="R42" s="30">
        <v>6354568</v>
      </c>
      <c r="S42" s="33">
        <v>6704745</v>
      </c>
    </row>
    <row r="43" spans="1:19" s="144" customFormat="1" ht="28.5" customHeight="1" thickBot="1">
      <c r="A43" s="502"/>
      <c r="B43" s="155" t="s">
        <v>147</v>
      </c>
      <c r="C43" s="156"/>
      <c r="D43" s="156"/>
      <c r="E43" s="156"/>
      <c r="F43" s="136" t="s">
        <v>202</v>
      </c>
      <c r="G43" s="119">
        <v>18.4</v>
      </c>
      <c r="H43" s="120">
        <v>16.2</v>
      </c>
      <c r="I43" s="121">
        <v>15.5</v>
      </c>
      <c r="J43" s="56"/>
      <c r="K43" s="498"/>
      <c r="L43" s="495"/>
      <c r="M43" s="495" t="s">
        <v>203</v>
      </c>
      <c r="N43" s="141" t="s">
        <v>150</v>
      </c>
      <c r="O43" s="142"/>
      <c r="P43" s="143"/>
      <c r="Q43" s="27">
        <v>2013958</v>
      </c>
      <c r="R43" s="30">
        <v>2317310</v>
      </c>
      <c r="S43" s="33">
        <v>2576905</v>
      </c>
    </row>
    <row r="44" spans="1:19" s="144" customFormat="1" ht="28.5" customHeight="1">
      <c r="A44" s="497" t="s">
        <v>151</v>
      </c>
      <c r="B44" s="158" t="s">
        <v>152</v>
      </c>
      <c r="C44" s="159"/>
      <c r="D44" s="159"/>
      <c r="E44" s="159"/>
      <c r="F44" s="148" t="s">
        <v>153</v>
      </c>
      <c r="G44" s="99">
        <v>79</v>
      </c>
      <c r="H44" s="100">
        <v>79.2</v>
      </c>
      <c r="I44" s="101">
        <v>79.9</v>
      </c>
      <c r="J44" s="56"/>
      <c r="K44" s="498"/>
      <c r="L44" s="495"/>
      <c r="M44" s="495"/>
      <c r="N44" s="141" t="s">
        <v>154</v>
      </c>
      <c r="O44" s="142"/>
      <c r="P44" s="143"/>
      <c r="Q44" s="27">
        <v>441086</v>
      </c>
      <c r="R44" s="30">
        <v>468025</v>
      </c>
      <c r="S44" s="33">
        <v>569429</v>
      </c>
    </row>
    <row r="45" spans="1:19" s="144" customFormat="1" ht="28.5" customHeight="1">
      <c r="A45" s="498"/>
      <c r="B45" s="142" t="s">
        <v>155</v>
      </c>
      <c r="C45" s="163"/>
      <c r="D45" s="163"/>
      <c r="E45" s="163"/>
      <c r="F45" s="149" t="s">
        <v>156</v>
      </c>
      <c r="G45" s="53">
        <v>496.4</v>
      </c>
      <c r="H45" s="54">
        <v>499.9</v>
      </c>
      <c r="I45" s="55">
        <v>467.3</v>
      </c>
      <c r="J45" s="56"/>
      <c r="K45" s="498"/>
      <c r="L45" s="495"/>
      <c r="M45" s="495"/>
      <c r="N45" s="141" t="s">
        <v>157</v>
      </c>
      <c r="O45" s="142"/>
      <c r="P45" s="143"/>
      <c r="Q45" s="27">
        <v>44996</v>
      </c>
      <c r="R45" s="30">
        <v>41188</v>
      </c>
      <c r="S45" s="33">
        <v>45273</v>
      </c>
    </row>
    <row r="46" spans="1:19" s="144" customFormat="1" ht="28.5" customHeight="1">
      <c r="A46" s="498"/>
      <c r="B46" s="142" t="s">
        <v>158</v>
      </c>
      <c r="C46" s="163"/>
      <c r="D46" s="163"/>
      <c r="E46" s="163"/>
      <c r="F46" s="149" t="s">
        <v>159</v>
      </c>
      <c r="G46" s="53">
        <v>104.4</v>
      </c>
      <c r="H46" s="54">
        <v>100.7</v>
      </c>
      <c r="I46" s="55">
        <v>99.9</v>
      </c>
      <c r="J46" s="56"/>
      <c r="K46" s="498"/>
      <c r="L46" s="495"/>
      <c r="M46" s="141" t="s">
        <v>160</v>
      </c>
      <c r="N46" s="141"/>
      <c r="O46" s="142"/>
      <c r="P46" s="143"/>
      <c r="Q46" s="27">
        <v>553881</v>
      </c>
      <c r="R46" s="30">
        <v>336534</v>
      </c>
      <c r="S46" s="33">
        <v>161083</v>
      </c>
    </row>
    <row r="47" spans="1:19" s="144" customFormat="1" ht="28.5" customHeight="1">
      <c r="A47" s="498"/>
      <c r="B47" s="142" t="s">
        <v>161</v>
      </c>
      <c r="C47" s="163"/>
      <c r="D47" s="163"/>
      <c r="E47" s="163"/>
      <c r="F47" s="149" t="s">
        <v>159</v>
      </c>
      <c r="G47" s="53">
        <v>105.3</v>
      </c>
      <c r="H47" s="54">
        <v>100.8</v>
      </c>
      <c r="I47" s="55">
        <v>99</v>
      </c>
      <c r="J47" s="56"/>
      <c r="K47" s="498"/>
      <c r="L47" s="495"/>
      <c r="M47" s="141" t="s">
        <v>162</v>
      </c>
      <c r="N47" s="141"/>
      <c r="O47" s="142"/>
      <c r="P47" s="143"/>
      <c r="Q47" s="27">
        <f>Q39+Q42+Q46</f>
        <v>18207344</v>
      </c>
      <c r="R47" s="30">
        <f>R39+R42+R46</f>
        <v>18270207</v>
      </c>
      <c r="S47" s="122">
        <f>S39+S42+S46</f>
        <v>18219778</v>
      </c>
    </row>
    <row r="48" spans="1:19" s="144" customFormat="1" ht="28.5" customHeight="1">
      <c r="A48" s="498"/>
      <c r="B48" s="142" t="s">
        <v>163</v>
      </c>
      <c r="C48" s="163"/>
      <c r="D48" s="163"/>
      <c r="E48" s="163"/>
      <c r="F48" s="149" t="s">
        <v>164</v>
      </c>
      <c r="G48" s="195" t="s">
        <v>189</v>
      </c>
      <c r="H48" s="196" t="s">
        <v>189</v>
      </c>
      <c r="I48" s="197" t="s">
        <v>189</v>
      </c>
      <c r="J48" s="56"/>
      <c r="K48" s="498"/>
      <c r="L48" s="495" t="s">
        <v>165</v>
      </c>
      <c r="M48" s="141" t="s">
        <v>166</v>
      </c>
      <c r="N48" s="141"/>
      <c r="O48" s="142"/>
      <c r="P48" s="143"/>
      <c r="Q48" s="27">
        <v>1054803</v>
      </c>
      <c r="R48" s="30">
        <v>1055726</v>
      </c>
      <c r="S48" s="33">
        <v>852805</v>
      </c>
    </row>
    <row r="49" spans="1:19" s="144" customFormat="1" ht="28.5" customHeight="1">
      <c r="A49" s="498"/>
      <c r="B49" s="142" t="s">
        <v>167</v>
      </c>
      <c r="C49" s="163"/>
      <c r="D49" s="163"/>
      <c r="E49" s="163"/>
      <c r="F49" s="149" t="s">
        <v>33</v>
      </c>
      <c r="G49" s="195" t="s">
        <v>189</v>
      </c>
      <c r="H49" s="196" t="s">
        <v>189</v>
      </c>
      <c r="I49" s="197" t="s">
        <v>189</v>
      </c>
      <c r="J49" s="56"/>
      <c r="K49" s="498"/>
      <c r="L49" s="495"/>
      <c r="M49" s="141" t="s">
        <v>168</v>
      </c>
      <c r="N49" s="141"/>
      <c r="O49" s="142"/>
      <c r="P49" s="143"/>
      <c r="Q49" s="27">
        <v>1214948</v>
      </c>
      <c r="R49" s="30">
        <v>1271284</v>
      </c>
      <c r="S49" s="33">
        <v>1434853</v>
      </c>
    </row>
    <row r="50" spans="1:19" s="144" customFormat="1" ht="28.5" customHeight="1">
      <c r="A50" s="498"/>
      <c r="B50" s="483" t="s">
        <v>169</v>
      </c>
      <c r="C50" s="484"/>
      <c r="D50" s="141" t="s">
        <v>170</v>
      </c>
      <c r="E50" s="142"/>
      <c r="F50" s="198"/>
      <c r="G50" s="53">
        <v>1.7</v>
      </c>
      <c r="H50" s="54">
        <v>1.8</v>
      </c>
      <c r="I50" s="55">
        <v>1.8</v>
      </c>
      <c r="J50" s="56"/>
      <c r="K50" s="498"/>
      <c r="L50" s="495"/>
      <c r="M50" s="495" t="s">
        <v>171</v>
      </c>
      <c r="N50" s="141" t="s">
        <v>172</v>
      </c>
      <c r="O50" s="142"/>
      <c r="P50" s="143"/>
      <c r="Q50" s="150" t="s">
        <v>188</v>
      </c>
      <c r="R50" s="151" t="s">
        <v>188</v>
      </c>
      <c r="S50" s="152" t="s">
        <v>204</v>
      </c>
    </row>
    <row r="51" spans="1:19" s="144" customFormat="1" ht="28.5" customHeight="1">
      <c r="A51" s="498"/>
      <c r="B51" s="485"/>
      <c r="C51" s="486"/>
      <c r="D51" s="141" t="s">
        <v>173</v>
      </c>
      <c r="E51" s="142"/>
      <c r="F51" s="198"/>
      <c r="G51" s="53">
        <v>0.7</v>
      </c>
      <c r="H51" s="54">
        <v>0.6</v>
      </c>
      <c r="I51" s="55">
        <v>0.5</v>
      </c>
      <c r="J51" s="56"/>
      <c r="K51" s="498"/>
      <c r="L51" s="495"/>
      <c r="M51" s="495"/>
      <c r="N51" s="141" t="s">
        <v>174</v>
      </c>
      <c r="O51" s="142"/>
      <c r="P51" s="143"/>
      <c r="Q51" s="27">
        <v>1006008</v>
      </c>
      <c r="R51" s="30">
        <v>1048592</v>
      </c>
      <c r="S51" s="33">
        <v>1247574</v>
      </c>
    </row>
    <row r="52" spans="1:19" s="144" customFormat="1" ht="28.5" customHeight="1">
      <c r="A52" s="498"/>
      <c r="B52" s="485"/>
      <c r="C52" s="486"/>
      <c r="D52" s="141" t="s">
        <v>175</v>
      </c>
      <c r="E52" s="142"/>
      <c r="F52" s="198"/>
      <c r="G52" s="53">
        <v>2.4</v>
      </c>
      <c r="H52" s="54">
        <v>2.4</v>
      </c>
      <c r="I52" s="55">
        <v>2.3</v>
      </c>
      <c r="J52" s="56"/>
      <c r="K52" s="498"/>
      <c r="L52" s="495"/>
      <c r="M52" s="141" t="s">
        <v>176</v>
      </c>
      <c r="N52" s="141"/>
      <c r="O52" s="142"/>
      <c r="P52" s="143"/>
      <c r="Q52" s="27">
        <f>Q48+Q49</f>
        <v>2269751</v>
      </c>
      <c r="R52" s="30">
        <f>R48+R49</f>
        <v>2327010</v>
      </c>
      <c r="S52" s="122">
        <f>S48+S49</f>
        <v>2287658</v>
      </c>
    </row>
    <row r="53" spans="1:19" s="144" customFormat="1" ht="28.5" customHeight="1" thickBot="1">
      <c r="A53" s="499"/>
      <c r="B53" s="487"/>
      <c r="C53" s="488"/>
      <c r="D53" s="186" t="s">
        <v>133</v>
      </c>
      <c r="E53" s="155"/>
      <c r="F53" s="199"/>
      <c r="G53" s="125">
        <v>13.6</v>
      </c>
      <c r="H53" s="126">
        <v>12.4</v>
      </c>
      <c r="I53" s="127">
        <v>11.6</v>
      </c>
      <c r="J53" s="56"/>
      <c r="K53" s="498"/>
      <c r="L53" s="495" t="s">
        <v>177</v>
      </c>
      <c r="M53" s="141" t="s">
        <v>178</v>
      </c>
      <c r="N53" s="141"/>
      <c r="O53" s="142"/>
      <c r="P53" s="143"/>
      <c r="Q53" s="27">
        <v>9023178</v>
      </c>
      <c r="R53" s="30">
        <v>8936402</v>
      </c>
      <c r="S53" s="33">
        <v>8887520</v>
      </c>
    </row>
    <row r="54" spans="1:19" s="144" customFormat="1" ht="28.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498"/>
      <c r="L54" s="495"/>
      <c r="M54" s="495" t="s">
        <v>179</v>
      </c>
      <c r="N54" s="141" t="s">
        <v>180</v>
      </c>
      <c r="O54" s="142"/>
      <c r="P54" s="143"/>
      <c r="Q54" s="27">
        <v>7461009</v>
      </c>
      <c r="R54" s="30">
        <v>7469009</v>
      </c>
      <c r="S54" s="33">
        <v>7519009</v>
      </c>
    </row>
    <row r="55" spans="1:19" s="144" customFormat="1" ht="28.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498"/>
      <c r="L55" s="495"/>
      <c r="M55" s="495"/>
      <c r="N55" s="141" t="s">
        <v>96</v>
      </c>
      <c r="O55" s="142"/>
      <c r="P55" s="143"/>
      <c r="Q55" s="27">
        <v>1562169</v>
      </c>
      <c r="R55" s="30">
        <v>1467393</v>
      </c>
      <c r="S55" s="33">
        <v>1368511</v>
      </c>
    </row>
    <row r="56" spans="1:19" s="144" customFormat="1" ht="28.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498"/>
      <c r="L56" s="495"/>
      <c r="M56" s="495"/>
      <c r="N56" s="141" t="s">
        <v>181</v>
      </c>
      <c r="O56" s="142"/>
      <c r="P56" s="143"/>
      <c r="Q56" s="150" t="s">
        <v>188</v>
      </c>
      <c r="R56" s="151" t="s">
        <v>188</v>
      </c>
      <c r="S56" s="152" t="s">
        <v>205</v>
      </c>
    </row>
    <row r="57" spans="1:19" s="144" customFormat="1" ht="28.5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498"/>
      <c r="L57" s="495"/>
      <c r="M57" s="141" t="s">
        <v>182</v>
      </c>
      <c r="N57" s="141"/>
      <c r="O57" s="142"/>
      <c r="P57" s="143"/>
      <c r="Q57" s="27">
        <v>6914415</v>
      </c>
      <c r="R57" s="30">
        <v>7006795</v>
      </c>
      <c r="S57" s="33">
        <v>7044600</v>
      </c>
    </row>
    <row r="58" spans="1:19" s="144" customFormat="1" ht="28.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498"/>
      <c r="L58" s="495"/>
      <c r="M58" s="495" t="s">
        <v>179</v>
      </c>
      <c r="N58" s="141" t="s">
        <v>183</v>
      </c>
      <c r="O58" s="142"/>
      <c r="P58" s="143"/>
      <c r="Q58" s="27">
        <v>6216309</v>
      </c>
      <c r="R58" s="30">
        <v>6271161</v>
      </c>
      <c r="S58" s="33">
        <v>6315612</v>
      </c>
    </row>
    <row r="59" spans="1:19" s="144" customFormat="1" ht="28.5" customHeight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498"/>
      <c r="L59" s="495"/>
      <c r="M59" s="495"/>
      <c r="N59" s="141" t="s">
        <v>184</v>
      </c>
      <c r="O59" s="142"/>
      <c r="P59" s="143"/>
      <c r="Q59" s="27">
        <v>440914</v>
      </c>
      <c r="R59" s="30">
        <v>682914</v>
      </c>
      <c r="S59" s="33">
        <v>671874</v>
      </c>
    </row>
    <row r="60" spans="1:19" s="144" customFormat="1" ht="28.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498"/>
      <c r="L60" s="495"/>
      <c r="M60" s="495"/>
      <c r="N60" s="474" t="s">
        <v>185</v>
      </c>
      <c r="O60" s="476"/>
      <c r="P60" s="475"/>
      <c r="Q60" s="27">
        <v>257192</v>
      </c>
      <c r="R60" s="30">
        <v>52720</v>
      </c>
      <c r="S60" s="33">
        <v>57114</v>
      </c>
    </row>
    <row r="61" spans="1:19" s="144" customFormat="1" ht="28.5" customHeight="1" thickBo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499"/>
      <c r="L61" s="500"/>
      <c r="M61" s="186" t="s">
        <v>186</v>
      </c>
      <c r="N61" s="186"/>
      <c r="O61" s="155"/>
      <c r="P61" s="187"/>
      <c r="Q61" s="62">
        <f>Q53+Q57</f>
        <v>15937593</v>
      </c>
      <c r="R61" s="63">
        <f>R53+R57</f>
        <v>15943197</v>
      </c>
      <c r="S61" s="128">
        <f>S53+S57</f>
        <v>15932120</v>
      </c>
    </row>
  </sheetData>
  <mergeCells count="37">
    <mergeCell ref="G5:I5"/>
    <mergeCell ref="G6:I6"/>
    <mergeCell ref="A29:A31"/>
    <mergeCell ref="A8:A15"/>
    <mergeCell ref="A16:A20"/>
    <mergeCell ref="A21:A28"/>
    <mergeCell ref="A44:A53"/>
    <mergeCell ref="A32:A38"/>
    <mergeCell ref="A39:A43"/>
    <mergeCell ref="B36:C38"/>
    <mergeCell ref="N8:N10"/>
    <mergeCell ref="M7:M12"/>
    <mergeCell ref="L6:L13"/>
    <mergeCell ref="K5:K25"/>
    <mergeCell ref="N17:N20"/>
    <mergeCell ref="M16:M22"/>
    <mergeCell ref="L15:L23"/>
    <mergeCell ref="L27:L29"/>
    <mergeCell ref="L31:L32"/>
    <mergeCell ref="K26:K35"/>
    <mergeCell ref="M40:M41"/>
    <mergeCell ref="K39:K61"/>
    <mergeCell ref="M50:M51"/>
    <mergeCell ref="L48:L52"/>
    <mergeCell ref="M54:M56"/>
    <mergeCell ref="M58:M60"/>
    <mergeCell ref="L53:L61"/>
    <mergeCell ref="A1:S1"/>
    <mergeCell ref="O20:P20"/>
    <mergeCell ref="N60:P60"/>
    <mergeCell ref="B11:D12"/>
    <mergeCell ref="B13:D14"/>
    <mergeCell ref="B50:C53"/>
    <mergeCell ref="B27:C28"/>
    <mergeCell ref="B34:C35"/>
    <mergeCell ref="M43:M45"/>
    <mergeCell ref="L39:L47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5" zoomScaleNormal="75" zoomScaleSheetLayoutView="75" workbookViewId="0" topLeftCell="A1">
      <selection activeCell="A1" sqref="A1:S1"/>
    </sheetView>
  </sheetViews>
  <sheetFormatPr defaultColWidth="8.796875" defaultRowHeight="15"/>
  <cols>
    <col min="1" max="2" width="4.59765625" style="201" customWidth="1"/>
    <col min="3" max="3" width="9.59765625" style="201" customWidth="1"/>
    <col min="4" max="4" width="1.59765625" style="201" customWidth="1"/>
    <col min="5" max="5" width="14.3984375" style="201" customWidth="1"/>
    <col min="6" max="6" width="11.59765625" style="267" customWidth="1"/>
    <col min="7" max="9" width="15.59765625" style="201" customWidth="1"/>
    <col min="10" max="10" width="3.3984375" style="201" customWidth="1"/>
    <col min="11" max="14" width="4.59765625" style="201" customWidth="1"/>
    <col min="15" max="15" width="21.59765625" style="201" customWidth="1"/>
    <col min="16" max="16" width="4.59765625" style="204" customWidth="1"/>
    <col min="17" max="19" width="15.59765625" style="201" customWidth="1"/>
    <col min="20" max="16384" width="9" style="201" customWidth="1"/>
  </cols>
  <sheetData>
    <row r="1" spans="1:19" ht="25.5">
      <c r="A1" s="534" t="s">
        <v>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</row>
    <row r="2" spans="1:19" ht="15.7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Q2" s="203"/>
      <c r="R2" s="203"/>
      <c r="S2" s="203"/>
    </row>
    <row r="3" spans="1:19" ht="30" customHeight="1" thickBot="1">
      <c r="A3" s="5" t="s">
        <v>206</v>
      </c>
      <c r="B3" s="6"/>
      <c r="C3" s="6"/>
      <c r="D3" s="6"/>
      <c r="E3" s="6"/>
      <c r="F3" s="7"/>
      <c r="S3" s="8" t="s">
        <v>2</v>
      </c>
    </row>
    <row r="4" spans="1:19" s="17" customFormat="1" ht="28.5" customHeight="1" thickBot="1">
      <c r="A4" s="9" t="s">
        <v>3</v>
      </c>
      <c r="B4" s="10"/>
      <c r="C4" s="10"/>
      <c r="D4" s="10"/>
      <c r="E4" s="10"/>
      <c r="F4" s="11" t="s">
        <v>4</v>
      </c>
      <c r="G4" s="12" t="s">
        <v>5</v>
      </c>
      <c r="H4" s="13" t="s">
        <v>6</v>
      </c>
      <c r="I4" s="14" t="s">
        <v>7</v>
      </c>
      <c r="J4" s="15"/>
      <c r="K4" s="9" t="s">
        <v>3</v>
      </c>
      <c r="L4" s="10"/>
      <c r="M4" s="10"/>
      <c r="N4" s="10"/>
      <c r="O4" s="10"/>
      <c r="P4" s="16" t="s">
        <v>4</v>
      </c>
      <c r="Q4" s="12" t="s">
        <v>5</v>
      </c>
      <c r="R4" s="13" t="s">
        <v>6</v>
      </c>
      <c r="S4" s="14" t="s">
        <v>7</v>
      </c>
    </row>
    <row r="5" spans="1:19" s="17" customFormat="1" ht="28.5" customHeight="1">
      <c r="A5" s="18" t="s">
        <v>8</v>
      </c>
      <c r="B5" s="19"/>
      <c r="C5" s="19"/>
      <c r="D5" s="19"/>
      <c r="E5" s="19"/>
      <c r="F5" s="20"/>
      <c r="G5" s="515">
        <v>23636</v>
      </c>
      <c r="H5" s="516"/>
      <c r="I5" s="517"/>
      <c r="J5" s="21"/>
      <c r="K5" s="524" t="s">
        <v>9</v>
      </c>
      <c r="L5" s="22" t="s">
        <v>10</v>
      </c>
      <c r="M5" s="23"/>
      <c r="N5" s="23"/>
      <c r="O5" s="24"/>
      <c r="P5" s="25" t="s">
        <v>11</v>
      </c>
      <c r="Q5" s="18">
        <v>666707</v>
      </c>
      <c r="R5" s="22">
        <v>675721</v>
      </c>
      <c r="S5" s="26">
        <v>639954</v>
      </c>
    </row>
    <row r="6" spans="1:19" s="17" customFormat="1" ht="28.5" customHeight="1">
      <c r="A6" s="27" t="s">
        <v>12</v>
      </c>
      <c r="B6" s="28"/>
      <c r="C6" s="28"/>
      <c r="D6" s="28"/>
      <c r="E6" s="28"/>
      <c r="F6" s="29"/>
      <c r="G6" s="518">
        <v>23833</v>
      </c>
      <c r="H6" s="519"/>
      <c r="I6" s="520"/>
      <c r="J6" s="21"/>
      <c r="K6" s="522"/>
      <c r="L6" s="532" t="s">
        <v>190</v>
      </c>
      <c r="M6" s="30" t="s">
        <v>14</v>
      </c>
      <c r="N6" s="30"/>
      <c r="O6" s="31"/>
      <c r="P6" s="32" t="s">
        <v>15</v>
      </c>
      <c r="Q6" s="27">
        <v>666707</v>
      </c>
      <c r="R6" s="30">
        <v>675721</v>
      </c>
      <c r="S6" s="33">
        <v>639954</v>
      </c>
    </row>
    <row r="7" spans="1:19" s="215" customFormat="1" ht="28.5" customHeight="1" thickBot="1">
      <c r="A7" s="205" t="s">
        <v>16</v>
      </c>
      <c r="B7" s="206"/>
      <c r="C7" s="206"/>
      <c r="D7" s="206"/>
      <c r="E7" s="206"/>
      <c r="F7" s="207"/>
      <c r="G7" s="208" t="s">
        <v>17</v>
      </c>
      <c r="H7" s="209" t="s">
        <v>17</v>
      </c>
      <c r="I7" s="210" t="s">
        <v>17</v>
      </c>
      <c r="J7" s="211"/>
      <c r="K7" s="522"/>
      <c r="L7" s="532"/>
      <c r="M7" s="532" t="s">
        <v>13</v>
      </c>
      <c r="N7" s="212" t="s">
        <v>18</v>
      </c>
      <c r="O7" s="213"/>
      <c r="P7" s="214" t="s">
        <v>19</v>
      </c>
      <c r="Q7" s="27">
        <v>655511</v>
      </c>
      <c r="R7" s="30">
        <v>669576</v>
      </c>
      <c r="S7" s="33">
        <v>639698</v>
      </c>
    </row>
    <row r="8" spans="1:19" s="215" customFormat="1" ht="28.5" customHeight="1">
      <c r="A8" s="521" t="s">
        <v>20</v>
      </c>
      <c r="B8" s="216" t="s">
        <v>21</v>
      </c>
      <c r="C8" s="217"/>
      <c r="D8" s="217"/>
      <c r="E8" s="218"/>
      <c r="F8" s="219" t="s">
        <v>22</v>
      </c>
      <c r="G8" s="49">
        <v>18393</v>
      </c>
      <c r="H8" s="50">
        <v>18481</v>
      </c>
      <c r="I8" s="51">
        <v>18686</v>
      </c>
      <c r="J8" s="21"/>
      <c r="K8" s="522"/>
      <c r="L8" s="532"/>
      <c r="M8" s="532"/>
      <c r="N8" s="532" t="s">
        <v>23</v>
      </c>
      <c r="O8" s="213" t="s">
        <v>24</v>
      </c>
      <c r="P8" s="214"/>
      <c r="Q8" s="27">
        <v>594844</v>
      </c>
      <c r="R8" s="30">
        <v>574911</v>
      </c>
      <c r="S8" s="33">
        <v>588304</v>
      </c>
    </row>
    <row r="9" spans="1:19" s="215" customFormat="1" ht="28.5" customHeight="1">
      <c r="A9" s="522"/>
      <c r="B9" s="212" t="s">
        <v>25</v>
      </c>
      <c r="C9" s="212"/>
      <c r="D9" s="212"/>
      <c r="E9" s="213"/>
      <c r="F9" s="220" t="s">
        <v>26</v>
      </c>
      <c r="G9" s="27">
        <v>16207</v>
      </c>
      <c r="H9" s="30">
        <v>16530</v>
      </c>
      <c r="I9" s="33">
        <v>16727</v>
      </c>
      <c r="J9" s="21"/>
      <c r="K9" s="522"/>
      <c r="L9" s="532"/>
      <c r="M9" s="532"/>
      <c r="N9" s="532"/>
      <c r="O9" s="213" t="s">
        <v>27</v>
      </c>
      <c r="P9" s="214"/>
      <c r="Q9" s="27">
        <v>60667</v>
      </c>
      <c r="R9" s="30">
        <v>94658</v>
      </c>
      <c r="S9" s="33">
        <v>51394</v>
      </c>
    </row>
    <row r="10" spans="1:19" s="215" customFormat="1" ht="28.5" customHeight="1">
      <c r="A10" s="522"/>
      <c r="B10" s="212" t="s">
        <v>28</v>
      </c>
      <c r="C10" s="212"/>
      <c r="D10" s="212"/>
      <c r="E10" s="213"/>
      <c r="F10" s="220" t="s">
        <v>29</v>
      </c>
      <c r="G10" s="27">
        <v>10803</v>
      </c>
      <c r="H10" s="30">
        <v>11006</v>
      </c>
      <c r="I10" s="33">
        <v>11318</v>
      </c>
      <c r="J10" s="21"/>
      <c r="K10" s="522"/>
      <c r="L10" s="532"/>
      <c r="M10" s="532"/>
      <c r="N10" s="532"/>
      <c r="O10" s="213" t="s">
        <v>30</v>
      </c>
      <c r="P10" s="214"/>
      <c r="Q10" s="27"/>
      <c r="R10" s="30"/>
      <c r="S10" s="33"/>
    </row>
    <row r="11" spans="1:19" s="215" customFormat="1" ht="28.5" customHeight="1">
      <c r="A11" s="522"/>
      <c r="B11" s="538" t="s">
        <v>31</v>
      </c>
      <c r="C11" s="539"/>
      <c r="D11" s="540"/>
      <c r="E11" s="213" t="s">
        <v>32</v>
      </c>
      <c r="F11" s="220" t="s">
        <v>33</v>
      </c>
      <c r="G11" s="53">
        <f>IF(G8=0,"",G10/G8*100)</f>
        <v>58.73430109280705</v>
      </c>
      <c r="H11" s="54">
        <f>IF(H8=0,"",H10/H8*100)</f>
        <v>59.553054488393485</v>
      </c>
      <c r="I11" s="55">
        <f>IF(I8=0,"",I10/I8*100)</f>
        <v>60.56941025366584</v>
      </c>
      <c r="J11" s="56"/>
      <c r="K11" s="522"/>
      <c r="L11" s="532"/>
      <c r="M11" s="532"/>
      <c r="N11" s="212" t="s">
        <v>34</v>
      </c>
      <c r="O11" s="213"/>
      <c r="P11" s="214" t="s">
        <v>35</v>
      </c>
      <c r="Q11" s="27">
        <v>11196</v>
      </c>
      <c r="R11" s="30">
        <v>6145</v>
      </c>
      <c r="S11" s="33">
        <v>256</v>
      </c>
    </row>
    <row r="12" spans="1:19" s="215" customFormat="1" ht="28.5" customHeight="1">
      <c r="A12" s="522"/>
      <c r="B12" s="541"/>
      <c r="C12" s="542"/>
      <c r="D12" s="543"/>
      <c r="E12" s="213" t="s">
        <v>36</v>
      </c>
      <c r="F12" s="220" t="s">
        <v>37</v>
      </c>
      <c r="G12" s="53">
        <f>IF(G9=0,"",G10/G9*100)</f>
        <v>66.65638304436354</v>
      </c>
      <c r="H12" s="54">
        <f>IF(H9=0,"",H10/H9*100)</f>
        <v>66.58197217180883</v>
      </c>
      <c r="I12" s="55">
        <f>IF(I9=0,"",I10/I9*100)</f>
        <v>67.66305972379985</v>
      </c>
      <c r="J12" s="56"/>
      <c r="K12" s="522"/>
      <c r="L12" s="532"/>
      <c r="M12" s="532"/>
      <c r="N12" s="221" t="s">
        <v>23</v>
      </c>
      <c r="O12" s="213" t="s">
        <v>38</v>
      </c>
      <c r="P12" s="214"/>
      <c r="Q12" s="27"/>
      <c r="R12" s="30"/>
      <c r="S12" s="33"/>
    </row>
    <row r="13" spans="1:19" s="215" customFormat="1" ht="28.5" customHeight="1">
      <c r="A13" s="522"/>
      <c r="B13" s="538" t="s">
        <v>39</v>
      </c>
      <c r="C13" s="539"/>
      <c r="D13" s="540"/>
      <c r="E13" s="213" t="s">
        <v>40</v>
      </c>
      <c r="F13" s="220"/>
      <c r="G13" s="27">
        <v>3</v>
      </c>
      <c r="H13" s="30">
        <v>3</v>
      </c>
      <c r="I13" s="33">
        <v>3</v>
      </c>
      <c r="J13" s="21"/>
      <c r="K13" s="522"/>
      <c r="L13" s="532"/>
      <c r="M13" s="212" t="s">
        <v>41</v>
      </c>
      <c r="N13" s="221"/>
      <c r="O13" s="222"/>
      <c r="P13" s="214" t="s">
        <v>42</v>
      </c>
      <c r="Q13" s="27"/>
      <c r="R13" s="30"/>
      <c r="S13" s="33"/>
    </row>
    <row r="14" spans="1:19" s="215" customFormat="1" ht="28.5" customHeight="1">
      <c r="A14" s="522"/>
      <c r="B14" s="541"/>
      <c r="C14" s="542"/>
      <c r="D14" s="543"/>
      <c r="E14" s="213" t="s">
        <v>43</v>
      </c>
      <c r="F14" s="220" t="s">
        <v>44</v>
      </c>
      <c r="G14" s="27">
        <v>60459</v>
      </c>
      <c r="H14" s="30">
        <v>60459</v>
      </c>
      <c r="I14" s="33">
        <v>60459</v>
      </c>
      <c r="J14" s="21"/>
      <c r="K14" s="522"/>
      <c r="L14" s="212" t="s">
        <v>45</v>
      </c>
      <c r="M14" s="212"/>
      <c r="N14" s="212"/>
      <c r="O14" s="213"/>
      <c r="P14" s="214" t="s">
        <v>46</v>
      </c>
      <c r="Q14" s="27">
        <v>636339</v>
      </c>
      <c r="R14" s="30">
        <v>640457</v>
      </c>
      <c r="S14" s="33">
        <v>622363</v>
      </c>
    </row>
    <row r="15" spans="1:19" s="215" customFormat="1" ht="28.5" customHeight="1" thickBot="1">
      <c r="A15" s="523"/>
      <c r="B15" s="223" t="s">
        <v>47</v>
      </c>
      <c r="C15" s="224"/>
      <c r="D15" s="224"/>
      <c r="E15" s="224"/>
      <c r="F15" s="225" t="s">
        <v>48</v>
      </c>
      <c r="G15" s="62">
        <v>361199</v>
      </c>
      <c r="H15" s="63">
        <v>361960</v>
      </c>
      <c r="I15" s="64">
        <v>363944</v>
      </c>
      <c r="J15" s="21"/>
      <c r="K15" s="522"/>
      <c r="L15" s="532" t="s">
        <v>49</v>
      </c>
      <c r="M15" s="212" t="s">
        <v>50</v>
      </c>
      <c r="N15" s="212"/>
      <c r="O15" s="213"/>
      <c r="P15" s="214" t="s">
        <v>51</v>
      </c>
      <c r="Q15" s="27">
        <v>636339</v>
      </c>
      <c r="R15" s="30">
        <v>640457</v>
      </c>
      <c r="S15" s="33">
        <v>622363</v>
      </c>
    </row>
    <row r="16" spans="1:19" s="215" customFormat="1" ht="28.5" customHeight="1">
      <c r="A16" s="524" t="s">
        <v>52</v>
      </c>
      <c r="B16" s="226" t="s">
        <v>53</v>
      </c>
      <c r="C16" s="227"/>
      <c r="D16" s="227"/>
      <c r="E16" s="227"/>
      <c r="F16" s="228" t="s">
        <v>54</v>
      </c>
      <c r="G16" s="161"/>
      <c r="H16" s="162"/>
      <c r="I16" s="229"/>
      <c r="J16" s="21"/>
      <c r="K16" s="522"/>
      <c r="L16" s="532"/>
      <c r="M16" s="532" t="s">
        <v>55</v>
      </c>
      <c r="N16" s="212" t="s">
        <v>56</v>
      </c>
      <c r="O16" s="213"/>
      <c r="P16" s="214" t="s">
        <v>57</v>
      </c>
      <c r="Q16" s="27">
        <v>617526</v>
      </c>
      <c r="R16" s="30">
        <v>628495</v>
      </c>
      <c r="S16" s="33">
        <v>605494</v>
      </c>
    </row>
    <row r="17" spans="1:19" s="215" customFormat="1" ht="28.5" customHeight="1">
      <c r="A17" s="522"/>
      <c r="B17" s="213" t="s">
        <v>58</v>
      </c>
      <c r="C17" s="230"/>
      <c r="D17" s="230"/>
      <c r="E17" s="230"/>
      <c r="F17" s="228" t="s">
        <v>59</v>
      </c>
      <c r="G17" s="27">
        <v>293935</v>
      </c>
      <c r="H17" s="30">
        <v>281545</v>
      </c>
      <c r="I17" s="33">
        <v>288557</v>
      </c>
      <c r="J17" s="21"/>
      <c r="K17" s="522"/>
      <c r="L17" s="532"/>
      <c r="M17" s="532"/>
      <c r="N17" s="532" t="s">
        <v>60</v>
      </c>
      <c r="O17" s="213" t="s">
        <v>61</v>
      </c>
      <c r="P17" s="214"/>
      <c r="Q17" s="27">
        <v>87837</v>
      </c>
      <c r="R17" s="30">
        <v>87399</v>
      </c>
      <c r="S17" s="33">
        <v>87910</v>
      </c>
    </row>
    <row r="18" spans="1:19" s="215" customFormat="1" ht="28.5" customHeight="1">
      <c r="A18" s="522"/>
      <c r="B18" s="213" t="s">
        <v>62</v>
      </c>
      <c r="C18" s="230"/>
      <c r="D18" s="230"/>
      <c r="E18" s="230"/>
      <c r="F18" s="228" t="s">
        <v>63</v>
      </c>
      <c r="G18" s="27">
        <v>296028</v>
      </c>
      <c r="H18" s="30">
        <v>285908</v>
      </c>
      <c r="I18" s="33">
        <v>292575</v>
      </c>
      <c r="J18" s="21"/>
      <c r="K18" s="522"/>
      <c r="L18" s="532"/>
      <c r="M18" s="532"/>
      <c r="N18" s="532"/>
      <c r="O18" s="213" t="s">
        <v>64</v>
      </c>
      <c r="P18" s="214"/>
      <c r="Q18" s="27">
        <v>59086</v>
      </c>
      <c r="R18" s="30">
        <v>86330</v>
      </c>
      <c r="S18" s="33">
        <v>53282</v>
      </c>
    </row>
    <row r="19" spans="1:19" s="215" customFormat="1" ht="28.5" customHeight="1">
      <c r="A19" s="522"/>
      <c r="B19" s="213" t="s">
        <v>65</v>
      </c>
      <c r="C19" s="230"/>
      <c r="D19" s="230"/>
      <c r="E19" s="230"/>
      <c r="F19" s="228" t="s">
        <v>66</v>
      </c>
      <c r="G19" s="27">
        <v>236</v>
      </c>
      <c r="H19" s="30">
        <v>205</v>
      </c>
      <c r="I19" s="33">
        <v>227</v>
      </c>
      <c r="J19" s="21"/>
      <c r="K19" s="522"/>
      <c r="L19" s="532"/>
      <c r="M19" s="532"/>
      <c r="N19" s="532"/>
      <c r="O19" s="213" t="s">
        <v>67</v>
      </c>
      <c r="P19" s="214"/>
      <c r="Q19" s="27">
        <v>97844</v>
      </c>
      <c r="R19" s="30">
        <v>92538</v>
      </c>
      <c r="S19" s="33">
        <v>89270</v>
      </c>
    </row>
    <row r="20" spans="1:19" s="215" customFormat="1" ht="28.5" customHeight="1" thickBot="1">
      <c r="A20" s="525"/>
      <c r="B20" s="223" t="s">
        <v>68</v>
      </c>
      <c r="C20" s="224"/>
      <c r="D20" s="224"/>
      <c r="E20" s="224"/>
      <c r="F20" s="228" t="s">
        <v>69</v>
      </c>
      <c r="G20" s="231">
        <v>-2402</v>
      </c>
      <c r="H20" s="232">
        <v>-4595</v>
      </c>
      <c r="I20" s="233">
        <v>-4139</v>
      </c>
      <c r="J20" s="21"/>
      <c r="K20" s="522"/>
      <c r="L20" s="532"/>
      <c r="M20" s="532"/>
      <c r="N20" s="532"/>
      <c r="O20" s="535" t="s">
        <v>70</v>
      </c>
      <c r="P20" s="536"/>
      <c r="Q20" s="27">
        <v>284180</v>
      </c>
      <c r="R20" s="30">
        <v>272335</v>
      </c>
      <c r="S20" s="33">
        <v>279320</v>
      </c>
    </row>
    <row r="21" spans="1:19" s="215" customFormat="1" ht="28.5" customHeight="1">
      <c r="A21" s="521" t="s">
        <v>71</v>
      </c>
      <c r="B21" s="226" t="s">
        <v>72</v>
      </c>
      <c r="C21" s="234"/>
      <c r="D21" s="234"/>
      <c r="E21" s="234"/>
      <c r="F21" s="219"/>
      <c r="G21" s="235">
        <v>35358</v>
      </c>
      <c r="H21" s="236">
        <v>35358</v>
      </c>
      <c r="I21" s="237">
        <v>35358</v>
      </c>
      <c r="J21" s="76"/>
      <c r="K21" s="522"/>
      <c r="L21" s="532"/>
      <c r="M21" s="532"/>
      <c r="N21" s="212" t="s">
        <v>73</v>
      </c>
      <c r="O21" s="213"/>
      <c r="P21" s="214" t="s">
        <v>74</v>
      </c>
      <c r="Q21" s="27">
        <v>18813</v>
      </c>
      <c r="R21" s="30">
        <v>11962</v>
      </c>
      <c r="S21" s="33">
        <v>16869</v>
      </c>
    </row>
    <row r="22" spans="1:19" s="215" customFormat="1" ht="28.5" customHeight="1">
      <c r="A22" s="522"/>
      <c r="B22" s="213" t="s">
        <v>75</v>
      </c>
      <c r="C22" s="230"/>
      <c r="D22" s="230"/>
      <c r="E22" s="230"/>
      <c r="F22" s="220" t="s">
        <v>76</v>
      </c>
      <c r="G22" s="150"/>
      <c r="H22" s="151"/>
      <c r="I22" s="238"/>
      <c r="J22" s="21"/>
      <c r="K22" s="522"/>
      <c r="L22" s="532"/>
      <c r="M22" s="532"/>
      <c r="N22" s="221" t="s">
        <v>77</v>
      </c>
      <c r="O22" s="213" t="s">
        <v>78</v>
      </c>
      <c r="P22" s="214"/>
      <c r="Q22" s="27">
        <v>9767</v>
      </c>
      <c r="R22" s="30">
        <v>8518</v>
      </c>
      <c r="S22" s="33">
        <v>7522</v>
      </c>
    </row>
    <row r="23" spans="1:19" s="215" customFormat="1" ht="28.5" customHeight="1">
      <c r="A23" s="522"/>
      <c r="B23" s="213" t="s">
        <v>79</v>
      </c>
      <c r="C23" s="230"/>
      <c r="D23" s="230"/>
      <c r="E23" s="230"/>
      <c r="F23" s="220" t="s">
        <v>80</v>
      </c>
      <c r="G23" s="27">
        <v>550</v>
      </c>
      <c r="H23" s="30">
        <v>550</v>
      </c>
      <c r="I23" s="33">
        <v>550</v>
      </c>
      <c r="J23" s="21"/>
      <c r="K23" s="522"/>
      <c r="L23" s="532"/>
      <c r="M23" s="212" t="s">
        <v>81</v>
      </c>
      <c r="N23" s="212"/>
      <c r="O23" s="213"/>
      <c r="P23" s="214" t="s">
        <v>82</v>
      </c>
      <c r="Q23" s="27"/>
      <c r="R23" s="30"/>
      <c r="S23" s="33"/>
    </row>
    <row r="24" spans="1:19" s="215" customFormat="1" ht="28.5" customHeight="1">
      <c r="A24" s="522"/>
      <c r="B24" s="213" t="s">
        <v>83</v>
      </c>
      <c r="C24" s="230"/>
      <c r="D24" s="230"/>
      <c r="E24" s="230"/>
      <c r="F24" s="220" t="s">
        <v>84</v>
      </c>
      <c r="G24" s="77">
        <v>68.97</v>
      </c>
      <c r="H24" s="78">
        <v>68.97</v>
      </c>
      <c r="I24" s="79">
        <v>68.97</v>
      </c>
      <c r="J24" s="21"/>
      <c r="K24" s="522"/>
      <c r="L24" s="212" t="s">
        <v>85</v>
      </c>
      <c r="M24" s="212"/>
      <c r="N24" s="212"/>
      <c r="O24" s="213"/>
      <c r="P24" s="214"/>
      <c r="Q24" s="80">
        <f>Q6-Q15</f>
        <v>30368</v>
      </c>
      <c r="R24" s="81">
        <f>R6-R15</f>
        <v>35264</v>
      </c>
      <c r="S24" s="82">
        <f>S6-S15</f>
        <v>17591</v>
      </c>
    </row>
    <row r="25" spans="1:19" s="215" customFormat="1" ht="28.5" customHeight="1" thickBot="1">
      <c r="A25" s="522"/>
      <c r="B25" s="213" t="s">
        <v>86</v>
      </c>
      <c r="C25" s="230"/>
      <c r="D25" s="230"/>
      <c r="E25" s="230"/>
      <c r="F25" s="220" t="s">
        <v>84</v>
      </c>
      <c r="G25" s="77">
        <v>76.4</v>
      </c>
      <c r="H25" s="78">
        <v>76.4</v>
      </c>
      <c r="I25" s="79">
        <v>76.4</v>
      </c>
      <c r="J25" s="21"/>
      <c r="K25" s="525"/>
      <c r="L25" s="239" t="s">
        <v>87</v>
      </c>
      <c r="M25" s="239"/>
      <c r="N25" s="239"/>
      <c r="O25" s="240"/>
      <c r="P25" s="241"/>
      <c r="Q25" s="86">
        <f>Q5-Q14</f>
        <v>30368</v>
      </c>
      <c r="R25" s="70">
        <f>R5-R14</f>
        <v>35264</v>
      </c>
      <c r="S25" s="71">
        <f>S5-S14</f>
        <v>17591</v>
      </c>
    </row>
    <row r="26" spans="1:19" s="215" customFormat="1" ht="28.5" customHeight="1">
      <c r="A26" s="522"/>
      <c r="B26" s="213" t="s">
        <v>88</v>
      </c>
      <c r="C26" s="230"/>
      <c r="D26" s="230"/>
      <c r="E26" s="230"/>
      <c r="F26" s="220" t="s">
        <v>84</v>
      </c>
      <c r="G26" s="150"/>
      <c r="H26" s="151"/>
      <c r="I26" s="238"/>
      <c r="J26" s="21"/>
      <c r="K26" s="521" t="s">
        <v>89</v>
      </c>
      <c r="L26" s="226" t="s">
        <v>90</v>
      </c>
      <c r="M26" s="227"/>
      <c r="N26" s="227"/>
      <c r="O26" s="227"/>
      <c r="P26" s="242" t="s">
        <v>91</v>
      </c>
      <c r="Q26" s="49">
        <v>30841</v>
      </c>
      <c r="R26" s="50">
        <v>26309</v>
      </c>
      <c r="S26" s="51">
        <v>36175</v>
      </c>
    </row>
    <row r="27" spans="1:19" s="215" customFormat="1" ht="28.5" customHeight="1">
      <c r="A27" s="522"/>
      <c r="B27" s="550" t="s">
        <v>92</v>
      </c>
      <c r="C27" s="551"/>
      <c r="D27" s="240" t="s">
        <v>93</v>
      </c>
      <c r="E27" s="243"/>
      <c r="F27" s="220" t="s">
        <v>94</v>
      </c>
      <c r="G27" s="77">
        <v>83.04</v>
      </c>
      <c r="H27" s="78">
        <v>83.04</v>
      </c>
      <c r="I27" s="79">
        <v>83.04</v>
      </c>
      <c r="J27" s="89"/>
      <c r="K27" s="522"/>
      <c r="L27" s="532" t="s">
        <v>95</v>
      </c>
      <c r="M27" s="212" t="s">
        <v>96</v>
      </c>
      <c r="N27" s="212"/>
      <c r="O27" s="213"/>
      <c r="P27" s="214"/>
      <c r="Q27" s="27"/>
      <c r="R27" s="30"/>
      <c r="S27" s="33"/>
    </row>
    <row r="28" spans="1:19" s="215" customFormat="1" ht="28.5" customHeight="1" thickBot="1">
      <c r="A28" s="525"/>
      <c r="B28" s="552"/>
      <c r="C28" s="553"/>
      <c r="D28" s="213" t="s">
        <v>88</v>
      </c>
      <c r="E28" s="206"/>
      <c r="F28" s="207" t="s">
        <v>97</v>
      </c>
      <c r="G28" s="175"/>
      <c r="H28" s="176"/>
      <c r="I28" s="177"/>
      <c r="J28" s="89"/>
      <c r="K28" s="522"/>
      <c r="L28" s="532"/>
      <c r="M28" s="212" t="s">
        <v>98</v>
      </c>
      <c r="N28" s="212"/>
      <c r="O28" s="213"/>
      <c r="P28" s="214"/>
      <c r="Q28" s="27"/>
      <c r="R28" s="30"/>
      <c r="S28" s="33"/>
    </row>
    <row r="29" spans="1:19" s="215" customFormat="1" ht="28.5" customHeight="1">
      <c r="A29" s="521" t="s">
        <v>99</v>
      </c>
      <c r="B29" s="216" t="s">
        <v>100</v>
      </c>
      <c r="C29" s="217"/>
      <c r="D29" s="217"/>
      <c r="E29" s="218"/>
      <c r="F29" s="244"/>
      <c r="G29" s="18">
        <v>11</v>
      </c>
      <c r="H29" s="22">
        <v>11</v>
      </c>
      <c r="I29" s="26">
        <v>11</v>
      </c>
      <c r="J29" s="21"/>
      <c r="K29" s="522"/>
      <c r="L29" s="532"/>
      <c r="M29" s="212" t="s">
        <v>101</v>
      </c>
      <c r="N29" s="212"/>
      <c r="O29" s="213"/>
      <c r="P29" s="214"/>
      <c r="Q29" s="27">
        <v>30841</v>
      </c>
      <c r="R29" s="30">
        <v>26309</v>
      </c>
      <c r="S29" s="33">
        <v>36175</v>
      </c>
    </row>
    <row r="30" spans="1:19" s="215" customFormat="1" ht="28.5" customHeight="1">
      <c r="A30" s="522"/>
      <c r="B30" s="212" t="s">
        <v>102</v>
      </c>
      <c r="C30" s="221"/>
      <c r="D30" s="221"/>
      <c r="E30" s="222"/>
      <c r="F30" s="245"/>
      <c r="G30" s="27">
        <v>1</v>
      </c>
      <c r="H30" s="30">
        <v>1</v>
      </c>
      <c r="I30" s="33">
        <v>1</v>
      </c>
      <c r="J30" s="21"/>
      <c r="K30" s="522"/>
      <c r="L30" s="213" t="s">
        <v>103</v>
      </c>
      <c r="M30" s="230"/>
      <c r="N30" s="230"/>
      <c r="O30" s="230"/>
      <c r="P30" s="214" t="s">
        <v>104</v>
      </c>
      <c r="Q30" s="27">
        <v>88135</v>
      </c>
      <c r="R30" s="30">
        <v>83632</v>
      </c>
      <c r="S30" s="33">
        <v>86879</v>
      </c>
    </row>
    <row r="31" spans="1:19" s="215" customFormat="1" ht="28.5" customHeight="1" thickBot="1">
      <c r="A31" s="523"/>
      <c r="B31" s="223"/>
      <c r="C31" s="224" t="s">
        <v>105</v>
      </c>
      <c r="D31" s="224" t="s">
        <v>106</v>
      </c>
      <c r="E31" s="224"/>
      <c r="F31" s="246"/>
      <c r="G31" s="69">
        <f>SUM(G29:G30)</f>
        <v>12</v>
      </c>
      <c r="H31" s="96">
        <f>SUM(H29:H30)</f>
        <v>12</v>
      </c>
      <c r="I31" s="97">
        <f>SUM(I29:I30)</f>
        <v>12</v>
      </c>
      <c r="J31" s="98"/>
      <c r="K31" s="522"/>
      <c r="L31" s="532" t="s">
        <v>107</v>
      </c>
      <c r="M31" s="212" t="s">
        <v>108</v>
      </c>
      <c r="N31" s="212"/>
      <c r="O31" s="213"/>
      <c r="P31" s="214"/>
      <c r="Q31" s="27">
        <v>61780</v>
      </c>
      <c r="R31" s="30">
        <v>56475</v>
      </c>
      <c r="S31" s="33">
        <v>62800</v>
      </c>
    </row>
    <row r="32" spans="1:19" s="215" customFormat="1" ht="28.5" customHeight="1">
      <c r="A32" s="521" t="s">
        <v>109</v>
      </c>
      <c r="B32" s="226" t="s">
        <v>110</v>
      </c>
      <c r="C32" s="234"/>
      <c r="D32" s="234"/>
      <c r="E32" s="234"/>
      <c r="F32" s="244" t="s">
        <v>111</v>
      </c>
      <c r="G32" s="247">
        <v>0.82</v>
      </c>
      <c r="H32" s="248">
        <v>0.79</v>
      </c>
      <c r="I32" s="249">
        <v>0.804</v>
      </c>
      <c r="J32" s="56"/>
      <c r="K32" s="522"/>
      <c r="L32" s="532"/>
      <c r="M32" s="212" t="s">
        <v>112</v>
      </c>
      <c r="N32" s="212"/>
      <c r="O32" s="213"/>
      <c r="P32" s="214"/>
      <c r="Q32" s="27">
        <v>26355</v>
      </c>
      <c r="R32" s="30">
        <v>27157</v>
      </c>
      <c r="S32" s="33">
        <v>24079</v>
      </c>
    </row>
    <row r="33" spans="1:19" s="215" customFormat="1" ht="28.5" customHeight="1">
      <c r="A33" s="522"/>
      <c r="B33" s="212" t="s">
        <v>113</v>
      </c>
      <c r="C33" s="221"/>
      <c r="D33" s="221"/>
      <c r="E33" s="222"/>
      <c r="F33" s="220" t="s">
        <v>114</v>
      </c>
      <c r="G33" s="250">
        <v>0.532</v>
      </c>
      <c r="H33" s="251">
        <v>0.518</v>
      </c>
      <c r="I33" s="252">
        <v>0.535</v>
      </c>
      <c r="J33" s="56"/>
      <c r="K33" s="522"/>
      <c r="L33" s="212" t="s">
        <v>115</v>
      </c>
      <c r="M33" s="221"/>
      <c r="N33" s="221"/>
      <c r="O33" s="222"/>
      <c r="P33" s="214" t="s">
        <v>116</v>
      </c>
      <c r="Q33" s="253">
        <f>Q26-Q30</f>
        <v>-57294</v>
      </c>
      <c r="R33" s="254">
        <f>R26-R30</f>
        <v>-57323</v>
      </c>
      <c r="S33" s="255">
        <f>S26-S30</f>
        <v>-50704</v>
      </c>
    </row>
    <row r="34" spans="1:19" s="215" customFormat="1" ht="28.5" customHeight="1">
      <c r="A34" s="522"/>
      <c r="B34" s="550" t="s">
        <v>117</v>
      </c>
      <c r="C34" s="551"/>
      <c r="D34" s="240" t="s">
        <v>118</v>
      </c>
      <c r="E34" s="243"/>
      <c r="F34" s="220" t="s">
        <v>97</v>
      </c>
      <c r="G34" s="77">
        <v>2009.42</v>
      </c>
      <c r="H34" s="78">
        <v>2010.83</v>
      </c>
      <c r="I34" s="79">
        <v>2010.78</v>
      </c>
      <c r="J34" s="89"/>
      <c r="K34" s="522"/>
      <c r="L34" s="213" t="s">
        <v>119</v>
      </c>
      <c r="M34" s="230"/>
      <c r="N34" s="230"/>
      <c r="O34" s="230"/>
      <c r="P34" s="214" t="s">
        <v>120</v>
      </c>
      <c r="Q34" s="27">
        <v>57294</v>
      </c>
      <c r="R34" s="30">
        <v>57323</v>
      </c>
      <c r="S34" s="33">
        <v>50704</v>
      </c>
    </row>
    <row r="35" spans="1:19" s="215" customFormat="1" ht="28.5" customHeight="1" thickBot="1">
      <c r="A35" s="522"/>
      <c r="B35" s="554"/>
      <c r="C35" s="555"/>
      <c r="D35" s="213" t="s">
        <v>121</v>
      </c>
      <c r="E35" s="230"/>
      <c r="F35" s="220" t="s">
        <v>97</v>
      </c>
      <c r="G35" s="77">
        <v>1949.99</v>
      </c>
      <c r="H35" s="78">
        <v>1938.13</v>
      </c>
      <c r="I35" s="79">
        <v>1979.26</v>
      </c>
      <c r="J35" s="89"/>
      <c r="K35" s="523"/>
      <c r="L35" s="256" t="s">
        <v>122</v>
      </c>
      <c r="M35" s="256"/>
      <c r="N35" s="256"/>
      <c r="O35" s="223"/>
      <c r="P35" s="257"/>
      <c r="Q35" s="105">
        <f>Q33+Q34</f>
        <v>0</v>
      </c>
      <c r="R35" s="96">
        <f>R33+R34</f>
        <v>0</v>
      </c>
      <c r="S35" s="106">
        <f>S33+S34</f>
        <v>0</v>
      </c>
    </row>
    <row r="36" spans="1:19" s="215" customFormat="1" ht="28.5" customHeight="1">
      <c r="A36" s="522"/>
      <c r="B36" s="526" t="s">
        <v>123</v>
      </c>
      <c r="C36" s="527"/>
      <c r="D36" s="213" t="s">
        <v>124</v>
      </c>
      <c r="E36" s="230"/>
      <c r="F36" s="220" t="s">
        <v>125</v>
      </c>
      <c r="G36" s="27">
        <v>982</v>
      </c>
      <c r="H36" s="30">
        <v>1001</v>
      </c>
      <c r="I36" s="33">
        <v>1029</v>
      </c>
      <c r="J36" s="21"/>
      <c r="K36" s="258" t="s">
        <v>126</v>
      </c>
      <c r="L36" s="259"/>
      <c r="M36" s="259"/>
      <c r="N36" s="259"/>
      <c r="O36" s="260"/>
      <c r="P36" s="261"/>
      <c r="Q36" s="18">
        <v>300586</v>
      </c>
      <c r="R36" s="22">
        <v>388870</v>
      </c>
      <c r="S36" s="26">
        <v>466209</v>
      </c>
    </row>
    <row r="37" spans="1:19" s="215" customFormat="1" ht="28.5" customHeight="1">
      <c r="A37" s="522"/>
      <c r="B37" s="528"/>
      <c r="C37" s="529"/>
      <c r="D37" s="213" t="s">
        <v>127</v>
      </c>
      <c r="E37" s="230"/>
      <c r="F37" s="220" t="s">
        <v>128</v>
      </c>
      <c r="G37" s="27">
        <v>26912</v>
      </c>
      <c r="H37" s="30">
        <v>25992</v>
      </c>
      <c r="I37" s="33">
        <v>26598</v>
      </c>
      <c r="J37" s="21"/>
      <c r="K37" s="262" t="s">
        <v>129</v>
      </c>
      <c r="L37" s="212"/>
      <c r="M37" s="212"/>
      <c r="N37" s="212"/>
      <c r="O37" s="213"/>
      <c r="P37" s="214"/>
      <c r="Q37" s="27"/>
      <c r="R37" s="30"/>
      <c r="S37" s="33"/>
    </row>
    <row r="38" spans="1:19" s="215" customFormat="1" ht="28.5" customHeight="1" thickBot="1">
      <c r="A38" s="523"/>
      <c r="B38" s="530"/>
      <c r="C38" s="531"/>
      <c r="D38" s="223" t="s">
        <v>18</v>
      </c>
      <c r="E38" s="224"/>
      <c r="F38" s="225" t="s">
        <v>130</v>
      </c>
      <c r="G38" s="62">
        <v>54077</v>
      </c>
      <c r="H38" s="63">
        <v>52265</v>
      </c>
      <c r="I38" s="64">
        <v>53482</v>
      </c>
      <c r="J38" s="21"/>
      <c r="K38" s="263" t="s">
        <v>131</v>
      </c>
      <c r="L38" s="224"/>
      <c r="M38" s="224"/>
      <c r="N38" s="224"/>
      <c r="O38" s="224"/>
      <c r="P38" s="241"/>
      <c r="Q38" s="69">
        <v>668334</v>
      </c>
      <c r="R38" s="113">
        <v>664408</v>
      </c>
      <c r="S38" s="114">
        <v>651269</v>
      </c>
    </row>
    <row r="39" spans="1:19" s="215" customFormat="1" ht="28.5" customHeight="1">
      <c r="A39" s="524" t="s">
        <v>132</v>
      </c>
      <c r="B39" s="226" t="s">
        <v>133</v>
      </c>
      <c r="C39" s="227"/>
      <c r="D39" s="227"/>
      <c r="E39" s="227"/>
      <c r="F39" s="228" t="s">
        <v>134</v>
      </c>
      <c r="G39" s="115">
        <v>15.2</v>
      </c>
      <c r="H39" s="116">
        <v>15.8</v>
      </c>
      <c r="I39" s="117">
        <v>15.4</v>
      </c>
      <c r="J39" s="56"/>
      <c r="K39" s="521" t="s">
        <v>135</v>
      </c>
      <c r="L39" s="556" t="s">
        <v>136</v>
      </c>
      <c r="M39" s="216" t="s">
        <v>137</v>
      </c>
      <c r="N39" s="216"/>
      <c r="O39" s="226"/>
      <c r="P39" s="242"/>
      <c r="Q39" s="49">
        <v>5637026</v>
      </c>
      <c r="R39" s="50">
        <v>5587972</v>
      </c>
      <c r="S39" s="51">
        <v>5545322</v>
      </c>
    </row>
    <row r="40" spans="1:19" s="215" customFormat="1" ht="28.5" customHeight="1">
      <c r="A40" s="522"/>
      <c r="B40" s="213" t="s">
        <v>78</v>
      </c>
      <c r="C40" s="230"/>
      <c r="D40" s="230"/>
      <c r="E40" s="230"/>
      <c r="F40" s="220" t="s">
        <v>138</v>
      </c>
      <c r="G40" s="53">
        <v>1.7</v>
      </c>
      <c r="H40" s="54">
        <v>1.5</v>
      </c>
      <c r="I40" s="55">
        <v>1.32</v>
      </c>
      <c r="J40" s="56"/>
      <c r="K40" s="522"/>
      <c r="L40" s="532"/>
      <c r="M40" s="532" t="s">
        <v>139</v>
      </c>
      <c r="N40" s="212" t="s">
        <v>140</v>
      </c>
      <c r="O40" s="213"/>
      <c r="P40" s="214"/>
      <c r="Q40" s="27">
        <v>6831151</v>
      </c>
      <c r="R40" s="30">
        <v>6862923</v>
      </c>
      <c r="S40" s="33">
        <v>6897759</v>
      </c>
    </row>
    <row r="41" spans="1:19" s="215" customFormat="1" ht="28.5" customHeight="1">
      <c r="A41" s="522"/>
      <c r="B41" s="213" t="s">
        <v>141</v>
      </c>
      <c r="C41" s="230"/>
      <c r="D41" s="230"/>
      <c r="E41" s="230"/>
      <c r="F41" s="220" t="s">
        <v>142</v>
      </c>
      <c r="G41" s="53">
        <v>16.9</v>
      </c>
      <c r="H41" s="54">
        <v>16.7</v>
      </c>
      <c r="I41" s="55">
        <v>15.68</v>
      </c>
      <c r="J41" s="56"/>
      <c r="K41" s="522"/>
      <c r="L41" s="532"/>
      <c r="M41" s="532"/>
      <c r="N41" s="212" t="s">
        <v>143</v>
      </c>
      <c r="O41" s="222"/>
      <c r="P41" s="264"/>
      <c r="Q41" s="27">
        <v>1318249</v>
      </c>
      <c r="R41" s="30">
        <v>1397531</v>
      </c>
      <c r="S41" s="33">
        <v>1473472</v>
      </c>
    </row>
    <row r="42" spans="1:19" s="215" customFormat="1" ht="28.5" customHeight="1">
      <c r="A42" s="522"/>
      <c r="B42" s="213" t="s">
        <v>144</v>
      </c>
      <c r="C42" s="230"/>
      <c r="D42" s="230"/>
      <c r="E42" s="230"/>
      <c r="F42" s="220" t="s">
        <v>145</v>
      </c>
      <c r="G42" s="53">
        <v>49.2</v>
      </c>
      <c r="H42" s="54">
        <v>49.1</v>
      </c>
      <c r="I42" s="55">
        <v>49.08</v>
      </c>
      <c r="J42" s="56"/>
      <c r="K42" s="522"/>
      <c r="L42" s="532"/>
      <c r="M42" s="212" t="s">
        <v>146</v>
      </c>
      <c r="N42" s="212"/>
      <c r="O42" s="213"/>
      <c r="P42" s="214"/>
      <c r="Q42" s="27">
        <v>402713</v>
      </c>
      <c r="R42" s="30">
        <v>467867</v>
      </c>
      <c r="S42" s="33">
        <v>586704</v>
      </c>
    </row>
    <row r="43" spans="1:19" s="215" customFormat="1" ht="28.5" customHeight="1" thickBot="1">
      <c r="A43" s="525"/>
      <c r="B43" s="223" t="s">
        <v>147</v>
      </c>
      <c r="C43" s="224"/>
      <c r="D43" s="224"/>
      <c r="E43" s="224"/>
      <c r="F43" s="207" t="s">
        <v>207</v>
      </c>
      <c r="G43" s="119">
        <v>17</v>
      </c>
      <c r="H43" s="120">
        <v>16.9</v>
      </c>
      <c r="I43" s="121">
        <v>18.5</v>
      </c>
      <c r="J43" s="56"/>
      <c r="K43" s="522"/>
      <c r="L43" s="532"/>
      <c r="M43" s="532" t="s">
        <v>208</v>
      </c>
      <c r="N43" s="212" t="s">
        <v>150</v>
      </c>
      <c r="O43" s="213"/>
      <c r="P43" s="214"/>
      <c r="Q43" s="27">
        <v>334936</v>
      </c>
      <c r="R43" s="30">
        <v>405295</v>
      </c>
      <c r="S43" s="33">
        <v>509933</v>
      </c>
    </row>
    <row r="44" spans="1:19" s="215" customFormat="1" ht="28.5" customHeight="1">
      <c r="A44" s="521" t="s">
        <v>151</v>
      </c>
      <c r="B44" s="226" t="s">
        <v>152</v>
      </c>
      <c r="C44" s="227"/>
      <c r="D44" s="227"/>
      <c r="E44" s="227"/>
      <c r="F44" s="219" t="s">
        <v>153</v>
      </c>
      <c r="G44" s="99">
        <v>92.5</v>
      </c>
      <c r="H44" s="100">
        <v>93.2</v>
      </c>
      <c r="I44" s="101">
        <v>92.87</v>
      </c>
      <c r="J44" s="56"/>
      <c r="K44" s="522"/>
      <c r="L44" s="532"/>
      <c r="M44" s="532"/>
      <c r="N44" s="212" t="s">
        <v>154</v>
      </c>
      <c r="O44" s="213"/>
      <c r="P44" s="214"/>
      <c r="Q44" s="27">
        <v>62250</v>
      </c>
      <c r="R44" s="30">
        <v>56747</v>
      </c>
      <c r="S44" s="33">
        <v>29708</v>
      </c>
    </row>
    <row r="45" spans="1:19" s="215" customFormat="1" ht="28.5" customHeight="1">
      <c r="A45" s="522"/>
      <c r="B45" s="213" t="s">
        <v>155</v>
      </c>
      <c r="C45" s="230"/>
      <c r="D45" s="230"/>
      <c r="E45" s="230"/>
      <c r="F45" s="220" t="s">
        <v>156</v>
      </c>
      <c r="G45" s="53">
        <v>394.3</v>
      </c>
      <c r="H45" s="54">
        <v>592.3</v>
      </c>
      <c r="I45" s="55">
        <v>486.91</v>
      </c>
      <c r="J45" s="56"/>
      <c r="K45" s="522"/>
      <c r="L45" s="532"/>
      <c r="M45" s="532"/>
      <c r="N45" s="212" t="s">
        <v>157</v>
      </c>
      <c r="O45" s="213"/>
      <c r="P45" s="214"/>
      <c r="Q45" s="27">
        <v>3288</v>
      </c>
      <c r="R45" s="30">
        <v>3288</v>
      </c>
      <c r="S45" s="33">
        <v>1622</v>
      </c>
    </row>
    <row r="46" spans="1:19" s="215" customFormat="1" ht="28.5" customHeight="1">
      <c r="A46" s="522"/>
      <c r="B46" s="213" t="s">
        <v>158</v>
      </c>
      <c r="C46" s="230"/>
      <c r="D46" s="230"/>
      <c r="E46" s="230"/>
      <c r="F46" s="220" t="s">
        <v>159</v>
      </c>
      <c r="G46" s="53">
        <v>104.8</v>
      </c>
      <c r="H46" s="54">
        <v>105.5</v>
      </c>
      <c r="I46" s="55">
        <v>102.82</v>
      </c>
      <c r="J46" s="56"/>
      <c r="K46" s="522"/>
      <c r="L46" s="532"/>
      <c r="M46" s="212" t="s">
        <v>160</v>
      </c>
      <c r="N46" s="212"/>
      <c r="O46" s="213"/>
      <c r="P46" s="214"/>
      <c r="Q46" s="27"/>
      <c r="R46" s="30"/>
      <c r="S46" s="33"/>
    </row>
    <row r="47" spans="1:19" s="215" customFormat="1" ht="28.5" customHeight="1">
      <c r="A47" s="522"/>
      <c r="B47" s="213" t="s">
        <v>161</v>
      </c>
      <c r="C47" s="230"/>
      <c r="D47" s="230"/>
      <c r="E47" s="230"/>
      <c r="F47" s="220" t="s">
        <v>159</v>
      </c>
      <c r="G47" s="53">
        <v>106.5</v>
      </c>
      <c r="H47" s="54">
        <v>106</v>
      </c>
      <c r="I47" s="55">
        <v>106.53</v>
      </c>
      <c r="J47" s="56"/>
      <c r="K47" s="522"/>
      <c r="L47" s="532"/>
      <c r="M47" s="212" t="s">
        <v>162</v>
      </c>
      <c r="N47" s="212"/>
      <c r="O47" s="213"/>
      <c r="P47" s="214"/>
      <c r="Q47" s="27">
        <f>Q39+Q42+Q46</f>
        <v>6039739</v>
      </c>
      <c r="R47" s="30">
        <f>R39+R42+R46</f>
        <v>6055839</v>
      </c>
      <c r="S47" s="122">
        <f>S39+S42+S46</f>
        <v>6132026</v>
      </c>
    </row>
    <row r="48" spans="1:19" s="215" customFormat="1" ht="28.5" customHeight="1">
      <c r="A48" s="522"/>
      <c r="B48" s="213" t="s">
        <v>163</v>
      </c>
      <c r="C48" s="230"/>
      <c r="D48" s="230"/>
      <c r="E48" s="230"/>
      <c r="F48" s="220" t="s">
        <v>164</v>
      </c>
      <c r="G48" s="195"/>
      <c r="H48" s="196"/>
      <c r="I48" s="197"/>
      <c r="J48" s="56"/>
      <c r="K48" s="522"/>
      <c r="L48" s="532" t="s">
        <v>165</v>
      </c>
      <c r="M48" s="212" t="s">
        <v>166</v>
      </c>
      <c r="N48" s="212"/>
      <c r="O48" s="213"/>
      <c r="P48" s="214"/>
      <c r="Q48" s="27">
        <v>1253</v>
      </c>
      <c r="R48" s="30">
        <v>9253</v>
      </c>
      <c r="S48" s="33">
        <v>17253</v>
      </c>
    </row>
    <row r="49" spans="1:19" s="215" customFormat="1" ht="28.5" customHeight="1">
      <c r="A49" s="522"/>
      <c r="B49" s="213" t="s">
        <v>167</v>
      </c>
      <c r="C49" s="230"/>
      <c r="D49" s="230"/>
      <c r="E49" s="230"/>
      <c r="F49" s="220" t="s">
        <v>33</v>
      </c>
      <c r="G49" s="195"/>
      <c r="H49" s="196"/>
      <c r="I49" s="197"/>
      <c r="J49" s="56"/>
      <c r="K49" s="522"/>
      <c r="L49" s="532"/>
      <c r="M49" s="212" t="s">
        <v>168</v>
      </c>
      <c r="N49" s="212"/>
      <c r="O49" s="213"/>
      <c r="P49" s="214"/>
      <c r="Q49" s="27">
        <v>102127</v>
      </c>
      <c r="R49" s="30">
        <v>78997</v>
      </c>
      <c r="S49" s="33">
        <v>120495</v>
      </c>
    </row>
    <row r="50" spans="1:19" s="215" customFormat="1" ht="28.5" customHeight="1">
      <c r="A50" s="522"/>
      <c r="B50" s="544" t="s">
        <v>169</v>
      </c>
      <c r="C50" s="545"/>
      <c r="D50" s="212" t="s">
        <v>170</v>
      </c>
      <c r="E50" s="213"/>
      <c r="F50" s="265"/>
      <c r="G50" s="53">
        <v>4.4</v>
      </c>
      <c r="H50" s="54">
        <v>4.7</v>
      </c>
      <c r="I50" s="55">
        <v>4.09</v>
      </c>
      <c r="J50" s="56"/>
      <c r="K50" s="522"/>
      <c r="L50" s="532"/>
      <c r="M50" s="532" t="s">
        <v>171</v>
      </c>
      <c r="N50" s="212" t="s">
        <v>172</v>
      </c>
      <c r="O50" s="213"/>
      <c r="P50" s="214"/>
      <c r="Q50" s="27"/>
      <c r="R50" s="30"/>
      <c r="S50" s="33"/>
    </row>
    <row r="51" spans="1:19" s="215" customFormat="1" ht="28.5" customHeight="1">
      <c r="A51" s="522"/>
      <c r="B51" s="546"/>
      <c r="C51" s="547"/>
      <c r="D51" s="212" t="s">
        <v>173</v>
      </c>
      <c r="E51" s="213"/>
      <c r="F51" s="265"/>
      <c r="G51" s="53">
        <v>1.6</v>
      </c>
      <c r="H51" s="54">
        <v>1.5</v>
      </c>
      <c r="I51" s="55">
        <v>1.27</v>
      </c>
      <c r="J51" s="56"/>
      <c r="K51" s="522"/>
      <c r="L51" s="532"/>
      <c r="M51" s="532"/>
      <c r="N51" s="212" t="s">
        <v>174</v>
      </c>
      <c r="O51" s="213"/>
      <c r="P51" s="214"/>
      <c r="Q51" s="27">
        <v>60628</v>
      </c>
      <c r="R51" s="30">
        <v>59224</v>
      </c>
      <c r="S51" s="33">
        <v>75141</v>
      </c>
    </row>
    <row r="52" spans="1:19" s="215" customFormat="1" ht="28.5" customHeight="1">
      <c r="A52" s="522"/>
      <c r="B52" s="546"/>
      <c r="C52" s="547"/>
      <c r="D52" s="212" t="s">
        <v>175</v>
      </c>
      <c r="E52" s="213"/>
      <c r="F52" s="265"/>
      <c r="G52" s="53">
        <v>6.1</v>
      </c>
      <c r="H52" s="54">
        <v>6.2</v>
      </c>
      <c r="I52" s="55">
        <v>5.37</v>
      </c>
      <c r="J52" s="56"/>
      <c r="K52" s="522"/>
      <c r="L52" s="532"/>
      <c r="M52" s="212" t="s">
        <v>176</v>
      </c>
      <c r="N52" s="212"/>
      <c r="O52" s="213"/>
      <c r="P52" s="214"/>
      <c r="Q52" s="27">
        <f>Q48+Q49</f>
        <v>103380</v>
      </c>
      <c r="R52" s="30">
        <f>R48+R49</f>
        <v>88250</v>
      </c>
      <c r="S52" s="122">
        <f>S48+S49</f>
        <v>137748</v>
      </c>
    </row>
    <row r="53" spans="1:19" s="215" customFormat="1" ht="28.5" customHeight="1" thickBot="1">
      <c r="A53" s="523"/>
      <c r="B53" s="548"/>
      <c r="C53" s="549"/>
      <c r="D53" s="256" t="s">
        <v>133</v>
      </c>
      <c r="E53" s="223"/>
      <c r="F53" s="266"/>
      <c r="G53" s="125">
        <v>14.8</v>
      </c>
      <c r="H53" s="126">
        <v>15.2</v>
      </c>
      <c r="I53" s="127">
        <v>14.94</v>
      </c>
      <c r="J53" s="56"/>
      <c r="K53" s="522"/>
      <c r="L53" s="532" t="s">
        <v>177</v>
      </c>
      <c r="M53" s="212" t="s">
        <v>178</v>
      </c>
      <c r="N53" s="212"/>
      <c r="O53" s="213"/>
      <c r="P53" s="214"/>
      <c r="Q53" s="27">
        <v>1053013</v>
      </c>
      <c r="R53" s="30">
        <v>1025856</v>
      </c>
      <c r="S53" s="33">
        <v>1001777</v>
      </c>
    </row>
    <row r="54" spans="1:19" s="215" customFormat="1" ht="28.5" customHeight="1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522"/>
      <c r="L54" s="532"/>
      <c r="M54" s="532" t="s">
        <v>179</v>
      </c>
      <c r="N54" s="212" t="s">
        <v>180</v>
      </c>
      <c r="O54" s="213"/>
      <c r="P54" s="214"/>
      <c r="Q54" s="27">
        <v>702803</v>
      </c>
      <c r="R54" s="30">
        <v>702803</v>
      </c>
      <c r="S54" s="33">
        <v>702803</v>
      </c>
    </row>
    <row r="55" spans="1:19" s="215" customFormat="1" ht="28.5" customHeight="1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522"/>
      <c r="L55" s="532"/>
      <c r="M55" s="532"/>
      <c r="N55" s="212" t="s">
        <v>96</v>
      </c>
      <c r="O55" s="213"/>
      <c r="P55" s="214"/>
      <c r="Q55" s="27">
        <v>350210</v>
      </c>
      <c r="R55" s="30">
        <v>323053</v>
      </c>
      <c r="S55" s="33">
        <v>298974</v>
      </c>
    </row>
    <row r="56" spans="1:19" s="215" customFormat="1" ht="28.5" customHeight="1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522"/>
      <c r="L56" s="532"/>
      <c r="M56" s="532"/>
      <c r="N56" s="212" t="s">
        <v>181</v>
      </c>
      <c r="O56" s="213"/>
      <c r="P56" s="214"/>
      <c r="Q56" s="27"/>
      <c r="R56" s="30"/>
      <c r="S56" s="33"/>
    </row>
    <row r="57" spans="1:19" s="215" customFormat="1" ht="28.5" customHeight="1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522"/>
      <c r="L57" s="532"/>
      <c r="M57" s="212" t="s">
        <v>182</v>
      </c>
      <c r="N57" s="212"/>
      <c r="O57" s="213"/>
      <c r="P57" s="214"/>
      <c r="Q57" s="27">
        <v>4883346</v>
      </c>
      <c r="R57" s="30">
        <v>4941733</v>
      </c>
      <c r="S57" s="33">
        <v>4992501</v>
      </c>
    </row>
    <row r="58" spans="1:19" s="215" customFormat="1" ht="28.5" customHeight="1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522"/>
      <c r="L58" s="532"/>
      <c r="M58" s="532" t="s">
        <v>179</v>
      </c>
      <c r="N58" s="212" t="s">
        <v>183</v>
      </c>
      <c r="O58" s="213"/>
      <c r="P58" s="214"/>
      <c r="Q58" s="27">
        <v>4648354</v>
      </c>
      <c r="R58" s="30">
        <v>4671477</v>
      </c>
      <c r="S58" s="33">
        <v>4704654</v>
      </c>
    </row>
    <row r="59" spans="1:19" s="215" customFormat="1" ht="28.5" customHeight="1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522"/>
      <c r="L59" s="532"/>
      <c r="M59" s="532"/>
      <c r="N59" s="212" t="s">
        <v>184</v>
      </c>
      <c r="O59" s="213"/>
      <c r="P59" s="214"/>
      <c r="Q59" s="27">
        <v>204200</v>
      </c>
      <c r="R59" s="30">
        <v>234200</v>
      </c>
      <c r="S59" s="33">
        <v>270200</v>
      </c>
    </row>
    <row r="60" spans="1:19" s="215" customFormat="1" ht="28.5" customHeight="1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522"/>
      <c r="L60" s="532"/>
      <c r="M60" s="532"/>
      <c r="N60" s="535" t="s">
        <v>185</v>
      </c>
      <c r="O60" s="537"/>
      <c r="P60" s="536"/>
      <c r="Q60" s="27">
        <v>30792</v>
      </c>
      <c r="R60" s="30">
        <v>36056</v>
      </c>
      <c r="S60" s="33">
        <v>17647</v>
      </c>
    </row>
    <row r="61" spans="1:19" s="215" customFormat="1" ht="28.5" customHeight="1" thickBot="1">
      <c r="A61" s="243"/>
      <c r="B61" s="243"/>
      <c r="C61" s="243"/>
      <c r="D61" s="243"/>
      <c r="E61" s="243"/>
      <c r="F61" s="243"/>
      <c r="G61" s="243"/>
      <c r="H61" s="243"/>
      <c r="I61" s="243"/>
      <c r="J61" s="243"/>
      <c r="K61" s="523"/>
      <c r="L61" s="533"/>
      <c r="M61" s="256" t="s">
        <v>186</v>
      </c>
      <c r="N61" s="256"/>
      <c r="O61" s="223"/>
      <c r="P61" s="257"/>
      <c r="Q61" s="62">
        <f>Q53+Q57</f>
        <v>5936359</v>
      </c>
      <c r="R61" s="63">
        <f>R53+R57</f>
        <v>5967589</v>
      </c>
      <c r="S61" s="128">
        <f>S53+S57</f>
        <v>5994278</v>
      </c>
    </row>
  </sheetData>
  <mergeCells count="37">
    <mergeCell ref="A1:S1"/>
    <mergeCell ref="O20:P20"/>
    <mergeCell ref="N60:P60"/>
    <mergeCell ref="B11:D12"/>
    <mergeCell ref="B13:D14"/>
    <mergeCell ref="B50:C53"/>
    <mergeCell ref="B27:C28"/>
    <mergeCell ref="B34:C35"/>
    <mergeCell ref="M43:M45"/>
    <mergeCell ref="L39:L47"/>
    <mergeCell ref="L27:L29"/>
    <mergeCell ref="L31:L32"/>
    <mergeCell ref="K26:K35"/>
    <mergeCell ref="M40:M41"/>
    <mergeCell ref="K39:K61"/>
    <mergeCell ref="M50:M51"/>
    <mergeCell ref="L48:L52"/>
    <mergeCell ref="M54:M56"/>
    <mergeCell ref="M58:M60"/>
    <mergeCell ref="L53:L61"/>
    <mergeCell ref="N8:N10"/>
    <mergeCell ref="M7:M12"/>
    <mergeCell ref="L6:L13"/>
    <mergeCell ref="K5:K25"/>
    <mergeCell ref="N17:N20"/>
    <mergeCell ref="M16:M22"/>
    <mergeCell ref="L15:L23"/>
    <mergeCell ref="A44:A53"/>
    <mergeCell ref="A32:A38"/>
    <mergeCell ref="A39:A43"/>
    <mergeCell ref="B36:C38"/>
    <mergeCell ref="G5:I5"/>
    <mergeCell ref="G6:I6"/>
    <mergeCell ref="A29:A31"/>
    <mergeCell ref="A8:A15"/>
    <mergeCell ref="A16:A20"/>
    <mergeCell ref="A21:A28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5" zoomScaleNormal="75" zoomScaleSheetLayoutView="75" workbookViewId="0" topLeftCell="A1">
      <selection activeCell="A4" sqref="A4"/>
    </sheetView>
  </sheetViews>
  <sheetFormatPr defaultColWidth="8.796875" defaultRowHeight="15"/>
  <cols>
    <col min="1" max="2" width="4.59765625" style="268" customWidth="1"/>
    <col min="3" max="3" width="9.59765625" style="268" customWidth="1"/>
    <col min="4" max="4" width="1.59765625" style="268" customWidth="1"/>
    <col min="5" max="5" width="14.3984375" style="268" customWidth="1"/>
    <col min="6" max="6" width="11.59765625" style="320" customWidth="1"/>
    <col min="7" max="9" width="15.59765625" style="268" customWidth="1"/>
    <col min="10" max="10" width="3.3984375" style="268" customWidth="1"/>
    <col min="11" max="14" width="4.59765625" style="268" customWidth="1"/>
    <col min="15" max="15" width="21.59765625" style="268" customWidth="1"/>
    <col min="16" max="16" width="4.59765625" style="271" customWidth="1"/>
    <col min="17" max="19" width="15.59765625" style="268" customWidth="1"/>
    <col min="20" max="16384" width="9" style="268" customWidth="1"/>
  </cols>
  <sheetData>
    <row r="1" spans="1:19" ht="25.5">
      <c r="A1" s="576" t="s">
        <v>1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</row>
    <row r="2" spans="1:19" ht="15.75" customHeight="1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Q2" s="270"/>
      <c r="R2" s="270"/>
      <c r="S2" s="270"/>
    </row>
    <row r="3" spans="1:19" ht="30" customHeight="1" thickBot="1">
      <c r="A3" s="5" t="s">
        <v>224</v>
      </c>
      <c r="B3" s="6"/>
      <c r="C3" s="6"/>
      <c r="D3" s="6"/>
      <c r="E3" s="6"/>
      <c r="F3" s="7"/>
      <c r="S3" s="8" t="s">
        <v>2</v>
      </c>
    </row>
    <row r="4" spans="1:19" s="17" customFormat="1" ht="28.5" customHeight="1" thickBot="1">
      <c r="A4" s="9" t="s">
        <v>3</v>
      </c>
      <c r="B4" s="10"/>
      <c r="C4" s="10"/>
      <c r="D4" s="10"/>
      <c r="E4" s="10"/>
      <c r="F4" s="11" t="s">
        <v>4</v>
      </c>
      <c r="G4" s="12" t="s">
        <v>5</v>
      </c>
      <c r="H4" s="13" t="s">
        <v>6</v>
      </c>
      <c r="I4" s="14" t="s">
        <v>7</v>
      </c>
      <c r="J4" s="15"/>
      <c r="K4" s="9" t="s">
        <v>3</v>
      </c>
      <c r="L4" s="10"/>
      <c r="M4" s="10"/>
      <c r="N4" s="10"/>
      <c r="O4" s="10"/>
      <c r="P4" s="16" t="s">
        <v>4</v>
      </c>
      <c r="Q4" s="12" t="s">
        <v>5</v>
      </c>
      <c r="R4" s="13" t="s">
        <v>6</v>
      </c>
      <c r="S4" s="14" t="s">
        <v>7</v>
      </c>
    </row>
    <row r="5" spans="1:19" s="17" customFormat="1" ht="28.5" customHeight="1">
      <c r="A5" s="18" t="s">
        <v>8</v>
      </c>
      <c r="B5" s="19"/>
      <c r="C5" s="19"/>
      <c r="D5" s="19"/>
      <c r="E5" s="19"/>
      <c r="F5" s="20"/>
      <c r="G5" s="557" t="s">
        <v>209</v>
      </c>
      <c r="H5" s="558"/>
      <c r="I5" s="559"/>
      <c r="J5" s="21"/>
      <c r="K5" s="566" t="s">
        <v>9</v>
      </c>
      <c r="L5" s="22" t="s">
        <v>10</v>
      </c>
      <c r="M5" s="23"/>
      <c r="N5" s="23"/>
      <c r="O5" s="24"/>
      <c r="P5" s="25" t="s">
        <v>11</v>
      </c>
      <c r="Q5" s="18">
        <v>373678</v>
      </c>
      <c r="R5" s="22">
        <v>363831</v>
      </c>
      <c r="S5" s="26">
        <v>356451</v>
      </c>
    </row>
    <row r="6" spans="1:19" s="17" customFormat="1" ht="28.5" customHeight="1">
      <c r="A6" s="27" t="s">
        <v>12</v>
      </c>
      <c r="B6" s="28"/>
      <c r="C6" s="28"/>
      <c r="D6" s="28"/>
      <c r="E6" s="28"/>
      <c r="F6" s="29"/>
      <c r="G6" s="560" t="s">
        <v>210</v>
      </c>
      <c r="H6" s="561"/>
      <c r="I6" s="562"/>
      <c r="J6" s="21"/>
      <c r="K6" s="564"/>
      <c r="L6" s="574" t="s">
        <v>190</v>
      </c>
      <c r="M6" s="30" t="s">
        <v>14</v>
      </c>
      <c r="N6" s="30"/>
      <c r="O6" s="31"/>
      <c r="P6" s="32" t="s">
        <v>15</v>
      </c>
      <c r="Q6" s="27">
        <v>373678</v>
      </c>
      <c r="R6" s="30">
        <v>363831</v>
      </c>
      <c r="S6" s="33">
        <v>356451</v>
      </c>
    </row>
    <row r="7" spans="1:19" s="282" customFormat="1" ht="28.5" customHeight="1" thickBot="1">
      <c r="A7" s="272" t="s">
        <v>16</v>
      </c>
      <c r="B7" s="273"/>
      <c r="C7" s="273"/>
      <c r="D7" s="273"/>
      <c r="E7" s="273"/>
      <c r="F7" s="274"/>
      <c r="G7" s="275" t="s">
        <v>211</v>
      </c>
      <c r="H7" s="276" t="s">
        <v>211</v>
      </c>
      <c r="I7" s="277" t="s">
        <v>211</v>
      </c>
      <c r="J7" s="278"/>
      <c r="K7" s="564"/>
      <c r="L7" s="574"/>
      <c r="M7" s="574" t="s">
        <v>13</v>
      </c>
      <c r="N7" s="279" t="s">
        <v>18</v>
      </c>
      <c r="O7" s="280"/>
      <c r="P7" s="281" t="s">
        <v>19</v>
      </c>
      <c r="Q7" s="27">
        <v>373237</v>
      </c>
      <c r="R7" s="30">
        <v>363278</v>
      </c>
      <c r="S7" s="33">
        <v>355457</v>
      </c>
    </row>
    <row r="8" spans="1:19" s="282" customFormat="1" ht="28.5" customHeight="1">
      <c r="A8" s="563" t="s">
        <v>20</v>
      </c>
      <c r="B8" s="283" t="s">
        <v>21</v>
      </c>
      <c r="C8" s="284"/>
      <c r="D8" s="284"/>
      <c r="E8" s="285"/>
      <c r="F8" s="286" t="s">
        <v>22</v>
      </c>
      <c r="G8" s="49">
        <v>7019</v>
      </c>
      <c r="H8" s="50">
        <v>7045</v>
      </c>
      <c r="I8" s="51">
        <v>7091</v>
      </c>
      <c r="J8" s="21"/>
      <c r="K8" s="564"/>
      <c r="L8" s="574"/>
      <c r="M8" s="574"/>
      <c r="N8" s="574" t="s">
        <v>23</v>
      </c>
      <c r="O8" s="280" t="s">
        <v>24</v>
      </c>
      <c r="P8" s="281"/>
      <c r="Q8" s="27">
        <v>358811</v>
      </c>
      <c r="R8" s="30">
        <v>344012</v>
      </c>
      <c r="S8" s="33">
        <v>342023</v>
      </c>
    </row>
    <row r="9" spans="1:19" s="282" customFormat="1" ht="28.5" customHeight="1">
      <c r="A9" s="564"/>
      <c r="B9" s="279" t="s">
        <v>25</v>
      </c>
      <c r="C9" s="279"/>
      <c r="D9" s="279"/>
      <c r="E9" s="280"/>
      <c r="F9" s="287" t="s">
        <v>26</v>
      </c>
      <c r="G9" s="27">
        <v>7019</v>
      </c>
      <c r="H9" s="30">
        <v>7045</v>
      </c>
      <c r="I9" s="33">
        <v>7091</v>
      </c>
      <c r="J9" s="21"/>
      <c r="K9" s="564"/>
      <c r="L9" s="574"/>
      <c r="M9" s="574"/>
      <c r="N9" s="574"/>
      <c r="O9" s="280" t="s">
        <v>27</v>
      </c>
      <c r="P9" s="281"/>
      <c r="Q9" s="27">
        <v>14425</v>
      </c>
      <c r="R9" s="30">
        <v>19266</v>
      </c>
      <c r="S9" s="33">
        <v>13434</v>
      </c>
    </row>
    <row r="10" spans="1:19" s="282" customFormat="1" ht="28.5" customHeight="1">
      <c r="A10" s="564"/>
      <c r="B10" s="279" t="s">
        <v>28</v>
      </c>
      <c r="C10" s="279"/>
      <c r="D10" s="279"/>
      <c r="E10" s="280"/>
      <c r="F10" s="287" t="s">
        <v>29</v>
      </c>
      <c r="G10" s="27">
        <v>4538</v>
      </c>
      <c r="H10" s="30">
        <v>4503</v>
      </c>
      <c r="I10" s="33">
        <v>4486</v>
      </c>
      <c r="J10" s="21"/>
      <c r="K10" s="564"/>
      <c r="L10" s="574"/>
      <c r="M10" s="574"/>
      <c r="N10" s="574"/>
      <c r="O10" s="280" t="s">
        <v>30</v>
      </c>
      <c r="P10" s="281"/>
      <c r="Q10" s="27"/>
      <c r="R10" s="30"/>
      <c r="S10" s="33"/>
    </row>
    <row r="11" spans="1:19" s="282" customFormat="1" ht="28.5" customHeight="1">
      <c r="A11" s="564"/>
      <c r="B11" s="580" t="s">
        <v>31</v>
      </c>
      <c r="C11" s="581"/>
      <c r="D11" s="582"/>
      <c r="E11" s="280" t="s">
        <v>32</v>
      </c>
      <c r="F11" s="287" t="s">
        <v>33</v>
      </c>
      <c r="G11" s="53">
        <f>IF(G8=0,"",G10/G8*100)</f>
        <v>64.65308448496937</v>
      </c>
      <c r="H11" s="54">
        <f>IF(H8=0,"",H10/H8*100)</f>
        <v>63.917672107877934</v>
      </c>
      <c r="I11" s="55">
        <f>IF(I8=0,"",I10/I8*100)</f>
        <v>63.263291496262866</v>
      </c>
      <c r="J11" s="56"/>
      <c r="K11" s="564"/>
      <c r="L11" s="574"/>
      <c r="M11" s="574"/>
      <c r="N11" s="279" t="s">
        <v>34</v>
      </c>
      <c r="O11" s="280"/>
      <c r="P11" s="281" t="s">
        <v>35</v>
      </c>
      <c r="Q11" s="27">
        <v>441</v>
      </c>
      <c r="R11" s="30">
        <v>553</v>
      </c>
      <c r="S11" s="33">
        <v>994</v>
      </c>
    </row>
    <row r="12" spans="1:19" s="282" customFormat="1" ht="28.5" customHeight="1">
      <c r="A12" s="564"/>
      <c r="B12" s="583"/>
      <c r="C12" s="584"/>
      <c r="D12" s="585"/>
      <c r="E12" s="280" t="s">
        <v>36</v>
      </c>
      <c r="F12" s="287" t="s">
        <v>37</v>
      </c>
      <c r="G12" s="53">
        <f>IF(G9=0,"",G10/G9*100)</f>
        <v>64.65308448496937</v>
      </c>
      <c r="H12" s="54">
        <f>IF(H9=0,"",H10/H9*100)</f>
        <v>63.917672107877934</v>
      </c>
      <c r="I12" s="55">
        <f>IF(I9=0,"",I10/I9*100)</f>
        <v>63.263291496262866</v>
      </c>
      <c r="J12" s="56"/>
      <c r="K12" s="564"/>
      <c r="L12" s="574"/>
      <c r="M12" s="574"/>
      <c r="N12" s="288" t="s">
        <v>23</v>
      </c>
      <c r="O12" s="280" t="s">
        <v>38</v>
      </c>
      <c r="P12" s="281"/>
      <c r="Q12" s="27"/>
      <c r="R12" s="30"/>
      <c r="S12" s="33"/>
    </row>
    <row r="13" spans="1:19" s="282" customFormat="1" ht="28.5" customHeight="1">
      <c r="A13" s="564"/>
      <c r="B13" s="580" t="s">
        <v>39</v>
      </c>
      <c r="C13" s="581"/>
      <c r="D13" s="582"/>
      <c r="E13" s="280" t="s">
        <v>40</v>
      </c>
      <c r="F13" s="287"/>
      <c r="G13" s="27">
        <v>2</v>
      </c>
      <c r="H13" s="30">
        <v>2</v>
      </c>
      <c r="I13" s="33">
        <v>2</v>
      </c>
      <c r="J13" s="21"/>
      <c r="K13" s="564"/>
      <c r="L13" s="574"/>
      <c r="M13" s="279" t="s">
        <v>41</v>
      </c>
      <c r="N13" s="288"/>
      <c r="O13" s="289"/>
      <c r="P13" s="281" t="s">
        <v>42</v>
      </c>
      <c r="Q13" s="27"/>
      <c r="R13" s="30"/>
      <c r="S13" s="33"/>
    </row>
    <row r="14" spans="1:19" s="282" customFormat="1" ht="28.5" customHeight="1">
      <c r="A14" s="564"/>
      <c r="B14" s="583"/>
      <c r="C14" s="584"/>
      <c r="D14" s="585"/>
      <c r="E14" s="280" t="s">
        <v>43</v>
      </c>
      <c r="F14" s="287" t="s">
        <v>44</v>
      </c>
      <c r="G14" s="27">
        <v>19600</v>
      </c>
      <c r="H14" s="30">
        <v>19600</v>
      </c>
      <c r="I14" s="33">
        <v>19600</v>
      </c>
      <c r="J14" s="21"/>
      <c r="K14" s="564"/>
      <c r="L14" s="279" t="s">
        <v>45</v>
      </c>
      <c r="M14" s="279"/>
      <c r="N14" s="279"/>
      <c r="O14" s="280"/>
      <c r="P14" s="281" t="s">
        <v>46</v>
      </c>
      <c r="Q14" s="27">
        <v>341426</v>
      </c>
      <c r="R14" s="30">
        <v>326749</v>
      </c>
      <c r="S14" s="33">
        <v>331123</v>
      </c>
    </row>
    <row r="15" spans="1:19" s="282" customFormat="1" ht="28.5" customHeight="1" thickBot="1">
      <c r="A15" s="565"/>
      <c r="B15" s="290" t="s">
        <v>47</v>
      </c>
      <c r="C15" s="291"/>
      <c r="D15" s="291"/>
      <c r="E15" s="291"/>
      <c r="F15" s="292" t="s">
        <v>48</v>
      </c>
      <c r="G15" s="62">
        <v>172848</v>
      </c>
      <c r="H15" s="63">
        <v>172119</v>
      </c>
      <c r="I15" s="64">
        <v>172529</v>
      </c>
      <c r="J15" s="21"/>
      <c r="K15" s="564"/>
      <c r="L15" s="574" t="s">
        <v>49</v>
      </c>
      <c r="M15" s="279" t="s">
        <v>50</v>
      </c>
      <c r="N15" s="279"/>
      <c r="O15" s="280"/>
      <c r="P15" s="281" t="s">
        <v>51</v>
      </c>
      <c r="Q15" s="27">
        <v>341426</v>
      </c>
      <c r="R15" s="30">
        <v>326749</v>
      </c>
      <c r="S15" s="33">
        <v>331123</v>
      </c>
    </row>
    <row r="16" spans="1:19" s="282" customFormat="1" ht="28.5" customHeight="1">
      <c r="A16" s="566" t="s">
        <v>52</v>
      </c>
      <c r="B16" s="293" t="s">
        <v>53</v>
      </c>
      <c r="C16" s="294"/>
      <c r="D16" s="294"/>
      <c r="E16" s="294"/>
      <c r="F16" s="295" t="s">
        <v>54</v>
      </c>
      <c r="G16" s="18"/>
      <c r="H16" s="22"/>
      <c r="I16" s="26"/>
      <c r="J16" s="21"/>
      <c r="K16" s="564"/>
      <c r="L16" s="574"/>
      <c r="M16" s="574" t="s">
        <v>55</v>
      </c>
      <c r="N16" s="279" t="s">
        <v>56</v>
      </c>
      <c r="O16" s="280"/>
      <c r="P16" s="281" t="s">
        <v>57</v>
      </c>
      <c r="Q16" s="27">
        <v>331490</v>
      </c>
      <c r="R16" s="30">
        <v>318421</v>
      </c>
      <c r="S16" s="33">
        <v>324309</v>
      </c>
    </row>
    <row r="17" spans="1:19" s="282" customFormat="1" ht="28.5" customHeight="1">
      <c r="A17" s="564"/>
      <c r="B17" s="280" t="s">
        <v>58</v>
      </c>
      <c r="C17" s="296"/>
      <c r="D17" s="296"/>
      <c r="E17" s="296"/>
      <c r="F17" s="295" t="s">
        <v>59</v>
      </c>
      <c r="G17" s="27">
        <v>151012</v>
      </c>
      <c r="H17" s="30">
        <v>143390</v>
      </c>
      <c r="I17" s="33">
        <v>150135</v>
      </c>
      <c r="J17" s="21"/>
      <c r="K17" s="564"/>
      <c r="L17" s="574"/>
      <c r="M17" s="574"/>
      <c r="N17" s="574" t="s">
        <v>60</v>
      </c>
      <c r="O17" s="280" t="s">
        <v>61</v>
      </c>
      <c r="P17" s="281"/>
      <c r="Q17" s="27">
        <v>69587</v>
      </c>
      <c r="R17" s="30">
        <v>67613</v>
      </c>
      <c r="S17" s="33">
        <v>67772</v>
      </c>
    </row>
    <row r="18" spans="1:19" s="282" customFormat="1" ht="28.5" customHeight="1">
      <c r="A18" s="564"/>
      <c r="B18" s="280" t="s">
        <v>62</v>
      </c>
      <c r="C18" s="296"/>
      <c r="D18" s="296"/>
      <c r="E18" s="296"/>
      <c r="F18" s="295" t="s">
        <v>63</v>
      </c>
      <c r="G18" s="27">
        <v>155267</v>
      </c>
      <c r="H18" s="30">
        <v>148001</v>
      </c>
      <c r="I18" s="33">
        <v>148404</v>
      </c>
      <c r="J18" s="21"/>
      <c r="K18" s="564"/>
      <c r="L18" s="574"/>
      <c r="M18" s="574"/>
      <c r="N18" s="574"/>
      <c r="O18" s="280" t="s">
        <v>64</v>
      </c>
      <c r="P18" s="281"/>
      <c r="Q18" s="27">
        <v>13437</v>
      </c>
      <c r="R18" s="30">
        <v>18235</v>
      </c>
      <c r="S18" s="33">
        <v>11892</v>
      </c>
    </row>
    <row r="19" spans="1:19" s="282" customFormat="1" ht="28.5" customHeight="1">
      <c r="A19" s="564"/>
      <c r="B19" s="280" t="s">
        <v>65</v>
      </c>
      <c r="C19" s="296"/>
      <c r="D19" s="296"/>
      <c r="E19" s="296"/>
      <c r="F19" s="295" t="s">
        <v>66</v>
      </c>
      <c r="G19" s="27">
        <v>324</v>
      </c>
      <c r="H19" s="30">
        <v>282</v>
      </c>
      <c r="I19" s="33">
        <v>279</v>
      </c>
      <c r="J19" s="21"/>
      <c r="K19" s="564"/>
      <c r="L19" s="574"/>
      <c r="M19" s="574"/>
      <c r="N19" s="574"/>
      <c r="O19" s="280" t="s">
        <v>67</v>
      </c>
      <c r="P19" s="281"/>
      <c r="Q19" s="27">
        <v>51882</v>
      </c>
      <c r="R19" s="30">
        <v>55069</v>
      </c>
      <c r="S19" s="33">
        <v>57736</v>
      </c>
    </row>
    <row r="20" spans="1:19" s="282" customFormat="1" ht="28.5" customHeight="1" thickBot="1">
      <c r="A20" s="567"/>
      <c r="B20" s="290" t="s">
        <v>68</v>
      </c>
      <c r="C20" s="291"/>
      <c r="D20" s="291"/>
      <c r="E20" s="291"/>
      <c r="F20" s="295" t="s">
        <v>69</v>
      </c>
      <c r="G20" s="440">
        <v>-4579</v>
      </c>
      <c r="H20" s="441">
        <v>-4893</v>
      </c>
      <c r="I20" s="114">
        <v>1452</v>
      </c>
      <c r="J20" s="21"/>
      <c r="K20" s="564"/>
      <c r="L20" s="574"/>
      <c r="M20" s="574"/>
      <c r="N20" s="574"/>
      <c r="O20" s="577" t="s">
        <v>70</v>
      </c>
      <c r="P20" s="578"/>
      <c r="Q20" s="27">
        <v>145756</v>
      </c>
      <c r="R20" s="30">
        <v>117411</v>
      </c>
      <c r="S20" s="33">
        <v>123454</v>
      </c>
    </row>
    <row r="21" spans="1:19" s="282" customFormat="1" ht="28.5" customHeight="1">
      <c r="A21" s="563" t="s">
        <v>71</v>
      </c>
      <c r="B21" s="293" t="s">
        <v>72</v>
      </c>
      <c r="C21" s="297"/>
      <c r="D21" s="297"/>
      <c r="E21" s="297"/>
      <c r="F21" s="286"/>
      <c r="G21" s="298" t="s">
        <v>212</v>
      </c>
      <c r="H21" s="299" t="s">
        <v>212</v>
      </c>
      <c r="I21" s="300" t="s">
        <v>212</v>
      </c>
      <c r="J21" s="76"/>
      <c r="K21" s="564"/>
      <c r="L21" s="574"/>
      <c r="M21" s="574"/>
      <c r="N21" s="279" t="s">
        <v>73</v>
      </c>
      <c r="O21" s="280"/>
      <c r="P21" s="281" t="s">
        <v>74</v>
      </c>
      <c r="Q21" s="27">
        <v>9936</v>
      </c>
      <c r="R21" s="30">
        <v>8328</v>
      </c>
      <c r="S21" s="33">
        <v>6814</v>
      </c>
    </row>
    <row r="22" spans="1:19" s="282" customFormat="1" ht="28.5" customHeight="1">
      <c r="A22" s="564"/>
      <c r="B22" s="280" t="s">
        <v>75</v>
      </c>
      <c r="C22" s="296"/>
      <c r="D22" s="296"/>
      <c r="E22" s="296"/>
      <c r="F22" s="287" t="s">
        <v>76</v>
      </c>
      <c r="G22" s="27"/>
      <c r="H22" s="30"/>
      <c r="I22" s="33"/>
      <c r="J22" s="21"/>
      <c r="K22" s="564"/>
      <c r="L22" s="574"/>
      <c r="M22" s="574"/>
      <c r="N22" s="288" t="s">
        <v>77</v>
      </c>
      <c r="O22" s="280" t="s">
        <v>78</v>
      </c>
      <c r="P22" s="281"/>
      <c r="Q22" s="27">
        <v>9936</v>
      </c>
      <c r="R22" s="30">
        <v>8328</v>
      </c>
      <c r="S22" s="33">
        <v>6814</v>
      </c>
    </row>
    <row r="23" spans="1:19" s="282" customFormat="1" ht="28.5" customHeight="1">
      <c r="A23" s="564"/>
      <c r="B23" s="280" t="s">
        <v>79</v>
      </c>
      <c r="C23" s="296"/>
      <c r="D23" s="296"/>
      <c r="E23" s="296"/>
      <c r="F23" s="287" t="s">
        <v>80</v>
      </c>
      <c r="G23" s="27">
        <v>450</v>
      </c>
      <c r="H23" s="30">
        <v>450</v>
      </c>
      <c r="I23" s="33">
        <v>450</v>
      </c>
      <c r="J23" s="21"/>
      <c r="K23" s="564"/>
      <c r="L23" s="574"/>
      <c r="M23" s="279" t="s">
        <v>81</v>
      </c>
      <c r="N23" s="279"/>
      <c r="O23" s="280"/>
      <c r="P23" s="281" t="s">
        <v>82</v>
      </c>
      <c r="Q23" s="27"/>
      <c r="R23" s="30"/>
      <c r="S23" s="33"/>
    </row>
    <row r="24" spans="1:19" s="282" customFormat="1" ht="28.5" customHeight="1">
      <c r="A24" s="564"/>
      <c r="B24" s="280" t="s">
        <v>83</v>
      </c>
      <c r="C24" s="296"/>
      <c r="D24" s="296"/>
      <c r="E24" s="296"/>
      <c r="F24" s="287" t="s">
        <v>84</v>
      </c>
      <c r="G24" s="27">
        <v>84.43</v>
      </c>
      <c r="H24" s="30">
        <v>84.43</v>
      </c>
      <c r="I24" s="33">
        <v>84.43</v>
      </c>
      <c r="J24" s="21"/>
      <c r="K24" s="564"/>
      <c r="L24" s="279" t="s">
        <v>85</v>
      </c>
      <c r="M24" s="279"/>
      <c r="N24" s="279"/>
      <c r="O24" s="280"/>
      <c r="P24" s="281"/>
      <c r="Q24" s="80">
        <f>Q6-Q15</f>
        <v>32252</v>
      </c>
      <c r="R24" s="81">
        <f>R6-R15</f>
        <v>37082</v>
      </c>
      <c r="S24" s="82">
        <f>S6-S15</f>
        <v>25328</v>
      </c>
    </row>
    <row r="25" spans="1:19" s="282" customFormat="1" ht="28.5" customHeight="1" thickBot="1">
      <c r="A25" s="564"/>
      <c r="B25" s="280" t="s">
        <v>86</v>
      </c>
      <c r="C25" s="296"/>
      <c r="D25" s="296"/>
      <c r="E25" s="296"/>
      <c r="F25" s="287" t="s">
        <v>84</v>
      </c>
      <c r="G25" s="27">
        <v>89.08</v>
      </c>
      <c r="H25" s="30">
        <v>89.08</v>
      </c>
      <c r="I25" s="33">
        <v>89.08</v>
      </c>
      <c r="J25" s="21"/>
      <c r="K25" s="567"/>
      <c r="L25" s="301" t="s">
        <v>87</v>
      </c>
      <c r="M25" s="301"/>
      <c r="N25" s="301"/>
      <c r="O25" s="302"/>
      <c r="P25" s="303"/>
      <c r="Q25" s="86">
        <f>Q5-Q14</f>
        <v>32252</v>
      </c>
      <c r="R25" s="70">
        <f>R5-R14</f>
        <v>37082</v>
      </c>
      <c r="S25" s="71">
        <f>S5-S14</f>
        <v>25328</v>
      </c>
    </row>
    <row r="26" spans="1:19" s="282" customFormat="1" ht="28.5" customHeight="1">
      <c r="A26" s="564"/>
      <c r="B26" s="280" t="s">
        <v>88</v>
      </c>
      <c r="C26" s="296"/>
      <c r="D26" s="296"/>
      <c r="E26" s="296"/>
      <c r="F26" s="287" t="s">
        <v>84</v>
      </c>
      <c r="G26" s="27"/>
      <c r="H26" s="30"/>
      <c r="I26" s="33"/>
      <c r="J26" s="21"/>
      <c r="K26" s="563" t="s">
        <v>89</v>
      </c>
      <c r="L26" s="293" t="s">
        <v>90</v>
      </c>
      <c r="M26" s="294"/>
      <c r="N26" s="294"/>
      <c r="O26" s="294"/>
      <c r="P26" s="304" t="s">
        <v>91</v>
      </c>
      <c r="Q26" s="49"/>
      <c r="R26" s="50">
        <v>575</v>
      </c>
      <c r="S26" s="51">
        <v>105</v>
      </c>
    </row>
    <row r="27" spans="1:19" s="282" customFormat="1" ht="28.5" customHeight="1">
      <c r="A27" s="564"/>
      <c r="B27" s="592" t="s">
        <v>92</v>
      </c>
      <c r="C27" s="593"/>
      <c r="D27" s="302" t="s">
        <v>93</v>
      </c>
      <c r="E27" s="305"/>
      <c r="F27" s="287" t="s">
        <v>94</v>
      </c>
      <c r="G27" s="77">
        <v>96.83</v>
      </c>
      <c r="H27" s="78">
        <v>96.83</v>
      </c>
      <c r="I27" s="79">
        <v>96.83</v>
      </c>
      <c r="J27" s="89"/>
      <c r="K27" s="564"/>
      <c r="L27" s="574" t="s">
        <v>95</v>
      </c>
      <c r="M27" s="279" t="s">
        <v>96</v>
      </c>
      <c r="N27" s="279"/>
      <c r="O27" s="280"/>
      <c r="P27" s="281"/>
      <c r="Q27" s="27"/>
      <c r="R27" s="30"/>
      <c r="S27" s="33"/>
    </row>
    <row r="28" spans="1:19" s="282" customFormat="1" ht="28.5" customHeight="1" thickBot="1">
      <c r="A28" s="567"/>
      <c r="B28" s="594"/>
      <c r="C28" s="595"/>
      <c r="D28" s="280" t="s">
        <v>88</v>
      </c>
      <c r="E28" s="273"/>
      <c r="F28" s="274" t="s">
        <v>97</v>
      </c>
      <c r="G28" s="90"/>
      <c r="H28" s="91"/>
      <c r="I28" s="92"/>
      <c r="J28" s="89"/>
      <c r="K28" s="564"/>
      <c r="L28" s="574"/>
      <c r="M28" s="279" t="s">
        <v>98</v>
      </c>
      <c r="N28" s="279"/>
      <c r="O28" s="280"/>
      <c r="P28" s="281"/>
      <c r="Q28" s="27"/>
      <c r="R28" s="30"/>
      <c r="S28" s="33"/>
    </row>
    <row r="29" spans="1:19" s="282" customFormat="1" ht="28.5" customHeight="1">
      <c r="A29" s="563" t="s">
        <v>99</v>
      </c>
      <c r="B29" s="283" t="s">
        <v>100</v>
      </c>
      <c r="C29" s="284"/>
      <c r="D29" s="284"/>
      <c r="E29" s="285"/>
      <c r="F29" s="306"/>
      <c r="G29" s="18">
        <v>7</v>
      </c>
      <c r="H29" s="22">
        <v>8</v>
      </c>
      <c r="I29" s="26">
        <v>8</v>
      </c>
      <c r="J29" s="21"/>
      <c r="K29" s="564"/>
      <c r="L29" s="574"/>
      <c r="M29" s="279" t="s">
        <v>101</v>
      </c>
      <c r="N29" s="279"/>
      <c r="O29" s="280"/>
      <c r="P29" s="281"/>
      <c r="Q29" s="27"/>
      <c r="R29" s="30">
        <v>575</v>
      </c>
      <c r="S29" s="33">
        <v>105</v>
      </c>
    </row>
    <row r="30" spans="1:19" s="282" customFormat="1" ht="28.5" customHeight="1">
      <c r="A30" s="564"/>
      <c r="B30" s="279" t="s">
        <v>102</v>
      </c>
      <c r="C30" s="288"/>
      <c r="D30" s="288"/>
      <c r="E30" s="289"/>
      <c r="F30" s="307"/>
      <c r="G30" s="27"/>
      <c r="H30" s="30"/>
      <c r="I30" s="33"/>
      <c r="J30" s="21"/>
      <c r="K30" s="564"/>
      <c r="L30" s="280" t="s">
        <v>103</v>
      </c>
      <c r="M30" s="296"/>
      <c r="N30" s="296"/>
      <c r="O30" s="296"/>
      <c r="P30" s="281" t="s">
        <v>104</v>
      </c>
      <c r="Q30" s="27">
        <v>107377</v>
      </c>
      <c r="R30" s="30">
        <v>108912</v>
      </c>
      <c r="S30" s="33">
        <v>83982</v>
      </c>
    </row>
    <row r="31" spans="1:19" s="282" customFormat="1" ht="28.5" customHeight="1" thickBot="1">
      <c r="A31" s="565"/>
      <c r="B31" s="290"/>
      <c r="C31" s="291" t="s">
        <v>105</v>
      </c>
      <c r="D31" s="291" t="s">
        <v>106</v>
      </c>
      <c r="E31" s="291"/>
      <c r="F31" s="308"/>
      <c r="G31" s="69">
        <f>SUM(G29:G30)</f>
        <v>7</v>
      </c>
      <c r="H31" s="96">
        <f>SUM(H29:H30)</f>
        <v>8</v>
      </c>
      <c r="I31" s="97">
        <f>SUM(I29:I30)</f>
        <v>8</v>
      </c>
      <c r="J31" s="98"/>
      <c r="K31" s="564"/>
      <c r="L31" s="574" t="s">
        <v>107</v>
      </c>
      <c r="M31" s="279" t="s">
        <v>108</v>
      </c>
      <c r="N31" s="279"/>
      <c r="O31" s="280"/>
      <c r="P31" s="281"/>
      <c r="Q31" s="27">
        <v>76265</v>
      </c>
      <c r="R31" s="30">
        <v>79224</v>
      </c>
      <c r="S31" s="33">
        <v>54362</v>
      </c>
    </row>
    <row r="32" spans="1:19" s="282" customFormat="1" ht="28.5" customHeight="1">
      <c r="A32" s="563" t="s">
        <v>109</v>
      </c>
      <c r="B32" s="293" t="s">
        <v>110</v>
      </c>
      <c r="C32" s="297"/>
      <c r="D32" s="297"/>
      <c r="E32" s="297"/>
      <c r="F32" s="306" t="s">
        <v>111</v>
      </c>
      <c r="G32" s="99">
        <v>0.9</v>
      </c>
      <c r="H32" s="100">
        <v>0.9</v>
      </c>
      <c r="I32" s="101">
        <v>0.9</v>
      </c>
      <c r="J32" s="56"/>
      <c r="K32" s="564"/>
      <c r="L32" s="574"/>
      <c r="M32" s="279" t="s">
        <v>112</v>
      </c>
      <c r="N32" s="279"/>
      <c r="O32" s="280"/>
      <c r="P32" s="281"/>
      <c r="Q32" s="27">
        <v>31112</v>
      </c>
      <c r="R32" s="30">
        <v>29688</v>
      </c>
      <c r="S32" s="33">
        <v>29620</v>
      </c>
    </row>
    <row r="33" spans="1:19" s="282" customFormat="1" ht="28.5" customHeight="1">
      <c r="A33" s="564"/>
      <c r="B33" s="279" t="s">
        <v>113</v>
      </c>
      <c r="C33" s="288"/>
      <c r="D33" s="288"/>
      <c r="E33" s="289"/>
      <c r="F33" s="287" t="s">
        <v>114</v>
      </c>
      <c r="G33" s="53">
        <v>1.2</v>
      </c>
      <c r="H33" s="54">
        <v>1.1</v>
      </c>
      <c r="I33" s="55">
        <v>1.2</v>
      </c>
      <c r="J33" s="56"/>
      <c r="K33" s="564"/>
      <c r="L33" s="279" t="s">
        <v>115</v>
      </c>
      <c r="M33" s="288"/>
      <c r="N33" s="288"/>
      <c r="O33" s="289"/>
      <c r="P33" s="281" t="s">
        <v>116</v>
      </c>
      <c r="Q33" s="80">
        <f>Q26-Q30</f>
        <v>-107377</v>
      </c>
      <c r="R33" s="81">
        <f>R26-R30</f>
        <v>-108337</v>
      </c>
      <c r="S33" s="102">
        <f>S26-S30</f>
        <v>-83877</v>
      </c>
    </row>
    <row r="34" spans="1:19" s="282" customFormat="1" ht="28.5" customHeight="1">
      <c r="A34" s="564"/>
      <c r="B34" s="592" t="s">
        <v>117</v>
      </c>
      <c r="C34" s="593"/>
      <c r="D34" s="302" t="s">
        <v>118</v>
      </c>
      <c r="E34" s="305"/>
      <c r="F34" s="287" t="s">
        <v>97</v>
      </c>
      <c r="G34" s="77">
        <v>2310.93</v>
      </c>
      <c r="H34" s="78">
        <v>2324.39</v>
      </c>
      <c r="I34" s="79">
        <v>2304.68</v>
      </c>
      <c r="J34" s="89"/>
      <c r="K34" s="564"/>
      <c r="L34" s="280" t="s">
        <v>119</v>
      </c>
      <c r="M34" s="296"/>
      <c r="N34" s="296"/>
      <c r="O34" s="296"/>
      <c r="P34" s="281" t="s">
        <v>120</v>
      </c>
      <c r="Q34" s="27">
        <v>107377</v>
      </c>
      <c r="R34" s="30">
        <v>108337</v>
      </c>
      <c r="S34" s="33">
        <v>83877</v>
      </c>
    </row>
    <row r="35" spans="1:19" s="282" customFormat="1" ht="28.5" customHeight="1" thickBot="1">
      <c r="A35" s="564"/>
      <c r="B35" s="596"/>
      <c r="C35" s="597"/>
      <c r="D35" s="280" t="s">
        <v>121</v>
      </c>
      <c r="E35" s="296"/>
      <c r="F35" s="287" t="s">
        <v>97</v>
      </c>
      <c r="G35" s="77">
        <v>2112.42</v>
      </c>
      <c r="H35" s="78">
        <v>2084.54</v>
      </c>
      <c r="I35" s="79">
        <v>2151.09</v>
      </c>
      <c r="J35" s="89"/>
      <c r="K35" s="565"/>
      <c r="L35" s="309" t="s">
        <v>122</v>
      </c>
      <c r="M35" s="309"/>
      <c r="N35" s="309"/>
      <c r="O35" s="290"/>
      <c r="P35" s="310"/>
      <c r="Q35" s="105">
        <f>Q33+Q34</f>
        <v>0</v>
      </c>
      <c r="R35" s="96">
        <f>R33+R34</f>
        <v>0</v>
      </c>
      <c r="S35" s="106">
        <f>S33+S34</f>
        <v>0</v>
      </c>
    </row>
    <row r="36" spans="1:19" s="282" customFormat="1" ht="28.5" customHeight="1">
      <c r="A36" s="564"/>
      <c r="B36" s="568" t="s">
        <v>123</v>
      </c>
      <c r="C36" s="569"/>
      <c r="D36" s="280" t="s">
        <v>124</v>
      </c>
      <c r="E36" s="296"/>
      <c r="F36" s="287" t="s">
        <v>125</v>
      </c>
      <c r="G36" s="27">
        <v>648</v>
      </c>
      <c r="H36" s="30">
        <v>563</v>
      </c>
      <c r="I36" s="33">
        <v>561</v>
      </c>
      <c r="J36" s="21"/>
      <c r="K36" s="311" t="s">
        <v>126</v>
      </c>
      <c r="L36" s="312"/>
      <c r="M36" s="312"/>
      <c r="N36" s="312"/>
      <c r="O36" s="313"/>
      <c r="P36" s="314"/>
      <c r="Q36" s="18">
        <v>291793</v>
      </c>
      <c r="R36" s="22">
        <v>294476</v>
      </c>
      <c r="S36" s="26">
        <v>311350</v>
      </c>
    </row>
    <row r="37" spans="1:19" s="282" customFormat="1" ht="28.5" customHeight="1">
      <c r="A37" s="564"/>
      <c r="B37" s="570"/>
      <c r="C37" s="571"/>
      <c r="D37" s="280" t="s">
        <v>127</v>
      </c>
      <c r="E37" s="296"/>
      <c r="F37" s="287" t="s">
        <v>128</v>
      </c>
      <c r="G37" s="27">
        <v>22181</v>
      </c>
      <c r="H37" s="30">
        <v>18500</v>
      </c>
      <c r="I37" s="33">
        <v>18551</v>
      </c>
      <c r="J37" s="21"/>
      <c r="K37" s="315" t="s">
        <v>129</v>
      </c>
      <c r="L37" s="279"/>
      <c r="M37" s="279"/>
      <c r="N37" s="279"/>
      <c r="O37" s="280"/>
      <c r="P37" s="281"/>
      <c r="Q37" s="27"/>
      <c r="R37" s="30"/>
      <c r="S37" s="33"/>
    </row>
    <row r="38" spans="1:19" s="282" customFormat="1" ht="28.5" customHeight="1" thickBot="1">
      <c r="A38" s="565"/>
      <c r="B38" s="572"/>
      <c r="C38" s="573"/>
      <c r="D38" s="290" t="s">
        <v>18</v>
      </c>
      <c r="E38" s="291"/>
      <c r="F38" s="292" t="s">
        <v>130</v>
      </c>
      <c r="G38" s="62">
        <v>51259</v>
      </c>
      <c r="H38" s="63">
        <v>43002</v>
      </c>
      <c r="I38" s="64">
        <v>42753</v>
      </c>
      <c r="J38" s="21"/>
      <c r="K38" s="316" t="s">
        <v>131</v>
      </c>
      <c r="L38" s="291"/>
      <c r="M38" s="291"/>
      <c r="N38" s="291"/>
      <c r="O38" s="291"/>
      <c r="P38" s="303"/>
      <c r="Q38" s="69">
        <v>417854</v>
      </c>
      <c r="R38" s="113">
        <v>401173</v>
      </c>
      <c r="S38" s="114">
        <v>379067</v>
      </c>
    </row>
    <row r="39" spans="1:19" s="282" customFormat="1" ht="28.5" customHeight="1">
      <c r="A39" s="566" t="s">
        <v>132</v>
      </c>
      <c r="B39" s="293" t="s">
        <v>133</v>
      </c>
      <c r="C39" s="294"/>
      <c r="D39" s="294"/>
      <c r="E39" s="294"/>
      <c r="F39" s="295" t="s">
        <v>134</v>
      </c>
      <c r="G39" s="115">
        <v>21.2</v>
      </c>
      <c r="H39" s="116">
        <v>21.9</v>
      </c>
      <c r="I39" s="117">
        <v>21.2</v>
      </c>
      <c r="J39" s="56"/>
      <c r="K39" s="563" t="s">
        <v>135</v>
      </c>
      <c r="L39" s="598" t="s">
        <v>136</v>
      </c>
      <c r="M39" s="283" t="s">
        <v>137</v>
      </c>
      <c r="N39" s="283"/>
      <c r="O39" s="293"/>
      <c r="P39" s="304"/>
      <c r="Q39" s="49">
        <v>1276812</v>
      </c>
      <c r="R39" s="50">
        <v>1293149</v>
      </c>
      <c r="S39" s="51">
        <v>1285472</v>
      </c>
    </row>
    <row r="40" spans="1:19" s="282" customFormat="1" ht="28.5" customHeight="1">
      <c r="A40" s="564"/>
      <c r="B40" s="280" t="s">
        <v>78</v>
      </c>
      <c r="C40" s="296"/>
      <c r="D40" s="296"/>
      <c r="E40" s="296"/>
      <c r="F40" s="287" t="s">
        <v>138</v>
      </c>
      <c r="G40" s="53">
        <v>3</v>
      </c>
      <c r="H40" s="54">
        <v>2.7</v>
      </c>
      <c r="I40" s="55">
        <v>2.1</v>
      </c>
      <c r="J40" s="56"/>
      <c r="K40" s="564"/>
      <c r="L40" s="574"/>
      <c r="M40" s="574" t="s">
        <v>139</v>
      </c>
      <c r="N40" s="279" t="s">
        <v>140</v>
      </c>
      <c r="O40" s="280"/>
      <c r="P40" s="281"/>
      <c r="Q40" s="27">
        <v>2503913</v>
      </c>
      <c r="R40" s="30">
        <v>2565866</v>
      </c>
      <c r="S40" s="33">
        <v>2611910</v>
      </c>
    </row>
    <row r="41" spans="1:19" s="282" customFormat="1" ht="28.5" customHeight="1">
      <c r="A41" s="564"/>
      <c r="B41" s="280" t="s">
        <v>141</v>
      </c>
      <c r="C41" s="296"/>
      <c r="D41" s="296"/>
      <c r="E41" s="296"/>
      <c r="F41" s="287" t="s">
        <v>142</v>
      </c>
      <c r="G41" s="53">
        <v>15.8</v>
      </c>
      <c r="H41" s="54">
        <v>17.8</v>
      </c>
      <c r="I41" s="55">
        <v>18.1</v>
      </c>
      <c r="J41" s="56"/>
      <c r="K41" s="564"/>
      <c r="L41" s="574"/>
      <c r="M41" s="574"/>
      <c r="N41" s="279" t="s">
        <v>143</v>
      </c>
      <c r="O41" s="289"/>
      <c r="P41" s="317"/>
      <c r="Q41" s="27">
        <v>1291215</v>
      </c>
      <c r="R41" s="30">
        <v>1336814</v>
      </c>
      <c r="S41" s="33">
        <v>1390518</v>
      </c>
    </row>
    <row r="42" spans="1:19" s="282" customFormat="1" ht="28.5" customHeight="1">
      <c r="A42" s="564"/>
      <c r="B42" s="280" t="s">
        <v>144</v>
      </c>
      <c r="C42" s="296"/>
      <c r="D42" s="296"/>
      <c r="E42" s="296"/>
      <c r="F42" s="287" t="s">
        <v>145</v>
      </c>
      <c r="G42" s="53">
        <v>44.4</v>
      </c>
      <c r="H42" s="54">
        <v>38.1</v>
      </c>
      <c r="I42" s="55">
        <v>38.7</v>
      </c>
      <c r="J42" s="56"/>
      <c r="K42" s="564"/>
      <c r="L42" s="574"/>
      <c r="M42" s="279" t="s">
        <v>146</v>
      </c>
      <c r="N42" s="279"/>
      <c r="O42" s="280"/>
      <c r="P42" s="281"/>
      <c r="Q42" s="27">
        <v>371898</v>
      </c>
      <c r="R42" s="30">
        <v>328226</v>
      </c>
      <c r="S42" s="33">
        <v>350055</v>
      </c>
    </row>
    <row r="43" spans="1:19" s="282" customFormat="1" ht="28.5" customHeight="1" thickBot="1">
      <c r="A43" s="567"/>
      <c r="B43" s="290" t="s">
        <v>147</v>
      </c>
      <c r="C43" s="291"/>
      <c r="D43" s="291"/>
      <c r="E43" s="291"/>
      <c r="F43" s="274" t="s">
        <v>213</v>
      </c>
      <c r="G43" s="119">
        <v>15.6</v>
      </c>
      <c r="H43" s="120">
        <v>19.5</v>
      </c>
      <c r="I43" s="121">
        <v>19.9</v>
      </c>
      <c r="J43" s="56"/>
      <c r="K43" s="564"/>
      <c r="L43" s="574"/>
      <c r="M43" s="574" t="s">
        <v>214</v>
      </c>
      <c r="N43" s="279" t="s">
        <v>150</v>
      </c>
      <c r="O43" s="280"/>
      <c r="P43" s="281"/>
      <c r="Q43" s="27">
        <v>305551</v>
      </c>
      <c r="R43" s="30">
        <v>264206</v>
      </c>
      <c r="S43" s="33">
        <v>289332</v>
      </c>
    </row>
    <row r="44" spans="1:19" s="282" customFormat="1" ht="28.5" customHeight="1">
      <c r="A44" s="563" t="s">
        <v>151</v>
      </c>
      <c r="B44" s="293" t="s">
        <v>152</v>
      </c>
      <c r="C44" s="294"/>
      <c r="D44" s="294"/>
      <c r="E44" s="294"/>
      <c r="F44" s="286" t="s">
        <v>153</v>
      </c>
      <c r="G44" s="99">
        <v>82.4</v>
      </c>
      <c r="H44" s="100">
        <v>85.9</v>
      </c>
      <c r="I44" s="101">
        <v>86.6</v>
      </c>
      <c r="J44" s="56"/>
      <c r="K44" s="564"/>
      <c r="L44" s="574"/>
      <c r="M44" s="574"/>
      <c r="N44" s="279" t="s">
        <v>154</v>
      </c>
      <c r="O44" s="280"/>
      <c r="P44" s="281"/>
      <c r="Q44" s="27">
        <v>147</v>
      </c>
      <c r="R44" s="30">
        <v>184</v>
      </c>
      <c r="S44" s="33">
        <v>152</v>
      </c>
    </row>
    <row r="45" spans="1:19" s="282" customFormat="1" ht="28.5" customHeight="1">
      <c r="A45" s="564"/>
      <c r="B45" s="280" t="s">
        <v>155</v>
      </c>
      <c r="C45" s="296"/>
      <c r="D45" s="296"/>
      <c r="E45" s="296"/>
      <c r="F45" s="287" t="s">
        <v>156</v>
      </c>
      <c r="G45" s="53">
        <v>464.3</v>
      </c>
      <c r="H45" s="54">
        <v>972.5</v>
      </c>
      <c r="I45" s="55">
        <v>904.4</v>
      </c>
      <c r="J45" s="56"/>
      <c r="K45" s="564"/>
      <c r="L45" s="574"/>
      <c r="M45" s="574"/>
      <c r="N45" s="279" t="s">
        <v>157</v>
      </c>
      <c r="O45" s="280"/>
      <c r="P45" s="281"/>
      <c r="Q45" s="27">
        <v>1461</v>
      </c>
      <c r="R45" s="30">
        <v>1803</v>
      </c>
      <c r="S45" s="33">
        <v>1023</v>
      </c>
    </row>
    <row r="46" spans="1:19" s="282" customFormat="1" ht="28.5" customHeight="1">
      <c r="A46" s="564"/>
      <c r="B46" s="280" t="s">
        <v>158</v>
      </c>
      <c r="C46" s="296"/>
      <c r="D46" s="296"/>
      <c r="E46" s="296"/>
      <c r="F46" s="287" t="s">
        <v>159</v>
      </c>
      <c r="G46" s="53">
        <v>109.4</v>
      </c>
      <c r="H46" s="54">
        <v>111.3</v>
      </c>
      <c r="I46" s="55">
        <v>107.6</v>
      </c>
      <c r="J46" s="56"/>
      <c r="K46" s="564"/>
      <c r="L46" s="574"/>
      <c r="M46" s="279" t="s">
        <v>160</v>
      </c>
      <c r="N46" s="279"/>
      <c r="O46" s="280"/>
      <c r="P46" s="281"/>
      <c r="Q46" s="27"/>
      <c r="R46" s="30"/>
      <c r="S46" s="33"/>
    </row>
    <row r="47" spans="1:19" s="282" customFormat="1" ht="28.5" customHeight="1">
      <c r="A47" s="564"/>
      <c r="B47" s="280" t="s">
        <v>161</v>
      </c>
      <c r="C47" s="296"/>
      <c r="D47" s="296"/>
      <c r="E47" s="296"/>
      <c r="F47" s="287" t="s">
        <v>159</v>
      </c>
      <c r="G47" s="53">
        <v>112.8</v>
      </c>
      <c r="H47" s="54">
        <v>114.6</v>
      </c>
      <c r="I47" s="55">
        <v>109.5</v>
      </c>
      <c r="J47" s="56"/>
      <c r="K47" s="564"/>
      <c r="L47" s="574"/>
      <c r="M47" s="279" t="s">
        <v>162</v>
      </c>
      <c r="N47" s="279"/>
      <c r="O47" s="280"/>
      <c r="P47" s="281"/>
      <c r="Q47" s="27">
        <f>Q39+Q42+Q46</f>
        <v>1648710</v>
      </c>
      <c r="R47" s="30">
        <f>R39+R42+R46</f>
        <v>1621375</v>
      </c>
      <c r="S47" s="122">
        <f>S39+S42+S46</f>
        <v>1635527</v>
      </c>
    </row>
    <row r="48" spans="1:19" s="282" customFormat="1" ht="28.5" customHeight="1">
      <c r="A48" s="564"/>
      <c r="B48" s="280" t="s">
        <v>163</v>
      </c>
      <c r="C48" s="296"/>
      <c r="D48" s="296"/>
      <c r="E48" s="296"/>
      <c r="F48" s="287" t="s">
        <v>164</v>
      </c>
      <c r="G48" s="53"/>
      <c r="H48" s="54"/>
      <c r="I48" s="55"/>
      <c r="J48" s="56"/>
      <c r="K48" s="564"/>
      <c r="L48" s="574" t="s">
        <v>165</v>
      </c>
      <c r="M48" s="279" t="s">
        <v>166</v>
      </c>
      <c r="N48" s="279"/>
      <c r="O48" s="280"/>
      <c r="P48" s="281"/>
      <c r="Q48" s="27">
        <v>31700</v>
      </c>
      <c r="R48" s="30">
        <v>46700</v>
      </c>
      <c r="S48" s="33">
        <v>61700</v>
      </c>
    </row>
    <row r="49" spans="1:19" s="282" customFormat="1" ht="28.5" customHeight="1">
      <c r="A49" s="564"/>
      <c r="B49" s="280" t="s">
        <v>167</v>
      </c>
      <c r="C49" s="296"/>
      <c r="D49" s="296"/>
      <c r="E49" s="296"/>
      <c r="F49" s="287" t="s">
        <v>33</v>
      </c>
      <c r="G49" s="53"/>
      <c r="H49" s="54"/>
      <c r="I49" s="55"/>
      <c r="J49" s="56"/>
      <c r="K49" s="564"/>
      <c r="L49" s="574"/>
      <c r="M49" s="279" t="s">
        <v>168</v>
      </c>
      <c r="N49" s="279"/>
      <c r="O49" s="280"/>
      <c r="P49" s="281"/>
      <c r="Q49" s="27">
        <v>80105</v>
      </c>
      <c r="R49" s="30">
        <v>33750</v>
      </c>
      <c r="S49" s="33">
        <v>38705</v>
      </c>
    </row>
    <row r="50" spans="1:19" s="282" customFormat="1" ht="28.5" customHeight="1">
      <c r="A50" s="564"/>
      <c r="B50" s="586" t="s">
        <v>169</v>
      </c>
      <c r="C50" s="587"/>
      <c r="D50" s="279" t="s">
        <v>170</v>
      </c>
      <c r="E50" s="280"/>
      <c r="F50" s="318"/>
      <c r="G50" s="53">
        <v>8.7</v>
      </c>
      <c r="H50" s="54">
        <v>8.6</v>
      </c>
      <c r="I50" s="55">
        <v>8.7</v>
      </c>
      <c r="J50" s="56"/>
      <c r="K50" s="564"/>
      <c r="L50" s="574"/>
      <c r="M50" s="574" t="s">
        <v>171</v>
      </c>
      <c r="N50" s="279" t="s">
        <v>172</v>
      </c>
      <c r="O50" s="280"/>
      <c r="P50" s="281"/>
      <c r="Q50" s="27"/>
      <c r="R50" s="30"/>
      <c r="S50" s="33"/>
    </row>
    <row r="51" spans="1:19" s="282" customFormat="1" ht="28.5" customHeight="1">
      <c r="A51" s="564"/>
      <c r="B51" s="588"/>
      <c r="C51" s="589"/>
      <c r="D51" s="279" t="s">
        <v>173</v>
      </c>
      <c r="E51" s="280"/>
      <c r="F51" s="318"/>
      <c r="G51" s="53">
        <v>2.8</v>
      </c>
      <c r="H51" s="54">
        <v>2.4</v>
      </c>
      <c r="I51" s="55">
        <v>2</v>
      </c>
      <c r="J51" s="56"/>
      <c r="K51" s="564"/>
      <c r="L51" s="574"/>
      <c r="M51" s="574"/>
      <c r="N51" s="279" t="s">
        <v>174</v>
      </c>
      <c r="O51" s="280"/>
      <c r="P51" s="281"/>
      <c r="Q51" s="27">
        <v>79284</v>
      </c>
      <c r="R51" s="30">
        <v>32534</v>
      </c>
      <c r="S51" s="33">
        <v>37328</v>
      </c>
    </row>
    <row r="52" spans="1:19" s="282" customFormat="1" ht="28.5" customHeight="1">
      <c r="A52" s="564"/>
      <c r="B52" s="588"/>
      <c r="C52" s="589"/>
      <c r="D52" s="279" t="s">
        <v>175</v>
      </c>
      <c r="E52" s="280"/>
      <c r="F52" s="318"/>
      <c r="G52" s="53">
        <v>11.4</v>
      </c>
      <c r="H52" s="54">
        <v>11.1</v>
      </c>
      <c r="I52" s="55">
        <v>10.7</v>
      </c>
      <c r="J52" s="56"/>
      <c r="K52" s="564"/>
      <c r="L52" s="574"/>
      <c r="M52" s="279" t="s">
        <v>176</v>
      </c>
      <c r="N52" s="279"/>
      <c r="O52" s="280"/>
      <c r="P52" s="281"/>
      <c r="Q52" s="27">
        <f>Q48+Q49</f>
        <v>111805</v>
      </c>
      <c r="R52" s="30">
        <f>R48+R49</f>
        <v>80450</v>
      </c>
      <c r="S52" s="122">
        <f>S48+S49</f>
        <v>100405</v>
      </c>
    </row>
    <row r="53" spans="1:19" s="282" customFormat="1" ht="28.5" customHeight="1" thickBot="1">
      <c r="A53" s="565"/>
      <c r="B53" s="590"/>
      <c r="C53" s="591"/>
      <c r="D53" s="309" t="s">
        <v>133</v>
      </c>
      <c r="E53" s="290"/>
      <c r="F53" s="319"/>
      <c r="G53" s="125">
        <v>19.4</v>
      </c>
      <c r="H53" s="126">
        <v>19.7</v>
      </c>
      <c r="I53" s="127">
        <v>19.8</v>
      </c>
      <c r="J53" s="56"/>
      <c r="K53" s="564"/>
      <c r="L53" s="574" t="s">
        <v>177</v>
      </c>
      <c r="M53" s="279" t="s">
        <v>178</v>
      </c>
      <c r="N53" s="279"/>
      <c r="O53" s="280"/>
      <c r="P53" s="281"/>
      <c r="Q53" s="27">
        <v>555912</v>
      </c>
      <c r="R53" s="30">
        <v>526224</v>
      </c>
      <c r="S53" s="33">
        <v>526604</v>
      </c>
    </row>
    <row r="54" spans="1:19" s="282" customFormat="1" ht="28.5" customHeight="1">
      <c r="A54" s="305"/>
      <c r="B54" s="305"/>
      <c r="C54" s="305"/>
      <c r="D54" s="305"/>
      <c r="E54" s="305"/>
      <c r="F54" s="305"/>
      <c r="G54" s="305"/>
      <c r="H54" s="305"/>
      <c r="I54" s="305"/>
      <c r="J54" s="305"/>
      <c r="K54" s="564"/>
      <c r="L54" s="574"/>
      <c r="M54" s="574" t="s">
        <v>179</v>
      </c>
      <c r="N54" s="279" t="s">
        <v>180</v>
      </c>
      <c r="O54" s="280"/>
      <c r="P54" s="281"/>
      <c r="Q54" s="27">
        <v>377479</v>
      </c>
      <c r="R54" s="30">
        <v>377479</v>
      </c>
      <c r="S54" s="33">
        <v>407479</v>
      </c>
    </row>
    <row r="55" spans="1:19" s="282" customFormat="1" ht="28.5" customHeight="1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564"/>
      <c r="L55" s="574"/>
      <c r="M55" s="574"/>
      <c r="N55" s="279" t="s">
        <v>96</v>
      </c>
      <c r="O55" s="280"/>
      <c r="P55" s="281"/>
      <c r="Q55" s="27">
        <v>178433</v>
      </c>
      <c r="R55" s="30">
        <v>148745</v>
      </c>
      <c r="S55" s="33">
        <v>119125</v>
      </c>
    </row>
    <row r="56" spans="1:19" s="282" customFormat="1" ht="28.5" customHeight="1">
      <c r="A56" s="305"/>
      <c r="B56" s="305"/>
      <c r="C56" s="305"/>
      <c r="D56" s="305"/>
      <c r="E56" s="305"/>
      <c r="F56" s="305"/>
      <c r="G56" s="305"/>
      <c r="H56" s="305"/>
      <c r="I56" s="305"/>
      <c r="J56" s="305"/>
      <c r="K56" s="564"/>
      <c r="L56" s="574"/>
      <c r="M56" s="574"/>
      <c r="N56" s="279" t="s">
        <v>181</v>
      </c>
      <c r="O56" s="280"/>
      <c r="P56" s="281"/>
      <c r="Q56" s="27"/>
      <c r="R56" s="30"/>
      <c r="S56" s="33"/>
    </row>
    <row r="57" spans="1:19" s="282" customFormat="1" ht="28.5" customHeight="1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564"/>
      <c r="L57" s="574"/>
      <c r="M57" s="279" t="s">
        <v>182</v>
      </c>
      <c r="N57" s="279"/>
      <c r="O57" s="280"/>
      <c r="P57" s="281"/>
      <c r="Q57" s="27">
        <v>980993</v>
      </c>
      <c r="R57" s="30">
        <v>1014701</v>
      </c>
      <c r="S57" s="33">
        <v>1008518</v>
      </c>
    </row>
    <row r="58" spans="1:19" s="282" customFormat="1" ht="28.5" customHeight="1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564"/>
      <c r="L58" s="574"/>
      <c r="M58" s="574" t="s">
        <v>179</v>
      </c>
      <c r="N58" s="279" t="s">
        <v>183</v>
      </c>
      <c r="O58" s="280"/>
      <c r="P58" s="281"/>
      <c r="Q58" s="27">
        <v>826818</v>
      </c>
      <c r="R58" s="30">
        <v>823444</v>
      </c>
      <c r="S58" s="33">
        <v>821933</v>
      </c>
    </row>
    <row r="59" spans="1:19" s="282" customFormat="1" ht="28.5" customHeight="1">
      <c r="A59" s="305"/>
      <c r="B59" s="305"/>
      <c r="C59" s="305"/>
      <c r="D59" s="305"/>
      <c r="E59" s="305"/>
      <c r="F59" s="305"/>
      <c r="G59" s="305"/>
      <c r="H59" s="305"/>
      <c r="I59" s="305"/>
      <c r="J59" s="305"/>
      <c r="K59" s="564"/>
      <c r="L59" s="574"/>
      <c r="M59" s="574"/>
      <c r="N59" s="279" t="s">
        <v>184</v>
      </c>
      <c r="O59" s="280"/>
      <c r="P59" s="281"/>
      <c r="Q59" s="27">
        <v>121500</v>
      </c>
      <c r="R59" s="30">
        <v>153500</v>
      </c>
      <c r="S59" s="33">
        <v>160500</v>
      </c>
    </row>
    <row r="60" spans="1:19" s="282" customFormat="1" ht="28.5" customHeight="1">
      <c r="A60" s="305"/>
      <c r="B60" s="305"/>
      <c r="C60" s="305"/>
      <c r="D60" s="305"/>
      <c r="E60" s="305"/>
      <c r="F60" s="305"/>
      <c r="G60" s="305"/>
      <c r="H60" s="305"/>
      <c r="I60" s="305"/>
      <c r="J60" s="305"/>
      <c r="K60" s="564"/>
      <c r="L60" s="574"/>
      <c r="M60" s="574"/>
      <c r="N60" s="577" t="s">
        <v>185</v>
      </c>
      <c r="O60" s="579"/>
      <c r="P60" s="578"/>
      <c r="Q60" s="27">
        <v>32675</v>
      </c>
      <c r="R60" s="30">
        <v>37757</v>
      </c>
      <c r="S60" s="33">
        <v>26085</v>
      </c>
    </row>
    <row r="61" spans="1:19" s="282" customFormat="1" ht="28.5" customHeight="1" thickBot="1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565"/>
      <c r="L61" s="575"/>
      <c r="M61" s="309" t="s">
        <v>186</v>
      </c>
      <c r="N61" s="309"/>
      <c r="O61" s="290"/>
      <c r="P61" s="310"/>
      <c r="Q61" s="62">
        <f>Q53+Q57</f>
        <v>1536905</v>
      </c>
      <c r="R61" s="63">
        <f>R53+R57</f>
        <v>1540925</v>
      </c>
      <c r="S61" s="128">
        <f>S53+S57</f>
        <v>1535122</v>
      </c>
    </row>
  </sheetData>
  <mergeCells count="37">
    <mergeCell ref="A1:S1"/>
    <mergeCell ref="O20:P20"/>
    <mergeCell ref="N60:P60"/>
    <mergeCell ref="B11:D12"/>
    <mergeCell ref="B13:D14"/>
    <mergeCell ref="B50:C53"/>
    <mergeCell ref="B27:C28"/>
    <mergeCell ref="B34:C35"/>
    <mergeCell ref="M43:M45"/>
    <mergeCell ref="L39:L47"/>
    <mergeCell ref="L27:L29"/>
    <mergeCell ref="L31:L32"/>
    <mergeCell ref="K26:K35"/>
    <mergeCell ref="M40:M41"/>
    <mergeCell ref="K39:K61"/>
    <mergeCell ref="M50:M51"/>
    <mergeCell ref="L48:L52"/>
    <mergeCell ref="M54:M56"/>
    <mergeCell ref="M58:M60"/>
    <mergeCell ref="L53:L61"/>
    <mergeCell ref="N8:N10"/>
    <mergeCell ref="M7:M12"/>
    <mergeCell ref="L6:L13"/>
    <mergeCell ref="K5:K25"/>
    <mergeCell ref="N17:N20"/>
    <mergeCell ref="M16:M22"/>
    <mergeCell ref="L15:L23"/>
    <mergeCell ref="A44:A53"/>
    <mergeCell ref="A32:A38"/>
    <mergeCell ref="A39:A43"/>
    <mergeCell ref="B36:C38"/>
    <mergeCell ref="G5:I5"/>
    <mergeCell ref="G6:I6"/>
    <mergeCell ref="A29:A31"/>
    <mergeCell ref="A8:A15"/>
    <mergeCell ref="A16:A20"/>
    <mergeCell ref="A21:A28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5" zoomScaleNormal="75" zoomScaleSheetLayoutView="75" workbookViewId="0" topLeftCell="A1">
      <selection activeCell="A4" sqref="A4"/>
    </sheetView>
  </sheetViews>
  <sheetFormatPr defaultColWidth="8.796875" defaultRowHeight="15"/>
  <cols>
    <col min="1" max="2" width="4.59765625" style="321" customWidth="1"/>
    <col min="3" max="3" width="9.59765625" style="321" customWidth="1"/>
    <col min="4" max="4" width="1.59765625" style="321" customWidth="1"/>
    <col min="5" max="5" width="14.3984375" style="321" customWidth="1"/>
    <col min="6" max="6" width="11.59765625" style="376" customWidth="1"/>
    <col min="7" max="9" width="15.59765625" style="321" customWidth="1"/>
    <col min="10" max="10" width="3.3984375" style="321" customWidth="1"/>
    <col min="11" max="14" width="4.59765625" style="321" customWidth="1"/>
    <col min="15" max="15" width="21.59765625" style="321" customWidth="1"/>
    <col min="16" max="16" width="4.59765625" style="324" customWidth="1"/>
    <col min="17" max="19" width="15.59765625" style="321" customWidth="1"/>
    <col min="20" max="16384" width="9" style="321" customWidth="1"/>
  </cols>
  <sheetData>
    <row r="1" spans="1:19" ht="25.5">
      <c r="A1" s="612" t="s">
        <v>1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</row>
    <row r="2" spans="1:19" ht="15.75" customHeight="1">
      <c r="A2" s="322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Q2" s="323"/>
      <c r="R2" s="323"/>
      <c r="S2" s="323"/>
    </row>
    <row r="3" spans="1:19" ht="30" customHeight="1" thickBot="1">
      <c r="A3" s="5" t="s">
        <v>225</v>
      </c>
      <c r="B3" s="6"/>
      <c r="C3" s="6"/>
      <c r="D3" s="6"/>
      <c r="E3" s="6"/>
      <c r="F3" s="7"/>
      <c r="S3" s="8" t="s">
        <v>2</v>
      </c>
    </row>
    <row r="4" spans="1:19" s="17" customFormat="1" ht="28.5" customHeight="1" thickBot="1">
      <c r="A4" s="9" t="s">
        <v>3</v>
      </c>
      <c r="B4" s="10"/>
      <c r="C4" s="10"/>
      <c r="D4" s="10"/>
      <c r="E4" s="10"/>
      <c r="F4" s="11" t="s">
        <v>4</v>
      </c>
      <c r="G4" s="12" t="s">
        <v>5</v>
      </c>
      <c r="H4" s="13" t="s">
        <v>6</v>
      </c>
      <c r="I4" s="14" t="s">
        <v>7</v>
      </c>
      <c r="J4" s="15"/>
      <c r="K4" s="9" t="s">
        <v>3</v>
      </c>
      <c r="L4" s="10"/>
      <c r="M4" s="10"/>
      <c r="N4" s="10"/>
      <c r="O4" s="10"/>
      <c r="P4" s="16" t="s">
        <v>4</v>
      </c>
      <c r="Q4" s="12" t="s">
        <v>5</v>
      </c>
      <c r="R4" s="13" t="s">
        <v>6</v>
      </c>
      <c r="S4" s="14" t="s">
        <v>7</v>
      </c>
    </row>
    <row r="5" spans="1:19" s="17" customFormat="1" ht="28.5" customHeight="1">
      <c r="A5" s="18" t="s">
        <v>8</v>
      </c>
      <c r="B5" s="19"/>
      <c r="C5" s="19"/>
      <c r="D5" s="19"/>
      <c r="E5" s="19"/>
      <c r="F5" s="20"/>
      <c r="G5" s="442">
        <v>22520</v>
      </c>
      <c r="H5" s="443"/>
      <c r="I5" s="444"/>
      <c r="J5" s="21"/>
      <c r="K5" s="602" t="s">
        <v>9</v>
      </c>
      <c r="L5" s="22" t="s">
        <v>10</v>
      </c>
      <c r="M5" s="23"/>
      <c r="N5" s="23"/>
      <c r="O5" s="24"/>
      <c r="P5" s="25" t="s">
        <v>11</v>
      </c>
      <c r="Q5" s="18">
        <v>313447</v>
      </c>
      <c r="R5" s="50">
        <v>297437</v>
      </c>
      <c r="S5" s="26">
        <v>297541</v>
      </c>
    </row>
    <row r="6" spans="1:19" s="17" customFormat="1" ht="28.5" customHeight="1">
      <c r="A6" s="27" t="s">
        <v>12</v>
      </c>
      <c r="B6" s="28"/>
      <c r="C6" s="28"/>
      <c r="D6" s="28"/>
      <c r="E6" s="28"/>
      <c r="F6" s="29"/>
      <c r="G6" s="445">
        <v>23468</v>
      </c>
      <c r="H6" s="446"/>
      <c r="I6" s="447"/>
      <c r="J6" s="21"/>
      <c r="K6" s="600"/>
      <c r="L6" s="610" t="s">
        <v>190</v>
      </c>
      <c r="M6" s="30" t="s">
        <v>14</v>
      </c>
      <c r="N6" s="30"/>
      <c r="O6" s="31"/>
      <c r="P6" s="32" t="s">
        <v>15</v>
      </c>
      <c r="Q6" s="28">
        <f>Q7+Q11</f>
        <v>313447</v>
      </c>
      <c r="R6" s="30">
        <f>R7+R11</f>
        <v>297437</v>
      </c>
      <c r="S6" s="33">
        <f>S7+S11</f>
        <v>297541</v>
      </c>
    </row>
    <row r="7" spans="1:19" s="335" customFormat="1" ht="28.5" customHeight="1" thickBot="1">
      <c r="A7" s="325" t="s">
        <v>16</v>
      </c>
      <c r="B7" s="326"/>
      <c r="C7" s="326"/>
      <c r="D7" s="326"/>
      <c r="E7" s="326"/>
      <c r="F7" s="327"/>
      <c r="G7" s="328" t="s">
        <v>215</v>
      </c>
      <c r="H7" s="329" t="s">
        <v>215</v>
      </c>
      <c r="I7" s="330" t="s">
        <v>215</v>
      </c>
      <c r="J7" s="331"/>
      <c r="K7" s="600"/>
      <c r="L7" s="610"/>
      <c r="M7" s="610" t="s">
        <v>216</v>
      </c>
      <c r="N7" s="332" t="s">
        <v>18</v>
      </c>
      <c r="O7" s="333"/>
      <c r="P7" s="334" t="s">
        <v>19</v>
      </c>
      <c r="Q7" s="27">
        <v>313177</v>
      </c>
      <c r="R7" s="30">
        <v>297232</v>
      </c>
      <c r="S7" s="33">
        <v>296917</v>
      </c>
    </row>
    <row r="8" spans="1:19" s="335" customFormat="1" ht="28.5" customHeight="1">
      <c r="A8" s="599" t="s">
        <v>20</v>
      </c>
      <c r="B8" s="336" t="s">
        <v>21</v>
      </c>
      <c r="C8" s="337"/>
      <c r="D8" s="337"/>
      <c r="E8" s="338"/>
      <c r="F8" s="339" t="s">
        <v>22</v>
      </c>
      <c r="G8" s="49">
        <v>4682</v>
      </c>
      <c r="H8" s="50">
        <v>4691</v>
      </c>
      <c r="I8" s="51">
        <v>4688</v>
      </c>
      <c r="J8" s="21"/>
      <c r="K8" s="600"/>
      <c r="L8" s="610"/>
      <c r="M8" s="610"/>
      <c r="N8" s="610" t="s">
        <v>23</v>
      </c>
      <c r="O8" s="333" t="s">
        <v>24</v>
      </c>
      <c r="P8" s="334"/>
      <c r="Q8" s="27">
        <v>303304</v>
      </c>
      <c r="R8" s="30">
        <v>290792</v>
      </c>
      <c r="S8" s="33">
        <v>286587</v>
      </c>
    </row>
    <row r="9" spans="1:19" s="335" customFormat="1" ht="28.5" customHeight="1">
      <c r="A9" s="600"/>
      <c r="B9" s="332" t="s">
        <v>25</v>
      </c>
      <c r="C9" s="332"/>
      <c r="D9" s="332"/>
      <c r="E9" s="333"/>
      <c r="F9" s="340" t="s">
        <v>26</v>
      </c>
      <c r="G9" s="27">
        <v>3600</v>
      </c>
      <c r="H9" s="30">
        <v>3600</v>
      </c>
      <c r="I9" s="33">
        <v>3000</v>
      </c>
      <c r="J9" s="21"/>
      <c r="K9" s="600"/>
      <c r="L9" s="610"/>
      <c r="M9" s="610"/>
      <c r="N9" s="610"/>
      <c r="O9" s="333" t="s">
        <v>27</v>
      </c>
      <c r="P9" s="334"/>
      <c r="Q9" s="27">
        <v>9688</v>
      </c>
      <c r="R9" s="30">
        <v>6300</v>
      </c>
      <c r="S9" s="33">
        <v>10126</v>
      </c>
    </row>
    <row r="10" spans="1:19" s="335" customFormat="1" ht="28.5" customHeight="1">
      <c r="A10" s="600"/>
      <c r="B10" s="332" t="s">
        <v>28</v>
      </c>
      <c r="C10" s="332"/>
      <c r="D10" s="332"/>
      <c r="E10" s="333"/>
      <c r="F10" s="340" t="s">
        <v>29</v>
      </c>
      <c r="G10" s="27">
        <v>3015</v>
      </c>
      <c r="H10" s="30">
        <v>2996</v>
      </c>
      <c r="I10" s="33">
        <v>2987</v>
      </c>
      <c r="J10" s="21"/>
      <c r="K10" s="600"/>
      <c r="L10" s="610"/>
      <c r="M10" s="610"/>
      <c r="N10" s="610"/>
      <c r="O10" s="333" t="s">
        <v>30</v>
      </c>
      <c r="P10" s="334"/>
      <c r="Q10" s="27"/>
      <c r="R10" s="30"/>
      <c r="S10" s="33"/>
    </row>
    <row r="11" spans="1:19" s="335" customFormat="1" ht="28.5" customHeight="1">
      <c r="A11" s="600"/>
      <c r="B11" s="616" t="s">
        <v>31</v>
      </c>
      <c r="C11" s="617"/>
      <c r="D11" s="618"/>
      <c r="E11" s="333" t="s">
        <v>32</v>
      </c>
      <c r="F11" s="340" t="s">
        <v>33</v>
      </c>
      <c r="G11" s="53">
        <v>64.39555745407945</v>
      </c>
      <c r="H11" s="54">
        <v>63.86697932210617</v>
      </c>
      <c r="I11" s="55">
        <f>IF(I8=0,"",I10/I8*100)</f>
        <v>63.715870307167236</v>
      </c>
      <c r="J11" s="56"/>
      <c r="K11" s="600"/>
      <c r="L11" s="610"/>
      <c r="M11" s="610"/>
      <c r="N11" s="332" t="s">
        <v>34</v>
      </c>
      <c r="O11" s="333"/>
      <c r="P11" s="334" t="s">
        <v>35</v>
      </c>
      <c r="Q11" s="27">
        <v>270</v>
      </c>
      <c r="R11" s="30">
        <v>205</v>
      </c>
      <c r="S11" s="33">
        <v>624</v>
      </c>
    </row>
    <row r="12" spans="1:19" s="335" customFormat="1" ht="28.5" customHeight="1">
      <c r="A12" s="600"/>
      <c r="B12" s="619"/>
      <c r="C12" s="620"/>
      <c r="D12" s="621"/>
      <c r="E12" s="333" t="s">
        <v>36</v>
      </c>
      <c r="F12" s="340" t="s">
        <v>37</v>
      </c>
      <c r="G12" s="53">
        <v>83.75</v>
      </c>
      <c r="H12" s="54">
        <v>83.22222222222221</v>
      </c>
      <c r="I12" s="55">
        <f>IF(I9=0,"",I10/I9*100)</f>
        <v>99.56666666666666</v>
      </c>
      <c r="J12" s="56"/>
      <c r="K12" s="600"/>
      <c r="L12" s="610"/>
      <c r="M12" s="610"/>
      <c r="N12" s="341" t="s">
        <v>23</v>
      </c>
      <c r="O12" s="333" t="s">
        <v>38</v>
      </c>
      <c r="P12" s="334"/>
      <c r="Q12" s="27"/>
      <c r="R12" s="30"/>
      <c r="S12" s="33"/>
    </row>
    <row r="13" spans="1:19" s="335" customFormat="1" ht="28.5" customHeight="1">
      <c r="A13" s="600"/>
      <c r="B13" s="616" t="s">
        <v>39</v>
      </c>
      <c r="C13" s="617"/>
      <c r="D13" s="618"/>
      <c r="E13" s="333" t="s">
        <v>40</v>
      </c>
      <c r="F13" s="340"/>
      <c r="G13" s="27">
        <v>1</v>
      </c>
      <c r="H13" s="30">
        <v>1</v>
      </c>
      <c r="I13" s="33">
        <v>1</v>
      </c>
      <c r="J13" s="21"/>
      <c r="K13" s="600"/>
      <c r="L13" s="610"/>
      <c r="M13" s="332" t="s">
        <v>41</v>
      </c>
      <c r="N13" s="341"/>
      <c r="O13" s="342"/>
      <c r="P13" s="334" t="s">
        <v>42</v>
      </c>
      <c r="Q13" s="27"/>
      <c r="R13" s="30"/>
      <c r="S13" s="33"/>
    </row>
    <row r="14" spans="1:19" s="335" customFormat="1" ht="28.5" customHeight="1">
      <c r="A14" s="600"/>
      <c r="B14" s="619"/>
      <c r="C14" s="620"/>
      <c r="D14" s="621"/>
      <c r="E14" s="333" t="s">
        <v>43</v>
      </c>
      <c r="F14" s="340" t="s">
        <v>44</v>
      </c>
      <c r="G14" s="27">
        <v>2800</v>
      </c>
      <c r="H14" s="30">
        <v>2800</v>
      </c>
      <c r="I14" s="33">
        <v>2800</v>
      </c>
      <c r="J14" s="21"/>
      <c r="K14" s="600"/>
      <c r="L14" s="332" t="s">
        <v>45</v>
      </c>
      <c r="M14" s="332"/>
      <c r="N14" s="332"/>
      <c r="O14" s="333"/>
      <c r="P14" s="334" t="s">
        <v>46</v>
      </c>
      <c r="Q14" s="28">
        <f>Q15+Q23</f>
        <v>279742</v>
      </c>
      <c r="R14" s="30">
        <f>R15+R23</f>
        <v>283180</v>
      </c>
      <c r="S14" s="33">
        <f>S15+S23</f>
        <v>269350</v>
      </c>
    </row>
    <row r="15" spans="1:19" s="335" customFormat="1" ht="28.5" customHeight="1" thickBot="1">
      <c r="A15" s="601"/>
      <c r="B15" s="343" t="s">
        <v>47</v>
      </c>
      <c r="C15" s="344"/>
      <c r="D15" s="344"/>
      <c r="E15" s="344"/>
      <c r="F15" s="345" t="s">
        <v>48</v>
      </c>
      <c r="G15" s="62">
        <v>127843</v>
      </c>
      <c r="H15" s="63">
        <v>128159</v>
      </c>
      <c r="I15" s="64">
        <v>128655</v>
      </c>
      <c r="J15" s="21"/>
      <c r="K15" s="600"/>
      <c r="L15" s="610" t="s">
        <v>49</v>
      </c>
      <c r="M15" s="332" t="s">
        <v>50</v>
      </c>
      <c r="N15" s="332"/>
      <c r="O15" s="333"/>
      <c r="P15" s="334" t="s">
        <v>51</v>
      </c>
      <c r="Q15" s="27">
        <v>276275</v>
      </c>
      <c r="R15" s="30">
        <v>279223</v>
      </c>
      <c r="S15" s="33">
        <f>S16+S21</f>
        <v>269214</v>
      </c>
    </row>
    <row r="16" spans="1:19" s="335" customFormat="1" ht="28.5" customHeight="1">
      <c r="A16" s="602" t="s">
        <v>52</v>
      </c>
      <c r="B16" s="346" t="s">
        <v>53</v>
      </c>
      <c r="C16" s="347"/>
      <c r="D16" s="347"/>
      <c r="E16" s="347"/>
      <c r="F16" s="348" t="s">
        <v>54</v>
      </c>
      <c r="G16" s="18"/>
      <c r="H16" s="22"/>
      <c r="I16" s="26"/>
      <c r="J16" s="21"/>
      <c r="K16" s="600"/>
      <c r="L16" s="610"/>
      <c r="M16" s="610" t="s">
        <v>55</v>
      </c>
      <c r="N16" s="332" t="s">
        <v>56</v>
      </c>
      <c r="O16" s="333"/>
      <c r="P16" s="334" t="s">
        <v>57</v>
      </c>
      <c r="Q16" s="27">
        <v>276275</v>
      </c>
      <c r="R16" s="30">
        <v>279223</v>
      </c>
      <c r="S16" s="33">
        <v>269214</v>
      </c>
    </row>
    <row r="17" spans="1:19" s="335" customFormat="1" ht="28.5" customHeight="1">
      <c r="A17" s="600"/>
      <c r="B17" s="333" t="s">
        <v>58</v>
      </c>
      <c r="C17" s="349"/>
      <c r="D17" s="349"/>
      <c r="E17" s="349"/>
      <c r="F17" s="348" t="s">
        <v>59</v>
      </c>
      <c r="G17" s="27">
        <v>143688</v>
      </c>
      <c r="H17" s="30">
        <v>142999</v>
      </c>
      <c r="I17" s="33">
        <v>142515</v>
      </c>
      <c r="J17" s="21"/>
      <c r="K17" s="600"/>
      <c r="L17" s="610"/>
      <c r="M17" s="610"/>
      <c r="N17" s="610" t="s">
        <v>60</v>
      </c>
      <c r="O17" s="333" t="s">
        <v>61</v>
      </c>
      <c r="P17" s="334"/>
      <c r="Q17" s="27">
        <v>56968</v>
      </c>
      <c r="R17" s="30">
        <v>55123</v>
      </c>
      <c r="S17" s="33">
        <v>54306</v>
      </c>
    </row>
    <row r="18" spans="1:19" s="335" customFormat="1" ht="28.5" customHeight="1">
      <c r="A18" s="600"/>
      <c r="B18" s="333" t="s">
        <v>62</v>
      </c>
      <c r="C18" s="349"/>
      <c r="D18" s="349"/>
      <c r="E18" s="349"/>
      <c r="F18" s="348" t="s">
        <v>63</v>
      </c>
      <c r="G18" s="27">
        <v>147441</v>
      </c>
      <c r="H18" s="30">
        <v>141013</v>
      </c>
      <c r="I18" s="33">
        <v>138893</v>
      </c>
      <c r="J18" s="21"/>
      <c r="K18" s="600"/>
      <c r="L18" s="610"/>
      <c r="M18" s="610"/>
      <c r="N18" s="610"/>
      <c r="O18" s="333" t="s">
        <v>64</v>
      </c>
      <c r="P18" s="334"/>
      <c r="Q18" s="27">
        <v>15457</v>
      </c>
      <c r="R18" s="30">
        <v>13896</v>
      </c>
      <c r="S18" s="33">
        <v>16973</v>
      </c>
    </row>
    <row r="19" spans="1:19" s="335" customFormat="1" ht="28.5" customHeight="1">
      <c r="A19" s="600"/>
      <c r="B19" s="333" t="s">
        <v>65</v>
      </c>
      <c r="C19" s="349"/>
      <c r="D19" s="349"/>
      <c r="E19" s="349"/>
      <c r="F19" s="348" t="s">
        <v>66</v>
      </c>
      <c r="G19" s="27">
        <v>386</v>
      </c>
      <c r="H19" s="30">
        <v>347</v>
      </c>
      <c r="I19" s="33">
        <v>375</v>
      </c>
      <c r="J19" s="21"/>
      <c r="K19" s="600"/>
      <c r="L19" s="610"/>
      <c r="M19" s="610"/>
      <c r="N19" s="610"/>
      <c r="O19" s="333" t="s">
        <v>67</v>
      </c>
      <c r="P19" s="334"/>
      <c r="Q19" s="27">
        <v>45632</v>
      </c>
      <c r="R19" s="30">
        <v>49898</v>
      </c>
      <c r="S19" s="33">
        <v>50777</v>
      </c>
    </row>
    <row r="20" spans="1:19" s="335" customFormat="1" ht="28.5" customHeight="1" thickBot="1">
      <c r="A20" s="603"/>
      <c r="B20" s="343" t="s">
        <v>68</v>
      </c>
      <c r="C20" s="344"/>
      <c r="D20" s="344"/>
      <c r="E20" s="344"/>
      <c r="F20" s="348" t="s">
        <v>69</v>
      </c>
      <c r="G20" s="86">
        <v>-4161</v>
      </c>
      <c r="H20" s="113">
        <v>1639</v>
      </c>
      <c r="I20" s="114">
        <v>3247</v>
      </c>
      <c r="J20" s="21"/>
      <c r="K20" s="600"/>
      <c r="L20" s="610"/>
      <c r="M20" s="610"/>
      <c r="N20" s="610"/>
      <c r="O20" s="613" t="s">
        <v>70</v>
      </c>
      <c r="P20" s="614"/>
      <c r="Q20" s="27">
        <v>130215</v>
      </c>
      <c r="R20" s="30">
        <v>128495</v>
      </c>
      <c r="S20" s="33">
        <v>129163</v>
      </c>
    </row>
    <row r="21" spans="1:19" s="335" customFormat="1" ht="28.5" customHeight="1">
      <c r="A21" s="599" t="s">
        <v>71</v>
      </c>
      <c r="B21" s="346" t="s">
        <v>72</v>
      </c>
      <c r="C21" s="350"/>
      <c r="D21" s="350"/>
      <c r="E21" s="350"/>
      <c r="F21" s="339"/>
      <c r="G21" s="445">
        <v>35358</v>
      </c>
      <c r="H21" s="446"/>
      <c r="I21" s="447"/>
      <c r="J21" s="76"/>
      <c r="K21" s="600"/>
      <c r="L21" s="610"/>
      <c r="M21" s="610"/>
      <c r="N21" s="332" t="s">
        <v>73</v>
      </c>
      <c r="O21" s="333"/>
      <c r="P21" s="334" t="s">
        <v>74</v>
      </c>
      <c r="Q21" s="27"/>
      <c r="R21" s="30"/>
      <c r="S21" s="33"/>
    </row>
    <row r="22" spans="1:19" s="335" customFormat="1" ht="28.5" customHeight="1">
      <c r="A22" s="600"/>
      <c r="B22" s="333" t="s">
        <v>75</v>
      </c>
      <c r="C22" s="349"/>
      <c r="D22" s="349"/>
      <c r="E22" s="349"/>
      <c r="F22" s="340" t="s">
        <v>76</v>
      </c>
      <c r="G22" s="27">
        <v>25</v>
      </c>
      <c r="H22" s="30">
        <v>25</v>
      </c>
      <c r="I22" s="33">
        <v>25</v>
      </c>
      <c r="J22" s="21"/>
      <c r="K22" s="600"/>
      <c r="L22" s="610"/>
      <c r="M22" s="610"/>
      <c r="N22" s="341" t="s">
        <v>77</v>
      </c>
      <c r="O22" s="333" t="s">
        <v>78</v>
      </c>
      <c r="P22" s="334"/>
      <c r="Q22" s="27"/>
      <c r="R22" s="30"/>
      <c r="S22" s="33"/>
    </row>
    <row r="23" spans="1:19" s="335" customFormat="1" ht="28.5" customHeight="1">
      <c r="A23" s="600"/>
      <c r="B23" s="333" t="s">
        <v>79</v>
      </c>
      <c r="C23" s="349"/>
      <c r="D23" s="349"/>
      <c r="E23" s="349"/>
      <c r="F23" s="340" t="s">
        <v>80</v>
      </c>
      <c r="G23" s="27">
        <v>520</v>
      </c>
      <c r="H23" s="30">
        <v>520</v>
      </c>
      <c r="I23" s="33">
        <v>520</v>
      </c>
      <c r="J23" s="21"/>
      <c r="K23" s="600"/>
      <c r="L23" s="610"/>
      <c r="M23" s="332" t="s">
        <v>81</v>
      </c>
      <c r="N23" s="332"/>
      <c r="O23" s="333"/>
      <c r="P23" s="334" t="s">
        <v>82</v>
      </c>
      <c r="Q23" s="27">
        <v>3467</v>
      </c>
      <c r="R23" s="30">
        <v>3957</v>
      </c>
      <c r="S23" s="33">
        <v>136</v>
      </c>
    </row>
    <row r="24" spans="1:19" s="335" customFormat="1" ht="28.5" customHeight="1">
      <c r="A24" s="600"/>
      <c r="B24" s="333" t="s">
        <v>83</v>
      </c>
      <c r="C24" s="349"/>
      <c r="D24" s="349"/>
      <c r="E24" s="349"/>
      <c r="F24" s="340" t="s">
        <v>84</v>
      </c>
      <c r="G24" s="27">
        <v>74.31</v>
      </c>
      <c r="H24" s="30">
        <v>74.31</v>
      </c>
      <c r="I24" s="33">
        <v>74</v>
      </c>
      <c r="J24" s="21"/>
      <c r="K24" s="600"/>
      <c r="L24" s="332" t="s">
        <v>85</v>
      </c>
      <c r="M24" s="332"/>
      <c r="N24" s="332"/>
      <c r="O24" s="333"/>
      <c r="P24" s="334"/>
      <c r="Q24" s="351">
        <f>Q6-Q15</f>
        <v>37172</v>
      </c>
      <c r="R24" s="81">
        <f>R6-R15</f>
        <v>18214</v>
      </c>
      <c r="S24" s="82">
        <f>S6-S15</f>
        <v>28327</v>
      </c>
    </row>
    <row r="25" spans="1:19" s="335" customFormat="1" ht="28.5" customHeight="1" thickBot="1">
      <c r="A25" s="600"/>
      <c r="B25" s="333" t="s">
        <v>86</v>
      </c>
      <c r="C25" s="349"/>
      <c r="D25" s="349"/>
      <c r="E25" s="349"/>
      <c r="F25" s="340" t="s">
        <v>84</v>
      </c>
      <c r="G25" s="27">
        <v>79.26</v>
      </c>
      <c r="H25" s="30">
        <v>79.26</v>
      </c>
      <c r="I25" s="33">
        <v>79</v>
      </c>
      <c r="J25" s="21"/>
      <c r="K25" s="603"/>
      <c r="L25" s="352" t="s">
        <v>87</v>
      </c>
      <c r="M25" s="352"/>
      <c r="N25" s="352"/>
      <c r="O25" s="353"/>
      <c r="P25" s="354"/>
      <c r="Q25" s="355">
        <f>Q5-Q14</f>
        <v>33705</v>
      </c>
      <c r="R25" s="70">
        <f>R5-R14</f>
        <v>14257</v>
      </c>
      <c r="S25" s="71">
        <f>S5-S14</f>
        <v>28191</v>
      </c>
    </row>
    <row r="26" spans="1:19" s="335" customFormat="1" ht="28.5" customHeight="1">
      <c r="A26" s="600"/>
      <c r="B26" s="333" t="s">
        <v>88</v>
      </c>
      <c r="C26" s="349"/>
      <c r="D26" s="349"/>
      <c r="E26" s="349"/>
      <c r="F26" s="340" t="s">
        <v>84</v>
      </c>
      <c r="G26" s="27"/>
      <c r="H26" s="30"/>
      <c r="I26" s="33"/>
      <c r="J26" s="21"/>
      <c r="K26" s="599" t="s">
        <v>89</v>
      </c>
      <c r="L26" s="346" t="s">
        <v>90</v>
      </c>
      <c r="M26" s="347"/>
      <c r="N26" s="347"/>
      <c r="O26" s="347"/>
      <c r="P26" s="356" t="s">
        <v>91</v>
      </c>
      <c r="Q26" s="49">
        <v>2486</v>
      </c>
      <c r="R26" s="50">
        <v>4992</v>
      </c>
      <c r="S26" s="51">
        <v>2668</v>
      </c>
    </row>
    <row r="27" spans="1:19" s="335" customFormat="1" ht="28.5" customHeight="1">
      <c r="A27" s="600"/>
      <c r="B27" s="628" t="s">
        <v>92</v>
      </c>
      <c r="C27" s="629"/>
      <c r="D27" s="353" t="s">
        <v>93</v>
      </c>
      <c r="E27" s="357"/>
      <c r="F27" s="340" t="s">
        <v>94</v>
      </c>
      <c r="G27" s="77">
        <v>86.15</v>
      </c>
      <c r="H27" s="78">
        <v>86.15</v>
      </c>
      <c r="I27" s="79">
        <v>86.15</v>
      </c>
      <c r="J27" s="89"/>
      <c r="K27" s="600"/>
      <c r="L27" s="610" t="s">
        <v>95</v>
      </c>
      <c r="M27" s="332" t="s">
        <v>96</v>
      </c>
      <c r="N27" s="332"/>
      <c r="O27" s="333"/>
      <c r="P27" s="334"/>
      <c r="Q27" s="27"/>
      <c r="R27" s="30"/>
      <c r="S27" s="33"/>
    </row>
    <row r="28" spans="1:19" s="335" customFormat="1" ht="28.5" customHeight="1" thickBot="1">
      <c r="A28" s="603"/>
      <c r="B28" s="630"/>
      <c r="C28" s="631"/>
      <c r="D28" s="333" t="s">
        <v>88</v>
      </c>
      <c r="E28" s="326"/>
      <c r="F28" s="327" t="s">
        <v>97</v>
      </c>
      <c r="G28" s="90"/>
      <c r="H28" s="91"/>
      <c r="I28" s="92"/>
      <c r="J28" s="89"/>
      <c r="K28" s="600"/>
      <c r="L28" s="610"/>
      <c r="M28" s="332" t="s">
        <v>98</v>
      </c>
      <c r="N28" s="332"/>
      <c r="O28" s="333"/>
      <c r="P28" s="334"/>
      <c r="Q28" s="27"/>
      <c r="R28" s="30"/>
      <c r="S28" s="33"/>
    </row>
    <row r="29" spans="1:19" s="335" customFormat="1" ht="28.5" customHeight="1">
      <c r="A29" s="599" t="s">
        <v>99</v>
      </c>
      <c r="B29" s="336" t="s">
        <v>100</v>
      </c>
      <c r="C29" s="337"/>
      <c r="D29" s="337"/>
      <c r="E29" s="338"/>
      <c r="F29" s="358"/>
      <c r="G29" s="18">
        <v>6</v>
      </c>
      <c r="H29" s="22">
        <v>7</v>
      </c>
      <c r="I29" s="26">
        <v>7</v>
      </c>
      <c r="J29" s="21"/>
      <c r="K29" s="600"/>
      <c r="L29" s="610"/>
      <c r="M29" s="332" t="s">
        <v>101</v>
      </c>
      <c r="N29" s="332"/>
      <c r="O29" s="333"/>
      <c r="P29" s="334"/>
      <c r="Q29" s="27">
        <v>2486</v>
      </c>
      <c r="R29" s="30">
        <v>4992</v>
      </c>
      <c r="S29" s="33">
        <v>2668</v>
      </c>
    </row>
    <row r="30" spans="1:19" s="335" customFormat="1" ht="28.5" customHeight="1">
      <c r="A30" s="600"/>
      <c r="B30" s="332" t="s">
        <v>102</v>
      </c>
      <c r="C30" s="341"/>
      <c r="D30" s="341"/>
      <c r="E30" s="342"/>
      <c r="F30" s="359"/>
      <c r="G30" s="27">
        <v>1</v>
      </c>
      <c r="H30" s="30">
        <v>1</v>
      </c>
      <c r="I30" s="33">
        <v>1</v>
      </c>
      <c r="J30" s="21"/>
      <c r="K30" s="600"/>
      <c r="L30" s="333" t="s">
        <v>103</v>
      </c>
      <c r="M30" s="349"/>
      <c r="N30" s="349"/>
      <c r="O30" s="349"/>
      <c r="P30" s="334" t="s">
        <v>104</v>
      </c>
      <c r="Q30" s="27">
        <v>97987</v>
      </c>
      <c r="R30" s="30">
        <v>69233</v>
      </c>
      <c r="S30" s="33">
        <v>88809</v>
      </c>
    </row>
    <row r="31" spans="1:19" s="335" customFormat="1" ht="28.5" customHeight="1" thickBot="1">
      <c r="A31" s="601"/>
      <c r="B31" s="343"/>
      <c r="C31" s="344" t="s">
        <v>105</v>
      </c>
      <c r="D31" s="344" t="s">
        <v>106</v>
      </c>
      <c r="E31" s="344"/>
      <c r="F31" s="360"/>
      <c r="G31" s="361">
        <f>SUM(G29:G30)</f>
        <v>7</v>
      </c>
      <c r="H31" s="96">
        <f>SUM(H29:H30)</f>
        <v>8</v>
      </c>
      <c r="I31" s="106">
        <f>SUM(I29:I30)</f>
        <v>8</v>
      </c>
      <c r="J31" s="98"/>
      <c r="K31" s="600"/>
      <c r="L31" s="610" t="s">
        <v>107</v>
      </c>
      <c r="M31" s="332" t="s">
        <v>108</v>
      </c>
      <c r="N31" s="332"/>
      <c r="O31" s="333"/>
      <c r="P31" s="334"/>
      <c r="Q31" s="27">
        <v>97987</v>
      </c>
      <c r="R31" s="30">
        <v>69233</v>
      </c>
      <c r="S31" s="33">
        <v>88809</v>
      </c>
    </row>
    <row r="32" spans="1:19" s="335" customFormat="1" ht="28.5" customHeight="1">
      <c r="A32" s="599" t="s">
        <v>109</v>
      </c>
      <c r="B32" s="346" t="s">
        <v>110</v>
      </c>
      <c r="C32" s="350"/>
      <c r="D32" s="350"/>
      <c r="E32" s="350"/>
      <c r="F32" s="358" t="s">
        <v>111</v>
      </c>
      <c r="G32" s="99">
        <v>1.2</v>
      </c>
      <c r="H32" s="100">
        <v>1.1</v>
      </c>
      <c r="I32" s="101">
        <v>1.1</v>
      </c>
      <c r="J32" s="56"/>
      <c r="K32" s="600"/>
      <c r="L32" s="610"/>
      <c r="M32" s="332" t="s">
        <v>112</v>
      </c>
      <c r="N32" s="332"/>
      <c r="O32" s="333"/>
      <c r="P32" s="334"/>
      <c r="Q32" s="27"/>
      <c r="R32" s="30"/>
      <c r="S32" s="33"/>
    </row>
    <row r="33" spans="1:19" s="335" customFormat="1" ht="28.5" customHeight="1">
      <c r="A33" s="600"/>
      <c r="B33" s="332" t="s">
        <v>113</v>
      </c>
      <c r="C33" s="341"/>
      <c r="D33" s="341"/>
      <c r="E33" s="342"/>
      <c r="F33" s="340" t="s">
        <v>114</v>
      </c>
      <c r="G33" s="53">
        <v>2.1</v>
      </c>
      <c r="H33" s="54">
        <v>2</v>
      </c>
      <c r="I33" s="55">
        <v>1.9</v>
      </c>
      <c r="J33" s="56"/>
      <c r="K33" s="600"/>
      <c r="L33" s="332" t="s">
        <v>115</v>
      </c>
      <c r="M33" s="341"/>
      <c r="N33" s="341"/>
      <c r="O33" s="342"/>
      <c r="P33" s="334" t="s">
        <v>116</v>
      </c>
      <c r="Q33" s="362">
        <f>Q26-Q30</f>
        <v>-95501</v>
      </c>
      <c r="R33" s="81">
        <f>R26-R30</f>
        <v>-64241</v>
      </c>
      <c r="S33" s="82">
        <f>S26-S30</f>
        <v>-86141</v>
      </c>
    </row>
    <row r="34" spans="1:19" s="335" customFormat="1" ht="28.5" customHeight="1">
      <c r="A34" s="600"/>
      <c r="B34" s="628" t="s">
        <v>117</v>
      </c>
      <c r="C34" s="629"/>
      <c r="D34" s="353" t="s">
        <v>118</v>
      </c>
      <c r="E34" s="357"/>
      <c r="F34" s="340" t="s">
        <v>97</v>
      </c>
      <c r="G34" s="77">
        <v>2057.12</v>
      </c>
      <c r="H34" s="78">
        <v>2062.16</v>
      </c>
      <c r="I34" s="79">
        <v>2063.37</v>
      </c>
      <c r="J34" s="89"/>
      <c r="K34" s="600"/>
      <c r="L34" s="333" t="s">
        <v>119</v>
      </c>
      <c r="M34" s="349"/>
      <c r="N34" s="349"/>
      <c r="O34" s="349"/>
      <c r="P34" s="334" t="s">
        <v>120</v>
      </c>
      <c r="Q34" s="27">
        <v>95501</v>
      </c>
      <c r="R34" s="30">
        <v>64241</v>
      </c>
      <c r="S34" s="33">
        <v>86141</v>
      </c>
    </row>
    <row r="35" spans="1:19" s="335" customFormat="1" ht="28.5" customHeight="1" thickBot="1">
      <c r="A35" s="600"/>
      <c r="B35" s="632"/>
      <c r="C35" s="633"/>
      <c r="D35" s="333" t="s">
        <v>121</v>
      </c>
      <c r="E35" s="349"/>
      <c r="F35" s="340" t="s">
        <v>97</v>
      </c>
      <c r="G35" s="77">
        <v>1769.22</v>
      </c>
      <c r="H35" s="78">
        <v>1881.78</v>
      </c>
      <c r="I35" s="79">
        <v>1816.25</v>
      </c>
      <c r="J35" s="89"/>
      <c r="K35" s="601"/>
      <c r="L35" s="363" t="s">
        <v>122</v>
      </c>
      <c r="M35" s="363"/>
      <c r="N35" s="363"/>
      <c r="O35" s="343"/>
      <c r="P35" s="364"/>
      <c r="Q35" s="365">
        <f>Q33+Q34</f>
        <v>0</v>
      </c>
      <c r="R35" s="96">
        <f>R33+R34</f>
        <v>0</v>
      </c>
      <c r="S35" s="106">
        <f>S33+S34</f>
        <v>0</v>
      </c>
    </row>
    <row r="36" spans="1:19" s="335" customFormat="1" ht="28.5" customHeight="1">
      <c r="A36" s="600"/>
      <c r="B36" s="604" t="s">
        <v>123</v>
      </c>
      <c r="C36" s="605"/>
      <c r="D36" s="333" t="s">
        <v>124</v>
      </c>
      <c r="E36" s="349"/>
      <c r="F36" s="340" t="s">
        <v>125</v>
      </c>
      <c r="G36" s="27">
        <v>503</v>
      </c>
      <c r="H36" s="30">
        <v>428</v>
      </c>
      <c r="I36" s="33">
        <v>427</v>
      </c>
      <c r="J36" s="21"/>
      <c r="K36" s="366" t="s">
        <v>126</v>
      </c>
      <c r="L36" s="367"/>
      <c r="M36" s="367"/>
      <c r="N36" s="367"/>
      <c r="O36" s="368"/>
      <c r="P36" s="369"/>
      <c r="Q36" s="18">
        <v>207791</v>
      </c>
      <c r="R36" s="22">
        <v>217510</v>
      </c>
      <c r="S36" s="26">
        <v>221447</v>
      </c>
    </row>
    <row r="37" spans="1:19" s="335" customFormat="1" ht="28.5" customHeight="1">
      <c r="A37" s="600"/>
      <c r="B37" s="606"/>
      <c r="C37" s="607"/>
      <c r="D37" s="333" t="s">
        <v>127</v>
      </c>
      <c r="E37" s="349"/>
      <c r="F37" s="340" t="s">
        <v>128</v>
      </c>
      <c r="G37" s="27">
        <v>24574</v>
      </c>
      <c r="H37" s="30">
        <v>20145</v>
      </c>
      <c r="I37" s="33">
        <v>19842</v>
      </c>
      <c r="J37" s="21"/>
      <c r="K37" s="370" t="s">
        <v>129</v>
      </c>
      <c r="L37" s="332"/>
      <c r="M37" s="332"/>
      <c r="N37" s="332"/>
      <c r="O37" s="333"/>
      <c r="P37" s="334"/>
      <c r="Q37" s="27"/>
      <c r="R37" s="30"/>
      <c r="S37" s="33"/>
    </row>
    <row r="38" spans="1:19" s="335" customFormat="1" ht="28.5" customHeight="1" thickBot="1">
      <c r="A38" s="601"/>
      <c r="B38" s="608"/>
      <c r="C38" s="609"/>
      <c r="D38" s="343" t="s">
        <v>18</v>
      </c>
      <c r="E38" s="344"/>
      <c r="F38" s="345" t="s">
        <v>130</v>
      </c>
      <c r="G38" s="62">
        <v>50582</v>
      </c>
      <c r="H38" s="63">
        <v>41562</v>
      </c>
      <c r="I38" s="64">
        <v>40970</v>
      </c>
      <c r="J38" s="21"/>
      <c r="K38" s="371" t="s">
        <v>131</v>
      </c>
      <c r="L38" s="344"/>
      <c r="M38" s="344"/>
      <c r="N38" s="344"/>
      <c r="O38" s="344"/>
      <c r="P38" s="354"/>
      <c r="Q38" s="69">
        <v>343203</v>
      </c>
      <c r="R38" s="113">
        <v>317855</v>
      </c>
      <c r="S38" s="114">
        <v>321154</v>
      </c>
    </row>
    <row r="39" spans="1:19" s="335" customFormat="1" ht="28.5" customHeight="1">
      <c r="A39" s="602" t="s">
        <v>132</v>
      </c>
      <c r="B39" s="346" t="s">
        <v>133</v>
      </c>
      <c r="C39" s="347"/>
      <c r="D39" s="347"/>
      <c r="E39" s="347"/>
      <c r="F39" s="348" t="s">
        <v>134</v>
      </c>
      <c r="G39" s="115">
        <v>21.8</v>
      </c>
      <c r="H39" s="116">
        <v>20.8</v>
      </c>
      <c r="I39" s="117">
        <v>21.5</v>
      </c>
      <c r="J39" s="56"/>
      <c r="K39" s="599" t="s">
        <v>135</v>
      </c>
      <c r="L39" s="634" t="s">
        <v>136</v>
      </c>
      <c r="M39" s="336" t="s">
        <v>137</v>
      </c>
      <c r="N39" s="336"/>
      <c r="O39" s="346"/>
      <c r="P39" s="356"/>
      <c r="Q39" s="49">
        <v>696132</v>
      </c>
      <c r="R39" s="50">
        <v>710250</v>
      </c>
      <c r="S39" s="51">
        <v>742806</v>
      </c>
    </row>
    <row r="40" spans="1:19" s="335" customFormat="1" ht="28.5" customHeight="1">
      <c r="A40" s="600"/>
      <c r="B40" s="333" t="s">
        <v>78</v>
      </c>
      <c r="C40" s="349"/>
      <c r="D40" s="349"/>
      <c r="E40" s="349"/>
      <c r="F40" s="340" t="s">
        <v>138</v>
      </c>
      <c r="G40" s="53"/>
      <c r="H40" s="54"/>
      <c r="I40" s="55"/>
      <c r="J40" s="56"/>
      <c r="K40" s="600"/>
      <c r="L40" s="610"/>
      <c r="M40" s="610" t="s">
        <v>139</v>
      </c>
      <c r="N40" s="332" t="s">
        <v>140</v>
      </c>
      <c r="O40" s="333"/>
      <c r="P40" s="334"/>
      <c r="Q40" s="27">
        <v>1444529</v>
      </c>
      <c r="R40" s="30">
        <v>1509137</v>
      </c>
      <c r="S40" s="33">
        <v>1591558</v>
      </c>
    </row>
    <row r="41" spans="1:19" s="335" customFormat="1" ht="28.5" customHeight="1">
      <c r="A41" s="600"/>
      <c r="B41" s="333" t="s">
        <v>141</v>
      </c>
      <c r="C41" s="349"/>
      <c r="D41" s="349"/>
      <c r="E41" s="349"/>
      <c r="F41" s="340" t="s">
        <v>142</v>
      </c>
      <c r="G41" s="53">
        <v>17.5</v>
      </c>
      <c r="H41" s="54">
        <v>18.8</v>
      </c>
      <c r="I41" s="55">
        <v>20.1</v>
      </c>
      <c r="J41" s="56"/>
      <c r="K41" s="600"/>
      <c r="L41" s="610"/>
      <c r="M41" s="610"/>
      <c r="N41" s="332" t="s">
        <v>143</v>
      </c>
      <c r="O41" s="342"/>
      <c r="P41" s="372"/>
      <c r="Q41" s="27">
        <v>770583</v>
      </c>
      <c r="R41" s="30">
        <v>819744</v>
      </c>
      <c r="S41" s="33">
        <v>868260</v>
      </c>
    </row>
    <row r="42" spans="1:19" s="335" customFormat="1" ht="28.5" customHeight="1">
      <c r="A42" s="600"/>
      <c r="B42" s="333" t="s">
        <v>144</v>
      </c>
      <c r="C42" s="349"/>
      <c r="D42" s="349"/>
      <c r="E42" s="349"/>
      <c r="F42" s="340" t="s">
        <v>145</v>
      </c>
      <c r="G42" s="53">
        <v>49.9</v>
      </c>
      <c r="H42" s="54">
        <v>48.4</v>
      </c>
      <c r="I42" s="55">
        <v>51.2</v>
      </c>
      <c r="J42" s="56"/>
      <c r="K42" s="600"/>
      <c r="L42" s="610"/>
      <c r="M42" s="332" t="s">
        <v>146</v>
      </c>
      <c r="N42" s="332"/>
      <c r="O42" s="333"/>
      <c r="P42" s="334"/>
      <c r="Q42" s="27">
        <v>278543</v>
      </c>
      <c r="R42" s="30">
        <v>282407</v>
      </c>
      <c r="S42" s="33">
        <v>265427</v>
      </c>
    </row>
    <row r="43" spans="1:19" s="335" customFormat="1" ht="28.5" customHeight="1" thickBot="1">
      <c r="A43" s="603"/>
      <c r="B43" s="343" t="s">
        <v>147</v>
      </c>
      <c r="C43" s="344"/>
      <c r="D43" s="344"/>
      <c r="E43" s="344"/>
      <c r="F43" s="327" t="s">
        <v>217</v>
      </c>
      <c r="G43" s="119">
        <v>10.8</v>
      </c>
      <c r="H43" s="120">
        <v>12</v>
      </c>
      <c r="I43" s="121">
        <v>7.2</v>
      </c>
      <c r="J43" s="56"/>
      <c r="K43" s="600"/>
      <c r="L43" s="610"/>
      <c r="M43" s="610" t="s">
        <v>218</v>
      </c>
      <c r="N43" s="332" t="s">
        <v>150</v>
      </c>
      <c r="O43" s="333"/>
      <c r="P43" s="334"/>
      <c r="Q43" s="27">
        <v>224997</v>
      </c>
      <c r="R43" s="30">
        <v>228889</v>
      </c>
      <c r="S43" s="33">
        <v>212152</v>
      </c>
    </row>
    <row r="44" spans="1:19" s="335" customFormat="1" ht="28.5" customHeight="1">
      <c r="A44" s="599" t="s">
        <v>151</v>
      </c>
      <c r="B44" s="346" t="s">
        <v>152</v>
      </c>
      <c r="C44" s="347"/>
      <c r="D44" s="347"/>
      <c r="E44" s="347"/>
      <c r="F44" s="339" t="s">
        <v>153</v>
      </c>
      <c r="G44" s="99">
        <v>89.9</v>
      </c>
      <c r="H44" s="100">
        <v>90.1</v>
      </c>
      <c r="I44" s="101">
        <v>91.8</v>
      </c>
      <c r="J44" s="56"/>
      <c r="K44" s="600"/>
      <c r="L44" s="610"/>
      <c r="M44" s="610"/>
      <c r="N44" s="332" t="s">
        <v>154</v>
      </c>
      <c r="O44" s="333"/>
      <c r="P44" s="334"/>
      <c r="Q44" s="27">
        <v>44755</v>
      </c>
      <c r="R44" s="30">
        <v>43025</v>
      </c>
      <c r="S44" s="33">
        <v>41312</v>
      </c>
    </row>
    <row r="45" spans="1:19" s="335" customFormat="1" ht="28.5" customHeight="1">
      <c r="A45" s="600"/>
      <c r="B45" s="333" t="s">
        <v>155</v>
      </c>
      <c r="C45" s="349"/>
      <c r="D45" s="349"/>
      <c r="E45" s="349"/>
      <c r="F45" s="340" t="s">
        <v>156</v>
      </c>
      <c r="G45" s="53">
        <v>393.7</v>
      </c>
      <c r="H45" s="54">
        <v>435.2</v>
      </c>
      <c r="I45" s="55">
        <v>603.5</v>
      </c>
      <c r="J45" s="56"/>
      <c r="K45" s="600"/>
      <c r="L45" s="610"/>
      <c r="M45" s="610"/>
      <c r="N45" s="332" t="s">
        <v>157</v>
      </c>
      <c r="O45" s="333"/>
      <c r="P45" s="334"/>
      <c r="Q45" s="27">
        <v>8791</v>
      </c>
      <c r="R45" s="30">
        <v>10493</v>
      </c>
      <c r="S45" s="33">
        <v>11963</v>
      </c>
    </row>
    <row r="46" spans="1:19" s="335" customFormat="1" ht="28.5" customHeight="1">
      <c r="A46" s="600"/>
      <c r="B46" s="333" t="s">
        <v>158</v>
      </c>
      <c r="C46" s="349"/>
      <c r="D46" s="349"/>
      <c r="E46" s="349"/>
      <c r="F46" s="340" t="s">
        <v>159</v>
      </c>
      <c r="G46" s="53">
        <v>113.5</v>
      </c>
      <c r="H46" s="54">
        <v>106.5</v>
      </c>
      <c r="I46" s="55">
        <v>110.5</v>
      </c>
      <c r="J46" s="56"/>
      <c r="K46" s="600"/>
      <c r="L46" s="610"/>
      <c r="M46" s="332" t="s">
        <v>160</v>
      </c>
      <c r="N46" s="332"/>
      <c r="O46" s="333"/>
      <c r="P46" s="334"/>
      <c r="Q46" s="27"/>
      <c r="R46" s="30"/>
      <c r="S46" s="33"/>
    </row>
    <row r="47" spans="1:19" s="335" customFormat="1" ht="28.5" customHeight="1">
      <c r="A47" s="600"/>
      <c r="B47" s="333" t="s">
        <v>161</v>
      </c>
      <c r="C47" s="349"/>
      <c r="D47" s="349"/>
      <c r="E47" s="349"/>
      <c r="F47" s="340" t="s">
        <v>159</v>
      </c>
      <c r="G47" s="53">
        <v>116.4</v>
      </c>
      <c r="H47" s="54">
        <v>109.7</v>
      </c>
      <c r="I47" s="55">
        <v>113.7</v>
      </c>
      <c r="J47" s="56"/>
      <c r="K47" s="600"/>
      <c r="L47" s="610"/>
      <c r="M47" s="332" t="s">
        <v>162</v>
      </c>
      <c r="N47" s="332"/>
      <c r="O47" s="333"/>
      <c r="P47" s="334"/>
      <c r="Q47" s="31">
        <f>Q39+Q42+Q46</f>
        <v>974675</v>
      </c>
      <c r="R47" s="30">
        <f>R39+R42+R46</f>
        <v>992657</v>
      </c>
      <c r="S47" s="33">
        <f>S39+S42+S46</f>
        <v>1008233</v>
      </c>
    </row>
    <row r="48" spans="1:19" s="335" customFormat="1" ht="28.5" customHeight="1">
      <c r="A48" s="600"/>
      <c r="B48" s="333" t="s">
        <v>163</v>
      </c>
      <c r="C48" s="349"/>
      <c r="D48" s="349"/>
      <c r="E48" s="349"/>
      <c r="F48" s="340" t="s">
        <v>164</v>
      </c>
      <c r="G48" s="53"/>
      <c r="H48" s="54"/>
      <c r="I48" s="55"/>
      <c r="J48" s="56"/>
      <c r="K48" s="600"/>
      <c r="L48" s="610" t="s">
        <v>165</v>
      </c>
      <c r="M48" s="332" t="s">
        <v>166</v>
      </c>
      <c r="N48" s="332"/>
      <c r="O48" s="333"/>
      <c r="P48" s="334"/>
      <c r="Q48" s="27">
        <v>27702</v>
      </c>
      <c r="R48" s="30">
        <v>33288</v>
      </c>
      <c r="S48" s="33">
        <v>39050</v>
      </c>
    </row>
    <row r="49" spans="1:19" s="335" customFormat="1" ht="28.5" customHeight="1">
      <c r="A49" s="600"/>
      <c r="B49" s="333" t="s">
        <v>167</v>
      </c>
      <c r="C49" s="349"/>
      <c r="D49" s="349"/>
      <c r="E49" s="349"/>
      <c r="F49" s="340" t="s">
        <v>33</v>
      </c>
      <c r="G49" s="53"/>
      <c r="H49" s="54"/>
      <c r="I49" s="55"/>
      <c r="J49" s="56"/>
      <c r="K49" s="600"/>
      <c r="L49" s="610"/>
      <c r="M49" s="332" t="s">
        <v>168</v>
      </c>
      <c r="N49" s="332"/>
      <c r="O49" s="333"/>
      <c r="P49" s="334"/>
      <c r="Q49" s="27">
        <v>70752</v>
      </c>
      <c r="R49" s="30">
        <v>64897</v>
      </c>
      <c r="S49" s="33">
        <v>43980</v>
      </c>
    </row>
    <row r="50" spans="1:19" s="335" customFormat="1" ht="28.5" customHeight="1">
      <c r="A50" s="600"/>
      <c r="B50" s="622" t="s">
        <v>169</v>
      </c>
      <c r="C50" s="623"/>
      <c r="D50" s="332" t="s">
        <v>170</v>
      </c>
      <c r="E50" s="333"/>
      <c r="F50" s="373"/>
      <c r="G50" s="53"/>
      <c r="H50" s="54"/>
      <c r="I50" s="55"/>
      <c r="J50" s="56"/>
      <c r="K50" s="600"/>
      <c r="L50" s="610"/>
      <c r="M50" s="610" t="s">
        <v>171</v>
      </c>
      <c r="N50" s="332" t="s">
        <v>172</v>
      </c>
      <c r="O50" s="333"/>
      <c r="P50" s="334"/>
      <c r="Q50" s="27"/>
      <c r="R50" s="30"/>
      <c r="S50" s="33"/>
    </row>
    <row r="51" spans="1:19" s="335" customFormat="1" ht="28.5" customHeight="1">
      <c r="A51" s="600"/>
      <c r="B51" s="624"/>
      <c r="C51" s="625"/>
      <c r="D51" s="332" t="s">
        <v>173</v>
      </c>
      <c r="E51" s="333"/>
      <c r="F51" s="373"/>
      <c r="G51" s="53"/>
      <c r="H51" s="54"/>
      <c r="I51" s="55"/>
      <c r="J51" s="56"/>
      <c r="K51" s="600"/>
      <c r="L51" s="610"/>
      <c r="M51" s="610"/>
      <c r="N51" s="332" t="s">
        <v>174</v>
      </c>
      <c r="O51" s="333"/>
      <c r="P51" s="334"/>
      <c r="Q51" s="27">
        <v>56282</v>
      </c>
      <c r="R51" s="30">
        <v>48928</v>
      </c>
      <c r="S51" s="33">
        <v>29863</v>
      </c>
    </row>
    <row r="52" spans="1:19" s="335" customFormat="1" ht="28.5" customHeight="1">
      <c r="A52" s="600"/>
      <c r="B52" s="624"/>
      <c r="C52" s="625"/>
      <c r="D52" s="332" t="s">
        <v>175</v>
      </c>
      <c r="E52" s="333"/>
      <c r="F52" s="373"/>
      <c r="G52" s="53"/>
      <c r="H52" s="54"/>
      <c r="I52" s="55"/>
      <c r="J52" s="56"/>
      <c r="K52" s="600"/>
      <c r="L52" s="610"/>
      <c r="M52" s="332" t="s">
        <v>176</v>
      </c>
      <c r="N52" s="332"/>
      <c r="O52" s="333"/>
      <c r="P52" s="334"/>
      <c r="Q52" s="31">
        <f>Q48+Q49</f>
        <v>98454</v>
      </c>
      <c r="R52" s="30">
        <f>R48+R49</f>
        <v>98185</v>
      </c>
      <c r="S52" s="33">
        <f>S48+S49</f>
        <v>83030</v>
      </c>
    </row>
    <row r="53" spans="1:19" s="335" customFormat="1" ht="28.5" customHeight="1" thickBot="1">
      <c r="A53" s="601"/>
      <c r="B53" s="626"/>
      <c r="C53" s="627"/>
      <c r="D53" s="363" t="s">
        <v>133</v>
      </c>
      <c r="E53" s="343"/>
      <c r="F53" s="374"/>
      <c r="G53" s="125">
        <v>18.8</v>
      </c>
      <c r="H53" s="126">
        <v>19</v>
      </c>
      <c r="I53" s="127">
        <v>18.9</v>
      </c>
      <c r="J53" s="56"/>
      <c r="K53" s="600"/>
      <c r="L53" s="610" t="s">
        <v>177</v>
      </c>
      <c r="M53" s="332" t="s">
        <v>178</v>
      </c>
      <c r="N53" s="332"/>
      <c r="O53" s="333"/>
      <c r="P53" s="334"/>
      <c r="Q53" s="27">
        <v>494581</v>
      </c>
      <c r="R53" s="30">
        <v>502077</v>
      </c>
      <c r="S53" s="33">
        <v>533302</v>
      </c>
    </row>
    <row r="54" spans="1:19" s="335" customFormat="1" ht="28.5" customHeight="1">
      <c r="A54" s="357"/>
      <c r="B54" s="357"/>
      <c r="C54" s="357"/>
      <c r="D54" s="357"/>
      <c r="E54" s="357"/>
      <c r="F54" s="357"/>
      <c r="G54" s="357"/>
      <c r="H54" s="357"/>
      <c r="I54" s="357"/>
      <c r="J54" s="357"/>
      <c r="K54" s="600"/>
      <c r="L54" s="610"/>
      <c r="M54" s="610" t="s">
        <v>179</v>
      </c>
      <c r="N54" s="332" t="s">
        <v>180</v>
      </c>
      <c r="O54" s="333"/>
      <c r="P54" s="334"/>
      <c r="Q54" s="27">
        <v>494581</v>
      </c>
      <c r="R54" s="30">
        <v>502077</v>
      </c>
      <c r="S54" s="33">
        <v>533302</v>
      </c>
    </row>
    <row r="55" spans="1:19" s="335" customFormat="1" ht="28.5" customHeight="1">
      <c r="A55" s="357"/>
      <c r="B55" s="357"/>
      <c r="C55" s="357"/>
      <c r="D55" s="357"/>
      <c r="E55" s="357"/>
      <c r="F55" s="357"/>
      <c r="G55" s="357"/>
      <c r="H55" s="357"/>
      <c r="I55" s="357"/>
      <c r="J55" s="357"/>
      <c r="K55" s="600"/>
      <c r="L55" s="610"/>
      <c r="M55" s="610"/>
      <c r="N55" s="332" t="s">
        <v>96</v>
      </c>
      <c r="O55" s="333"/>
      <c r="P55" s="334"/>
      <c r="Q55" s="27"/>
      <c r="R55" s="30"/>
      <c r="S55" s="33"/>
    </row>
    <row r="56" spans="1:19" s="335" customFormat="1" ht="28.5" customHeight="1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600"/>
      <c r="L56" s="610"/>
      <c r="M56" s="610"/>
      <c r="N56" s="332" t="s">
        <v>181</v>
      </c>
      <c r="O56" s="333"/>
      <c r="P56" s="334"/>
      <c r="Q56" s="27"/>
      <c r="R56" s="30"/>
      <c r="S56" s="33"/>
    </row>
    <row r="57" spans="1:19" s="335" customFormat="1" ht="28.5" customHeight="1">
      <c r="A57" s="357"/>
      <c r="B57" s="357"/>
      <c r="C57" s="357"/>
      <c r="D57" s="357"/>
      <c r="E57" s="357"/>
      <c r="F57" s="357"/>
      <c r="G57" s="357"/>
      <c r="H57" s="357"/>
      <c r="I57" s="357"/>
      <c r="J57" s="357"/>
      <c r="K57" s="600"/>
      <c r="L57" s="610"/>
      <c r="M57" s="332" t="s">
        <v>182</v>
      </c>
      <c r="N57" s="332"/>
      <c r="O57" s="333"/>
      <c r="P57" s="334"/>
      <c r="Q57" s="27">
        <v>381640</v>
      </c>
      <c r="R57" s="30">
        <v>392395</v>
      </c>
      <c r="S57" s="33">
        <v>391901</v>
      </c>
    </row>
    <row r="58" spans="1:19" s="335" customFormat="1" ht="28.5" customHeight="1">
      <c r="A58" s="357"/>
      <c r="B58" s="357"/>
      <c r="C58" s="357"/>
      <c r="D58" s="357"/>
      <c r="E58" s="357"/>
      <c r="F58" s="357"/>
      <c r="G58" s="357"/>
      <c r="H58" s="357"/>
      <c r="I58" s="357"/>
      <c r="J58" s="357"/>
      <c r="K58" s="600"/>
      <c r="L58" s="610"/>
      <c r="M58" s="610" t="s">
        <v>179</v>
      </c>
      <c r="N58" s="332" t="s">
        <v>183</v>
      </c>
      <c r="O58" s="333"/>
      <c r="P58" s="334"/>
      <c r="Q58" s="27">
        <v>228449</v>
      </c>
      <c r="R58" s="30">
        <v>232443</v>
      </c>
      <c r="S58" s="33">
        <v>234984</v>
      </c>
    </row>
    <row r="59" spans="1:19" s="335" customFormat="1" ht="28.5" customHeight="1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600"/>
      <c r="L59" s="610"/>
      <c r="M59" s="610"/>
      <c r="N59" s="332" t="s">
        <v>184</v>
      </c>
      <c r="O59" s="333"/>
      <c r="P59" s="334"/>
      <c r="Q59" s="27">
        <v>118837</v>
      </c>
      <c r="R59" s="30">
        <v>145341</v>
      </c>
      <c r="S59" s="33">
        <v>156917</v>
      </c>
    </row>
    <row r="60" spans="1:19" s="335" customFormat="1" ht="28.5" customHeight="1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600"/>
      <c r="L60" s="610"/>
      <c r="M60" s="610"/>
      <c r="N60" s="613" t="s">
        <v>185</v>
      </c>
      <c r="O60" s="615"/>
      <c r="P60" s="614"/>
      <c r="Q60" s="27">
        <v>34354</v>
      </c>
      <c r="R60" s="30">
        <v>14611</v>
      </c>
      <c r="S60" s="33">
        <v>28802</v>
      </c>
    </row>
    <row r="61" spans="1:19" s="335" customFormat="1" ht="28.5" customHeight="1" thickBot="1">
      <c r="A61" s="357"/>
      <c r="B61" s="357"/>
      <c r="C61" s="357"/>
      <c r="D61" s="357"/>
      <c r="E61" s="357"/>
      <c r="F61" s="357"/>
      <c r="G61" s="357"/>
      <c r="H61" s="357"/>
      <c r="I61" s="357"/>
      <c r="J61" s="357"/>
      <c r="K61" s="601"/>
      <c r="L61" s="611"/>
      <c r="M61" s="363" t="s">
        <v>186</v>
      </c>
      <c r="N61" s="363"/>
      <c r="O61" s="343"/>
      <c r="P61" s="364"/>
      <c r="Q61" s="375">
        <f>Q53+Q57</f>
        <v>876221</v>
      </c>
      <c r="R61" s="63">
        <f>R53+R57</f>
        <v>894472</v>
      </c>
      <c r="S61" s="64">
        <f>S53+S57</f>
        <v>925203</v>
      </c>
    </row>
  </sheetData>
  <sheetProtection/>
  <mergeCells count="38">
    <mergeCell ref="A1:S1"/>
    <mergeCell ref="O20:P20"/>
    <mergeCell ref="N60:P60"/>
    <mergeCell ref="B11:D12"/>
    <mergeCell ref="B13:D14"/>
    <mergeCell ref="B50:C53"/>
    <mergeCell ref="B27:C28"/>
    <mergeCell ref="B34:C35"/>
    <mergeCell ref="M43:M45"/>
    <mergeCell ref="L39:L47"/>
    <mergeCell ref="L27:L29"/>
    <mergeCell ref="L31:L32"/>
    <mergeCell ref="K26:K35"/>
    <mergeCell ref="M40:M41"/>
    <mergeCell ref="K39:K61"/>
    <mergeCell ref="M50:M51"/>
    <mergeCell ref="L48:L52"/>
    <mergeCell ref="M54:M56"/>
    <mergeCell ref="M58:M60"/>
    <mergeCell ref="L53:L61"/>
    <mergeCell ref="N8:N10"/>
    <mergeCell ref="M7:M12"/>
    <mergeCell ref="L6:L13"/>
    <mergeCell ref="K5:K25"/>
    <mergeCell ref="N17:N20"/>
    <mergeCell ref="M16:M22"/>
    <mergeCell ref="L15:L23"/>
    <mergeCell ref="G5:I5"/>
    <mergeCell ref="G6:I6"/>
    <mergeCell ref="A29:A31"/>
    <mergeCell ref="A8:A15"/>
    <mergeCell ref="A16:A20"/>
    <mergeCell ref="A21:A28"/>
    <mergeCell ref="G21:I21"/>
    <mergeCell ref="A44:A53"/>
    <mergeCell ref="A32:A38"/>
    <mergeCell ref="A39:A43"/>
    <mergeCell ref="B36:C38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tabSelected="1" zoomScale="75" zoomScaleNormal="75" zoomScaleSheetLayoutView="75" workbookViewId="0" topLeftCell="A1">
      <selection activeCell="G2" sqref="G2"/>
    </sheetView>
  </sheetViews>
  <sheetFormatPr defaultColWidth="8.796875" defaultRowHeight="15"/>
  <cols>
    <col min="1" max="2" width="4.59765625" style="377" customWidth="1"/>
    <col min="3" max="3" width="9.59765625" style="377" customWidth="1"/>
    <col min="4" max="4" width="1.59765625" style="377" customWidth="1"/>
    <col min="5" max="5" width="14.3984375" style="377" customWidth="1"/>
    <col min="6" max="6" width="11.59765625" style="428" customWidth="1"/>
    <col min="7" max="9" width="15.59765625" style="377" customWidth="1"/>
    <col min="10" max="10" width="3.3984375" style="377" customWidth="1"/>
    <col min="11" max="14" width="4.59765625" style="377" customWidth="1"/>
    <col min="15" max="15" width="21.59765625" style="377" customWidth="1"/>
    <col min="16" max="16" width="4.59765625" style="380" customWidth="1"/>
    <col min="17" max="19" width="15.59765625" style="377" customWidth="1"/>
    <col min="20" max="16384" width="9" style="377" customWidth="1"/>
  </cols>
  <sheetData>
    <row r="1" spans="1:19" ht="25.5">
      <c r="A1" s="648" t="s">
        <v>1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</row>
    <row r="2" spans="1:19" ht="15.75" customHeight="1">
      <c r="A2" s="378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Q2" s="379"/>
      <c r="R2" s="379"/>
      <c r="S2" s="379"/>
    </row>
    <row r="3" spans="1:19" ht="30" customHeight="1" thickBot="1">
      <c r="A3" s="5" t="s">
        <v>219</v>
      </c>
      <c r="B3" s="6"/>
      <c r="C3" s="6"/>
      <c r="D3" s="6"/>
      <c r="E3" s="6"/>
      <c r="F3" s="7"/>
      <c r="S3" s="8" t="s">
        <v>2</v>
      </c>
    </row>
    <row r="4" spans="1:19" s="17" customFormat="1" ht="28.5" customHeight="1" thickBot="1">
      <c r="A4" s="9" t="s">
        <v>3</v>
      </c>
      <c r="B4" s="10"/>
      <c r="C4" s="10"/>
      <c r="D4" s="10"/>
      <c r="E4" s="10"/>
      <c r="F4" s="11" t="s">
        <v>4</v>
      </c>
      <c r="G4" s="12" t="s">
        <v>5</v>
      </c>
      <c r="H4" s="13" t="s">
        <v>6</v>
      </c>
      <c r="I4" s="14" t="s">
        <v>7</v>
      </c>
      <c r="J4" s="15"/>
      <c r="K4" s="9" t="s">
        <v>3</v>
      </c>
      <c r="L4" s="10"/>
      <c r="M4" s="10"/>
      <c r="N4" s="10"/>
      <c r="O4" s="10"/>
      <c r="P4" s="16" t="s">
        <v>4</v>
      </c>
      <c r="Q4" s="12" t="s">
        <v>5</v>
      </c>
      <c r="R4" s="13" t="s">
        <v>6</v>
      </c>
      <c r="S4" s="14" t="s">
        <v>7</v>
      </c>
    </row>
    <row r="5" spans="1:19" s="17" customFormat="1" ht="28.5" customHeight="1">
      <c r="A5" s="18" t="s">
        <v>8</v>
      </c>
      <c r="B5" s="19"/>
      <c r="C5" s="19"/>
      <c r="D5" s="19"/>
      <c r="E5" s="19"/>
      <c r="F5" s="20"/>
      <c r="G5" s="557">
        <v>27576</v>
      </c>
      <c r="H5" s="558"/>
      <c r="I5" s="559"/>
      <c r="J5" s="21"/>
      <c r="K5" s="638" t="s">
        <v>9</v>
      </c>
      <c r="L5" s="22" t="s">
        <v>10</v>
      </c>
      <c r="M5" s="23"/>
      <c r="N5" s="23"/>
      <c r="O5" s="24"/>
      <c r="P5" s="25" t="s">
        <v>11</v>
      </c>
      <c r="Q5" s="18">
        <v>492297</v>
      </c>
      <c r="R5" s="22">
        <v>517764</v>
      </c>
      <c r="S5" s="26">
        <v>539857</v>
      </c>
    </row>
    <row r="6" spans="1:19" s="17" customFormat="1" ht="28.5" customHeight="1">
      <c r="A6" s="27" t="s">
        <v>12</v>
      </c>
      <c r="B6" s="28"/>
      <c r="C6" s="28"/>
      <c r="D6" s="28"/>
      <c r="E6" s="28"/>
      <c r="F6" s="29"/>
      <c r="G6" s="560">
        <v>27576</v>
      </c>
      <c r="H6" s="561"/>
      <c r="I6" s="562"/>
      <c r="J6" s="21"/>
      <c r="K6" s="636"/>
      <c r="L6" s="646" t="s">
        <v>190</v>
      </c>
      <c r="M6" s="30" t="s">
        <v>14</v>
      </c>
      <c r="N6" s="30"/>
      <c r="O6" s="31"/>
      <c r="P6" s="32" t="s">
        <v>15</v>
      </c>
      <c r="Q6" s="27">
        <v>492297</v>
      </c>
      <c r="R6" s="30">
        <v>517764</v>
      </c>
      <c r="S6" s="33">
        <v>539857</v>
      </c>
    </row>
    <row r="7" spans="1:19" s="391" customFormat="1" ht="28.5" customHeight="1" thickBot="1">
      <c r="A7" s="381" t="s">
        <v>16</v>
      </c>
      <c r="B7" s="382"/>
      <c r="C7" s="382"/>
      <c r="D7" s="382"/>
      <c r="E7" s="382"/>
      <c r="F7" s="383"/>
      <c r="G7" s="384" t="s">
        <v>17</v>
      </c>
      <c r="H7" s="385" t="s">
        <v>17</v>
      </c>
      <c r="I7" s="386" t="s">
        <v>17</v>
      </c>
      <c r="J7" s="387"/>
      <c r="K7" s="636"/>
      <c r="L7" s="646"/>
      <c r="M7" s="646" t="s">
        <v>13</v>
      </c>
      <c r="N7" s="388" t="s">
        <v>18</v>
      </c>
      <c r="O7" s="389"/>
      <c r="P7" s="390" t="s">
        <v>19</v>
      </c>
      <c r="Q7" s="27">
        <v>490510</v>
      </c>
      <c r="R7" s="30">
        <v>516996</v>
      </c>
      <c r="S7" s="33">
        <v>539501</v>
      </c>
    </row>
    <row r="8" spans="1:19" s="391" customFormat="1" ht="28.5" customHeight="1">
      <c r="A8" s="635" t="s">
        <v>20</v>
      </c>
      <c r="B8" s="392" t="s">
        <v>21</v>
      </c>
      <c r="C8" s="393"/>
      <c r="D8" s="393"/>
      <c r="E8" s="394"/>
      <c r="F8" s="395" t="s">
        <v>22</v>
      </c>
      <c r="G8" s="49">
        <v>5514</v>
      </c>
      <c r="H8" s="50">
        <v>5646</v>
      </c>
      <c r="I8" s="51">
        <v>5674</v>
      </c>
      <c r="J8" s="21"/>
      <c r="K8" s="636"/>
      <c r="L8" s="646"/>
      <c r="M8" s="646"/>
      <c r="N8" s="646" t="s">
        <v>23</v>
      </c>
      <c r="O8" s="389" t="s">
        <v>24</v>
      </c>
      <c r="P8" s="390"/>
      <c r="Q8" s="27">
        <v>440826</v>
      </c>
      <c r="R8" s="30">
        <v>468507</v>
      </c>
      <c r="S8" s="33">
        <v>500093</v>
      </c>
    </row>
    <row r="9" spans="1:19" s="391" customFormat="1" ht="28.5" customHeight="1">
      <c r="A9" s="636"/>
      <c r="B9" s="388" t="s">
        <v>25</v>
      </c>
      <c r="C9" s="388"/>
      <c r="D9" s="388"/>
      <c r="E9" s="389"/>
      <c r="F9" s="396" t="s">
        <v>26</v>
      </c>
      <c r="G9" s="27">
        <v>4625</v>
      </c>
      <c r="H9" s="30">
        <v>4643</v>
      </c>
      <c r="I9" s="33">
        <v>4636</v>
      </c>
      <c r="J9" s="21"/>
      <c r="K9" s="636"/>
      <c r="L9" s="646"/>
      <c r="M9" s="646"/>
      <c r="N9" s="646"/>
      <c r="O9" s="389" t="s">
        <v>27</v>
      </c>
      <c r="P9" s="390"/>
      <c r="Q9" s="27">
        <v>49666</v>
      </c>
      <c r="R9" s="30">
        <v>48428</v>
      </c>
      <c r="S9" s="33">
        <v>38540</v>
      </c>
    </row>
    <row r="10" spans="1:19" s="391" customFormat="1" ht="28.5" customHeight="1">
      <c r="A10" s="636"/>
      <c r="B10" s="388" t="s">
        <v>28</v>
      </c>
      <c r="C10" s="388"/>
      <c r="D10" s="388"/>
      <c r="E10" s="389"/>
      <c r="F10" s="396" t="s">
        <v>29</v>
      </c>
      <c r="G10" s="27">
        <v>4631</v>
      </c>
      <c r="H10" s="30">
        <v>4635</v>
      </c>
      <c r="I10" s="33">
        <v>4629</v>
      </c>
      <c r="J10" s="21"/>
      <c r="K10" s="636"/>
      <c r="L10" s="646"/>
      <c r="M10" s="646"/>
      <c r="N10" s="646"/>
      <c r="O10" s="389" t="s">
        <v>30</v>
      </c>
      <c r="P10" s="390"/>
      <c r="Q10" s="27"/>
      <c r="R10" s="30"/>
      <c r="S10" s="33"/>
    </row>
    <row r="11" spans="1:19" s="391" customFormat="1" ht="28.5" customHeight="1">
      <c r="A11" s="636"/>
      <c r="B11" s="652" t="s">
        <v>31</v>
      </c>
      <c r="C11" s="653"/>
      <c r="D11" s="654"/>
      <c r="E11" s="389" t="s">
        <v>32</v>
      </c>
      <c r="F11" s="396" t="s">
        <v>33</v>
      </c>
      <c r="G11" s="53">
        <f>IF(G8=0,"",G10/G8*100)</f>
        <v>83.98621690243017</v>
      </c>
      <c r="H11" s="54">
        <f>IF(H8=0,"",H10/H8*100)</f>
        <v>82.09351753453772</v>
      </c>
      <c r="I11" s="55">
        <f>IF(I8=0,"",I10/I8*100)</f>
        <v>81.58265773704618</v>
      </c>
      <c r="J11" s="56"/>
      <c r="K11" s="636"/>
      <c r="L11" s="646"/>
      <c r="M11" s="646"/>
      <c r="N11" s="388" t="s">
        <v>34</v>
      </c>
      <c r="O11" s="389"/>
      <c r="P11" s="390" t="s">
        <v>35</v>
      </c>
      <c r="Q11" s="27">
        <v>1787</v>
      </c>
      <c r="R11" s="30">
        <v>768</v>
      </c>
      <c r="S11" s="33">
        <v>356</v>
      </c>
    </row>
    <row r="12" spans="1:19" s="391" customFormat="1" ht="28.5" customHeight="1">
      <c r="A12" s="636"/>
      <c r="B12" s="655"/>
      <c r="C12" s="656"/>
      <c r="D12" s="657"/>
      <c r="E12" s="389" t="s">
        <v>36</v>
      </c>
      <c r="F12" s="396" t="s">
        <v>37</v>
      </c>
      <c r="G12" s="53">
        <f>IF(G9=0,"",G10/G9*100)</f>
        <v>100.12972972972973</v>
      </c>
      <c r="H12" s="54">
        <f>IF(H9=0,"",H10/H9*100)</f>
        <v>99.82769760930434</v>
      </c>
      <c r="I12" s="55">
        <f>IF(I9=0,"",I10/I9*100)</f>
        <v>99.84900776531492</v>
      </c>
      <c r="J12" s="56"/>
      <c r="K12" s="636"/>
      <c r="L12" s="646"/>
      <c r="M12" s="646"/>
      <c r="N12" s="397" t="s">
        <v>23</v>
      </c>
      <c r="O12" s="389" t="s">
        <v>38</v>
      </c>
      <c r="P12" s="390"/>
      <c r="Q12" s="27"/>
      <c r="R12" s="30"/>
      <c r="S12" s="33"/>
    </row>
    <row r="13" spans="1:19" s="391" customFormat="1" ht="28.5" customHeight="1">
      <c r="A13" s="636"/>
      <c r="B13" s="652" t="s">
        <v>39</v>
      </c>
      <c r="C13" s="653"/>
      <c r="D13" s="654"/>
      <c r="E13" s="389" t="s">
        <v>40</v>
      </c>
      <c r="F13" s="396"/>
      <c r="G13" s="27">
        <v>3</v>
      </c>
      <c r="H13" s="30">
        <v>3</v>
      </c>
      <c r="I13" s="33">
        <v>3</v>
      </c>
      <c r="J13" s="21"/>
      <c r="K13" s="636"/>
      <c r="L13" s="646"/>
      <c r="M13" s="388" t="s">
        <v>41</v>
      </c>
      <c r="N13" s="397"/>
      <c r="O13" s="398"/>
      <c r="P13" s="390" t="s">
        <v>42</v>
      </c>
      <c r="Q13" s="27"/>
      <c r="R13" s="30"/>
      <c r="S13" s="33"/>
    </row>
    <row r="14" spans="1:19" s="391" customFormat="1" ht="28.5" customHeight="1">
      <c r="A14" s="636"/>
      <c r="B14" s="655"/>
      <c r="C14" s="656"/>
      <c r="D14" s="657"/>
      <c r="E14" s="389" t="s">
        <v>43</v>
      </c>
      <c r="F14" s="396" t="s">
        <v>44</v>
      </c>
      <c r="G14" s="27">
        <v>41987</v>
      </c>
      <c r="H14" s="30">
        <v>41987</v>
      </c>
      <c r="I14" s="33">
        <v>41987</v>
      </c>
      <c r="J14" s="21"/>
      <c r="K14" s="636"/>
      <c r="L14" s="388" t="s">
        <v>45</v>
      </c>
      <c r="M14" s="388"/>
      <c r="N14" s="388"/>
      <c r="O14" s="389"/>
      <c r="P14" s="390" t="s">
        <v>46</v>
      </c>
      <c r="Q14" s="27">
        <v>492105</v>
      </c>
      <c r="R14" s="30">
        <v>517192</v>
      </c>
      <c r="S14" s="33">
        <v>539329</v>
      </c>
    </row>
    <row r="15" spans="1:19" s="391" customFormat="1" ht="28.5" customHeight="1" thickBot="1">
      <c r="A15" s="637"/>
      <c r="B15" s="399" t="s">
        <v>47</v>
      </c>
      <c r="C15" s="400"/>
      <c r="D15" s="400"/>
      <c r="E15" s="400"/>
      <c r="F15" s="401" t="s">
        <v>48</v>
      </c>
      <c r="G15" s="62">
        <v>393192</v>
      </c>
      <c r="H15" s="63">
        <v>394257</v>
      </c>
      <c r="I15" s="64">
        <v>395719</v>
      </c>
      <c r="J15" s="21"/>
      <c r="K15" s="636"/>
      <c r="L15" s="646" t="s">
        <v>49</v>
      </c>
      <c r="M15" s="388" t="s">
        <v>50</v>
      </c>
      <c r="N15" s="388"/>
      <c r="O15" s="389"/>
      <c r="P15" s="390" t="s">
        <v>51</v>
      </c>
      <c r="Q15" s="27">
        <v>492105</v>
      </c>
      <c r="R15" s="30">
        <v>517192</v>
      </c>
      <c r="S15" s="33">
        <v>539329</v>
      </c>
    </row>
    <row r="16" spans="1:19" s="391" customFormat="1" ht="28.5" customHeight="1">
      <c r="A16" s="638" t="s">
        <v>52</v>
      </c>
      <c r="B16" s="402" t="s">
        <v>53</v>
      </c>
      <c r="C16" s="403"/>
      <c r="D16" s="403"/>
      <c r="E16" s="403"/>
      <c r="F16" s="404" t="s">
        <v>54</v>
      </c>
      <c r="G16" s="18"/>
      <c r="H16" s="22"/>
      <c r="I16" s="26"/>
      <c r="J16" s="21"/>
      <c r="K16" s="636"/>
      <c r="L16" s="646"/>
      <c r="M16" s="646" t="s">
        <v>55</v>
      </c>
      <c r="N16" s="388" t="s">
        <v>56</v>
      </c>
      <c r="O16" s="389"/>
      <c r="P16" s="390" t="s">
        <v>57</v>
      </c>
      <c r="Q16" s="27">
        <v>478927</v>
      </c>
      <c r="R16" s="30">
        <v>505015</v>
      </c>
      <c r="S16" s="33">
        <v>528135</v>
      </c>
    </row>
    <row r="17" spans="1:19" s="391" customFormat="1" ht="28.5" customHeight="1">
      <c r="A17" s="636"/>
      <c r="B17" s="389" t="s">
        <v>58</v>
      </c>
      <c r="C17" s="405"/>
      <c r="D17" s="405"/>
      <c r="E17" s="405"/>
      <c r="F17" s="404" t="s">
        <v>59</v>
      </c>
      <c r="G17" s="27">
        <v>230772</v>
      </c>
      <c r="H17" s="30">
        <v>259819</v>
      </c>
      <c r="I17" s="33">
        <v>283532</v>
      </c>
      <c r="J17" s="21"/>
      <c r="K17" s="636"/>
      <c r="L17" s="646"/>
      <c r="M17" s="646"/>
      <c r="N17" s="646" t="s">
        <v>60</v>
      </c>
      <c r="O17" s="389" t="s">
        <v>61</v>
      </c>
      <c r="P17" s="390"/>
      <c r="Q17" s="27">
        <v>67466</v>
      </c>
      <c r="R17" s="30">
        <v>60450</v>
      </c>
      <c r="S17" s="33">
        <v>57775</v>
      </c>
    </row>
    <row r="18" spans="1:19" s="391" customFormat="1" ht="28.5" customHeight="1">
      <c r="A18" s="636"/>
      <c r="B18" s="389" t="s">
        <v>62</v>
      </c>
      <c r="C18" s="405"/>
      <c r="D18" s="405"/>
      <c r="E18" s="405"/>
      <c r="F18" s="404" t="s">
        <v>63</v>
      </c>
      <c r="G18" s="27">
        <v>222919</v>
      </c>
      <c r="H18" s="30">
        <v>250235</v>
      </c>
      <c r="I18" s="33">
        <v>273765</v>
      </c>
      <c r="J18" s="21"/>
      <c r="K18" s="636"/>
      <c r="L18" s="646"/>
      <c r="M18" s="646"/>
      <c r="N18" s="646"/>
      <c r="O18" s="389" t="s">
        <v>64</v>
      </c>
      <c r="P18" s="390"/>
      <c r="Q18" s="27">
        <v>46151</v>
      </c>
      <c r="R18" s="30">
        <v>45305</v>
      </c>
      <c r="S18" s="33">
        <v>35935</v>
      </c>
    </row>
    <row r="19" spans="1:19" s="391" customFormat="1" ht="28.5" customHeight="1">
      <c r="A19" s="636"/>
      <c r="B19" s="389" t="s">
        <v>65</v>
      </c>
      <c r="C19" s="405"/>
      <c r="D19" s="405"/>
      <c r="E19" s="405"/>
      <c r="F19" s="404" t="s">
        <v>66</v>
      </c>
      <c r="G19" s="27">
        <v>75</v>
      </c>
      <c r="H19" s="30">
        <v>79</v>
      </c>
      <c r="I19" s="33">
        <v>63</v>
      </c>
      <c r="J19" s="21"/>
      <c r="K19" s="636"/>
      <c r="L19" s="646"/>
      <c r="M19" s="646"/>
      <c r="N19" s="646"/>
      <c r="O19" s="389" t="s">
        <v>67</v>
      </c>
      <c r="P19" s="390"/>
      <c r="Q19" s="27">
        <v>104025</v>
      </c>
      <c r="R19" s="30">
        <v>102294</v>
      </c>
      <c r="S19" s="33">
        <v>108559</v>
      </c>
    </row>
    <row r="20" spans="1:19" s="391" customFormat="1" ht="28.5" customHeight="1" thickBot="1">
      <c r="A20" s="639"/>
      <c r="B20" s="399" t="s">
        <v>68</v>
      </c>
      <c r="C20" s="400"/>
      <c r="D20" s="400"/>
      <c r="E20" s="400"/>
      <c r="F20" s="404" t="s">
        <v>69</v>
      </c>
      <c r="G20" s="69">
        <v>7821</v>
      </c>
      <c r="H20" s="113">
        <v>9404</v>
      </c>
      <c r="I20" s="114">
        <v>9768</v>
      </c>
      <c r="J20" s="21"/>
      <c r="K20" s="636"/>
      <c r="L20" s="646"/>
      <c r="M20" s="646"/>
      <c r="N20" s="646"/>
      <c r="O20" s="649" t="s">
        <v>70</v>
      </c>
      <c r="P20" s="650"/>
      <c r="Q20" s="27">
        <v>215105</v>
      </c>
      <c r="R20" s="30">
        <v>245773</v>
      </c>
      <c r="S20" s="33">
        <v>271198</v>
      </c>
    </row>
    <row r="21" spans="1:19" s="391" customFormat="1" ht="28.5" customHeight="1">
      <c r="A21" s="635" t="s">
        <v>71</v>
      </c>
      <c r="B21" s="402" t="s">
        <v>72</v>
      </c>
      <c r="C21" s="406"/>
      <c r="D21" s="406"/>
      <c r="E21" s="406"/>
      <c r="F21" s="395"/>
      <c r="G21" s="298">
        <v>35358</v>
      </c>
      <c r="H21" s="407">
        <v>35358</v>
      </c>
      <c r="I21" s="408">
        <v>35358</v>
      </c>
      <c r="J21" s="76"/>
      <c r="K21" s="636"/>
      <c r="L21" s="646"/>
      <c r="M21" s="646"/>
      <c r="N21" s="388" t="s">
        <v>73</v>
      </c>
      <c r="O21" s="389"/>
      <c r="P21" s="390" t="s">
        <v>74</v>
      </c>
      <c r="Q21" s="27">
        <v>13178</v>
      </c>
      <c r="R21" s="30">
        <v>12177</v>
      </c>
      <c r="S21" s="33">
        <v>11194</v>
      </c>
    </row>
    <row r="22" spans="1:19" s="391" customFormat="1" ht="28.5" customHeight="1">
      <c r="A22" s="636"/>
      <c r="B22" s="389" t="s">
        <v>75</v>
      </c>
      <c r="C22" s="405"/>
      <c r="D22" s="405"/>
      <c r="E22" s="405"/>
      <c r="F22" s="396" t="s">
        <v>76</v>
      </c>
      <c r="G22" s="27"/>
      <c r="H22" s="30"/>
      <c r="I22" s="33"/>
      <c r="J22" s="21"/>
      <c r="K22" s="636"/>
      <c r="L22" s="646"/>
      <c r="M22" s="646"/>
      <c r="N22" s="397" t="s">
        <v>77</v>
      </c>
      <c r="O22" s="389" t="s">
        <v>78</v>
      </c>
      <c r="P22" s="390"/>
      <c r="Q22" s="27">
        <v>11159</v>
      </c>
      <c r="R22" s="30">
        <v>10937</v>
      </c>
      <c r="S22" s="33">
        <v>10349</v>
      </c>
    </row>
    <row r="23" spans="1:19" s="391" customFormat="1" ht="28.5" customHeight="1">
      <c r="A23" s="636"/>
      <c r="B23" s="389" t="s">
        <v>79</v>
      </c>
      <c r="C23" s="405"/>
      <c r="D23" s="405"/>
      <c r="E23" s="405"/>
      <c r="F23" s="396" t="s">
        <v>80</v>
      </c>
      <c r="G23" s="27">
        <v>360</v>
      </c>
      <c r="H23" s="30">
        <v>360</v>
      </c>
      <c r="I23" s="33">
        <v>360</v>
      </c>
      <c r="J23" s="21"/>
      <c r="K23" s="636"/>
      <c r="L23" s="646"/>
      <c r="M23" s="388" t="s">
        <v>81</v>
      </c>
      <c r="N23" s="388"/>
      <c r="O23" s="389"/>
      <c r="P23" s="390" t="s">
        <v>82</v>
      </c>
      <c r="Q23" s="27"/>
      <c r="R23" s="30"/>
      <c r="S23" s="33"/>
    </row>
    <row r="24" spans="1:19" s="391" customFormat="1" ht="28.5" customHeight="1">
      <c r="A24" s="636"/>
      <c r="B24" s="389" t="s">
        <v>83</v>
      </c>
      <c r="C24" s="405"/>
      <c r="D24" s="405"/>
      <c r="E24" s="405"/>
      <c r="F24" s="396" t="s">
        <v>84</v>
      </c>
      <c r="G24" s="27">
        <v>73</v>
      </c>
      <c r="H24" s="30">
        <v>73</v>
      </c>
      <c r="I24" s="33">
        <v>73</v>
      </c>
      <c r="J24" s="21"/>
      <c r="K24" s="636"/>
      <c r="L24" s="388" t="s">
        <v>85</v>
      </c>
      <c r="M24" s="388"/>
      <c r="N24" s="388"/>
      <c r="O24" s="389"/>
      <c r="P24" s="390"/>
      <c r="Q24" s="80">
        <f>Q6-Q15</f>
        <v>192</v>
      </c>
      <c r="R24" s="362">
        <f>R6-R15</f>
        <v>572</v>
      </c>
      <c r="S24" s="102">
        <f>S6-S15</f>
        <v>528</v>
      </c>
    </row>
    <row r="25" spans="1:19" s="391" customFormat="1" ht="28.5" customHeight="1" thickBot="1">
      <c r="A25" s="636"/>
      <c r="B25" s="389" t="s">
        <v>86</v>
      </c>
      <c r="C25" s="405"/>
      <c r="D25" s="405"/>
      <c r="E25" s="405"/>
      <c r="F25" s="396" t="s">
        <v>84</v>
      </c>
      <c r="G25" s="27">
        <v>76</v>
      </c>
      <c r="H25" s="30">
        <v>76</v>
      </c>
      <c r="I25" s="33">
        <v>76</v>
      </c>
      <c r="J25" s="21"/>
      <c r="K25" s="639"/>
      <c r="L25" s="409" t="s">
        <v>87</v>
      </c>
      <c r="M25" s="409"/>
      <c r="N25" s="409"/>
      <c r="O25" s="410"/>
      <c r="P25" s="411"/>
      <c r="Q25" s="86">
        <f>Q5-Q14</f>
        <v>192</v>
      </c>
      <c r="R25" s="361">
        <f>R5-R14</f>
        <v>572</v>
      </c>
      <c r="S25" s="97">
        <f>S5-S14</f>
        <v>528</v>
      </c>
    </row>
    <row r="26" spans="1:19" s="391" customFormat="1" ht="28.5" customHeight="1">
      <c r="A26" s="636"/>
      <c r="B26" s="389" t="s">
        <v>88</v>
      </c>
      <c r="C26" s="405"/>
      <c r="D26" s="405"/>
      <c r="E26" s="405"/>
      <c r="F26" s="396" t="s">
        <v>84</v>
      </c>
      <c r="G26" s="27"/>
      <c r="H26" s="30"/>
      <c r="I26" s="33"/>
      <c r="J26" s="21"/>
      <c r="K26" s="635" t="s">
        <v>89</v>
      </c>
      <c r="L26" s="402" t="s">
        <v>90</v>
      </c>
      <c r="M26" s="403"/>
      <c r="N26" s="403"/>
      <c r="O26" s="403"/>
      <c r="P26" s="412" t="s">
        <v>91</v>
      </c>
      <c r="Q26" s="49">
        <v>57600</v>
      </c>
      <c r="R26" s="50">
        <v>30518</v>
      </c>
      <c r="S26" s="51">
        <v>40570</v>
      </c>
    </row>
    <row r="27" spans="1:19" s="391" customFormat="1" ht="28.5" customHeight="1">
      <c r="A27" s="636"/>
      <c r="B27" s="664" t="s">
        <v>92</v>
      </c>
      <c r="C27" s="665"/>
      <c r="D27" s="410" t="s">
        <v>93</v>
      </c>
      <c r="E27" s="413"/>
      <c r="F27" s="396" t="s">
        <v>94</v>
      </c>
      <c r="G27" s="77">
        <v>82.4</v>
      </c>
      <c r="H27" s="78">
        <v>82.4</v>
      </c>
      <c r="I27" s="79">
        <v>82.4</v>
      </c>
      <c r="J27" s="89"/>
      <c r="K27" s="636"/>
      <c r="L27" s="646" t="s">
        <v>95</v>
      </c>
      <c r="M27" s="388" t="s">
        <v>96</v>
      </c>
      <c r="N27" s="388"/>
      <c r="O27" s="389"/>
      <c r="P27" s="390"/>
      <c r="Q27" s="27">
        <v>49000</v>
      </c>
      <c r="R27" s="30">
        <v>30000</v>
      </c>
      <c r="S27" s="33">
        <v>35000</v>
      </c>
    </row>
    <row r="28" spans="1:19" s="391" customFormat="1" ht="28.5" customHeight="1" thickBot="1">
      <c r="A28" s="639"/>
      <c r="B28" s="666"/>
      <c r="C28" s="667"/>
      <c r="D28" s="389" t="s">
        <v>88</v>
      </c>
      <c r="E28" s="382"/>
      <c r="F28" s="383" t="s">
        <v>97</v>
      </c>
      <c r="G28" s="90"/>
      <c r="H28" s="91"/>
      <c r="I28" s="92"/>
      <c r="J28" s="89"/>
      <c r="K28" s="636"/>
      <c r="L28" s="646"/>
      <c r="M28" s="388" t="s">
        <v>98</v>
      </c>
      <c r="N28" s="388"/>
      <c r="O28" s="389"/>
      <c r="P28" s="390"/>
      <c r="Q28" s="27"/>
      <c r="R28" s="30"/>
      <c r="S28" s="33"/>
    </row>
    <row r="29" spans="1:19" s="391" customFormat="1" ht="28.5" customHeight="1">
      <c r="A29" s="635" t="s">
        <v>99</v>
      </c>
      <c r="B29" s="392" t="s">
        <v>100</v>
      </c>
      <c r="C29" s="393"/>
      <c r="D29" s="393"/>
      <c r="E29" s="394"/>
      <c r="F29" s="414"/>
      <c r="G29" s="18">
        <v>8</v>
      </c>
      <c r="H29" s="22">
        <v>8</v>
      </c>
      <c r="I29" s="26">
        <v>8</v>
      </c>
      <c r="J29" s="21"/>
      <c r="K29" s="636"/>
      <c r="L29" s="646"/>
      <c r="M29" s="388" t="s">
        <v>101</v>
      </c>
      <c r="N29" s="388"/>
      <c r="O29" s="389"/>
      <c r="P29" s="390"/>
      <c r="Q29" s="27">
        <v>8600</v>
      </c>
      <c r="R29" s="30">
        <v>518</v>
      </c>
      <c r="S29" s="33">
        <v>5570</v>
      </c>
    </row>
    <row r="30" spans="1:19" s="391" customFormat="1" ht="28.5" customHeight="1">
      <c r="A30" s="636"/>
      <c r="B30" s="388" t="s">
        <v>102</v>
      </c>
      <c r="C30" s="397"/>
      <c r="D30" s="397"/>
      <c r="E30" s="398"/>
      <c r="F30" s="415"/>
      <c r="G30" s="27">
        <v>1</v>
      </c>
      <c r="H30" s="30">
        <v>1</v>
      </c>
      <c r="I30" s="33">
        <v>1</v>
      </c>
      <c r="J30" s="21"/>
      <c r="K30" s="636"/>
      <c r="L30" s="389" t="s">
        <v>103</v>
      </c>
      <c r="M30" s="405"/>
      <c r="N30" s="405"/>
      <c r="O30" s="405"/>
      <c r="P30" s="390" t="s">
        <v>104</v>
      </c>
      <c r="Q30" s="27">
        <v>135670</v>
      </c>
      <c r="R30" s="30">
        <v>167959</v>
      </c>
      <c r="S30" s="33">
        <v>149685</v>
      </c>
    </row>
    <row r="31" spans="1:19" s="391" customFormat="1" ht="28.5" customHeight="1" thickBot="1">
      <c r="A31" s="637"/>
      <c r="B31" s="399"/>
      <c r="C31" s="400" t="s">
        <v>105</v>
      </c>
      <c r="D31" s="400" t="s">
        <v>106</v>
      </c>
      <c r="E31" s="400"/>
      <c r="F31" s="416"/>
      <c r="G31" s="69">
        <f>SUM(G29:G30)</f>
        <v>9</v>
      </c>
      <c r="H31" s="96">
        <f>SUM(H29:H30)</f>
        <v>9</v>
      </c>
      <c r="I31" s="97">
        <f>SUM(I29:I30)</f>
        <v>9</v>
      </c>
      <c r="J31" s="98"/>
      <c r="K31" s="636"/>
      <c r="L31" s="646" t="s">
        <v>107</v>
      </c>
      <c r="M31" s="388" t="s">
        <v>108</v>
      </c>
      <c r="N31" s="388"/>
      <c r="O31" s="389"/>
      <c r="P31" s="390"/>
      <c r="Q31" s="27">
        <v>109484</v>
      </c>
      <c r="R31" s="30">
        <v>140655</v>
      </c>
      <c r="S31" s="33">
        <v>118624</v>
      </c>
    </row>
    <row r="32" spans="1:19" s="391" customFormat="1" ht="28.5" customHeight="1">
      <c r="A32" s="635" t="s">
        <v>109</v>
      </c>
      <c r="B32" s="402" t="s">
        <v>110</v>
      </c>
      <c r="C32" s="406"/>
      <c r="D32" s="406"/>
      <c r="E32" s="406"/>
      <c r="F32" s="414" t="s">
        <v>111</v>
      </c>
      <c r="G32" s="99">
        <v>0.6</v>
      </c>
      <c r="H32" s="100">
        <v>0.6</v>
      </c>
      <c r="I32" s="101">
        <v>0.7</v>
      </c>
      <c r="J32" s="56"/>
      <c r="K32" s="636"/>
      <c r="L32" s="646"/>
      <c r="M32" s="388" t="s">
        <v>112</v>
      </c>
      <c r="N32" s="388"/>
      <c r="O32" s="389"/>
      <c r="P32" s="390"/>
      <c r="Q32" s="27">
        <v>26186</v>
      </c>
      <c r="R32" s="30">
        <v>27304</v>
      </c>
      <c r="S32" s="33">
        <v>31061</v>
      </c>
    </row>
    <row r="33" spans="1:19" s="391" customFormat="1" ht="28.5" customHeight="1">
      <c r="A33" s="636"/>
      <c r="B33" s="388" t="s">
        <v>113</v>
      </c>
      <c r="C33" s="397"/>
      <c r="D33" s="397"/>
      <c r="E33" s="398"/>
      <c r="F33" s="396" t="s">
        <v>114</v>
      </c>
      <c r="G33" s="53">
        <v>0.6</v>
      </c>
      <c r="H33" s="54">
        <v>0.7</v>
      </c>
      <c r="I33" s="55">
        <v>0.7</v>
      </c>
      <c r="J33" s="56"/>
      <c r="K33" s="636"/>
      <c r="L33" s="388" t="s">
        <v>115</v>
      </c>
      <c r="M33" s="397"/>
      <c r="N33" s="397"/>
      <c r="O33" s="398"/>
      <c r="P33" s="390" t="s">
        <v>116</v>
      </c>
      <c r="Q33" s="80">
        <f>Q26-Q30</f>
        <v>-78070</v>
      </c>
      <c r="R33" s="81">
        <f>R26-R30</f>
        <v>-137441</v>
      </c>
      <c r="S33" s="102">
        <f>S26-S30</f>
        <v>-109115</v>
      </c>
    </row>
    <row r="34" spans="1:19" s="391" customFormat="1" ht="28.5" customHeight="1">
      <c r="A34" s="636"/>
      <c r="B34" s="664" t="s">
        <v>117</v>
      </c>
      <c r="C34" s="665"/>
      <c r="D34" s="410" t="s">
        <v>118</v>
      </c>
      <c r="E34" s="413"/>
      <c r="F34" s="396" t="s">
        <v>97</v>
      </c>
      <c r="G34" s="77">
        <v>1977.52</v>
      </c>
      <c r="H34" s="78">
        <v>1872.27</v>
      </c>
      <c r="I34" s="79">
        <v>1826.72</v>
      </c>
      <c r="J34" s="89"/>
      <c r="K34" s="636"/>
      <c r="L34" s="389" t="s">
        <v>119</v>
      </c>
      <c r="M34" s="405"/>
      <c r="N34" s="405"/>
      <c r="O34" s="405"/>
      <c r="P34" s="390" t="s">
        <v>120</v>
      </c>
      <c r="Q34" s="27">
        <v>78070</v>
      </c>
      <c r="R34" s="30">
        <v>137441</v>
      </c>
      <c r="S34" s="33">
        <v>109115</v>
      </c>
    </row>
    <row r="35" spans="1:19" s="391" customFormat="1" ht="28.5" customHeight="1" thickBot="1">
      <c r="A35" s="636"/>
      <c r="B35" s="668"/>
      <c r="C35" s="669"/>
      <c r="D35" s="389" t="s">
        <v>121</v>
      </c>
      <c r="E35" s="405"/>
      <c r="F35" s="396" t="s">
        <v>97</v>
      </c>
      <c r="G35" s="77">
        <v>2000.52</v>
      </c>
      <c r="H35" s="78">
        <v>1885.78</v>
      </c>
      <c r="I35" s="79">
        <v>1838.78</v>
      </c>
      <c r="J35" s="89"/>
      <c r="K35" s="637"/>
      <c r="L35" s="417" t="s">
        <v>122</v>
      </c>
      <c r="M35" s="417"/>
      <c r="N35" s="417"/>
      <c r="O35" s="399"/>
      <c r="P35" s="418"/>
      <c r="Q35" s="105">
        <f>Q33+Q34</f>
        <v>0</v>
      </c>
      <c r="R35" s="96">
        <f>R33+R34</f>
        <v>0</v>
      </c>
      <c r="S35" s="106">
        <f>S33+S34</f>
        <v>0</v>
      </c>
    </row>
    <row r="36" spans="1:19" s="391" customFormat="1" ht="28.5" customHeight="1">
      <c r="A36" s="636"/>
      <c r="B36" s="640" t="s">
        <v>123</v>
      </c>
      <c r="C36" s="641"/>
      <c r="D36" s="389" t="s">
        <v>124</v>
      </c>
      <c r="E36" s="405"/>
      <c r="F36" s="396" t="s">
        <v>125</v>
      </c>
      <c r="G36" s="27">
        <v>579</v>
      </c>
      <c r="H36" s="30">
        <v>579</v>
      </c>
      <c r="I36" s="33">
        <v>579</v>
      </c>
      <c r="J36" s="21"/>
      <c r="K36" s="419" t="s">
        <v>126</v>
      </c>
      <c r="L36" s="420"/>
      <c r="M36" s="420"/>
      <c r="N36" s="420"/>
      <c r="O36" s="421"/>
      <c r="P36" s="422"/>
      <c r="Q36" s="18">
        <v>274218</v>
      </c>
      <c r="R36" s="22">
        <v>254497</v>
      </c>
      <c r="S36" s="26">
        <v>271819</v>
      </c>
    </row>
    <row r="37" spans="1:19" s="391" customFormat="1" ht="28.5" customHeight="1">
      <c r="A37" s="636"/>
      <c r="B37" s="642"/>
      <c r="C37" s="643"/>
      <c r="D37" s="389" t="s">
        <v>127</v>
      </c>
      <c r="E37" s="405"/>
      <c r="F37" s="396" t="s">
        <v>128</v>
      </c>
      <c r="G37" s="27">
        <v>27865</v>
      </c>
      <c r="H37" s="30">
        <v>31279</v>
      </c>
      <c r="I37" s="33">
        <v>34221</v>
      </c>
      <c r="J37" s="21"/>
      <c r="K37" s="423" t="s">
        <v>129</v>
      </c>
      <c r="L37" s="388"/>
      <c r="M37" s="388"/>
      <c r="N37" s="388"/>
      <c r="O37" s="389"/>
      <c r="P37" s="390"/>
      <c r="Q37" s="27"/>
      <c r="R37" s="30"/>
      <c r="S37" s="33"/>
    </row>
    <row r="38" spans="1:19" s="391" customFormat="1" ht="28.5" customHeight="1" thickBot="1">
      <c r="A38" s="637"/>
      <c r="B38" s="644"/>
      <c r="C38" s="645"/>
      <c r="D38" s="399" t="s">
        <v>18</v>
      </c>
      <c r="E38" s="400"/>
      <c r="F38" s="401" t="s">
        <v>130</v>
      </c>
      <c r="G38" s="62">
        <v>55106</v>
      </c>
      <c r="H38" s="63">
        <v>58571</v>
      </c>
      <c r="I38" s="64">
        <v>62620</v>
      </c>
      <c r="J38" s="21"/>
      <c r="K38" s="424" t="s">
        <v>131</v>
      </c>
      <c r="L38" s="400"/>
      <c r="M38" s="400"/>
      <c r="N38" s="400"/>
      <c r="O38" s="400"/>
      <c r="P38" s="411"/>
      <c r="Q38" s="69">
        <v>544001</v>
      </c>
      <c r="R38" s="113">
        <v>599425</v>
      </c>
      <c r="S38" s="114">
        <v>602368</v>
      </c>
    </row>
    <row r="39" spans="1:19" s="391" customFormat="1" ht="28.5" customHeight="1">
      <c r="A39" s="638" t="s">
        <v>132</v>
      </c>
      <c r="B39" s="402" t="s">
        <v>133</v>
      </c>
      <c r="C39" s="403"/>
      <c r="D39" s="403"/>
      <c r="E39" s="403"/>
      <c r="F39" s="404" t="s">
        <v>134</v>
      </c>
      <c r="G39" s="115">
        <v>15.1</v>
      </c>
      <c r="H39" s="116">
        <v>12.8</v>
      </c>
      <c r="I39" s="117">
        <v>11.5</v>
      </c>
      <c r="J39" s="56"/>
      <c r="K39" s="635" t="s">
        <v>135</v>
      </c>
      <c r="L39" s="670" t="s">
        <v>136</v>
      </c>
      <c r="M39" s="392" t="s">
        <v>137</v>
      </c>
      <c r="N39" s="392"/>
      <c r="O39" s="402"/>
      <c r="P39" s="412"/>
      <c r="Q39" s="49">
        <v>3742746</v>
      </c>
      <c r="R39" s="50">
        <v>3756354</v>
      </c>
      <c r="S39" s="51">
        <v>3737458</v>
      </c>
    </row>
    <row r="40" spans="1:19" s="391" customFormat="1" ht="28.5" customHeight="1">
      <c r="A40" s="636"/>
      <c r="B40" s="389" t="s">
        <v>78</v>
      </c>
      <c r="C40" s="405"/>
      <c r="D40" s="405"/>
      <c r="E40" s="405"/>
      <c r="F40" s="396" t="s">
        <v>138</v>
      </c>
      <c r="G40" s="53">
        <v>2.5</v>
      </c>
      <c r="H40" s="54">
        <v>2.3</v>
      </c>
      <c r="I40" s="55">
        <v>2.1</v>
      </c>
      <c r="J40" s="56"/>
      <c r="K40" s="636"/>
      <c r="L40" s="646"/>
      <c r="M40" s="646" t="s">
        <v>139</v>
      </c>
      <c r="N40" s="388" t="s">
        <v>140</v>
      </c>
      <c r="O40" s="389"/>
      <c r="P40" s="390"/>
      <c r="Q40" s="27">
        <v>5071940</v>
      </c>
      <c r="R40" s="30">
        <v>5179198</v>
      </c>
      <c r="S40" s="33">
        <v>5254812</v>
      </c>
    </row>
    <row r="41" spans="1:19" s="391" customFormat="1" ht="28.5" customHeight="1">
      <c r="A41" s="636"/>
      <c r="B41" s="389" t="s">
        <v>141</v>
      </c>
      <c r="C41" s="405"/>
      <c r="D41" s="405"/>
      <c r="E41" s="405"/>
      <c r="F41" s="396" t="s">
        <v>142</v>
      </c>
      <c r="G41" s="53">
        <v>23.3</v>
      </c>
      <c r="H41" s="54">
        <v>21.7</v>
      </c>
      <c r="I41" s="55">
        <v>21.6</v>
      </c>
      <c r="J41" s="56"/>
      <c r="K41" s="636"/>
      <c r="L41" s="646"/>
      <c r="M41" s="646"/>
      <c r="N41" s="388" t="s">
        <v>143</v>
      </c>
      <c r="O41" s="398"/>
      <c r="P41" s="425"/>
      <c r="Q41" s="27">
        <v>1384675</v>
      </c>
      <c r="R41" s="30">
        <v>1478325</v>
      </c>
      <c r="S41" s="33">
        <v>1572834</v>
      </c>
    </row>
    <row r="42" spans="1:19" s="391" customFormat="1" ht="28.5" customHeight="1">
      <c r="A42" s="636"/>
      <c r="B42" s="389" t="s">
        <v>144</v>
      </c>
      <c r="C42" s="405"/>
      <c r="D42" s="405"/>
      <c r="E42" s="405"/>
      <c r="F42" s="396" t="s">
        <v>145</v>
      </c>
      <c r="G42" s="53">
        <v>48.2</v>
      </c>
      <c r="H42" s="54">
        <v>52.1</v>
      </c>
      <c r="I42" s="55">
        <v>53.9</v>
      </c>
      <c r="J42" s="56"/>
      <c r="K42" s="636"/>
      <c r="L42" s="646"/>
      <c r="M42" s="388" t="s">
        <v>146</v>
      </c>
      <c r="N42" s="388"/>
      <c r="O42" s="389"/>
      <c r="P42" s="390"/>
      <c r="Q42" s="27">
        <v>326548</v>
      </c>
      <c r="R42" s="30">
        <v>304359</v>
      </c>
      <c r="S42" s="33">
        <v>348695</v>
      </c>
    </row>
    <row r="43" spans="1:19" s="391" customFormat="1" ht="28.5" customHeight="1" thickBot="1">
      <c r="A43" s="639"/>
      <c r="B43" s="399" t="s">
        <v>147</v>
      </c>
      <c r="C43" s="400"/>
      <c r="D43" s="400"/>
      <c r="E43" s="400"/>
      <c r="F43" s="383" t="s">
        <v>220</v>
      </c>
      <c r="G43" s="119">
        <v>10.9</v>
      </c>
      <c r="H43" s="120">
        <v>11.1</v>
      </c>
      <c r="I43" s="121">
        <v>10.9</v>
      </c>
      <c r="J43" s="56"/>
      <c r="K43" s="636"/>
      <c r="L43" s="646"/>
      <c r="M43" s="646" t="s">
        <v>221</v>
      </c>
      <c r="N43" s="388" t="s">
        <v>150</v>
      </c>
      <c r="O43" s="389"/>
      <c r="P43" s="390"/>
      <c r="Q43" s="27">
        <v>260205</v>
      </c>
      <c r="R43" s="30">
        <v>229624</v>
      </c>
      <c r="S43" s="33">
        <v>279235</v>
      </c>
    </row>
    <row r="44" spans="1:19" s="391" customFormat="1" ht="28.5" customHeight="1">
      <c r="A44" s="635" t="s">
        <v>151</v>
      </c>
      <c r="B44" s="402" t="s">
        <v>152</v>
      </c>
      <c r="C44" s="403"/>
      <c r="D44" s="403"/>
      <c r="E44" s="403"/>
      <c r="F44" s="395" t="s">
        <v>153</v>
      </c>
      <c r="G44" s="99">
        <v>87.3</v>
      </c>
      <c r="H44" s="100">
        <v>87.1</v>
      </c>
      <c r="I44" s="101">
        <v>86.3</v>
      </c>
      <c r="J44" s="56"/>
      <c r="K44" s="636"/>
      <c r="L44" s="646"/>
      <c r="M44" s="646"/>
      <c r="N44" s="388" t="s">
        <v>154</v>
      </c>
      <c r="O44" s="389"/>
      <c r="P44" s="390"/>
      <c r="Q44" s="27">
        <v>61936</v>
      </c>
      <c r="R44" s="30">
        <v>70480</v>
      </c>
      <c r="S44" s="33">
        <v>66024</v>
      </c>
    </row>
    <row r="45" spans="1:19" s="391" customFormat="1" ht="28.5" customHeight="1">
      <c r="A45" s="636"/>
      <c r="B45" s="389" t="s">
        <v>155</v>
      </c>
      <c r="C45" s="405"/>
      <c r="D45" s="405"/>
      <c r="E45" s="405"/>
      <c r="F45" s="396" t="s">
        <v>156</v>
      </c>
      <c r="G45" s="53">
        <v>624</v>
      </c>
      <c r="H45" s="54">
        <v>610.4</v>
      </c>
      <c r="I45" s="55">
        <v>453.6</v>
      </c>
      <c r="J45" s="56"/>
      <c r="K45" s="636"/>
      <c r="L45" s="646"/>
      <c r="M45" s="646"/>
      <c r="N45" s="388" t="s">
        <v>157</v>
      </c>
      <c r="O45" s="389"/>
      <c r="P45" s="390"/>
      <c r="Q45" s="27">
        <v>4407</v>
      </c>
      <c r="R45" s="30">
        <v>4255</v>
      </c>
      <c r="S45" s="33">
        <v>3436</v>
      </c>
    </row>
    <row r="46" spans="1:19" s="391" customFormat="1" ht="28.5" customHeight="1">
      <c r="A46" s="636"/>
      <c r="B46" s="389" t="s">
        <v>158</v>
      </c>
      <c r="C46" s="405"/>
      <c r="D46" s="405"/>
      <c r="E46" s="405"/>
      <c r="F46" s="396" t="s">
        <v>159</v>
      </c>
      <c r="G46" s="53">
        <v>100</v>
      </c>
      <c r="H46" s="54">
        <v>100.1</v>
      </c>
      <c r="I46" s="55">
        <v>100.1</v>
      </c>
      <c r="J46" s="56"/>
      <c r="K46" s="636"/>
      <c r="L46" s="646"/>
      <c r="M46" s="388" t="s">
        <v>160</v>
      </c>
      <c r="N46" s="388"/>
      <c r="O46" s="389"/>
      <c r="P46" s="390"/>
      <c r="Q46" s="27"/>
      <c r="R46" s="30"/>
      <c r="S46" s="33"/>
    </row>
    <row r="47" spans="1:19" s="391" customFormat="1" ht="28.5" customHeight="1">
      <c r="A47" s="636"/>
      <c r="B47" s="389" t="s">
        <v>161</v>
      </c>
      <c r="C47" s="405"/>
      <c r="D47" s="405"/>
      <c r="E47" s="405"/>
      <c r="F47" s="396" t="s">
        <v>159</v>
      </c>
      <c r="G47" s="53">
        <v>101.9</v>
      </c>
      <c r="H47" s="54">
        <v>101.9</v>
      </c>
      <c r="I47" s="55">
        <v>101.8</v>
      </c>
      <c r="J47" s="56"/>
      <c r="K47" s="636"/>
      <c r="L47" s="646"/>
      <c r="M47" s="388" t="s">
        <v>162</v>
      </c>
      <c r="N47" s="388"/>
      <c r="O47" s="389"/>
      <c r="P47" s="390"/>
      <c r="Q47" s="27">
        <f>Q39+Q42+Q46</f>
        <v>4069294</v>
      </c>
      <c r="R47" s="30">
        <f>R39+R42+R46</f>
        <v>4060713</v>
      </c>
      <c r="S47" s="122">
        <f>S39+S42+S46</f>
        <v>4086153</v>
      </c>
    </row>
    <row r="48" spans="1:19" s="391" customFormat="1" ht="28.5" customHeight="1">
      <c r="A48" s="636"/>
      <c r="B48" s="389" t="s">
        <v>163</v>
      </c>
      <c r="C48" s="405"/>
      <c r="D48" s="405"/>
      <c r="E48" s="405"/>
      <c r="F48" s="396" t="s">
        <v>164</v>
      </c>
      <c r="G48" s="53"/>
      <c r="H48" s="54"/>
      <c r="I48" s="55"/>
      <c r="J48" s="56"/>
      <c r="K48" s="636"/>
      <c r="L48" s="646" t="s">
        <v>165</v>
      </c>
      <c r="M48" s="388" t="s">
        <v>166</v>
      </c>
      <c r="N48" s="388"/>
      <c r="O48" s="389"/>
      <c r="P48" s="390"/>
      <c r="Q48" s="27">
        <v>64809</v>
      </c>
      <c r="R48" s="30">
        <v>70929</v>
      </c>
      <c r="S48" s="33">
        <v>75615</v>
      </c>
    </row>
    <row r="49" spans="1:19" s="391" customFormat="1" ht="28.5" customHeight="1">
      <c r="A49" s="636"/>
      <c r="B49" s="389" t="s">
        <v>167</v>
      </c>
      <c r="C49" s="405"/>
      <c r="D49" s="405"/>
      <c r="E49" s="405"/>
      <c r="F49" s="396" t="s">
        <v>33</v>
      </c>
      <c r="G49" s="53"/>
      <c r="H49" s="54"/>
      <c r="I49" s="55"/>
      <c r="J49" s="56"/>
      <c r="K49" s="636"/>
      <c r="L49" s="646"/>
      <c r="M49" s="388" t="s">
        <v>168</v>
      </c>
      <c r="N49" s="388"/>
      <c r="O49" s="389"/>
      <c r="P49" s="390"/>
      <c r="Q49" s="27">
        <v>52330</v>
      </c>
      <c r="R49" s="30">
        <v>49862</v>
      </c>
      <c r="S49" s="33">
        <v>76876</v>
      </c>
    </row>
    <row r="50" spans="1:19" s="391" customFormat="1" ht="28.5" customHeight="1">
      <c r="A50" s="636"/>
      <c r="B50" s="658" t="s">
        <v>169</v>
      </c>
      <c r="C50" s="659"/>
      <c r="D50" s="388" t="s">
        <v>170</v>
      </c>
      <c r="E50" s="389"/>
      <c r="F50" s="426"/>
      <c r="G50" s="53">
        <v>5.9</v>
      </c>
      <c r="H50" s="54">
        <v>5.8</v>
      </c>
      <c r="I50" s="55">
        <v>6.2</v>
      </c>
      <c r="J50" s="56"/>
      <c r="K50" s="636"/>
      <c r="L50" s="646"/>
      <c r="M50" s="646" t="s">
        <v>171</v>
      </c>
      <c r="N50" s="388" t="s">
        <v>172</v>
      </c>
      <c r="O50" s="389"/>
      <c r="P50" s="390"/>
      <c r="Q50" s="27"/>
      <c r="R50" s="30"/>
      <c r="S50" s="33"/>
    </row>
    <row r="51" spans="1:19" s="391" customFormat="1" ht="28.5" customHeight="1">
      <c r="A51" s="636"/>
      <c r="B51" s="660"/>
      <c r="C51" s="661"/>
      <c r="D51" s="388" t="s">
        <v>173</v>
      </c>
      <c r="E51" s="389"/>
      <c r="F51" s="426"/>
      <c r="G51" s="53">
        <v>2.5</v>
      </c>
      <c r="H51" s="54">
        <v>2.3</v>
      </c>
      <c r="I51" s="55">
        <v>2.1</v>
      </c>
      <c r="J51" s="56"/>
      <c r="K51" s="636"/>
      <c r="L51" s="646"/>
      <c r="M51" s="646"/>
      <c r="N51" s="388" t="s">
        <v>174</v>
      </c>
      <c r="O51" s="389"/>
      <c r="P51" s="390"/>
      <c r="Q51" s="27">
        <v>43447</v>
      </c>
      <c r="R51" s="30">
        <v>35259</v>
      </c>
      <c r="S51" s="33">
        <v>55754</v>
      </c>
    </row>
    <row r="52" spans="1:19" s="391" customFormat="1" ht="28.5" customHeight="1">
      <c r="A52" s="636"/>
      <c r="B52" s="660"/>
      <c r="C52" s="661"/>
      <c r="D52" s="388" t="s">
        <v>175</v>
      </c>
      <c r="E52" s="389"/>
      <c r="F52" s="426"/>
      <c r="G52" s="53">
        <v>8.5</v>
      </c>
      <c r="H52" s="54">
        <v>8.2</v>
      </c>
      <c r="I52" s="55">
        <v>8.3</v>
      </c>
      <c r="J52" s="56"/>
      <c r="K52" s="636"/>
      <c r="L52" s="646"/>
      <c r="M52" s="388" t="s">
        <v>176</v>
      </c>
      <c r="N52" s="388"/>
      <c r="O52" s="389"/>
      <c r="P52" s="390"/>
      <c r="Q52" s="27">
        <f>Q48+Q49</f>
        <v>117139</v>
      </c>
      <c r="R52" s="30">
        <f>R48+R49</f>
        <v>120791</v>
      </c>
      <c r="S52" s="122">
        <f>S48+S49</f>
        <v>152491</v>
      </c>
    </row>
    <row r="53" spans="1:19" s="391" customFormat="1" ht="28.5" customHeight="1" thickBot="1">
      <c r="A53" s="637"/>
      <c r="B53" s="662"/>
      <c r="C53" s="663"/>
      <c r="D53" s="417" t="s">
        <v>133</v>
      </c>
      <c r="E53" s="399"/>
      <c r="F53" s="427"/>
      <c r="G53" s="125">
        <v>15.3</v>
      </c>
      <c r="H53" s="126">
        <v>12.9</v>
      </c>
      <c r="I53" s="127">
        <v>11.6</v>
      </c>
      <c r="J53" s="56"/>
      <c r="K53" s="636"/>
      <c r="L53" s="646" t="s">
        <v>177</v>
      </c>
      <c r="M53" s="388" t="s">
        <v>178</v>
      </c>
      <c r="N53" s="388"/>
      <c r="O53" s="389"/>
      <c r="P53" s="390"/>
      <c r="Q53" s="27">
        <v>774735</v>
      </c>
      <c r="R53" s="30">
        <v>777432</v>
      </c>
      <c r="S53" s="33">
        <v>781370</v>
      </c>
    </row>
    <row r="54" spans="1:19" s="391" customFormat="1" ht="28.5" customHeight="1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636"/>
      <c r="L54" s="646"/>
      <c r="M54" s="646" t="s">
        <v>179</v>
      </c>
      <c r="N54" s="388" t="s">
        <v>180</v>
      </c>
      <c r="O54" s="389"/>
      <c r="P54" s="390"/>
      <c r="Q54" s="27">
        <v>375698</v>
      </c>
      <c r="R54" s="30">
        <v>375698</v>
      </c>
      <c r="S54" s="33">
        <v>375698</v>
      </c>
    </row>
    <row r="55" spans="1:19" s="391" customFormat="1" ht="28.5" customHeight="1">
      <c r="A55" s="413"/>
      <c r="B55" s="413"/>
      <c r="C55" s="413"/>
      <c r="D55" s="413"/>
      <c r="E55" s="413"/>
      <c r="F55" s="413"/>
      <c r="G55" s="413"/>
      <c r="H55" s="413"/>
      <c r="I55" s="413"/>
      <c r="J55" s="413"/>
      <c r="K55" s="636"/>
      <c r="L55" s="646"/>
      <c r="M55" s="646"/>
      <c r="N55" s="388" t="s">
        <v>96</v>
      </c>
      <c r="O55" s="389"/>
      <c r="P55" s="390"/>
      <c r="Q55" s="27">
        <v>399037</v>
      </c>
      <c r="R55" s="30">
        <v>401734</v>
      </c>
      <c r="S55" s="33">
        <v>405672</v>
      </c>
    </row>
    <row r="56" spans="1:19" s="391" customFormat="1" ht="28.5" customHeight="1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636"/>
      <c r="L56" s="646"/>
      <c r="M56" s="646"/>
      <c r="N56" s="388" t="s">
        <v>181</v>
      </c>
      <c r="O56" s="389"/>
      <c r="P56" s="390"/>
      <c r="Q56" s="27"/>
      <c r="R56" s="30"/>
      <c r="S56" s="33"/>
    </row>
    <row r="57" spans="1:19" s="391" customFormat="1" ht="28.5" customHeight="1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636"/>
      <c r="L57" s="646"/>
      <c r="M57" s="388" t="s">
        <v>182</v>
      </c>
      <c r="N57" s="388"/>
      <c r="O57" s="389"/>
      <c r="P57" s="390"/>
      <c r="Q57" s="27">
        <v>3177420</v>
      </c>
      <c r="R57" s="30">
        <v>3162490</v>
      </c>
      <c r="S57" s="33">
        <v>3152292</v>
      </c>
    </row>
    <row r="58" spans="1:19" s="391" customFormat="1" ht="28.5" customHeight="1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636"/>
      <c r="L58" s="646"/>
      <c r="M58" s="646" t="s">
        <v>179</v>
      </c>
      <c r="N58" s="388" t="s">
        <v>183</v>
      </c>
      <c r="O58" s="389"/>
      <c r="P58" s="390"/>
      <c r="Q58" s="27">
        <v>3015986</v>
      </c>
      <c r="R58" s="30">
        <v>3000485</v>
      </c>
      <c r="S58" s="33">
        <v>2989759</v>
      </c>
    </row>
    <row r="59" spans="1:19" s="391" customFormat="1" ht="28.5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636"/>
      <c r="L59" s="646"/>
      <c r="M59" s="646"/>
      <c r="N59" s="388" t="s">
        <v>184</v>
      </c>
      <c r="O59" s="389"/>
      <c r="P59" s="390"/>
      <c r="Q59" s="27">
        <v>111998</v>
      </c>
      <c r="R59" s="30">
        <v>112008</v>
      </c>
      <c r="S59" s="33">
        <v>112038</v>
      </c>
    </row>
    <row r="60" spans="1:19" s="391" customFormat="1" ht="28.5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636"/>
      <c r="L60" s="646"/>
      <c r="M60" s="646"/>
      <c r="N60" s="649" t="s">
        <v>185</v>
      </c>
      <c r="O60" s="651"/>
      <c r="P60" s="650"/>
      <c r="Q60" s="27">
        <v>49436</v>
      </c>
      <c r="R60" s="30">
        <v>49997</v>
      </c>
      <c r="S60" s="33">
        <v>50495</v>
      </c>
    </row>
    <row r="61" spans="1:19" s="391" customFormat="1" ht="28.5" customHeight="1" thickBot="1">
      <c r="A61" s="413"/>
      <c r="B61" s="413"/>
      <c r="C61" s="413"/>
      <c r="D61" s="413"/>
      <c r="E61" s="413"/>
      <c r="F61" s="413"/>
      <c r="G61" s="413"/>
      <c r="H61" s="413"/>
      <c r="I61" s="413"/>
      <c r="J61" s="413"/>
      <c r="K61" s="637"/>
      <c r="L61" s="647"/>
      <c r="M61" s="417" t="s">
        <v>186</v>
      </c>
      <c r="N61" s="417"/>
      <c r="O61" s="399"/>
      <c r="P61" s="418"/>
      <c r="Q61" s="62">
        <f>Q53+Q57</f>
        <v>3952155</v>
      </c>
      <c r="R61" s="63">
        <f>R53+R57</f>
        <v>3939922</v>
      </c>
      <c r="S61" s="128">
        <f>S53+S57</f>
        <v>3933662</v>
      </c>
    </row>
  </sheetData>
  <mergeCells count="37">
    <mergeCell ref="A1:S1"/>
    <mergeCell ref="O20:P20"/>
    <mergeCell ref="N60:P60"/>
    <mergeCell ref="B11:D12"/>
    <mergeCell ref="B13:D14"/>
    <mergeCell ref="B50:C53"/>
    <mergeCell ref="B27:C28"/>
    <mergeCell ref="B34:C35"/>
    <mergeCell ref="M43:M45"/>
    <mergeCell ref="L39:L47"/>
    <mergeCell ref="L27:L29"/>
    <mergeCell ref="L31:L32"/>
    <mergeCell ref="K26:K35"/>
    <mergeCell ref="M40:M41"/>
    <mergeCell ref="K39:K61"/>
    <mergeCell ref="M50:M51"/>
    <mergeCell ref="L48:L52"/>
    <mergeCell ref="M54:M56"/>
    <mergeCell ref="M58:M60"/>
    <mergeCell ref="L53:L61"/>
    <mergeCell ref="N8:N10"/>
    <mergeCell ref="M7:M12"/>
    <mergeCell ref="L6:L13"/>
    <mergeCell ref="K5:K25"/>
    <mergeCell ref="N17:N20"/>
    <mergeCell ref="M16:M22"/>
    <mergeCell ref="L15:L23"/>
    <mergeCell ref="A44:A53"/>
    <mergeCell ref="A32:A38"/>
    <mergeCell ref="A39:A43"/>
    <mergeCell ref="B36:C38"/>
    <mergeCell ref="G5:I5"/>
    <mergeCell ref="G6:I6"/>
    <mergeCell ref="A29:A31"/>
    <mergeCell ref="A8:A15"/>
    <mergeCell ref="A16:A20"/>
    <mergeCell ref="A21:A28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dcterms:created xsi:type="dcterms:W3CDTF">2008-11-05T02:53:04Z</dcterms:created>
  <dcterms:modified xsi:type="dcterms:W3CDTF">2008-11-07T10:32:48Z</dcterms:modified>
  <cp:category/>
  <cp:version/>
  <cp:contentType/>
  <cp:contentStatus/>
</cp:coreProperties>
</file>