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activeTab="2"/>
  </bookViews>
  <sheets>
    <sheet name="千葉市（公共）" sheetId="1" r:id="rId1"/>
    <sheet name="八千代市（公共）" sheetId="2" r:id="rId2"/>
    <sheet name="千葉市（特環）" sheetId="3" r:id="rId3"/>
  </sheets>
  <definedNames>
    <definedName name="_xlnm.Print_Area" localSheetId="0">'千葉市（公共）'!$A$1:$R$67</definedName>
    <definedName name="_xlnm.Print_Area" localSheetId="2">'千葉市（特環）'!$A$1:$R$67</definedName>
    <definedName name="_xlnm.Print_Area" localSheetId="1">'八千代市（公共）'!$A$1:$R$67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63" authorId="0">
      <text>
        <r>
          <rPr>
            <b/>
            <sz val="12"/>
            <rFont val="ＭＳ Ｐゴシック"/>
            <family val="3"/>
          </rPr>
          <t xml:space="preserve">不良債務比率がマイナス（▲）表示される場合は、０と記入すること。
</t>
        </r>
      </text>
    </comment>
  </commentList>
</comments>
</file>

<file path=xl/sharedStrings.xml><?xml version="1.0" encoding="utf-8"?>
<sst xmlns="http://schemas.openxmlformats.org/spreadsheetml/2006/main" count="607" uniqueCount="206">
  <si>
    <t>（金額：千円）</t>
  </si>
  <si>
    <t>建設事業開始年月日</t>
  </si>
  <si>
    <t>法適用年月日</t>
  </si>
  <si>
    <t>管理者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</si>
  <si>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</si>
  <si>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</si>
  <si>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</si>
  <si>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</si>
  <si>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</si>
  <si>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</si>
  <si>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</si>
  <si>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</si>
  <si>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</si>
  <si>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</si>
  <si>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</si>
  <si>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</si>
  <si>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</si>
  <si>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</si>
  <si>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</si>
  <si>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</si>
  <si>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</si>
  <si>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</si>
  <si>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</si>
  <si>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うち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</si>
  <si>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</si>
  <si>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</si>
  <si>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</si>
  <si>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</si>
  <si>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</si>
  <si>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</si>
  <si>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</si>
  <si>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</si>
  <si>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</si>
  <si>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</si>
  <si>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</si>
  <si>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</si>
  <si>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</si>
  <si>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</si>
  <si>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</si>
  <si>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</si>
  <si>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</si>
  <si>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</si>
  <si>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</si>
  <si>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</si>
  <si>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</si>
  <si>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</si>
  <si>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</si>
  <si>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料金収入</t>
  </si>
  <si>
    <t>雨水処理負担金</t>
  </si>
  <si>
    <t>受託工事収益</t>
  </si>
  <si>
    <t>他会計繰入金</t>
  </si>
  <si>
    <t>受託工事費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</si>
  <si>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</si>
  <si>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</si>
  <si>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</si>
  <si>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</si>
  <si>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</si>
  <si>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工事負担金</t>
  </si>
  <si>
    <t>建設改良費</t>
  </si>
  <si>
    <t>余裕資金又は不良債務（△）</t>
  </si>
  <si>
    <t>当年度繰入金合計額</t>
  </si>
  <si>
    <t>基準内繰入金</t>
  </si>
  <si>
    <t>支出決算規模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</si>
  <si>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</si>
  <si>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</si>
  <si>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</si>
  <si>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</si>
  <si>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</si>
  <si>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</si>
  <si>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</si>
  <si>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</si>
  <si>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</si>
  <si>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</si>
  <si>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</si>
  <si>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</si>
  <si>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</si>
  <si>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</si>
  <si>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</si>
  <si>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</si>
  <si>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</si>
  <si>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</si>
  <si>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</si>
  <si>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</si>
  <si>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</si>
  <si>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</si>
  <si>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</si>
  <si>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</si>
  <si>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</si>
  <si>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</si>
  <si>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</si>
  <si>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財務分析（％）</t>
  </si>
  <si>
    <t>　収益的収支</t>
  </si>
  <si>
    <t>　資本的収支</t>
  </si>
  <si>
    <t>　うち</t>
  </si>
  <si>
    <t>　貸借対照表</t>
  </si>
  <si>
    <t>　資産</t>
  </si>
  <si>
    <t>　負債</t>
  </si>
  <si>
    <t>　資本</t>
  </si>
  <si>
    <t>　使用料</t>
  </si>
  <si>
    <t>項　目　　　　　　　　年　度</t>
  </si>
  <si>
    <t>（団体名）　　　　　　　　　　　　　</t>
  </si>
  <si>
    <t>項　目　　　　　　　　　年　度</t>
  </si>
  <si>
    <t>Ａ</t>
  </si>
  <si>
    <t>Ｂ</t>
  </si>
  <si>
    <t>B/A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</si>
  <si>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</si>
  <si>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</si>
  <si>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</si>
  <si>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</si>
  <si>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</si>
  <si>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</si>
  <si>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</si>
  <si>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</si>
  <si>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</si>
  <si>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</si>
  <si>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</si>
  <si>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</si>
  <si>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総収益（Ｂ+Ｅ）</t>
  </si>
  <si>
    <t>行政区域内人口（人）</t>
  </si>
  <si>
    <t>現在処理区域内人口（人）</t>
  </si>
  <si>
    <t>普及率（％）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</si>
  <si>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</si>
  <si>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</si>
  <si>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</si>
  <si>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</si>
  <si>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</si>
  <si>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</si>
  <si>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</si>
  <si>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</si>
  <si>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</si>
  <si>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</si>
  <si>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</si>
  <si>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</si>
  <si>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</si>
  <si>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</si>
  <si>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</si>
  <si>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</si>
  <si>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</si>
  <si>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</si>
  <si>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</si>
  <si>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</si>
  <si>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当年度未処分利益剰余金</t>
  </si>
  <si>
    <t>下水管布設延長（ｋｍ）</t>
  </si>
  <si>
    <t>水洗化率（％）</t>
  </si>
  <si>
    <t>C/B</t>
  </si>
  <si>
    <t>供用開始年月日</t>
  </si>
  <si>
    <t>内訳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</si>
  <si>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</si>
  <si>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</si>
  <si>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</si>
  <si>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</si>
  <si>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</si>
  <si>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</si>
  <si>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合流管比率</t>
  </si>
  <si>
    <t>平成20年度</t>
  </si>
  <si>
    <t>平成21年度</t>
  </si>
  <si>
    <t>平成22年度</t>
  </si>
  <si>
    <t xml:space="preserve">補填財源 </t>
  </si>
  <si>
    <t>補填財源不足額（Ｍ+Ｎ）</t>
  </si>
  <si>
    <t>非設置</t>
  </si>
  <si>
    <t>分流合流併用</t>
  </si>
  <si>
    <t>流域併用</t>
  </si>
  <si>
    <t>累進制</t>
  </si>
  <si>
    <t>下水道事業の経営状況（法適）　　（公共）</t>
  </si>
  <si>
    <t>（団体名）　　千葉市　　　　　　　　　　　</t>
  </si>
  <si>
    <t xml:space="preserve">八千代市   </t>
  </si>
  <si>
    <t>設置</t>
  </si>
  <si>
    <t>分流式</t>
  </si>
  <si>
    <t>流域接続</t>
  </si>
  <si>
    <t>従量制・累進制</t>
  </si>
  <si>
    <t>従量制・累進制</t>
  </si>
  <si>
    <t>Ａ</t>
  </si>
  <si>
    <t>　うち</t>
  </si>
  <si>
    <t>Ｂ</t>
  </si>
  <si>
    <t>　うち</t>
  </si>
  <si>
    <t>Ｃ</t>
  </si>
  <si>
    <t>うち</t>
  </si>
  <si>
    <t>Ａ</t>
  </si>
  <si>
    <t>Ｂ</t>
  </si>
  <si>
    <t>Ｄ</t>
  </si>
  <si>
    <t>Ｃ</t>
  </si>
  <si>
    <t>Ｅ</t>
  </si>
  <si>
    <t>C/B</t>
  </si>
  <si>
    <t>　うち</t>
  </si>
  <si>
    <t>Ｇ</t>
  </si>
  <si>
    <t>　うち</t>
  </si>
  <si>
    <t>Ｈ</t>
  </si>
  <si>
    <t>うち</t>
  </si>
  <si>
    <t>Ｉ</t>
  </si>
  <si>
    <t>うち</t>
  </si>
  <si>
    <t>Ｊ</t>
  </si>
  <si>
    <t>Ｋ</t>
  </si>
  <si>
    <t>うち</t>
  </si>
  <si>
    <t>Ｌ</t>
  </si>
  <si>
    <t>Ｎ</t>
  </si>
  <si>
    <t>Ａ</t>
  </si>
  <si>
    <t>Ｂ</t>
  </si>
  <si>
    <t>うち</t>
  </si>
  <si>
    <t>うち</t>
  </si>
  <si>
    <t>うち</t>
  </si>
  <si>
    <t>うち</t>
  </si>
  <si>
    <t>うち</t>
  </si>
  <si>
    <t>うち</t>
  </si>
  <si>
    <t>うち</t>
  </si>
  <si>
    <t>下水道事業の経営状況（法適）　　（特環）</t>
  </si>
  <si>
    <t>うち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</si>
</sst>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#,###;[Red]&quot;△&quot;#,##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1"/>
      <color indexed="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27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176" fontId="2" fillId="0" borderId="25" xfId="0" applyNumberFormat="1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textRotation="255"/>
    </xf>
    <xf numFmtId="0" fontId="2" fillId="0" borderId="27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29" xfId="0" applyNumberFormat="1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textRotation="255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178" fontId="2" fillId="0" borderId="13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8" fontId="2" fillId="0" borderId="29" xfId="0" applyNumberFormat="1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left" vertical="center" indent="1"/>
    </xf>
    <xf numFmtId="0" fontId="2" fillId="0" borderId="38" xfId="0" applyFont="1" applyFill="1" applyBorder="1" applyAlignment="1">
      <alignment horizontal="left" vertical="center" indent="1"/>
    </xf>
    <xf numFmtId="0" fontId="2" fillId="0" borderId="39" xfId="0" applyFont="1" applyFill="1" applyBorder="1" applyAlignment="1">
      <alignment horizontal="left" vertical="center"/>
    </xf>
    <xf numFmtId="176" fontId="2" fillId="0" borderId="40" xfId="0" applyNumberFormat="1" applyFont="1" applyFill="1" applyBorder="1" applyAlignment="1">
      <alignment vertical="center" shrinkToFit="1"/>
    </xf>
    <xf numFmtId="176" fontId="2" fillId="0" borderId="37" xfId="0" applyNumberFormat="1" applyFont="1" applyFill="1" applyBorder="1" applyAlignment="1">
      <alignment vertical="center" shrinkToFit="1"/>
    </xf>
    <xf numFmtId="176" fontId="2" fillId="0" borderId="41" xfId="0" applyNumberFormat="1" applyFont="1" applyFill="1" applyBorder="1" applyAlignment="1">
      <alignment vertical="center" shrinkToFit="1"/>
    </xf>
    <xf numFmtId="176" fontId="2" fillId="0" borderId="42" xfId="0" applyNumberFormat="1" applyFont="1" applyFill="1" applyBorder="1" applyAlignment="1">
      <alignment vertical="center" shrinkToFit="1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43" xfId="0" applyNumberFormat="1" applyFont="1" applyFill="1" applyBorder="1" applyAlignment="1">
      <alignment vertical="center" shrinkToFit="1"/>
    </xf>
    <xf numFmtId="176" fontId="2" fillId="0" borderId="44" xfId="0" applyNumberFormat="1" applyFont="1" applyFill="1" applyBorder="1" applyAlignment="1">
      <alignment vertical="center" shrinkToFit="1"/>
    </xf>
    <xf numFmtId="0" fontId="2" fillId="0" borderId="45" xfId="0" applyFont="1" applyFill="1" applyBorder="1" applyAlignment="1">
      <alignment vertical="center" textRotation="255"/>
    </xf>
    <xf numFmtId="176" fontId="2" fillId="0" borderId="46" xfId="0" applyNumberFormat="1" applyFont="1" applyFill="1" applyBorder="1" applyAlignment="1">
      <alignment vertical="center" shrinkToFit="1"/>
    </xf>
    <xf numFmtId="176" fontId="2" fillId="0" borderId="47" xfId="0" applyNumberFormat="1" applyFont="1" applyFill="1" applyBorder="1" applyAlignment="1">
      <alignment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180" fontId="2" fillId="0" borderId="15" xfId="0" applyNumberFormat="1" applyFont="1" applyFill="1" applyBorder="1" applyAlignment="1">
      <alignment vertical="center" shrinkToFit="1"/>
    </xf>
    <xf numFmtId="180" fontId="2" fillId="0" borderId="25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6" fontId="2" fillId="0" borderId="37" xfId="0" applyNumberFormat="1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indent="1" shrinkToFit="1"/>
    </xf>
    <xf numFmtId="0" fontId="2" fillId="0" borderId="28" xfId="0" applyFont="1" applyFill="1" applyBorder="1" applyAlignment="1">
      <alignment horizontal="left" vertical="center" indent="1" shrinkToFit="1"/>
    </xf>
    <xf numFmtId="176" fontId="2" fillId="0" borderId="20" xfId="0" applyNumberFormat="1" applyFont="1" applyFill="1" applyBorder="1" applyAlignment="1">
      <alignment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0" fontId="2" fillId="0" borderId="48" xfId="0" applyFont="1" applyFill="1" applyBorder="1" applyAlignment="1">
      <alignment horizontal="left" vertical="center" inden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>
      <alignment vertical="center" shrinkToFit="1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41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34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51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182" fontId="2" fillId="0" borderId="13" xfId="0" applyNumberFormat="1" applyFont="1" applyFill="1" applyBorder="1" applyAlignment="1">
      <alignment vertical="center" shrinkToFit="1"/>
    </xf>
    <xf numFmtId="182" fontId="2" fillId="0" borderId="11" xfId="0" applyNumberFormat="1" applyFont="1" applyFill="1" applyBorder="1" applyAlignment="1">
      <alignment vertical="center" shrinkToFit="1"/>
    </xf>
    <xf numFmtId="182" fontId="2" fillId="0" borderId="29" xfId="0" applyNumberFormat="1" applyFont="1" applyFill="1" applyBorder="1" applyAlignment="1">
      <alignment vertical="center" shrinkToFi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vertical="center" shrinkToFit="1"/>
    </xf>
    <xf numFmtId="177" fontId="2" fillId="0" borderId="29" xfId="0" applyNumberFormat="1" applyFont="1" applyFill="1" applyBorder="1" applyAlignment="1">
      <alignment vertical="center" shrinkToFi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indent="1"/>
    </xf>
    <xf numFmtId="182" fontId="2" fillId="0" borderId="40" xfId="0" applyNumberFormat="1" applyFont="1" applyFill="1" applyBorder="1" applyAlignment="1">
      <alignment vertical="center" shrinkToFit="1"/>
    </xf>
    <xf numFmtId="182" fontId="2" fillId="0" borderId="37" xfId="0" applyNumberFormat="1" applyFont="1" applyFill="1" applyBorder="1" applyAlignment="1">
      <alignment vertical="center" shrinkToFit="1"/>
    </xf>
    <xf numFmtId="182" fontId="2" fillId="0" borderId="41" xfId="0" applyNumberFormat="1" applyFont="1" applyFill="1" applyBorder="1" applyAlignment="1">
      <alignment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7" fontId="2" fillId="0" borderId="15" xfId="0" applyNumberFormat="1" applyFont="1" applyFill="1" applyBorder="1" applyAlignment="1">
      <alignment vertical="center" shrinkToFit="1"/>
    </xf>
    <xf numFmtId="177" fontId="2" fillId="0" borderId="25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textRotation="255"/>
    </xf>
    <xf numFmtId="0" fontId="2" fillId="0" borderId="40" xfId="0" applyFont="1" applyFill="1" applyBorder="1" applyAlignment="1">
      <alignment vertical="center" textRotation="255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77" fontId="2" fillId="0" borderId="40" xfId="0" applyNumberFormat="1" applyFont="1" applyFill="1" applyBorder="1" applyAlignment="1">
      <alignment vertical="center" shrinkToFit="1"/>
    </xf>
    <xf numFmtId="177" fontId="2" fillId="0" borderId="37" xfId="0" applyNumberFormat="1" applyFont="1" applyFill="1" applyBorder="1" applyAlignment="1">
      <alignment vertical="center" shrinkToFit="1"/>
    </xf>
    <xf numFmtId="177" fontId="2" fillId="0" borderId="41" xfId="0" applyNumberFormat="1" applyFont="1" applyFill="1" applyBorder="1" applyAlignment="1">
      <alignment vertical="center" shrinkToFit="1"/>
    </xf>
    <xf numFmtId="176" fontId="2" fillId="0" borderId="42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49" fontId="2" fillId="0" borderId="57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180" fontId="2" fillId="0" borderId="42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25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40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182" fontId="2" fillId="0" borderId="10" xfId="0" applyNumberFormat="1" applyFont="1" applyFill="1" applyBorder="1" applyAlignment="1">
      <alignment vertical="center"/>
    </xf>
    <xf numFmtId="182" fontId="2" fillId="0" borderId="13" xfId="0" applyNumberFormat="1" applyFont="1" applyFill="1" applyBorder="1" applyAlignment="1">
      <alignment vertical="center"/>
    </xf>
    <xf numFmtId="182" fontId="2" fillId="0" borderId="2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0" xfId="0" applyNumberFormat="1" applyFont="1" applyFill="1" applyBorder="1" applyAlignment="1">
      <alignment vertical="center"/>
    </xf>
    <xf numFmtId="182" fontId="2" fillId="0" borderId="4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40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2" fillId="0" borderId="58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44" fillId="0" borderId="35" xfId="0" applyNumberFormat="1" applyFont="1" applyFill="1" applyBorder="1" applyAlignment="1">
      <alignment vertical="center"/>
    </xf>
    <xf numFmtId="176" fontId="44" fillId="0" borderId="13" xfId="0" applyNumberFormat="1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59" xfId="0" applyNumberFormat="1" applyFont="1" applyFill="1" applyBorder="1" applyAlignment="1">
      <alignment vertical="center"/>
    </xf>
    <xf numFmtId="176" fontId="44" fillId="0" borderId="13" xfId="0" applyNumberFormat="1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176" fontId="44" fillId="0" borderId="40" xfId="0" applyNumberFormat="1" applyFont="1" applyFill="1" applyBorder="1" applyAlignment="1">
      <alignment vertical="center"/>
    </xf>
    <xf numFmtId="176" fontId="44" fillId="0" borderId="37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31" xfId="0" applyNumberFormat="1" applyFont="1" applyFill="1" applyBorder="1" applyAlignment="1">
      <alignment vertical="center"/>
    </xf>
    <xf numFmtId="176" fontId="44" fillId="0" borderId="40" xfId="0" applyNumberFormat="1" applyFont="1" applyFill="1" applyBorder="1" applyAlignment="1">
      <alignment vertical="center"/>
    </xf>
    <xf numFmtId="176" fontId="44" fillId="0" borderId="37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40" xfId="0" applyNumberFormat="1" applyFont="1" applyFill="1" applyBorder="1" applyAlignment="1">
      <alignment vertical="center"/>
    </xf>
    <xf numFmtId="178" fontId="2" fillId="0" borderId="39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82" fontId="2" fillId="0" borderId="45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view="pageBreakPreview" zoomScale="75" zoomScaleNormal="50" zoomScaleSheetLayoutView="75" zoomScalePageLayoutView="0" workbookViewId="0" topLeftCell="A51">
      <selection activeCell="M11" sqref="M11:N11"/>
    </sheetView>
  </sheetViews>
  <sheetFormatPr defaultColWidth="9.00390625" defaultRowHeight="20.25" customHeight="1"/>
  <cols>
    <col min="1" max="1" width="2.875" style="10" bestFit="1" customWidth="1"/>
    <col min="2" max="3" width="4.125" style="10" customWidth="1"/>
    <col min="4" max="4" width="24.125" style="10" customWidth="1"/>
    <col min="5" max="5" width="4.50390625" style="10" bestFit="1" customWidth="1"/>
    <col min="6" max="8" width="11.625" style="10" customWidth="1"/>
    <col min="9" max="9" width="2.125" style="10" customWidth="1"/>
    <col min="10" max="12" width="2.875" style="10" bestFit="1" customWidth="1"/>
    <col min="13" max="13" width="5.25390625" style="10" bestFit="1" customWidth="1"/>
    <col min="14" max="14" width="21.625" style="10" customWidth="1"/>
    <col min="15" max="15" width="3.375" style="10" bestFit="1" customWidth="1"/>
    <col min="16" max="18" width="11.625" style="10" customWidth="1"/>
    <col min="19" max="16384" width="9.00390625" style="10" customWidth="1"/>
  </cols>
  <sheetData>
    <row r="1" spans="1:18" ht="24" customHeight="1">
      <c r="A1" s="9" t="s">
        <v>163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6:16" ht="11.25" customHeight="1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ht="27" customHeight="1" thickBot="1">
      <c r="A3" s="12" t="s">
        <v>164</v>
      </c>
      <c r="Q3" s="10" t="s">
        <v>0</v>
      </c>
    </row>
    <row r="4" spans="1:18" ht="20.25" customHeight="1" thickBot="1">
      <c r="A4" s="13" t="s">
        <v>99</v>
      </c>
      <c r="B4" s="14"/>
      <c r="C4" s="14"/>
      <c r="D4" s="14"/>
      <c r="E4" s="15"/>
      <c r="F4" s="16" t="s">
        <v>154</v>
      </c>
      <c r="G4" s="17" t="s">
        <v>155</v>
      </c>
      <c r="H4" s="18" t="s">
        <v>156</v>
      </c>
      <c r="I4" s="19"/>
      <c r="J4" s="13" t="s">
        <v>101</v>
      </c>
      <c r="K4" s="14"/>
      <c r="L4" s="14"/>
      <c r="M4" s="14"/>
      <c r="N4" s="14"/>
      <c r="O4" s="15"/>
      <c r="P4" s="16" t="s">
        <v>154</v>
      </c>
      <c r="Q4" s="17" t="s">
        <v>155</v>
      </c>
      <c r="R4" s="18" t="s">
        <v>156</v>
      </c>
    </row>
    <row r="5" spans="1:18" ht="20.25" customHeight="1" thickBot="1">
      <c r="A5" s="13" t="s">
        <v>1</v>
      </c>
      <c r="B5" s="14"/>
      <c r="C5" s="14"/>
      <c r="D5" s="14"/>
      <c r="E5" s="15"/>
      <c r="F5" s="20">
        <v>13241</v>
      </c>
      <c r="G5" s="21"/>
      <c r="H5" s="22"/>
      <c r="I5" s="19"/>
      <c r="J5" s="23" t="s">
        <v>91</v>
      </c>
      <c r="K5" s="24" t="s">
        <v>117</v>
      </c>
      <c r="L5" s="25"/>
      <c r="M5" s="25"/>
      <c r="N5" s="25"/>
      <c r="O5" s="26" t="s">
        <v>102</v>
      </c>
      <c r="P5" s="27">
        <v>20596581</v>
      </c>
      <c r="Q5" s="28">
        <v>20495536</v>
      </c>
      <c r="R5" s="29">
        <f>R6+R13</f>
        <v>21164979</v>
      </c>
    </row>
    <row r="6" spans="1:18" ht="20.25" customHeight="1" thickBot="1">
      <c r="A6" s="13" t="s">
        <v>145</v>
      </c>
      <c r="B6" s="14"/>
      <c r="C6" s="14"/>
      <c r="D6" s="14"/>
      <c r="E6" s="15"/>
      <c r="F6" s="20">
        <v>23102</v>
      </c>
      <c r="G6" s="21"/>
      <c r="H6" s="22"/>
      <c r="I6" s="19"/>
      <c r="J6" s="30"/>
      <c r="K6" s="31" t="s">
        <v>93</v>
      </c>
      <c r="L6" s="32" t="s">
        <v>121</v>
      </c>
      <c r="M6" s="33"/>
      <c r="N6" s="33"/>
      <c r="O6" s="34" t="s">
        <v>103</v>
      </c>
      <c r="P6" s="35">
        <v>20588096</v>
      </c>
      <c r="Q6" s="36">
        <v>20493257</v>
      </c>
      <c r="R6" s="37">
        <f>R7+R11</f>
        <v>20823678</v>
      </c>
    </row>
    <row r="7" spans="1:18" ht="20.25" customHeight="1" thickBot="1">
      <c r="A7" s="13" t="s">
        <v>2</v>
      </c>
      <c r="B7" s="14"/>
      <c r="C7" s="14"/>
      <c r="D7" s="14"/>
      <c r="E7" s="15"/>
      <c r="F7" s="20">
        <v>33695</v>
      </c>
      <c r="G7" s="21"/>
      <c r="H7" s="22"/>
      <c r="I7" s="19"/>
      <c r="J7" s="30"/>
      <c r="K7" s="38"/>
      <c r="L7" s="31" t="s">
        <v>93</v>
      </c>
      <c r="M7" s="32" t="s">
        <v>122</v>
      </c>
      <c r="N7" s="33"/>
      <c r="O7" s="34" t="s">
        <v>105</v>
      </c>
      <c r="P7" s="4">
        <v>16410191</v>
      </c>
      <c r="Q7" s="5">
        <v>16357962</v>
      </c>
      <c r="R7" s="37">
        <v>16704365</v>
      </c>
    </row>
    <row r="8" spans="1:18" ht="20.25" customHeight="1" thickBot="1">
      <c r="A8" s="13" t="s">
        <v>3</v>
      </c>
      <c r="B8" s="14"/>
      <c r="C8" s="14"/>
      <c r="D8" s="14"/>
      <c r="E8" s="15"/>
      <c r="F8" s="39" t="s">
        <v>159</v>
      </c>
      <c r="G8" s="40" t="s">
        <v>159</v>
      </c>
      <c r="H8" s="41" t="s">
        <v>159</v>
      </c>
      <c r="I8" s="42"/>
      <c r="J8" s="30"/>
      <c r="K8" s="38"/>
      <c r="L8" s="38"/>
      <c r="M8" s="43" t="s">
        <v>23</v>
      </c>
      <c r="N8" s="44" t="s">
        <v>47</v>
      </c>
      <c r="O8" s="34"/>
      <c r="P8" s="4">
        <v>12365858</v>
      </c>
      <c r="Q8" s="5">
        <v>12241279</v>
      </c>
      <c r="R8" s="37">
        <v>12587692</v>
      </c>
    </row>
    <row r="9" spans="1:18" ht="20.25" customHeight="1">
      <c r="A9" s="45" t="s">
        <v>85</v>
      </c>
      <c r="B9" s="24" t="s">
        <v>118</v>
      </c>
      <c r="C9" s="25"/>
      <c r="D9" s="25"/>
      <c r="E9" s="26" t="s">
        <v>102</v>
      </c>
      <c r="F9" s="6">
        <v>947832</v>
      </c>
      <c r="G9" s="7">
        <v>955022</v>
      </c>
      <c r="H9" s="29">
        <v>959415</v>
      </c>
      <c r="I9" s="19"/>
      <c r="J9" s="30"/>
      <c r="K9" s="38"/>
      <c r="L9" s="38"/>
      <c r="M9" s="43"/>
      <c r="N9" s="44" t="s">
        <v>48</v>
      </c>
      <c r="O9" s="34"/>
      <c r="P9" s="4">
        <v>4030802</v>
      </c>
      <c r="Q9" s="5">
        <v>4107098</v>
      </c>
      <c r="R9" s="37">
        <v>4107550</v>
      </c>
    </row>
    <row r="10" spans="1:18" ht="20.25" customHeight="1">
      <c r="A10" s="46"/>
      <c r="B10" s="32" t="s">
        <v>4</v>
      </c>
      <c r="C10" s="33"/>
      <c r="D10" s="33"/>
      <c r="E10" s="34"/>
      <c r="F10" s="4">
        <v>858045</v>
      </c>
      <c r="G10" s="5">
        <v>864888</v>
      </c>
      <c r="H10" s="37">
        <v>869344</v>
      </c>
      <c r="I10" s="19"/>
      <c r="J10" s="30"/>
      <c r="K10" s="38"/>
      <c r="L10" s="38"/>
      <c r="M10" s="43"/>
      <c r="N10" s="44" t="s">
        <v>49</v>
      </c>
      <c r="O10" s="34"/>
      <c r="P10" s="4"/>
      <c r="Q10" s="5"/>
      <c r="R10" s="37"/>
    </row>
    <row r="11" spans="1:18" ht="20.25" customHeight="1">
      <c r="A11" s="46"/>
      <c r="B11" s="32" t="s">
        <v>119</v>
      </c>
      <c r="C11" s="33"/>
      <c r="D11" s="33"/>
      <c r="E11" s="34" t="s">
        <v>103</v>
      </c>
      <c r="F11" s="4">
        <v>858045</v>
      </c>
      <c r="G11" s="5">
        <v>864888</v>
      </c>
      <c r="H11" s="37">
        <v>869344</v>
      </c>
      <c r="I11" s="19"/>
      <c r="J11" s="30"/>
      <c r="K11" s="38"/>
      <c r="L11" s="38"/>
      <c r="M11" s="32" t="s">
        <v>123</v>
      </c>
      <c r="N11" s="33"/>
      <c r="O11" s="34" t="s">
        <v>106</v>
      </c>
      <c r="P11" s="4">
        <v>4177905</v>
      </c>
      <c r="Q11" s="5">
        <v>4135295</v>
      </c>
      <c r="R11" s="37">
        <v>4119313</v>
      </c>
    </row>
    <row r="12" spans="1:18" ht="20.25" customHeight="1">
      <c r="A12" s="46"/>
      <c r="B12" s="32" t="s">
        <v>120</v>
      </c>
      <c r="C12" s="33"/>
      <c r="D12" s="33"/>
      <c r="E12" s="34" t="s">
        <v>104</v>
      </c>
      <c r="F12" s="47">
        <v>0.905271187299015</v>
      </c>
      <c r="G12" s="48">
        <v>0.9056210223429408</v>
      </c>
      <c r="H12" s="49">
        <f>H11/H9</f>
        <v>0.9061188328304227</v>
      </c>
      <c r="I12" s="19"/>
      <c r="J12" s="30"/>
      <c r="K12" s="38"/>
      <c r="L12" s="50"/>
      <c r="M12" s="51" t="s">
        <v>23</v>
      </c>
      <c r="N12" s="44" t="s">
        <v>50</v>
      </c>
      <c r="O12" s="34"/>
      <c r="P12" s="4">
        <v>4119946</v>
      </c>
      <c r="Q12" s="5">
        <v>4085088</v>
      </c>
      <c r="R12" s="37">
        <v>4052935</v>
      </c>
    </row>
    <row r="13" spans="1:18" ht="20.25" customHeight="1">
      <c r="A13" s="46"/>
      <c r="B13" s="32" t="s">
        <v>5</v>
      </c>
      <c r="C13" s="33"/>
      <c r="D13" s="33"/>
      <c r="E13" s="34" t="s">
        <v>105</v>
      </c>
      <c r="F13" s="4">
        <v>844799</v>
      </c>
      <c r="G13" s="5">
        <v>854767</v>
      </c>
      <c r="H13" s="37">
        <v>861080</v>
      </c>
      <c r="I13" s="19"/>
      <c r="J13" s="30"/>
      <c r="K13" s="50"/>
      <c r="L13" s="32" t="s">
        <v>124</v>
      </c>
      <c r="M13" s="33"/>
      <c r="N13" s="33"/>
      <c r="O13" s="34" t="s">
        <v>107</v>
      </c>
      <c r="P13" s="4">
        <v>8485</v>
      </c>
      <c r="Q13" s="5">
        <v>2279</v>
      </c>
      <c r="R13" s="37">
        <v>341301</v>
      </c>
    </row>
    <row r="14" spans="1:18" ht="20.25" customHeight="1">
      <c r="A14" s="46"/>
      <c r="B14" s="32" t="s">
        <v>143</v>
      </c>
      <c r="C14" s="33"/>
      <c r="D14" s="33"/>
      <c r="E14" s="34" t="s">
        <v>144</v>
      </c>
      <c r="F14" s="47">
        <v>0.9845625812166029</v>
      </c>
      <c r="G14" s="48">
        <v>0.9882979067809936</v>
      </c>
      <c r="H14" s="49">
        <f>IF(H13=0,0,H13/H11)</f>
        <v>0.9904939816689365</v>
      </c>
      <c r="I14" s="19"/>
      <c r="J14" s="30"/>
      <c r="K14" s="32" t="s">
        <v>125</v>
      </c>
      <c r="L14" s="33"/>
      <c r="M14" s="33"/>
      <c r="N14" s="33"/>
      <c r="O14" s="34" t="s">
        <v>108</v>
      </c>
      <c r="P14" s="35">
        <v>20492242</v>
      </c>
      <c r="Q14" s="36">
        <v>19894134</v>
      </c>
      <c r="R14" s="37">
        <f>R15+R22</f>
        <v>19592576</v>
      </c>
    </row>
    <row r="15" spans="1:18" ht="20.25" customHeight="1">
      <c r="A15" s="46"/>
      <c r="B15" s="32" t="s">
        <v>6</v>
      </c>
      <c r="C15" s="33"/>
      <c r="D15" s="33"/>
      <c r="E15" s="34"/>
      <c r="F15" s="4">
        <v>12881</v>
      </c>
      <c r="G15" s="5">
        <v>12881</v>
      </c>
      <c r="H15" s="37">
        <v>12881</v>
      </c>
      <c r="I15" s="19"/>
      <c r="J15" s="30"/>
      <c r="K15" s="31" t="s">
        <v>93</v>
      </c>
      <c r="L15" s="32" t="s">
        <v>126</v>
      </c>
      <c r="M15" s="33"/>
      <c r="N15" s="33"/>
      <c r="O15" s="34" t="s">
        <v>109</v>
      </c>
      <c r="P15" s="35">
        <v>19820667</v>
      </c>
      <c r="Q15" s="36">
        <v>19748607</v>
      </c>
      <c r="R15" s="37">
        <f>R16+R20</f>
        <v>19462880</v>
      </c>
    </row>
    <row r="16" spans="1:18" ht="20.25" customHeight="1">
      <c r="A16" s="46"/>
      <c r="B16" s="32" t="s">
        <v>7</v>
      </c>
      <c r="C16" s="33"/>
      <c r="D16" s="33"/>
      <c r="E16" s="34"/>
      <c r="F16" s="4">
        <v>11121</v>
      </c>
      <c r="G16" s="5">
        <v>11168</v>
      </c>
      <c r="H16" s="37">
        <v>11185</v>
      </c>
      <c r="I16" s="19"/>
      <c r="J16" s="30"/>
      <c r="K16" s="38"/>
      <c r="L16" s="31" t="s">
        <v>93</v>
      </c>
      <c r="M16" s="32" t="s">
        <v>127</v>
      </c>
      <c r="N16" s="33"/>
      <c r="O16" s="34" t="s">
        <v>110</v>
      </c>
      <c r="P16" s="4">
        <v>12705871</v>
      </c>
      <c r="Q16" s="5">
        <v>12747993</v>
      </c>
      <c r="R16" s="37">
        <v>12620455</v>
      </c>
    </row>
    <row r="17" spans="1:18" ht="20.25" customHeight="1" thickBot="1">
      <c r="A17" s="52"/>
      <c r="B17" s="53" t="s">
        <v>147</v>
      </c>
      <c r="C17" s="54"/>
      <c r="D17" s="54"/>
      <c r="E17" s="55"/>
      <c r="F17" s="56">
        <v>11121</v>
      </c>
      <c r="G17" s="57">
        <v>11168</v>
      </c>
      <c r="H17" s="58">
        <v>11185</v>
      </c>
      <c r="I17" s="19"/>
      <c r="J17" s="30"/>
      <c r="K17" s="38"/>
      <c r="L17" s="38"/>
      <c r="M17" s="43" t="s">
        <v>23</v>
      </c>
      <c r="N17" s="44" t="s">
        <v>46</v>
      </c>
      <c r="O17" s="34"/>
      <c r="P17" s="4">
        <v>817942</v>
      </c>
      <c r="Q17" s="5">
        <v>778105</v>
      </c>
      <c r="R17" s="37">
        <v>692641</v>
      </c>
    </row>
    <row r="18" spans="1:18" ht="20.25" customHeight="1">
      <c r="A18" s="23" t="s">
        <v>86</v>
      </c>
      <c r="B18" s="24" t="s">
        <v>8</v>
      </c>
      <c r="C18" s="25"/>
      <c r="D18" s="25"/>
      <c r="E18" s="26"/>
      <c r="F18" s="59">
        <v>588516110</v>
      </c>
      <c r="G18" s="60">
        <v>599017762</v>
      </c>
      <c r="H18" s="29">
        <v>609457167</v>
      </c>
      <c r="I18" s="19"/>
      <c r="J18" s="30"/>
      <c r="K18" s="38"/>
      <c r="L18" s="38"/>
      <c r="M18" s="43"/>
      <c r="N18" s="44" t="s">
        <v>51</v>
      </c>
      <c r="O18" s="34"/>
      <c r="P18" s="4"/>
      <c r="Q18" s="5"/>
      <c r="R18" s="37"/>
    </row>
    <row r="19" spans="1:18" ht="20.25" customHeight="1">
      <c r="A19" s="30"/>
      <c r="B19" s="43" t="s">
        <v>9</v>
      </c>
      <c r="C19" s="32" t="s">
        <v>10</v>
      </c>
      <c r="D19" s="33"/>
      <c r="E19" s="34"/>
      <c r="F19" s="61">
        <v>142491213</v>
      </c>
      <c r="G19" s="62">
        <v>146554484</v>
      </c>
      <c r="H19" s="37">
        <v>151095226</v>
      </c>
      <c r="I19" s="19"/>
      <c r="J19" s="30"/>
      <c r="K19" s="38"/>
      <c r="L19" s="38"/>
      <c r="M19" s="43"/>
      <c r="N19" s="44" t="s">
        <v>52</v>
      </c>
      <c r="O19" s="34"/>
      <c r="P19" s="4">
        <v>7308153</v>
      </c>
      <c r="Q19" s="5">
        <v>7287581</v>
      </c>
      <c r="R19" s="37">
        <v>7465341</v>
      </c>
    </row>
    <row r="20" spans="1:18" ht="20.25" customHeight="1">
      <c r="A20" s="30"/>
      <c r="B20" s="43"/>
      <c r="C20" s="32" t="s">
        <v>11</v>
      </c>
      <c r="D20" s="33"/>
      <c r="E20" s="34"/>
      <c r="F20" s="61">
        <v>343073960</v>
      </c>
      <c r="G20" s="62">
        <v>348528060</v>
      </c>
      <c r="H20" s="37">
        <v>353462160</v>
      </c>
      <c r="I20" s="19"/>
      <c r="J20" s="30"/>
      <c r="K20" s="38"/>
      <c r="L20" s="38"/>
      <c r="M20" s="32" t="s">
        <v>128</v>
      </c>
      <c r="N20" s="33"/>
      <c r="O20" s="34" t="s">
        <v>111</v>
      </c>
      <c r="P20" s="4">
        <v>7114796</v>
      </c>
      <c r="Q20" s="5">
        <v>7000614</v>
      </c>
      <c r="R20" s="37">
        <v>6842425</v>
      </c>
    </row>
    <row r="21" spans="1:18" ht="20.25" customHeight="1">
      <c r="A21" s="30"/>
      <c r="B21" s="43"/>
      <c r="C21" s="32" t="s">
        <v>12</v>
      </c>
      <c r="D21" s="33"/>
      <c r="E21" s="34"/>
      <c r="F21" s="4">
        <v>12804624</v>
      </c>
      <c r="G21" s="5">
        <v>13219772</v>
      </c>
      <c r="H21" s="37">
        <v>13265015</v>
      </c>
      <c r="I21" s="19"/>
      <c r="J21" s="30"/>
      <c r="K21" s="38"/>
      <c r="L21" s="50"/>
      <c r="M21" s="51" t="s">
        <v>23</v>
      </c>
      <c r="N21" s="44" t="s">
        <v>53</v>
      </c>
      <c r="O21" s="34"/>
      <c r="P21" s="4">
        <v>6998216</v>
      </c>
      <c r="Q21" s="5">
        <v>6878819</v>
      </c>
      <c r="R21" s="37">
        <v>6718506</v>
      </c>
    </row>
    <row r="22" spans="1:18" ht="20.25" customHeight="1">
      <c r="A22" s="30"/>
      <c r="B22" s="43"/>
      <c r="C22" s="32" t="s">
        <v>13</v>
      </c>
      <c r="D22" s="33"/>
      <c r="E22" s="34"/>
      <c r="F22" s="4">
        <v>90146313</v>
      </c>
      <c r="G22" s="5">
        <v>90715446</v>
      </c>
      <c r="H22" s="37">
        <v>91634766</v>
      </c>
      <c r="I22" s="19"/>
      <c r="J22" s="30"/>
      <c r="K22" s="50"/>
      <c r="L22" s="32" t="s">
        <v>129</v>
      </c>
      <c r="M22" s="33"/>
      <c r="N22" s="33"/>
      <c r="O22" s="34" t="s">
        <v>112</v>
      </c>
      <c r="P22" s="4">
        <v>671575</v>
      </c>
      <c r="Q22" s="5">
        <v>145527</v>
      </c>
      <c r="R22" s="37">
        <v>129696</v>
      </c>
    </row>
    <row r="23" spans="1:18" ht="20.25" customHeight="1" thickBot="1">
      <c r="A23" s="63"/>
      <c r="B23" s="53" t="s">
        <v>14</v>
      </c>
      <c r="C23" s="54"/>
      <c r="D23" s="54"/>
      <c r="E23" s="55"/>
      <c r="F23" s="64">
        <v>261193567</v>
      </c>
      <c r="G23" s="65">
        <v>269244168</v>
      </c>
      <c r="H23" s="58">
        <v>278032558</v>
      </c>
      <c r="I23" s="19"/>
      <c r="J23" s="30"/>
      <c r="K23" s="32" t="s">
        <v>54</v>
      </c>
      <c r="L23" s="33"/>
      <c r="M23" s="33"/>
      <c r="N23" s="33"/>
      <c r="O23" s="34"/>
      <c r="P23" s="35">
        <v>767429</v>
      </c>
      <c r="Q23" s="36">
        <v>744650</v>
      </c>
      <c r="R23" s="37">
        <f>R6-R15</f>
        <v>1360798</v>
      </c>
    </row>
    <row r="24" spans="1:18" ht="20.25" customHeight="1" thickBot="1">
      <c r="A24" s="45" t="s">
        <v>87</v>
      </c>
      <c r="B24" s="24" t="s">
        <v>142</v>
      </c>
      <c r="C24" s="25"/>
      <c r="D24" s="25"/>
      <c r="E24" s="26"/>
      <c r="F24" s="66">
        <v>2433</v>
      </c>
      <c r="G24" s="67">
        <v>2438</v>
      </c>
      <c r="H24" s="68">
        <v>2441</v>
      </c>
      <c r="I24" s="19"/>
      <c r="J24" s="63"/>
      <c r="K24" s="53" t="s">
        <v>55</v>
      </c>
      <c r="L24" s="54"/>
      <c r="M24" s="54"/>
      <c r="N24" s="54"/>
      <c r="O24" s="55"/>
      <c r="P24" s="69">
        <v>104339</v>
      </c>
      <c r="Q24" s="70">
        <v>601402</v>
      </c>
      <c r="R24" s="58">
        <f>R5-R14</f>
        <v>1572403</v>
      </c>
    </row>
    <row r="25" spans="1:18" ht="20.25" customHeight="1">
      <c r="A25" s="46"/>
      <c r="B25" s="32" t="s">
        <v>15</v>
      </c>
      <c r="C25" s="33"/>
      <c r="D25" s="33"/>
      <c r="E25" s="34"/>
      <c r="F25" s="71" t="s">
        <v>160</v>
      </c>
      <c r="G25" s="72" t="s">
        <v>160</v>
      </c>
      <c r="H25" s="73" t="s">
        <v>160</v>
      </c>
      <c r="I25" s="19"/>
      <c r="J25" s="23" t="s">
        <v>92</v>
      </c>
      <c r="K25" s="24" t="s">
        <v>130</v>
      </c>
      <c r="L25" s="25"/>
      <c r="M25" s="25"/>
      <c r="N25" s="25"/>
      <c r="O25" s="26" t="s">
        <v>113</v>
      </c>
      <c r="P25" s="6">
        <v>17467959</v>
      </c>
      <c r="Q25" s="7">
        <v>13592925</v>
      </c>
      <c r="R25" s="29">
        <v>12546393</v>
      </c>
    </row>
    <row r="26" spans="1:18" ht="20.25" customHeight="1">
      <c r="A26" s="46"/>
      <c r="B26" s="32" t="s">
        <v>153</v>
      </c>
      <c r="C26" s="33"/>
      <c r="D26" s="33"/>
      <c r="E26" s="34"/>
      <c r="F26" s="74">
        <v>0.103</v>
      </c>
      <c r="G26" s="75">
        <v>0.103</v>
      </c>
      <c r="H26" s="76">
        <v>0.102</v>
      </c>
      <c r="I26" s="19"/>
      <c r="J26" s="30"/>
      <c r="K26" s="31" t="s">
        <v>23</v>
      </c>
      <c r="L26" s="32" t="s">
        <v>56</v>
      </c>
      <c r="M26" s="33"/>
      <c r="N26" s="33"/>
      <c r="O26" s="34"/>
      <c r="P26" s="4">
        <v>10935400</v>
      </c>
      <c r="Q26" s="5">
        <v>8942000</v>
      </c>
      <c r="R26" s="37">
        <v>7732000</v>
      </c>
    </row>
    <row r="27" spans="1:18" ht="20.25" customHeight="1">
      <c r="A27" s="46"/>
      <c r="B27" s="32" t="s">
        <v>16</v>
      </c>
      <c r="C27" s="33"/>
      <c r="D27" s="33"/>
      <c r="E27" s="34"/>
      <c r="F27" s="71" t="s">
        <v>161</v>
      </c>
      <c r="G27" s="72" t="s">
        <v>161</v>
      </c>
      <c r="H27" s="73" t="s">
        <v>161</v>
      </c>
      <c r="I27" s="19"/>
      <c r="J27" s="30"/>
      <c r="K27" s="38"/>
      <c r="L27" s="32" t="s">
        <v>50</v>
      </c>
      <c r="M27" s="33"/>
      <c r="N27" s="33"/>
      <c r="O27" s="34"/>
      <c r="P27" s="4">
        <v>91620</v>
      </c>
      <c r="Q27" s="5">
        <v>210960</v>
      </c>
      <c r="R27" s="37">
        <v>128928</v>
      </c>
    </row>
    <row r="28" spans="1:18" ht="20.25" customHeight="1">
      <c r="A28" s="46"/>
      <c r="B28" s="32" t="s">
        <v>17</v>
      </c>
      <c r="C28" s="33"/>
      <c r="D28" s="33"/>
      <c r="E28" s="34"/>
      <c r="F28" s="4">
        <v>2</v>
      </c>
      <c r="G28" s="5">
        <v>2</v>
      </c>
      <c r="H28" s="37">
        <v>2</v>
      </c>
      <c r="I28" s="19"/>
      <c r="J28" s="30"/>
      <c r="K28" s="50"/>
      <c r="L28" s="32" t="s">
        <v>57</v>
      </c>
      <c r="M28" s="33"/>
      <c r="N28" s="33"/>
      <c r="O28" s="34"/>
      <c r="P28" s="4">
        <v>383966</v>
      </c>
      <c r="Q28" s="5">
        <v>415152</v>
      </c>
      <c r="R28" s="37">
        <v>45243</v>
      </c>
    </row>
    <row r="29" spans="1:18" ht="20.25" customHeight="1">
      <c r="A29" s="46"/>
      <c r="B29" s="77" t="s">
        <v>18</v>
      </c>
      <c r="C29" s="78"/>
      <c r="D29" s="44" t="s">
        <v>133</v>
      </c>
      <c r="E29" s="34"/>
      <c r="F29" s="4">
        <v>275025</v>
      </c>
      <c r="G29" s="5">
        <v>341275</v>
      </c>
      <c r="H29" s="37">
        <v>343425</v>
      </c>
      <c r="I29" s="19"/>
      <c r="J29" s="30"/>
      <c r="K29" s="32" t="s">
        <v>131</v>
      </c>
      <c r="L29" s="33"/>
      <c r="M29" s="33"/>
      <c r="N29" s="33"/>
      <c r="O29" s="34" t="s">
        <v>114</v>
      </c>
      <c r="P29" s="4">
        <v>25627300</v>
      </c>
      <c r="Q29" s="5">
        <v>21959567</v>
      </c>
      <c r="R29" s="37">
        <v>22025017</v>
      </c>
    </row>
    <row r="30" spans="1:18" ht="20.25" customHeight="1">
      <c r="A30" s="46"/>
      <c r="B30" s="77"/>
      <c r="C30" s="78"/>
      <c r="D30" s="44" t="s">
        <v>134</v>
      </c>
      <c r="E30" s="34"/>
      <c r="F30" s="4">
        <v>245</v>
      </c>
      <c r="G30" s="5">
        <v>245</v>
      </c>
      <c r="H30" s="37">
        <v>245</v>
      </c>
      <c r="I30" s="19"/>
      <c r="J30" s="30"/>
      <c r="K30" s="31" t="s">
        <v>23</v>
      </c>
      <c r="L30" s="32" t="s">
        <v>58</v>
      </c>
      <c r="M30" s="33"/>
      <c r="N30" s="33"/>
      <c r="O30" s="34"/>
      <c r="P30" s="4">
        <v>14757727</v>
      </c>
      <c r="Q30" s="5">
        <v>10501652</v>
      </c>
      <c r="R30" s="37">
        <v>10439405</v>
      </c>
    </row>
    <row r="31" spans="1:18" ht="20.25" customHeight="1">
      <c r="A31" s="46"/>
      <c r="B31" s="77" t="s">
        <v>19</v>
      </c>
      <c r="C31" s="78"/>
      <c r="D31" s="44" t="s">
        <v>133</v>
      </c>
      <c r="E31" s="34"/>
      <c r="F31" s="4">
        <v>388485</v>
      </c>
      <c r="G31" s="5">
        <v>457132</v>
      </c>
      <c r="H31" s="37">
        <v>436067</v>
      </c>
      <c r="I31" s="19"/>
      <c r="J31" s="30"/>
      <c r="K31" s="50"/>
      <c r="L31" s="32" t="s">
        <v>43</v>
      </c>
      <c r="M31" s="33"/>
      <c r="N31" s="33"/>
      <c r="O31" s="34"/>
      <c r="P31" s="4">
        <v>10803074</v>
      </c>
      <c r="Q31" s="5">
        <v>11433422</v>
      </c>
      <c r="R31" s="37">
        <v>11540545</v>
      </c>
    </row>
    <row r="32" spans="1:18" ht="20.25" customHeight="1">
      <c r="A32" s="46"/>
      <c r="B32" s="77"/>
      <c r="C32" s="78"/>
      <c r="D32" s="44" t="s">
        <v>134</v>
      </c>
      <c r="E32" s="34"/>
      <c r="F32" s="4">
        <v>144</v>
      </c>
      <c r="G32" s="5">
        <v>153</v>
      </c>
      <c r="H32" s="37">
        <v>125</v>
      </c>
      <c r="I32" s="19"/>
      <c r="J32" s="30"/>
      <c r="K32" s="32" t="s">
        <v>132</v>
      </c>
      <c r="L32" s="33"/>
      <c r="M32" s="33"/>
      <c r="N32" s="33"/>
      <c r="O32" s="34" t="s">
        <v>115</v>
      </c>
      <c r="P32" s="35">
        <v>-8159341</v>
      </c>
      <c r="Q32" s="36">
        <v>-8366642</v>
      </c>
      <c r="R32" s="37">
        <f>R25-R29</f>
        <v>-9478624</v>
      </c>
    </row>
    <row r="33" spans="1:18" ht="20.25" customHeight="1">
      <c r="A33" s="46"/>
      <c r="B33" s="79" t="s">
        <v>135</v>
      </c>
      <c r="C33" s="80"/>
      <c r="D33" s="80"/>
      <c r="E33" s="34"/>
      <c r="F33" s="4">
        <v>313569</v>
      </c>
      <c r="G33" s="5">
        <v>321595</v>
      </c>
      <c r="H33" s="37">
        <v>312608</v>
      </c>
      <c r="I33" s="19"/>
      <c r="J33" s="30"/>
      <c r="K33" s="32" t="s">
        <v>157</v>
      </c>
      <c r="L33" s="33"/>
      <c r="M33" s="33"/>
      <c r="N33" s="33"/>
      <c r="O33" s="34" t="s">
        <v>116</v>
      </c>
      <c r="P33" s="4">
        <v>7967741</v>
      </c>
      <c r="Q33" s="5">
        <v>8323942</v>
      </c>
      <c r="R33" s="37">
        <v>9333824</v>
      </c>
    </row>
    <row r="34" spans="1:18" ht="20.25" customHeight="1" thickBot="1">
      <c r="A34" s="46"/>
      <c r="B34" s="32" t="s">
        <v>149</v>
      </c>
      <c r="C34" s="33"/>
      <c r="D34" s="33"/>
      <c r="E34" s="34"/>
      <c r="F34" s="4">
        <v>115358143</v>
      </c>
      <c r="G34" s="5">
        <v>114799430</v>
      </c>
      <c r="H34" s="37">
        <v>115414407</v>
      </c>
      <c r="I34" s="19"/>
      <c r="J34" s="63"/>
      <c r="K34" s="53" t="s">
        <v>158</v>
      </c>
      <c r="L34" s="54"/>
      <c r="M34" s="54"/>
      <c r="N34" s="54"/>
      <c r="O34" s="55"/>
      <c r="P34" s="69">
        <v>-191600</v>
      </c>
      <c r="Q34" s="70">
        <v>-42700</v>
      </c>
      <c r="R34" s="58">
        <f>R32+R33</f>
        <v>-144800</v>
      </c>
    </row>
    <row r="35" spans="1:18" ht="20.25" customHeight="1" thickBot="1">
      <c r="A35" s="46"/>
      <c r="B35" s="43" t="s">
        <v>146</v>
      </c>
      <c r="C35" s="32" t="s">
        <v>150</v>
      </c>
      <c r="D35" s="33"/>
      <c r="E35" s="34"/>
      <c r="F35" s="4">
        <v>4397340</v>
      </c>
      <c r="G35" s="5">
        <v>3789940</v>
      </c>
      <c r="H35" s="37">
        <v>4166780</v>
      </c>
      <c r="I35" s="19"/>
      <c r="J35" s="13" t="s">
        <v>59</v>
      </c>
      <c r="K35" s="14"/>
      <c r="L35" s="14"/>
      <c r="M35" s="14"/>
      <c r="N35" s="14"/>
      <c r="O35" s="15"/>
      <c r="P35" s="81">
        <v>384262</v>
      </c>
      <c r="Q35" s="82">
        <v>778217</v>
      </c>
      <c r="R35" s="83">
        <v>799036</v>
      </c>
    </row>
    <row r="36" spans="1:18" ht="20.25" customHeight="1">
      <c r="A36" s="46"/>
      <c r="B36" s="43"/>
      <c r="C36" s="32" t="s">
        <v>151</v>
      </c>
      <c r="D36" s="33"/>
      <c r="E36" s="34" t="s">
        <v>102</v>
      </c>
      <c r="F36" s="4">
        <v>110960803</v>
      </c>
      <c r="G36" s="5">
        <v>111009490</v>
      </c>
      <c r="H36" s="37">
        <v>111247627</v>
      </c>
      <c r="I36" s="19"/>
      <c r="J36" s="84" t="s">
        <v>60</v>
      </c>
      <c r="K36" s="25"/>
      <c r="L36" s="25"/>
      <c r="M36" s="25"/>
      <c r="N36" s="25"/>
      <c r="O36" s="26"/>
      <c r="P36" s="6">
        <v>8242368</v>
      </c>
      <c r="Q36" s="7">
        <v>8403146</v>
      </c>
      <c r="R36" s="29">
        <v>8289413</v>
      </c>
    </row>
    <row r="37" spans="1:18" ht="20.25" customHeight="1" thickBot="1">
      <c r="A37" s="46"/>
      <c r="B37" s="32" t="s">
        <v>152</v>
      </c>
      <c r="C37" s="33"/>
      <c r="D37" s="33"/>
      <c r="E37" s="34" t="s">
        <v>103</v>
      </c>
      <c r="F37" s="4">
        <v>88757722</v>
      </c>
      <c r="G37" s="5">
        <v>88851347</v>
      </c>
      <c r="H37" s="37">
        <v>90462690</v>
      </c>
      <c r="I37" s="19"/>
      <c r="J37" s="85" t="s">
        <v>23</v>
      </c>
      <c r="K37" s="86"/>
      <c r="L37" s="53" t="s">
        <v>61</v>
      </c>
      <c r="M37" s="54"/>
      <c r="N37" s="54"/>
      <c r="O37" s="55"/>
      <c r="P37" s="56">
        <v>6939474</v>
      </c>
      <c r="Q37" s="57">
        <v>8071758</v>
      </c>
      <c r="R37" s="58">
        <v>6248607</v>
      </c>
    </row>
    <row r="38" spans="1:18" ht="20.25" customHeight="1" thickBot="1">
      <c r="A38" s="52"/>
      <c r="B38" s="53" t="s">
        <v>20</v>
      </c>
      <c r="C38" s="54"/>
      <c r="D38" s="54"/>
      <c r="E38" s="55"/>
      <c r="F38" s="87">
        <v>0.7999015832644975</v>
      </c>
      <c r="G38" s="88">
        <v>0.8003941554906702</v>
      </c>
      <c r="H38" s="89">
        <f>IF(H37=0,0,H37/H36)</f>
        <v>0.8131651203670169</v>
      </c>
      <c r="I38" s="19"/>
      <c r="J38" s="13" t="s">
        <v>62</v>
      </c>
      <c r="K38" s="14"/>
      <c r="L38" s="14"/>
      <c r="M38" s="14"/>
      <c r="N38" s="14"/>
      <c r="O38" s="15"/>
      <c r="P38" s="81">
        <v>39075704</v>
      </c>
      <c r="Q38" s="82">
        <v>35151248</v>
      </c>
      <c r="R38" s="83">
        <v>34811957</v>
      </c>
    </row>
    <row r="39" spans="1:18" ht="20.25" customHeight="1">
      <c r="A39" s="23" t="s">
        <v>88</v>
      </c>
      <c r="B39" s="24" t="s">
        <v>21</v>
      </c>
      <c r="C39" s="25"/>
      <c r="D39" s="25"/>
      <c r="E39" s="26"/>
      <c r="F39" s="6">
        <v>4030802</v>
      </c>
      <c r="G39" s="7">
        <v>4107096</v>
      </c>
      <c r="H39" s="29">
        <v>4074555</v>
      </c>
      <c r="I39" s="19"/>
      <c r="J39" s="90" t="s">
        <v>94</v>
      </c>
      <c r="K39" s="91" t="s">
        <v>95</v>
      </c>
      <c r="L39" s="24" t="s">
        <v>63</v>
      </c>
      <c r="M39" s="25"/>
      <c r="N39" s="25"/>
      <c r="O39" s="26"/>
      <c r="P39" s="6">
        <v>568001114</v>
      </c>
      <c r="Q39" s="7">
        <v>573000180</v>
      </c>
      <c r="R39" s="29">
        <v>576367786</v>
      </c>
    </row>
    <row r="40" spans="1:18" ht="20.25" customHeight="1">
      <c r="A40" s="30"/>
      <c r="B40" s="32" t="s">
        <v>22</v>
      </c>
      <c r="C40" s="33"/>
      <c r="D40" s="33"/>
      <c r="E40" s="34"/>
      <c r="F40" s="4">
        <v>12682446</v>
      </c>
      <c r="G40" s="5">
        <v>11477499</v>
      </c>
      <c r="H40" s="37">
        <v>10723418</v>
      </c>
      <c r="I40" s="19"/>
      <c r="J40" s="92"/>
      <c r="K40" s="93"/>
      <c r="L40" s="43" t="s">
        <v>23</v>
      </c>
      <c r="M40" s="32" t="s">
        <v>64</v>
      </c>
      <c r="N40" s="33"/>
      <c r="O40" s="34"/>
      <c r="P40" s="4">
        <v>578714685</v>
      </c>
      <c r="Q40" s="5">
        <v>592519211</v>
      </c>
      <c r="R40" s="37">
        <v>623782210</v>
      </c>
    </row>
    <row r="41" spans="1:18" ht="20.25" customHeight="1">
      <c r="A41" s="30"/>
      <c r="B41" s="43" t="s">
        <v>23</v>
      </c>
      <c r="C41" s="32" t="s">
        <v>24</v>
      </c>
      <c r="D41" s="33"/>
      <c r="E41" s="34"/>
      <c r="F41" s="4">
        <v>4362036</v>
      </c>
      <c r="G41" s="5">
        <v>4308638</v>
      </c>
      <c r="H41" s="37">
        <v>3884860</v>
      </c>
      <c r="I41" s="19"/>
      <c r="J41" s="92"/>
      <c r="K41" s="93"/>
      <c r="L41" s="43"/>
      <c r="M41" s="32" t="s">
        <v>65</v>
      </c>
      <c r="N41" s="33"/>
      <c r="O41" s="34"/>
      <c r="P41" s="4">
        <v>82638519</v>
      </c>
      <c r="Q41" s="5">
        <v>88767379</v>
      </c>
      <c r="R41" s="37">
        <v>95771497</v>
      </c>
    </row>
    <row r="42" spans="1:18" ht="20.25" customHeight="1">
      <c r="A42" s="30"/>
      <c r="B42" s="43"/>
      <c r="C42" s="32" t="s">
        <v>25</v>
      </c>
      <c r="D42" s="33"/>
      <c r="E42" s="34"/>
      <c r="F42" s="4">
        <v>8320410</v>
      </c>
      <c r="G42" s="5">
        <v>7168861</v>
      </c>
      <c r="H42" s="37">
        <v>6838558</v>
      </c>
      <c r="I42" s="19"/>
      <c r="J42" s="92"/>
      <c r="K42" s="93"/>
      <c r="L42" s="32" t="s">
        <v>66</v>
      </c>
      <c r="M42" s="33"/>
      <c r="N42" s="33"/>
      <c r="O42" s="34"/>
      <c r="P42" s="4">
        <v>3727727</v>
      </c>
      <c r="Q42" s="5">
        <v>3961424</v>
      </c>
      <c r="R42" s="37">
        <v>2878698</v>
      </c>
    </row>
    <row r="43" spans="1:18" ht="20.25" customHeight="1">
      <c r="A43" s="30"/>
      <c r="B43" s="32" t="s">
        <v>26</v>
      </c>
      <c r="C43" s="33"/>
      <c r="D43" s="33"/>
      <c r="E43" s="34"/>
      <c r="F43" s="4">
        <v>3107419</v>
      </c>
      <c r="G43" s="5">
        <v>4164012</v>
      </c>
      <c r="H43" s="37">
        <v>4664907</v>
      </c>
      <c r="I43" s="19"/>
      <c r="J43" s="92"/>
      <c r="K43" s="93"/>
      <c r="L43" s="43" t="s">
        <v>23</v>
      </c>
      <c r="M43" s="32" t="s">
        <v>67</v>
      </c>
      <c r="N43" s="33"/>
      <c r="O43" s="34"/>
      <c r="P43" s="4">
        <v>2084409</v>
      </c>
      <c r="Q43" s="5">
        <v>2225023</v>
      </c>
      <c r="R43" s="37">
        <v>1029268</v>
      </c>
    </row>
    <row r="44" spans="1:18" ht="20.25" customHeight="1" thickBot="1">
      <c r="A44" s="63"/>
      <c r="B44" s="53" t="s">
        <v>27</v>
      </c>
      <c r="C44" s="54"/>
      <c r="D44" s="54"/>
      <c r="E44" s="55"/>
      <c r="F44" s="69">
        <v>19820667</v>
      </c>
      <c r="G44" s="70">
        <v>19748607</v>
      </c>
      <c r="H44" s="58">
        <f>H39+H40+H43</f>
        <v>19462880</v>
      </c>
      <c r="I44" s="19"/>
      <c r="J44" s="92"/>
      <c r="K44" s="93"/>
      <c r="L44" s="43"/>
      <c r="M44" s="32" t="s">
        <v>68</v>
      </c>
      <c r="N44" s="33"/>
      <c r="O44" s="34"/>
      <c r="P44" s="4">
        <v>1640018</v>
      </c>
      <c r="Q44" s="5">
        <v>1733091</v>
      </c>
      <c r="R44" s="37">
        <v>1846066</v>
      </c>
    </row>
    <row r="45" spans="1:18" ht="20.25" customHeight="1">
      <c r="A45" s="23" t="s">
        <v>89</v>
      </c>
      <c r="B45" s="94" t="s">
        <v>98</v>
      </c>
      <c r="C45" s="24" t="s">
        <v>28</v>
      </c>
      <c r="D45" s="25"/>
      <c r="E45" s="26"/>
      <c r="F45" s="95" t="s">
        <v>162</v>
      </c>
      <c r="G45" s="96" t="s">
        <v>162</v>
      </c>
      <c r="H45" s="97" t="s">
        <v>162</v>
      </c>
      <c r="I45" s="19"/>
      <c r="J45" s="92"/>
      <c r="K45" s="93"/>
      <c r="L45" s="43"/>
      <c r="M45" s="32" t="s">
        <v>69</v>
      </c>
      <c r="N45" s="33"/>
      <c r="O45" s="34"/>
      <c r="P45" s="4"/>
      <c r="Q45" s="5"/>
      <c r="R45" s="37"/>
    </row>
    <row r="46" spans="1:18" ht="20.25" customHeight="1">
      <c r="A46" s="30"/>
      <c r="B46" s="38"/>
      <c r="C46" s="32" t="s">
        <v>136</v>
      </c>
      <c r="D46" s="33"/>
      <c r="E46" s="34"/>
      <c r="F46" s="4">
        <v>1879</v>
      </c>
      <c r="G46" s="5">
        <v>1879</v>
      </c>
      <c r="H46" s="37">
        <v>1905</v>
      </c>
      <c r="I46" s="19"/>
      <c r="J46" s="92"/>
      <c r="K46" s="93"/>
      <c r="L46" s="32" t="s">
        <v>70</v>
      </c>
      <c r="M46" s="33"/>
      <c r="N46" s="33"/>
      <c r="O46" s="34"/>
      <c r="P46" s="4">
        <v>202306</v>
      </c>
      <c r="Q46" s="5">
        <v>108593</v>
      </c>
      <c r="R46" s="37">
        <v>14880</v>
      </c>
    </row>
    <row r="47" spans="1:18" ht="20.25" customHeight="1">
      <c r="A47" s="30"/>
      <c r="B47" s="38"/>
      <c r="C47" s="32" t="s">
        <v>29</v>
      </c>
      <c r="D47" s="33"/>
      <c r="E47" s="34"/>
      <c r="F47" s="98">
        <v>39173</v>
      </c>
      <c r="G47" s="99">
        <v>39173</v>
      </c>
      <c r="H47" s="100">
        <v>40360</v>
      </c>
      <c r="I47" s="19"/>
      <c r="J47" s="92"/>
      <c r="K47" s="93"/>
      <c r="L47" s="32" t="s">
        <v>71</v>
      </c>
      <c r="M47" s="33"/>
      <c r="N47" s="33"/>
      <c r="O47" s="34"/>
      <c r="P47" s="35">
        <v>571931147</v>
      </c>
      <c r="Q47" s="36">
        <v>577070197</v>
      </c>
      <c r="R47" s="37">
        <f>R39+R42+R46</f>
        <v>579261364</v>
      </c>
    </row>
    <row r="48" spans="1:18" ht="20.25" customHeight="1">
      <c r="A48" s="30"/>
      <c r="B48" s="38"/>
      <c r="C48" s="32" t="s">
        <v>137</v>
      </c>
      <c r="D48" s="33"/>
      <c r="E48" s="34"/>
      <c r="F48" s="4">
        <v>139</v>
      </c>
      <c r="G48" s="5">
        <v>138</v>
      </c>
      <c r="H48" s="37">
        <v>139</v>
      </c>
      <c r="I48" s="19"/>
      <c r="J48" s="92"/>
      <c r="K48" s="93" t="s">
        <v>96</v>
      </c>
      <c r="L48" s="32" t="s">
        <v>72</v>
      </c>
      <c r="M48" s="33"/>
      <c r="N48" s="33"/>
      <c r="O48" s="34"/>
      <c r="P48" s="4">
        <v>11969570</v>
      </c>
      <c r="Q48" s="5">
        <v>14943610</v>
      </c>
      <c r="R48" s="37">
        <v>17338790</v>
      </c>
    </row>
    <row r="49" spans="1:18" ht="20.25" customHeight="1">
      <c r="A49" s="30"/>
      <c r="B49" s="38"/>
      <c r="C49" s="32" t="s">
        <v>138</v>
      </c>
      <c r="D49" s="33"/>
      <c r="E49" s="34"/>
      <c r="F49" s="4">
        <v>143</v>
      </c>
      <c r="G49" s="5">
        <v>129</v>
      </c>
      <c r="H49" s="37">
        <v>119</v>
      </c>
      <c r="I49" s="19"/>
      <c r="J49" s="92"/>
      <c r="K49" s="93"/>
      <c r="L49" s="32" t="s">
        <v>73</v>
      </c>
      <c r="M49" s="33"/>
      <c r="N49" s="33"/>
      <c r="O49" s="34"/>
      <c r="P49" s="4">
        <v>3343465</v>
      </c>
      <c r="Q49" s="5">
        <v>3183207</v>
      </c>
      <c r="R49" s="37">
        <v>2079662</v>
      </c>
    </row>
    <row r="50" spans="1:18" ht="20.25" customHeight="1">
      <c r="A50" s="30"/>
      <c r="B50" s="38"/>
      <c r="C50" s="43" t="s">
        <v>23</v>
      </c>
      <c r="D50" s="44" t="s">
        <v>139</v>
      </c>
      <c r="E50" s="34"/>
      <c r="F50" s="4">
        <v>49</v>
      </c>
      <c r="G50" s="5">
        <v>48</v>
      </c>
      <c r="H50" s="37">
        <v>43</v>
      </c>
      <c r="I50" s="19"/>
      <c r="J50" s="92"/>
      <c r="K50" s="93"/>
      <c r="L50" s="43" t="s">
        <v>23</v>
      </c>
      <c r="M50" s="32" t="s">
        <v>74</v>
      </c>
      <c r="N50" s="33"/>
      <c r="O50" s="34"/>
      <c r="P50" s="4"/>
      <c r="Q50" s="5"/>
      <c r="R50" s="37"/>
    </row>
    <row r="51" spans="1:18" ht="20.25" customHeight="1">
      <c r="A51" s="30"/>
      <c r="B51" s="50"/>
      <c r="C51" s="43"/>
      <c r="D51" s="44" t="s">
        <v>140</v>
      </c>
      <c r="E51" s="34"/>
      <c r="F51" s="4">
        <v>94</v>
      </c>
      <c r="G51" s="5">
        <v>81</v>
      </c>
      <c r="H51" s="37">
        <v>76</v>
      </c>
      <c r="I51" s="19"/>
      <c r="J51" s="92"/>
      <c r="K51" s="93"/>
      <c r="L51" s="43"/>
      <c r="M51" s="32" t="s">
        <v>75</v>
      </c>
      <c r="N51" s="33"/>
      <c r="O51" s="34"/>
      <c r="P51" s="4">
        <v>3330633</v>
      </c>
      <c r="Q51" s="5">
        <v>3169901</v>
      </c>
      <c r="R51" s="37">
        <v>2050407</v>
      </c>
    </row>
    <row r="52" spans="1:18" ht="20.25" customHeight="1">
      <c r="A52" s="30"/>
      <c r="B52" s="101" t="s">
        <v>84</v>
      </c>
      <c r="C52" s="102"/>
      <c r="D52" s="44" t="s">
        <v>30</v>
      </c>
      <c r="E52" s="34"/>
      <c r="F52" s="103">
        <v>0.5</v>
      </c>
      <c r="G52" s="104">
        <v>0.4</v>
      </c>
      <c r="H52" s="105">
        <v>0.2</v>
      </c>
      <c r="I52" s="19"/>
      <c r="J52" s="92"/>
      <c r="K52" s="93"/>
      <c r="L52" s="32" t="s">
        <v>76</v>
      </c>
      <c r="M52" s="33"/>
      <c r="N52" s="33"/>
      <c r="O52" s="34"/>
      <c r="P52" s="35">
        <v>15313035</v>
      </c>
      <c r="Q52" s="36">
        <v>18126817</v>
      </c>
      <c r="R52" s="37">
        <f>R48+R49</f>
        <v>19418452</v>
      </c>
    </row>
    <row r="53" spans="1:18" ht="20.25" customHeight="1">
      <c r="A53" s="30"/>
      <c r="B53" s="106"/>
      <c r="C53" s="107"/>
      <c r="D53" s="44" t="s">
        <v>148</v>
      </c>
      <c r="E53" s="34"/>
      <c r="F53" s="4">
        <v>200</v>
      </c>
      <c r="G53" s="5">
        <v>200</v>
      </c>
      <c r="H53" s="37">
        <v>200</v>
      </c>
      <c r="I53" s="19"/>
      <c r="J53" s="92"/>
      <c r="K53" s="93" t="s">
        <v>97</v>
      </c>
      <c r="L53" s="32" t="s">
        <v>77</v>
      </c>
      <c r="M53" s="33"/>
      <c r="N53" s="33"/>
      <c r="O53" s="34"/>
      <c r="P53" s="4">
        <v>255622737</v>
      </c>
      <c r="Q53" s="5">
        <v>250368235</v>
      </c>
      <c r="R53" s="37">
        <v>244764107</v>
      </c>
    </row>
    <row r="54" spans="1:18" ht="20.25" customHeight="1" thickBot="1">
      <c r="A54" s="63"/>
      <c r="B54" s="108"/>
      <c r="C54" s="109"/>
      <c r="D54" s="110" t="s">
        <v>31</v>
      </c>
      <c r="E54" s="55"/>
      <c r="F54" s="111">
        <v>26017</v>
      </c>
      <c r="G54" s="112">
        <v>26017</v>
      </c>
      <c r="H54" s="113">
        <v>26017</v>
      </c>
      <c r="I54" s="19"/>
      <c r="J54" s="92"/>
      <c r="K54" s="93"/>
      <c r="L54" s="43" t="s">
        <v>23</v>
      </c>
      <c r="M54" s="32" t="s">
        <v>78</v>
      </c>
      <c r="N54" s="33"/>
      <c r="O54" s="34"/>
      <c r="P54" s="4">
        <v>15266387</v>
      </c>
      <c r="Q54" s="5">
        <v>15477346</v>
      </c>
      <c r="R54" s="37">
        <v>16076944</v>
      </c>
    </row>
    <row r="55" spans="1:18" ht="20.25" customHeight="1">
      <c r="A55" s="23" t="s">
        <v>32</v>
      </c>
      <c r="B55" s="24" t="s">
        <v>33</v>
      </c>
      <c r="C55" s="25"/>
      <c r="D55" s="25"/>
      <c r="E55" s="26"/>
      <c r="F55" s="6">
        <v>84</v>
      </c>
      <c r="G55" s="7">
        <v>80</v>
      </c>
      <c r="H55" s="29">
        <v>74</v>
      </c>
      <c r="I55" s="19"/>
      <c r="J55" s="92"/>
      <c r="K55" s="93"/>
      <c r="L55" s="43"/>
      <c r="M55" s="32" t="s">
        <v>56</v>
      </c>
      <c r="N55" s="33"/>
      <c r="O55" s="34"/>
      <c r="P55" s="4">
        <v>240356350</v>
      </c>
      <c r="Q55" s="5">
        <v>234890889</v>
      </c>
      <c r="R55" s="37">
        <v>228687163</v>
      </c>
    </row>
    <row r="56" spans="1:18" ht="20.25" customHeight="1">
      <c r="A56" s="30"/>
      <c r="B56" s="32" t="s">
        <v>34</v>
      </c>
      <c r="C56" s="33"/>
      <c r="D56" s="33"/>
      <c r="E56" s="34"/>
      <c r="F56" s="4">
        <v>93</v>
      </c>
      <c r="G56" s="5">
        <v>87</v>
      </c>
      <c r="H56" s="37">
        <v>82</v>
      </c>
      <c r="I56" s="19"/>
      <c r="J56" s="92"/>
      <c r="K56" s="93"/>
      <c r="L56" s="43"/>
      <c r="M56" s="32" t="s">
        <v>79</v>
      </c>
      <c r="N56" s="33"/>
      <c r="O56" s="34"/>
      <c r="P56" s="4"/>
      <c r="Q56" s="5"/>
      <c r="R56" s="37"/>
    </row>
    <row r="57" spans="1:18" ht="20.25" customHeight="1" thickBot="1">
      <c r="A57" s="63"/>
      <c r="B57" s="53" t="s">
        <v>35</v>
      </c>
      <c r="C57" s="54"/>
      <c r="D57" s="54"/>
      <c r="E57" s="55"/>
      <c r="F57" s="69">
        <v>177</v>
      </c>
      <c r="G57" s="70">
        <v>167</v>
      </c>
      <c r="H57" s="58">
        <f>H55+H56</f>
        <v>156</v>
      </c>
      <c r="I57" s="19"/>
      <c r="J57" s="92"/>
      <c r="K57" s="93"/>
      <c r="L57" s="32" t="s">
        <v>80</v>
      </c>
      <c r="M57" s="33"/>
      <c r="N57" s="33"/>
      <c r="O57" s="34"/>
      <c r="P57" s="4">
        <v>300995375</v>
      </c>
      <c r="Q57" s="5">
        <v>308575145</v>
      </c>
      <c r="R57" s="37">
        <v>315078805</v>
      </c>
    </row>
    <row r="58" spans="1:18" ht="20.25" customHeight="1">
      <c r="A58" s="23" t="s">
        <v>90</v>
      </c>
      <c r="B58" s="24" t="s">
        <v>36</v>
      </c>
      <c r="C58" s="25"/>
      <c r="D58" s="25"/>
      <c r="E58" s="26"/>
      <c r="F58" s="114">
        <v>55.3</v>
      </c>
      <c r="G58" s="115">
        <v>56.2</v>
      </c>
      <c r="H58" s="116">
        <v>57.2</v>
      </c>
      <c r="I58" s="19"/>
      <c r="J58" s="92"/>
      <c r="K58" s="93"/>
      <c r="L58" s="43" t="s">
        <v>23</v>
      </c>
      <c r="M58" s="32" t="s">
        <v>81</v>
      </c>
      <c r="N58" s="33"/>
      <c r="O58" s="34"/>
      <c r="P58" s="4">
        <v>300937950</v>
      </c>
      <c r="Q58" s="5">
        <v>307916317</v>
      </c>
      <c r="R58" s="37">
        <v>313322365</v>
      </c>
    </row>
    <row r="59" spans="1:18" ht="20.25" customHeight="1">
      <c r="A59" s="30"/>
      <c r="B59" s="32" t="s">
        <v>37</v>
      </c>
      <c r="C59" s="33"/>
      <c r="D59" s="33"/>
      <c r="E59" s="34"/>
      <c r="F59" s="103">
        <v>111.5</v>
      </c>
      <c r="G59" s="104">
        <v>124.4</v>
      </c>
      <c r="H59" s="105">
        <v>138.4</v>
      </c>
      <c r="I59" s="19"/>
      <c r="J59" s="92"/>
      <c r="K59" s="93"/>
      <c r="L59" s="43"/>
      <c r="M59" s="32" t="s">
        <v>82</v>
      </c>
      <c r="N59" s="33"/>
      <c r="O59" s="34"/>
      <c r="P59" s="4"/>
      <c r="Q59" s="5"/>
      <c r="R59" s="37"/>
    </row>
    <row r="60" spans="1:18" ht="20.25" customHeight="1">
      <c r="A60" s="30"/>
      <c r="B60" s="32" t="s">
        <v>38</v>
      </c>
      <c r="C60" s="33"/>
      <c r="D60" s="33"/>
      <c r="E60" s="34"/>
      <c r="F60" s="103">
        <v>103.9</v>
      </c>
      <c r="G60" s="104">
        <v>103.8</v>
      </c>
      <c r="H60" s="105">
        <v>107</v>
      </c>
      <c r="I60" s="19"/>
      <c r="J60" s="92"/>
      <c r="K60" s="93"/>
      <c r="L60" s="43"/>
      <c r="M60" s="32" t="s">
        <v>141</v>
      </c>
      <c r="N60" s="33"/>
      <c r="O60" s="34"/>
      <c r="P60" s="4">
        <v>57425</v>
      </c>
      <c r="Q60" s="5">
        <v>658828</v>
      </c>
      <c r="R60" s="37">
        <v>1756440</v>
      </c>
    </row>
    <row r="61" spans="1:18" ht="20.25" customHeight="1" thickBot="1">
      <c r="A61" s="30"/>
      <c r="B61" s="32" t="s">
        <v>39</v>
      </c>
      <c r="C61" s="33"/>
      <c r="D61" s="33"/>
      <c r="E61" s="34"/>
      <c r="F61" s="103">
        <v>129.2</v>
      </c>
      <c r="G61" s="104">
        <v>128.3</v>
      </c>
      <c r="H61" s="105">
        <v>132.4</v>
      </c>
      <c r="I61" s="19"/>
      <c r="J61" s="117"/>
      <c r="K61" s="118"/>
      <c r="L61" s="53" t="s">
        <v>83</v>
      </c>
      <c r="M61" s="54"/>
      <c r="N61" s="54"/>
      <c r="O61" s="55"/>
      <c r="P61" s="69">
        <v>556618112</v>
      </c>
      <c r="Q61" s="70">
        <v>558943380</v>
      </c>
      <c r="R61" s="58">
        <f>R53+R57</f>
        <v>559842912</v>
      </c>
    </row>
    <row r="62" spans="1:9" ht="20.25" customHeight="1">
      <c r="A62" s="30"/>
      <c r="B62" s="32" t="s">
        <v>40</v>
      </c>
      <c r="C62" s="33"/>
      <c r="D62" s="33"/>
      <c r="E62" s="34"/>
      <c r="F62" s="103"/>
      <c r="G62" s="104"/>
      <c r="H62" s="105">
        <f>0/(R7-R9)</f>
        <v>0</v>
      </c>
      <c r="I62" s="19"/>
    </row>
    <row r="63" spans="1:9" ht="20.25" customHeight="1">
      <c r="A63" s="30"/>
      <c r="B63" s="32" t="s">
        <v>41</v>
      </c>
      <c r="C63" s="33"/>
      <c r="D63" s="33"/>
      <c r="E63" s="34"/>
      <c r="F63" s="103">
        <v>0</v>
      </c>
      <c r="G63" s="104">
        <v>0</v>
      </c>
      <c r="H63" s="8">
        <v>0</v>
      </c>
      <c r="I63" s="19"/>
    </row>
    <row r="64" spans="1:9" ht="20.25" customHeight="1">
      <c r="A64" s="30"/>
      <c r="B64" s="119" t="s">
        <v>42</v>
      </c>
      <c r="C64" s="120"/>
      <c r="D64" s="44" t="s">
        <v>43</v>
      </c>
      <c r="E64" s="34"/>
      <c r="F64" s="103">
        <v>87.4</v>
      </c>
      <c r="G64" s="104">
        <v>90.4</v>
      </c>
      <c r="H64" s="105">
        <v>87.7</v>
      </c>
      <c r="I64" s="19"/>
    </row>
    <row r="65" spans="1:8" ht="20.25" customHeight="1">
      <c r="A65" s="30"/>
      <c r="B65" s="121"/>
      <c r="C65" s="122"/>
      <c r="D65" s="44" t="s">
        <v>44</v>
      </c>
      <c r="E65" s="34"/>
      <c r="F65" s="103">
        <v>56.6</v>
      </c>
      <c r="G65" s="104">
        <v>56.2</v>
      </c>
      <c r="H65" s="105">
        <v>53.4</v>
      </c>
    </row>
    <row r="66" spans="1:8" ht="20.25" customHeight="1">
      <c r="A66" s="30"/>
      <c r="B66" s="121"/>
      <c r="C66" s="122"/>
      <c r="D66" s="44" t="s">
        <v>45</v>
      </c>
      <c r="E66" s="34"/>
      <c r="F66" s="103">
        <v>143.9</v>
      </c>
      <c r="G66" s="104">
        <v>146.6</v>
      </c>
      <c r="H66" s="105">
        <v>141</v>
      </c>
    </row>
    <row r="67" spans="1:8" ht="20.25" customHeight="1" thickBot="1">
      <c r="A67" s="63"/>
      <c r="B67" s="123"/>
      <c r="C67" s="124"/>
      <c r="D67" s="110" t="s">
        <v>46</v>
      </c>
      <c r="E67" s="55"/>
      <c r="F67" s="125">
        <v>6.6</v>
      </c>
      <c r="G67" s="126">
        <v>6.4</v>
      </c>
      <c r="H67" s="127">
        <v>5.5</v>
      </c>
    </row>
  </sheetData>
  <sheetProtection/>
  <mergeCells count="141">
    <mergeCell ref="A1:R1"/>
    <mergeCell ref="A4:D4"/>
    <mergeCell ref="J4:N4"/>
    <mergeCell ref="A5:D5"/>
    <mergeCell ref="F5:H5"/>
    <mergeCell ref="J5:J24"/>
    <mergeCell ref="K5:N5"/>
    <mergeCell ref="A6:D6"/>
    <mergeCell ref="F6:H6"/>
    <mergeCell ref="K6:K13"/>
    <mergeCell ref="L6:N6"/>
    <mergeCell ref="A7:D7"/>
    <mergeCell ref="F7:H7"/>
    <mergeCell ref="L7:L12"/>
    <mergeCell ref="M7:N7"/>
    <mergeCell ref="A8:D8"/>
    <mergeCell ref="M8:M10"/>
    <mergeCell ref="A9:A17"/>
    <mergeCell ref="B9:D9"/>
    <mergeCell ref="B10:D10"/>
    <mergeCell ref="B11:D11"/>
    <mergeCell ref="M11:N11"/>
    <mergeCell ref="B12:D12"/>
    <mergeCell ref="B13:D13"/>
    <mergeCell ref="L13:N13"/>
    <mergeCell ref="B14:D14"/>
    <mergeCell ref="K14:N14"/>
    <mergeCell ref="B15:D15"/>
    <mergeCell ref="K15:K22"/>
    <mergeCell ref="L15:N15"/>
    <mergeCell ref="B16:D16"/>
    <mergeCell ref="L16:L21"/>
    <mergeCell ref="M16:N16"/>
    <mergeCell ref="B17:D17"/>
    <mergeCell ref="M17:M19"/>
    <mergeCell ref="A18:A23"/>
    <mergeCell ref="B18:D18"/>
    <mergeCell ref="B19:B22"/>
    <mergeCell ref="C19:D19"/>
    <mergeCell ref="C20:D20"/>
    <mergeCell ref="B23:D23"/>
    <mergeCell ref="M20:N20"/>
    <mergeCell ref="C21:D21"/>
    <mergeCell ref="C22:D22"/>
    <mergeCell ref="L22:N22"/>
    <mergeCell ref="K23:N23"/>
    <mergeCell ref="A24:A38"/>
    <mergeCell ref="B24:D24"/>
    <mergeCell ref="K24:N24"/>
    <mergeCell ref="B25:D25"/>
    <mergeCell ref="J25:J34"/>
    <mergeCell ref="K25:N25"/>
    <mergeCell ref="B26:D26"/>
    <mergeCell ref="K26:K28"/>
    <mergeCell ref="L26:N26"/>
    <mergeCell ref="B27:D27"/>
    <mergeCell ref="L27:N27"/>
    <mergeCell ref="B28:D28"/>
    <mergeCell ref="L28:N28"/>
    <mergeCell ref="B29:C30"/>
    <mergeCell ref="K29:N29"/>
    <mergeCell ref="K30:K31"/>
    <mergeCell ref="L30:N30"/>
    <mergeCell ref="B31:C32"/>
    <mergeCell ref="L31:N31"/>
    <mergeCell ref="K32:N32"/>
    <mergeCell ref="B33:D33"/>
    <mergeCell ref="K33:N33"/>
    <mergeCell ref="B34:D34"/>
    <mergeCell ref="K34:N34"/>
    <mergeCell ref="B35:B36"/>
    <mergeCell ref="C35:D35"/>
    <mergeCell ref="J35:N35"/>
    <mergeCell ref="C36:D36"/>
    <mergeCell ref="J36:N36"/>
    <mergeCell ref="B37:D37"/>
    <mergeCell ref="J37:K37"/>
    <mergeCell ref="L37:N37"/>
    <mergeCell ref="B38:D38"/>
    <mergeCell ref="J38:N38"/>
    <mergeCell ref="A39:A44"/>
    <mergeCell ref="B39:D39"/>
    <mergeCell ref="J39:J61"/>
    <mergeCell ref="K39:K47"/>
    <mergeCell ref="B43:D43"/>
    <mergeCell ref="A45:A54"/>
    <mergeCell ref="B52:C54"/>
    <mergeCell ref="B59:D59"/>
    <mergeCell ref="L39:N39"/>
    <mergeCell ref="B40:D40"/>
    <mergeCell ref="L40:L41"/>
    <mergeCell ref="M40:N40"/>
    <mergeCell ref="B41:B42"/>
    <mergeCell ref="C41:D41"/>
    <mergeCell ref="M41:N41"/>
    <mergeCell ref="C42:D42"/>
    <mergeCell ref="L42:N42"/>
    <mergeCell ref="L43:L45"/>
    <mergeCell ref="M43:N43"/>
    <mergeCell ref="B44:D44"/>
    <mergeCell ref="M44:N44"/>
    <mergeCell ref="B45:B51"/>
    <mergeCell ref="C45:D45"/>
    <mergeCell ref="M45:N45"/>
    <mergeCell ref="C46:D46"/>
    <mergeCell ref="L46:N46"/>
    <mergeCell ref="C47:D47"/>
    <mergeCell ref="L47:N47"/>
    <mergeCell ref="C48:D48"/>
    <mergeCell ref="K48:K52"/>
    <mergeCell ref="L48:N48"/>
    <mergeCell ref="C49:D49"/>
    <mergeCell ref="L49:N49"/>
    <mergeCell ref="C50:C51"/>
    <mergeCell ref="L50:L51"/>
    <mergeCell ref="M50:N50"/>
    <mergeCell ref="M51:N51"/>
    <mergeCell ref="L58:L60"/>
    <mergeCell ref="M59:N59"/>
    <mergeCell ref="L52:N52"/>
    <mergeCell ref="K53:K61"/>
    <mergeCell ref="L53:N53"/>
    <mergeCell ref="L54:L56"/>
    <mergeCell ref="M54:N54"/>
    <mergeCell ref="M58:N58"/>
    <mergeCell ref="M60:N60"/>
    <mergeCell ref="L61:N61"/>
    <mergeCell ref="A55:A57"/>
    <mergeCell ref="B55:D55"/>
    <mergeCell ref="M55:N55"/>
    <mergeCell ref="B56:D56"/>
    <mergeCell ref="M56:N56"/>
    <mergeCell ref="B57:D57"/>
    <mergeCell ref="L57:N57"/>
    <mergeCell ref="B63:D63"/>
    <mergeCell ref="B64:C67"/>
    <mergeCell ref="A58:A67"/>
    <mergeCell ref="B58:D58"/>
    <mergeCell ref="B60:D60"/>
    <mergeCell ref="B61:D61"/>
    <mergeCell ref="B62:D62"/>
  </mergeCells>
  <dataValidations count="4">
    <dataValidation type="list" allowBlank="1" showInputMessage="1" showErrorMessage="1" sqref="F45:H45">
      <formula1>"従量制,累進制,比例制,水質料金制"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27:H27">
      <formula1>"単独処理,単独高度,流域接続,流域併用"</formula1>
    </dataValidation>
    <dataValidation type="list" allowBlank="1" showInputMessage="1" showErrorMessage="1" sqref="F25:H25">
      <formula1>"分流式,合流式,分流合流併用"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view="pageBreakPreview" zoomScaleNormal="50" zoomScaleSheetLayoutView="100" workbookViewId="0" topLeftCell="A1">
      <selection activeCell="G19" sqref="G19"/>
    </sheetView>
  </sheetViews>
  <sheetFormatPr defaultColWidth="9.00390625" defaultRowHeight="20.25" customHeight="1"/>
  <cols>
    <col min="1" max="1" width="2.875" style="10" bestFit="1" customWidth="1"/>
    <col min="2" max="3" width="4.125" style="10" customWidth="1"/>
    <col min="4" max="4" width="24.125" style="10" customWidth="1"/>
    <col min="5" max="5" width="4.50390625" style="10" bestFit="1" customWidth="1"/>
    <col min="6" max="8" width="11.625" style="10" customWidth="1"/>
    <col min="9" max="9" width="2.125" style="10" customWidth="1"/>
    <col min="10" max="12" width="2.875" style="10" bestFit="1" customWidth="1"/>
    <col min="13" max="13" width="5.25390625" style="10" bestFit="1" customWidth="1"/>
    <col min="14" max="14" width="21.625" style="10" customWidth="1"/>
    <col min="15" max="15" width="3.375" style="10" bestFit="1" customWidth="1"/>
    <col min="16" max="18" width="11.625" style="10" customWidth="1"/>
    <col min="19" max="16384" width="9.00390625" style="10" customWidth="1"/>
  </cols>
  <sheetData>
    <row r="1" spans="1:18" ht="24" customHeight="1">
      <c r="A1" s="9" t="s">
        <v>163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6:16" ht="11.25" customHeight="1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ht="27" customHeight="1" thickBot="1">
      <c r="A3" s="12" t="s">
        <v>100</v>
      </c>
      <c r="D3" s="12" t="s">
        <v>165</v>
      </c>
      <c r="Q3" s="10" t="s">
        <v>0</v>
      </c>
    </row>
    <row r="4" spans="1:18" ht="20.25" customHeight="1" thickBot="1">
      <c r="A4" s="13" t="s">
        <v>99</v>
      </c>
      <c r="B4" s="14"/>
      <c r="C4" s="14"/>
      <c r="D4" s="14"/>
      <c r="E4" s="15"/>
      <c r="F4" s="16" t="s">
        <v>154</v>
      </c>
      <c r="G4" s="17" t="s">
        <v>155</v>
      </c>
      <c r="H4" s="18" t="s">
        <v>156</v>
      </c>
      <c r="I4" s="19"/>
      <c r="J4" s="13" t="s">
        <v>101</v>
      </c>
      <c r="K4" s="14"/>
      <c r="L4" s="14"/>
      <c r="M4" s="14"/>
      <c r="N4" s="14"/>
      <c r="O4" s="15"/>
      <c r="P4" s="16" t="s">
        <v>154</v>
      </c>
      <c r="Q4" s="17" t="s">
        <v>155</v>
      </c>
      <c r="R4" s="18" t="s">
        <v>156</v>
      </c>
    </row>
    <row r="5" spans="1:18" ht="20.25" customHeight="1" thickBot="1">
      <c r="A5" s="13" t="s">
        <v>1</v>
      </c>
      <c r="B5" s="14"/>
      <c r="C5" s="14"/>
      <c r="D5" s="14"/>
      <c r="E5" s="15"/>
      <c r="F5" s="20">
        <v>24532</v>
      </c>
      <c r="G5" s="21"/>
      <c r="H5" s="22"/>
      <c r="I5" s="19"/>
      <c r="J5" s="23" t="s">
        <v>91</v>
      </c>
      <c r="K5" s="24" t="s">
        <v>117</v>
      </c>
      <c r="L5" s="25"/>
      <c r="M5" s="25"/>
      <c r="N5" s="25"/>
      <c r="O5" s="26" t="s">
        <v>171</v>
      </c>
      <c r="P5" s="128">
        <f>P6+P13</f>
        <v>2717342</v>
      </c>
      <c r="Q5" s="129">
        <f>Q6+Q13</f>
        <v>2704625</v>
      </c>
      <c r="R5" s="130">
        <f>R6+R13</f>
        <v>2730004</v>
      </c>
    </row>
    <row r="6" spans="1:18" ht="20.25" customHeight="1" thickBot="1">
      <c r="A6" s="13" t="s">
        <v>145</v>
      </c>
      <c r="B6" s="14"/>
      <c r="C6" s="14"/>
      <c r="D6" s="14"/>
      <c r="E6" s="15"/>
      <c r="F6" s="20">
        <v>25112</v>
      </c>
      <c r="G6" s="21"/>
      <c r="H6" s="22"/>
      <c r="I6" s="19"/>
      <c r="J6" s="30"/>
      <c r="K6" s="31" t="s">
        <v>172</v>
      </c>
      <c r="L6" s="32" t="s">
        <v>121</v>
      </c>
      <c r="M6" s="33"/>
      <c r="N6" s="33"/>
      <c r="O6" s="34" t="s">
        <v>173</v>
      </c>
      <c r="P6" s="1">
        <f>P7+P11</f>
        <v>2717342</v>
      </c>
      <c r="Q6" s="131">
        <f>Q7+Q11</f>
        <v>2704625</v>
      </c>
      <c r="R6" s="132">
        <f>R7+R11</f>
        <v>2730004</v>
      </c>
    </row>
    <row r="7" spans="1:18" ht="20.25" customHeight="1" thickBot="1">
      <c r="A7" s="13" t="s">
        <v>2</v>
      </c>
      <c r="B7" s="14"/>
      <c r="C7" s="14"/>
      <c r="D7" s="14"/>
      <c r="E7" s="15"/>
      <c r="F7" s="20">
        <v>39539</v>
      </c>
      <c r="G7" s="21"/>
      <c r="H7" s="22"/>
      <c r="I7" s="19"/>
      <c r="J7" s="30"/>
      <c r="K7" s="38"/>
      <c r="L7" s="31" t="s">
        <v>174</v>
      </c>
      <c r="M7" s="32" t="s">
        <v>122</v>
      </c>
      <c r="N7" s="33"/>
      <c r="O7" s="34" t="s">
        <v>175</v>
      </c>
      <c r="P7" s="1">
        <v>2562855</v>
      </c>
      <c r="Q7" s="131">
        <v>2554377</v>
      </c>
      <c r="R7" s="132">
        <v>2591414</v>
      </c>
    </row>
    <row r="8" spans="1:18" ht="20.25" customHeight="1" thickBot="1">
      <c r="A8" s="13" t="s">
        <v>3</v>
      </c>
      <c r="B8" s="14"/>
      <c r="C8" s="14"/>
      <c r="D8" s="14"/>
      <c r="E8" s="15"/>
      <c r="F8" s="133" t="s">
        <v>166</v>
      </c>
      <c r="G8" s="134" t="s">
        <v>166</v>
      </c>
      <c r="H8" s="135" t="s">
        <v>166</v>
      </c>
      <c r="I8" s="42"/>
      <c r="J8" s="30"/>
      <c r="K8" s="38"/>
      <c r="L8" s="38"/>
      <c r="M8" s="43" t="s">
        <v>176</v>
      </c>
      <c r="N8" s="44" t="s">
        <v>47</v>
      </c>
      <c r="O8" s="34"/>
      <c r="P8" s="1">
        <v>2124047</v>
      </c>
      <c r="Q8" s="131">
        <v>2123975</v>
      </c>
      <c r="R8" s="132">
        <v>2156103</v>
      </c>
    </row>
    <row r="9" spans="1:18" ht="20.25" customHeight="1">
      <c r="A9" s="45" t="s">
        <v>85</v>
      </c>
      <c r="B9" s="24" t="s">
        <v>118</v>
      </c>
      <c r="C9" s="25"/>
      <c r="D9" s="25"/>
      <c r="E9" s="26" t="s">
        <v>177</v>
      </c>
      <c r="F9" s="136">
        <v>191469</v>
      </c>
      <c r="G9" s="129">
        <v>192570</v>
      </c>
      <c r="H9" s="130">
        <v>193274</v>
      </c>
      <c r="I9" s="19"/>
      <c r="J9" s="30"/>
      <c r="K9" s="38"/>
      <c r="L9" s="38"/>
      <c r="M9" s="43"/>
      <c r="N9" s="44" t="s">
        <v>48</v>
      </c>
      <c r="O9" s="34"/>
      <c r="P9" s="1">
        <v>438356</v>
      </c>
      <c r="Q9" s="131">
        <v>429838</v>
      </c>
      <c r="R9" s="132">
        <v>435065</v>
      </c>
    </row>
    <row r="10" spans="1:18" ht="20.25" customHeight="1">
      <c r="A10" s="46"/>
      <c r="B10" s="32" t="s">
        <v>4</v>
      </c>
      <c r="C10" s="33"/>
      <c r="D10" s="33"/>
      <c r="E10" s="34"/>
      <c r="F10" s="1">
        <v>177012</v>
      </c>
      <c r="G10" s="131">
        <v>177649</v>
      </c>
      <c r="H10" s="132">
        <v>177973</v>
      </c>
      <c r="I10" s="19"/>
      <c r="J10" s="30"/>
      <c r="K10" s="38"/>
      <c r="L10" s="38"/>
      <c r="M10" s="43"/>
      <c r="N10" s="44" t="s">
        <v>49</v>
      </c>
      <c r="O10" s="34"/>
      <c r="P10" s="1"/>
      <c r="Q10" s="131"/>
      <c r="R10" s="132"/>
    </row>
    <row r="11" spans="1:18" ht="20.25" customHeight="1">
      <c r="A11" s="46"/>
      <c r="B11" s="32" t="s">
        <v>119</v>
      </c>
      <c r="C11" s="33"/>
      <c r="D11" s="33"/>
      <c r="E11" s="34" t="s">
        <v>178</v>
      </c>
      <c r="F11" s="1">
        <v>177012</v>
      </c>
      <c r="G11" s="131">
        <v>177649</v>
      </c>
      <c r="H11" s="132">
        <v>177973</v>
      </c>
      <c r="I11" s="19"/>
      <c r="J11" s="30"/>
      <c r="K11" s="38"/>
      <c r="L11" s="38"/>
      <c r="M11" s="32" t="s">
        <v>123</v>
      </c>
      <c r="N11" s="33"/>
      <c r="O11" s="34" t="s">
        <v>179</v>
      </c>
      <c r="P11" s="1">
        <v>154487</v>
      </c>
      <c r="Q11" s="131">
        <v>150248</v>
      </c>
      <c r="R11" s="132">
        <v>138590</v>
      </c>
    </row>
    <row r="12" spans="1:18" ht="20.25" customHeight="1">
      <c r="A12" s="46"/>
      <c r="B12" s="32" t="s">
        <v>120</v>
      </c>
      <c r="C12" s="33"/>
      <c r="D12" s="33"/>
      <c r="E12" s="34" t="s">
        <v>104</v>
      </c>
      <c r="F12" s="137">
        <f>IF(F11=0,0,F11/F9)</f>
        <v>0.9244943045610516</v>
      </c>
      <c r="G12" s="138">
        <f>IF(G11=0,0,G11/G9)</f>
        <v>0.922516487511035</v>
      </c>
      <c r="H12" s="139">
        <f>IF(H11=0,0,H11/H9)</f>
        <v>0.9208326003497626</v>
      </c>
      <c r="I12" s="19"/>
      <c r="J12" s="30"/>
      <c r="K12" s="38"/>
      <c r="L12" s="50"/>
      <c r="M12" s="51" t="s">
        <v>23</v>
      </c>
      <c r="N12" s="44" t="s">
        <v>50</v>
      </c>
      <c r="O12" s="34"/>
      <c r="P12" s="1">
        <v>121514</v>
      </c>
      <c r="Q12" s="131">
        <v>119231</v>
      </c>
      <c r="R12" s="132">
        <v>104544</v>
      </c>
    </row>
    <row r="13" spans="1:18" ht="20.25" customHeight="1">
      <c r="A13" s="46"/>
      <c r="B13" s="32" t="s">
        <v>5</v>
      </c>
      <c r="C13" s="33"/>
      <c r="D13" s="33"/>
      <c r="E13" s="34" t="s">
        <v>180</v>
      </c>
      <c r="F13" s="1">
        <v>173385</v>
      </c>
      <c r="G13" s="131">
        <v>174274</v>
      </c>
      <c r="H13" s="132">
        <v>174862</v>
      </c>
      <c r="I13" s="19"/>
      <c r="J13" s="30"/>
      <c r="K13" s="50"/>
      <c r="L13" s="32" t="s">
        <v>124</v>
      </c>
      <c r="M13" s="33"/>
      <c r="N13" s="33"/>
      <c r="O13" s="34" t="s">
        <v>181</v>
      </c>
      <c r="P13" s="1"/>
      <c r="Q13" s="131"/>
      <c r="R13" s="132"/>
    </row>
    <row r="14" spans="1:18" ht="20.25" customHeight="1">
      <c r="A14" s="46"/>
      <c r="B14" s="32" t="s">
        <v>143</v>
      </c>
      <c r="C14" s="33"/>
      <c r="D14" s="33"/>
      <c r="E14" s="34" t="s">
        <v>182</v>
      </c>
      <c r="F14" s="137">
        <f>IF(F13=0,0,F13/F11)</f>
        <v>0.9795098637380517</v>
      </c>
      <c r="G14" s="138">
        <f>IF(G13=0,0,G13/G11)</f>
        <v>0.9810018632246734</v>
      </c>
      <c r="H14" s="139">
        <f>IF(H13=0,0,H13/H11)</f>
        <v>0.9825198204221989</v>
      </c>
      <c r="I14" s="19"/>
      <c r="J14" s="30"/>
      <c r="K14" s="32" t="s">
        <v>125</v>
      </c>
      <c r="L14" s="33"/>
      <c r="M14" s="33"/>
      <c r="N14" s="33"/>
      <c r="O14" s="34" t="s">
        <v>108</v>
      </c>
      <c r="P14" s="1">
        <f>P15+P22</f>
        <v>2706113</v>
      </c>
      <c r="Q14" s="131">
        <f>Q15+Q22</f>
        <v>2666464</v>
      </c>
      <c r="R14" s="132">
        <f>R15+R22</f>
        <v>2655733</v>
      </c>
    </row>
    <row r="15" spans="1:18" ht="20.25" customHeight="1">
      <c r="A15" s="46"/>
      <c r="B15" s="32" t="s">
        <v>6</v>
      </c>
      <c r="C15" s="33"/>
      <c r="D15" s="33"/>
      <c r="E15" s="34"/>
      <c r="F15" s="1">
        <v>1781</v>
      </c>
      <c r="G15" s="131">
        <v>1781</v>
      </c>
      <c r="H15" s="132">
        <v>1781</v>
      </c>
      <c r="I15" s="19"/>
      <c r="J15" s="30"/>
      <c r="K15" s="31" t="s">
        <v>183</v>
      </c>
      <c r="L15" s="32" t="s">
        <v>126</v>
      </c>
      <c r="M15" s="33"/>
      <c r="N15" s="33"/>
      <c r="O15" s="34" t="s">
        <v>184</v>
      </c>
      <c r="P15" s="1">
        <f>P16+P20</f>
        <v>2703271</v>
      </c>
      <c r="Q15" s="131">
        <f>Q16+Q20</f>
        <v>2664191</v>
      </c>
      <c r="R15" s="132">
        <f>R16+R20</f>
        <v>2653835</v>
      </c>
    </row>
    <row r="16" spans="1:18" ht="20.25" customHeight="1">
      <c r="A16" s="46"/>
      <c r="B16" s="32" t="s">
        <v>7</v>
      </c>
      <c r="C16" s="33"/>
      <c r="D16" s="33"/>
      <c r="E16" s="34"/>
      <c r="F16" s="1">
        <v>1760</v>
      </c>
      <c r="G16" s="131">
        <v>1781</v>
      </c>
      <c r="H16" s="132">
        <v>1812</v>
      </c>
      <c r="I16" s="19"/>
      <c r="J16" s="30"/>
      <c r="K16" s="38"/>
      <c r="L16" s="31" t="s">
        <v>185</v>
      </c>
      <c r="M16" s="32" t="s">
        <v>127</v>
      </c>
      <c r="N16" s="33"/>
      <c r="O16" s="34" t="s">
        <v>186</v>
      </c>
      <c r="P16" s="1">
        <v>2208912</v>
      </c>
      <c r="Q16" s="131">
        <v>2202198</v>
      </c>
      <c r="R16" s="132">
        <v>2218408</v>
      </c>
    </row>
    <row r="17" spans="1:18" ht="20.25" customHeight="1" thickBot="1">
      <c r="A17" s="52"/>
      <c r="B17" s="53" t="s">
        <v>147</v>
      </c>
      <c r="C17" s="54"/>
      <c r="D17" s="54"/>
      <c r="E17" s="55"/>
      <c r="F17" s="140">
        <v>1760</v>
      </c>
      <c r="G17" s="141">
        <v>1781</v>
      </c>
      <c r="H17" s="142">
        <v>1812</v>
      </c>
      <c r="I17" s="19"/>
      <c r="J17" s="30"/>
      <c r="K17" s="38"/>
      <c r="L17" s="38"/>
      <c r="M17" s="43" t="s">
        <v>187</v>
      </c>
      <c r="N17" s="44" t="s">
        <v>46</v>
      </c>
      <c r="O17" s="34"/>
      <c r="P17" s="1">
        <v>131704</v>
      </c>
      <c r="Q17" s="131">
        <v>118892</v>
      </c>
      <c r="R17" s="132">
        <v>131559</v>
      </c>
    </row>
    <row r="18" spans="1:18" ht="20.25" customHeight="1">
      <c r="A18" s="23" t="s">
        <v>86</v>
      </c>
      <c r="B18" s="24" t="s">
        <v>8</v>
      </c>
      <c r="C18" s="25"/>
      <c r="D18" s="25"/>
      <c r="E18" s="26"/>
      <c r="F18" s="128">
        <v>52078719</v>
      </c>
      <c r="G18" s="129">
        <v>53727958</v>
      </c>
      <c r="H18" s="130">
        <v>55021956</v>
      </c>
      <c r="I18" s="19"/>
      <c r="J18" s="30"/>
      <c r="K18" s="38"/>
      <c r="L18" s="38"/>
      <c r="M18" s="43"/>
      <c r="N18" s="44" t="s">
        <v>51</v>
      </c>
      <c r="O18" s="34"/>
      <c r="P18" s="1"/>
      <c r="Q18" s="131"/>
      <c r="R18" s="132"/>
    </row>
    <row r="19" spans="1:18" ht="20.25" customHeight="1">
      <c r="A19" s="30"/>
      <c r="B19" s="43" t="s">
        <v>9</v>
      </c>
      <c r="C19" s="32" t="s">
        <v>10</v>
      </c>
      <c r="D19" s="33"/>
      <c r="E19" s="34"/>
      <c r="F19" s="1">
        <v>8671630</v>
      </c>
      <c r="G19" s="131">
        <v>9394483</v>
      </c>
      <c r="H19" s="132">
        <v>9924388</v>
      </c>
      <c r="I19" s="19"/>
      <c r="J19" s="30"/>
      <c r="K19" s="38"/>
      <c r="L19" s="38"/>
      <c r="M19" s="43"/>
      <c r="N19" s="44" t="s">
        <v>52</v>
      </c>
      <c r="O19" s="34"/>
      <c r="P19" s="1">
        <v>947008</v>
      </c>
      <c r="Q19" s="131">
        <v>952927</v>
      </c>
      <c r="R19" s="132">
        <v>967190</v>
      </c>
    </row>
    <row r="20" spans="1:18" ht="20.25" customHeight="1">
      <c r="A20" s="30"/>
      <c r="B20" s="43"/>
      <c r="C20" s="32" t="s">
        <v>11</v>
      </c>
      <c r="D20" s="33"/>
      <c r="E20" s="34"/>
      <c r="F20" s="1">
        <v>25381000</v>
      </c>
      <c r="G20" s="131">
        <v>26158200</v>
      </c>
      <c r="H20" s="132">
        <v>26707900</v>
      </c>
      <c r="I20" s="19"/>
      <c r="J20" s="30"/>
      <c r="K20" s="38"/>
      <c r="L20" s="38"/>
      <c r="M20" s="32" t="s">
        <v>128</v>
      </c>
      <c r="N20" s="33"/>
      <c r="O20" s="34" t="s">
        <v>188</v>
      </c>
      <c r="P20" s="1">
        <v>494359</v>
      </c>
      <c r="Q20" s="131">
        <v>461993</v>
      </c>
      <c r="R20" s="132">
        <v>435427</v>
      </c>
    </row>
    <row r="21" spans="1:18" ht="20.25" customHeight="1">
      <c r="A21" s="30"/>
      <c r="B21" s="43"/>
      <c r="C21" s="32" t="s">
        <v>12</v>
      </c>
      <c r="D21" s="33"/>
      <c r="E21" s="34"/>
      <c r="F21" s="1">
        <v>1118292</v>
      </c>
      <c r="G21" s="131">
        <v>1120905</v>
      </c>
      <c r="H21" s="132">
        <v>1126302</v>
      </c>
      <c r="I21" s="19"/>
      <c r="J21" s="30"/>
      <c r="K21" s="38"/>
      <c r="L21" s="50"/>
      <c r="M21" s="51" t="s">
        <v>189</v>
      </c>
      <c r="N21" s="44" t="s">
        <v>53</v>
      </c>
      <c r="O21" s="34"/>
      <c r="P21" s="1">
        <v>476507</v>
      </c>
      <c r="Q21" s="131">
        <v>444990</v>
      </c>
      <c r="R21" s="132">
        <v>420013</v>
      </c>
    </row>
    <row r="22" spans="1:18" ht="20.25" customHeight="1">
      <c r="A22" s="30"/>
      <c r="B22" s="43"/>
      <c r="C22" s="32" t="s">
        <v>13</v>
      </c>
      <c r="D22" s="33"/>
      <c r="E22" s="34"/>
      <c r="F22" s="1">
        <v>16907797</v>
      </c>
      <c r="G22" s="131">
        <v>17054370</v>
      </c>
      <c r="H22" s="132">
        <v>17263366</v>
      </c>
      <c r="I22" s="19"/>
      <c r="J22" s="30"/>
      <c r="K22" s="50"/>
      <c r="L22" s="32" t="s">
        <v>129</v>
      </c>
      <c r="M22" s="33"/>
      <c r="N22" s="33"/>
      <c r="O22" s="34" t="s">
        <v>190</v>
      </c>
      <c r="P22" s="1">
        <v>2842</v>
      </c>
      <c r="Q22" s="131">
        <v>2273</v>
      </c>
      <c r="R22" s="132">
        <v>1898</v>
      </c>
    </row>
    <row r="23" spans="1:18" ht="20.25" customHeight="1" thickBot="1">
      <c r="A23" s="63"/>
      <c r="B23" s="53" t="s">
        <v>14</v>
      </c>
      <c r="C23" s="54"/>
      <c r="D23" s="54"/>
      <c r="E23" s="55"/>
      <c r="F23" s="140">
        <v>15424280</v>
      </c>
      <c r="G23" s="141">
        <v>16869985</v>
      </c>
      <c r="H23" s="142">
        <v>17929795</v>
      </c>
      <c r="I23" s="19"/>
      <c r="J23" s="30"/>
      <c r="K23" s="32" t="s">
        <v>54</v>
      </c>
      <c r="L23" s="33"/>
      <c r="M23" s="33"/>
      <c r="N23" s="33"/>
      <c r="O23" s="34"/>
      <c r="P23" s="1">
        <f>P6-P15</f>
        <v>14071</v>
      </c>
      <c r="Q23" s="131">
        <f>Q6-Q15</f>
        <v>40434</v>
      </c>
      <c r="R23" s="132">
        <f>R6-R15</f>
        <v>76169</v>
      </c>
    </row>
    <row r="24" spans="1:18" ht="20.25" customHeight="1" thickBot="1">
      <c r="A24" s="45" t="s">
        <v>87</v>
      </c>
      <c r="B24" s="24" t="s">
        <v>142</v>
      </c>
      <c r="C24" s="25"/>
      <c r="D24" s="25"/>
      <c r="E24" s="26"/>
      <c r="F24" s="143">
        <v>407</v>
      </c>
      <c r="G24" s="144">
        <v>418</v>
      </c>
      <c r="H24" s="145">
        <v>428</v>
      </c>
      <c r="I24" s="19"/>
      <c r="J24" s="63"/>
      <c r="K24" s="53" t="s">
        <v>55</v>
      </c>
      <c r="L24" s="54"/>
      <c r="M24" s="54"/>
      <c r="N24" s="54"/>
      <c r="O24" s="55"/>
      <c r="P24" s="140">
        <f>P5-P14</f>
        <v>11229</v>
      </c>
      <c r="Q24" s="141">
        <f>Q5-Q14</f>
        <v>38161</v>
      </c>
      <c r="R24" s="142">
        <f>R5-R14</f>
        <v>74271</v>
      </c>
    </row>
    <row r="25" spans="1:18" ht="20.25" customHeight="1">
      <c r="A25" s="46"/>
      <c r="B25" s="32" t="s">
        <v>15</v>
      </c>
      <c r="C25" s="33"/>
      <c r="D25" s="33"/>
      <c r="E25" s="34"/>
      <c r="F25" s="146" t="s">
        <v>167</v>
      </c>
      <c r="G25" s="147" t="s">
        <v>167</v>
      </c>
      <c r="H25" s="148" t="s">
        <v>167</v>
      </c>
      <c r="I25" s="19"/>
      <c r="J25" s="23" t="s">
        <v>92</v>
      </c>
      <c r="K25" s="24" t="s">
        <v>130</v>
      </c>
      <c r="L25" s="25"/>
      <c r="M25" s="25"/>
      <c r="N25" s="25"/>
      <c r="O25" s="26" t="s">
        <v>191</v>
      </c>
      <c r="P25" s="128">
        <v>440668</v>
      </c>
      <c r="Q25" s="129">
        <v>1660101</v>
      </c>
      <c r="R25" s="130">
        <v>2177988</v>
      </c>
    </row>
    <row r="26" spans="1:18" ht="20.25" customHeight="1">
      <c r="A26" s="46"/>
      <c r="B26" s="32" t="s">
        <v>153</v>
      </c>
      <c r="C26" s="33"/>
      <c r="D26" s="33"/>
      <c r="E26" s="34"/>
      <c r="F26" s="146"/>
      <c r="G26" s="147"/>
      <c r="H26" s="148"/>
      <c r="I26" s="19"/>
      <c r="J26" s="30"/>
      <c r="K26" s="31" t="s">
        <v>192</v>
      </c>
      <c r="L26" s="32" t="s">
        <v>56</v>
      </c>
      <c r="M26" s="33"/>
      <c r="N26" s="33"/>
      <c r="O26" s="34"/>
      <c r="P26" s="1">
        <v>193400</v>
      </c>
      <c r="Q26" s="131">
        <v>777200</v>
      </c>
      <c r="R26" s="132">
        <v>549700</v>
      </c>
    </row>
    <row r="27" spans="1:18" ht="20.25" customHeight="1">
      <c r="A27" s="46"/>
      <c r="B27" s="32" t="s">
        <v>16</v>
      </c>
      <c r="C27" s="33"/>
      <c r="D27" s="33"/>
      <c r="E27" s="34"/>
      <c r="F27" s="146" t="s">
        <v>168</v>
      </c>
      <c r="G27" s="147" t="s">
        <v>168</v>
      </c>
      <c r="H27" s="148" t="s">
        <v>168</v>
      </c>
      <c r="I27" s="19"/>
      <c r="J27" s="30"/>
      <c r="K27" s="38"/>
      <c r="L27" s="32" t="s">
        <v>50</v>
      </c>
      <c r="M27" s="33"/>
      <c r="N27" s="33"/>
      <c r="O27" s="34"/>
      <c r="P27" s="1">
        <v>108221</v>
      </c>
      <c r="Q27" s="131">
        <v>106958</v>
      </c>
      <c r="R27" s="132">
        <v>1043658</v>
      </c>
    </row>
    <row r="28" spans="1:18" ht="20.25" customHeight="1">
      <c r="A28" s="46"/>
      <c r="B28" s="32" t="s">
        <v>17</v>
      </c>
      <c r="C28" s="33"/>
      <c r="D28" s="33"/>
      <c r="E28" s="34"/>
      <c r="F28" s="1"/>
      <c r="G28" s="131"/>
      <c r="H28" s="132"/>
      <c r="I28" s="19"/>
      <c r="J28" s="30"/>
      <c r="K28" s="50"/>
      <c r="L28" s="32" t="s">
        <v>57</v>
      </c>
      <c r="M28" s="33"/>
      <c r="N28" s="33"/>
      <c r="O28" s="34"/>
      <c r="P28" s="1">
        <v>6842</v>
      </c>
      <c r="Q28" s="131">
        <v>2613</v>
      </c>
      <c r="R28" s="132">
        <v>5397</v>
      </c>
    </row>
    <row r="29" spans="1:18" ht="20.25" customHeight="1">
      <c r="A29" s="46"/>
      <c r="B29" s="77" t="s">
        <v>18</v>
      </c>
      <c r="C29" s="78"/>
      <c r="D29" s="44" t="s">
        <v>133</v>
      </c>
      <c r="E29" s="34"/>
      <c r="F29" s="1"/>
      <c r="G29" s="131"/>
      <c r="H29" s="132"/>
      <c r="I29" s="19"/>
      <c r="J29" s="30"/>
      <c r="K29" s="32" t="s">
        <v>131</v>
      </c>
      <c r="L29" s="33"/>
      <c r="M29" s="33"/>
      <c r="N29" s="33"/>
      <c r="O29" s="34" t="s">
        <v>193</v>
      </c>
      <c r="P29" s="1">
        <v>1381044</v>
      </c>
      <c r="Q29" s="131">
        <v>2595318</v>
      </c>
      <c r="R29" s="132">
        <v>3152993</v>
      </c>
    </row>
    <row r="30" spans="1:18" ht="20.25" customHeight="1">
      <c r="A30" s="46"/>
      <c r="B30" s="77"/>
      <c r="C30" s="78"/>
      <c r="D30" s="44" t="s">
        <v>134</v>
      </c>
      <c r="E30" s="34"/>
      <c r="F30" s="1"/>
      <c r="G30" s="131"/>
      <c r="H30" s="132"/>
      <c r="I30" s="19"/>
      <c r="J30" s="30"/>
      <c r="K30" s="31" t="s">
        <v>23</v>
      </c>
      <c r="L30" s="32" t="s">
        <v>58</v>
      </c>
      <c r="M30" s="33"/>
      <c r="N30" s="33"/>
      <c r="O30" s="34"/>
      <c r="P30" s="1">
        <v>415455</v>
      </c>
      <c r="Q30" s="131">
        <v>1649239</v>
      </c>
      <c r="R30" s="132">
        <v>1293998</v>
      </c>
    </row>
    <row r="31" spans="1:18" ht="20.25" customHeight="1">
      <c r="A31" s="46"/>
      <c r="B31" s="77" t="s">
        <v>19</v>
      </c>
      <c r="C31" s="78"/>
      <c r="D31" s="44" t="s">
        <v>133</v>
      </c>
      <c r="E31" s="34"/>
      <c r="F31" s="1">
        <v>64555</v>
      </c>
      <c r="G31" s="131">
        <v>64692</v>
      </c>
      <c r="H31" s="132">
        <v>63918</v>
      </c>
      <c r="I31" s="19"/>
      <c r="J31" s="30"/>
      <c r="K31" s="50"/>
      <c r="L31" s="32" t="s">
        <v>43</v>
      </c>
      <c r="M31" s="33"/>
      <c r="N31" s="33"/>
      <c r="O31" s="34"/>
      <c r="P31" s="1">
        <v>965199</v>
      </c>
      <c r="Q31" s="131">
        <v>945169</v>
      </c>
      <c r="R31" s="132">
        <v>1858395</v>
      </c>
    </row>
    <row r="32" spans="1:18" ht="20.25" customHeight="1">
      <c r="A32" s="46"/>
      <c r="B32" s="77"/>
      <c r="C32" s="78"/>
      <c r="D32" s="44" t="s">
        <v>134</v>
      </c>
      <c r="E32" s="34"/>
      <c r="F32" s="1"/>
      <c r="G32" s="131"/>
      <c r="H32" s="132"/>
      <c r="I32" s="19"/>
      <c r="J32" s="30"/>
      <c r="K32" s="32" t="s">
        <v>132</v>
      </c>
      <c r="L32" s="33"/>
      <c r="M32" s="33"/>
      <c r="N32" s="33"/>
      <c r="O32" s="34" t="s">
        <v>115</v>
      </c>
      <c r="P32" s="1">
        <f>P25-P29</f>
        <v>-940376</v>
      </c>
      <c r="Q32" s="131">
        <f>Q25-Q29</f>
        <v>-935217</v>
      </c>
      <c r="R32" s="132">
        <f>R25-R29</f>
        <v>-975005</v>
      </c>
    </row>
    <row r="33" spans="1:18" ht="20.25" customHeight="1">
      <c r="A33" s="46"/>
      <c r="B33" s="79" t="s">
        <v>135</v>
      </c>
      <c r="C33" s="80"/>
      <c r="D33" s="80"/>
      <c r="E33" s="34"/>
      <c r="F33" s="1">
        <v>58032</v>
      </c>
      <c r="G33" s="131">
        <v>59073</v>
      </c>
      <c r="H33" s="132">
        <v>58551</v>
      </c>
      <c r="I33" s="19"/>
      <c r="J33" s="30"/>
      <c r="K33" s="32" t="s">
        <v>157</v>
      </c>
      <c r="L33" s="33"/>
      <c r="M33" s="33"/>
      <c r="N33" s="33"/>
      <c r="O33" s="34" t="s">
        <v>194</v>
      </c>
      <c r="P33" s="1">
        <v>940376</v>
      </c>
      <c r="Q33" s="131">
        <v>935217</v>
      </c>
      <c r="R33" s="132">
        <v>975005</v>
      </c>
    </row>
    <row r="34" spans="1:18" ht="20.25" customHeight="1" thickBot="1">
      <c r="A34" s="46"/>
      <c r="B34" s="32" t="s">
        <v>149</v>
      </c>
      <c r="C34" s="33"/>
      <c r="D34" s="33"/>
      <c r="E34" s="34"/>
      <c r="F34" s="1">
        <v>21383403</v>
      </c>
      <c r="G34" s="131">
        <v>21372491</v>
      </c>
      <c r="H34" s="132">
        <v>21285070</v>
      </c>
      <c r="I34" s="19"/>
      <c r="J34" s="63"/>
      <c r="K34" s="53" t="s">
        <v>158</v>
      </c>
      <c r="L34" s="54"/>
      <c r="M34" s="54"/>
      <c r="N34" s="54"/>
      <c r="O34" s="55"/>
      <c r="P34" s="140">
        <f>P32+P33</f>
        <v>0</v>
      </c>
      <c r="Q34" s="141">
        <f>Q32+Q33</f>
        <v>0</v>
      </c>
      <c r="R34" s="142">
        <f>R32+R33</f>
        <v>0</v>
      </c>
    </row>
    <row r="35" spans="1:18" ht="20.25" customHeight="1" thickBot="1">
      <c r="A35" s="46"/>
      <c r="B35" s="43" t="s">
        <v>146</v>
      </c>
      <c r="C35" s="32" t="s">
        <v>150</v>
      </c>
      <c r="D35" s="33"/>
      <c r="E35" s="34"/>
      <c r="F35" s="1"/>
      <c r="G35" s="131"/>
      <c r="H35" s="132"/>
      <c r="I35" s="19"/>
      <c r="J35" s="13" t="s">
        <v>59</v>
      </c>
      <c r="K35" s="14"/>
      <c r="L35" s="14"/>
      <c r="M35" s="14"/>
      <c r="N35" s="14"/>
      <c r="O35" s="15"/>
      <c r="P35" s="149">
        <v>86663</v>
      </c>
      <c r="Q35" s="150">
        <v>181530</v>
      </c>
      <c r="R35" s="151">
        <v>279708</v>
      </c>
    </row>
    <row r="36" spans="1:18" ht="20.25" customHeight="1">
      <c r="A36" s="46"/>
      <c r="B36" s="43"/>
      <c r="C36" s="32" t="s">
        <v>151</v>
      </c>
      <c r="D36" s="33"/>
      <c r="E36" s="34" t="s">
        <v>195</v>
      </c>
      <c r="F36" s="1">
        <v>21383403</v>
      </c>
      <c r="G36" s="131">
        <v>21372491</v>
      </c>
      <c r="H36" s="132">
        <v>21285070</v>
      </c>
      <c r="I36" s="19"/>
      <c r="J36" s="84" t="s">
        <v>60</v>
      </c>
      <c r="K36" s="25"/>
      <c r="L36" s="25"/>
      <c r="M36" s="25"/>
      <c r="N36" s="25"/>
      <c r="O36" s="26"/>
      <c r="P36" s="128">
        <v>668091</v>
      </c>
      <c r="Q36" s="129">
        <v>656027</v>
      </c>
      <c r="R36" s="130">
        <v>1583267</v>
      </c>
    </row>
    <row r="37" spans="1:18" ht="20.25" customHeight="1" thickBot="1">
      <c r="A37" s="46"/>
      <c r="B37" s="32" t="s">
        <v>152</v>
      </c>
      <c r="C37" s="33"/>
      <c r="D37" s="33"/>
      <c r="E37" s="34" t="s">
        <v>196</v>
      </c>
      <c r="F37" s="1">
        <v>17407331</v>
      </c>
      <c r="G37" s="131">
        <v>17534062</v>
      </c>
      <c r="H37" s="132">
        <v>17773701</v>
      </c>
      <c r="I37" s="19"/>
      <c r="J37" s="85" t="s">
        <v>197</v>
      </c>
      <c r="K37" s="86"/>
      <c r="L37" s="53" t="s">
        <v>61</v>
      </c>
      <c r="M37" s="54"/>
      <c r="N37" s="54"/>
      <c r="O37" s="55"/>
      <c r="P37" s="140">
        <v>667911</v>
      </c>
      <c r="Q37" s="141">
        <v>655867</v>
      </c>
      <c r="R37" s="142">
        <v>625692</v>
      </c>
    </row>
    <row r="38" spans="1:18" ht="20.25" customHeight="1" thickBot="1">
      <c r="A38" s="52"/>
      <c r="B38" s="53" t="s">
        <v>20</v>
      </c>
      <c r="C38" s="54"/>
      <c r="D38" s="54"/>
      <c r="E38" s="55"/>
      <c r="F38" s="152">
        <f>IF(F37=0,0,F37/F36)</f>
        <v>0.8140580337002488</v>
      </c>
      <c r="G38" s="153">
        <f>IF(G37=0,0,G37/G36)</f>
        <v>0.8204032931865546</v>
      </c>
      <c r="H38" s="154">
        <f>IF(H37=0,0,H37/H36)</f>
        <v>0.8350313623586861</v>
      </c>
      <c r="I38" s="19"/>
      <c r="J38" s="13" t="s">
        <v>62</v>
      </c>
      <c r="K38" s="14"/>
      <c r="L38" s="14"/>
      <c r="M38" s="14"/>
      <c r="N38" s="14"/>
      <c r="O38" s="15"/>
      <c r="P38" s="149">
        <v>3296354</v>
      </c>
      <c r="Q38" s="150">
        <v>4407884</v>
      </c>
      <c r="R38" s="151">
        <v>4950246</v>
      </c>
    </row>
    <row r="39" spans="1:18" ht="20.25" customHeight="1">
      <c r="A39" s="23" t="s">
        <v>88</v>
      </c>
      <c r="B39" s="24" t="s">
        <v>21</v>
      </c>
      <c r="C39" s="25"/>
      <c r="D39" s="25"/>
      <c r="E39" s="26"/>
      <c r="F39" s="128">
        <v>465949</v>
      </c>
      <c r="G39" s="129">
        <v>454119</v>
      </c>
      <c r="H39" s="130">
        <v>462940</v>
      </c>
      <c r="I39" s="19"/>
      <c r="J39" s="90" t="s">
        <v>94</v>
      </c>
      <c r="K39" s="91" t="s">
        <v>95</v>
      </c>
      <c r="L39" s="24" t="s">
        <v>63</v>
      </c>
      <c r="M39" s="25"/>
      <c r="N39" s="25"/>
      <c r="O39" s="26"/>
      <c r="P39" s="128">
        <v>41030485</v>
      </c>
      <c r="Q39" s="129">
        <v>42950123</v>
      </c>
      <c r="R39" s="130">
        <v>43275928</v>
      </c>
    </row>
    <row r="40" spans="1:18" ht="20.25" customHeight="1">
      <c r="A40" s="30"/>
      <c r="B40" s="32" t="s">
        <v>22</v>
      </c>
      <c r="C40" s="33"/>
      <c r="D40" s="33"/>
      <c r="E40" s="34"/>
      <c r="F40" s="1">
        <v>2095650</v>
      </c>
      <c r="G40" s="131">
        <v>2067777</v>
      </c>
      <c r="H40" s="132">
        <v>2070151</v>
      </c>
      <c r="I40" s="19"/>
      <c r="J40" s="92"/>
      <c r="K40" s="93"/>
      <c r="L40" s="43" t="s">
        <v>198</v>
      </c>
      <c r="M40" s="32" t="s">
        <v>64</v>
      </c>
      <c r="N40" s="33"/>
      <c r="O40" s="34"/>
      <c r="P40" s="1">
        <v>35093325</v>
      </c>
      <c r="Q40" s="131">
        <v>37440654</v>
      </c>
      <c r="R40" s="132">
        <v>39175060</v>
      </c>
    </row>
    <row r="41" spans="1:18" ht="20.25" customHeight="1">
      <c r="A41" s="30"/>
      <c r="B41" s="43" t="s">
        <v>199</v>
      </c>
      <c r="C41" s="32" t="s">
        <v>24</v>
      </c>
      <c r="D41" s="33"/>
      <c r="E41" s="34"/>
      <c r="F41" s="1">
        <v>1070445</v>
      </c>
      <c r="G41" s="131">
        <v>1068431</v>
      </c>
      <c r="H41" s="132">
        <v>1093822</v>
      </c>
      <c r="I41" s="19"/>
      <c r="J41" s="92"/>
      <c r="K41" s="93"/>
      <c r="L41" s="43"/>
      <c r="M41" s="32" t="s">
        <v>65</v>
      </c>
      <c r="N41" s="33"/>
      <c r="O41" s="34"/>
      <c r="P41" s="1">
        <v>687579</v>
      </c>
      <c r="Q41" s="131">
        <v>1381816</v>
      </c>
      <c r="R41" s="132">
        <v>2091862</v>
      </c>
    </row>
    <row r="42" spans="1:18" ht="20.25" customHeight="1">
      <c r="A42" s="30"/>
      <c r="B42" s="43"/>
      <c r="C42" s="32" t="s">
        <v>25</v>
      </c>
      <c r="D42" s="33"/>
      <c r="E42" s="34"/>
      <c r="F42" s="1">
        <v>1025205</v>
      </c>
      <c r="G42" s="131">
        <v>999346</v>
      </c>
      <c r="H42" s="132">
        <v>976329</v>
      </c>
      <c r="I42" s="19"/>
      <c r="J42" s="92"/>
      <c r="K42" s="93"/>
      <c r="L42" s="32" t="s">
        <v>66</v>
      </c>
      <c r="M42" s="33"/>
      <c r="N42" s="33"/>
      <c r="O42" s="34"/>
      <c r="P42" s="1">
        <v>225104</v>
      </c>
      <c r="Q42" s="131">
        <v>245555</v>
      </c>
      <c r="R42" s="132">
        <v>390978</v>
      </c>
    </row>
    <row r="43" spans="1:18" ht="20.25" customHeight="1">
      <c r="A43" s="30"/>
      <c r="B43" s="32" t="s">
        <v>26</v>
      </c>
      <c r="C43" s="33"/>
      <c r="D43" s="33"/>
      <c r="E43" s="34"/>
      <c r="F43" s="1">
        <v>141672</v>
      </c>
      <c r="G43" s="131">
        <v>142351</v>
      </c>
      <c r="H43" s="132">
        <v>120744</v>
      </c>
      <c r="I43" s="19"/>
      <c r="J43" s="92"/>
      <c r="K43" s="93"/>
      <c r="L43" s="43" t="s">
        <v>176</v>
      </c>
      <c r="M43" s="32" t="s">
        <v>67</v>
      </c>
      <c r="N43" s="33"/>
      <c r="O43" s="34"/>
      <c r="P43" s="1">
        <v>5539</v>
      </c>
      <c r="Q43" s="131">
        <v>15381</v>
      </c>
      <c r="R43" s="132">
        <v>183941</v>
      </c>
    </row>
    <row r="44" spans="1:18" ht="20.25" customHeight="1" thickBot="1">
      <c r="A44" s="63"/>
      <c r="B44" s="53" t="s">
        <v>27</v>
      </c>
      <c r="C44" s="54"/>
      <c r="D44" s="54"/>
      <c r="E44" s="55"/>
      <c r="F44" s="140">
        <f>F39+F40+F43</f>
        <v>2703271</v>
      </c>
      <c r="G44" s="141">
        <f>G39+G40+G43</f>
        <v>2664247</v>
      </c>
      <c r="H44" s="142">
        <f>H39+H40+H43</f>
        <v>2653835</v>
      </c>
      <c r="I44" s="19"/>
      <c r="J44" s="92"/>
      <c r="K44" s="93"/>
      <c r="L44" s="43"/>
      <c r="M44" s="32" t="s">
        <v>68</v>
      </c>
      <c r="N44" s="33"/>
      <c r="O44" s="34"/>
      <c r="P44" s="1">
        <v>219565</v>
      </c>
      <c r="Q44" s="131">
        <v>230174</v>
      </c>
      <c r="R44" s="132">
        <v>207037</v>
      </c>
    </row>
    <row r="45" spans="1:18" ht="20.25" customHeight="1">
      <c r="A45" s="23" t="s">
        <v>89</v>
      </c>
      <c r="B45" s="94" t="s">
        <v>98</v>
      </c>
      <c r="C45" s="24" t="s">
        <v>28</v>
      </c>
      <c r="D45" s="25"/>
      <c r="E45" s="26"/>
      <c r="F45" s="155" t="s">
        <v>169</v>
      </c>
      <c r="G45" s="156" t="s">
        <v>169</v>
      </c>
      <c r="H45" s="157" t="s">
        <v>170</v>
      </c>
      <c r="I45" s="19"/>
      <c r="J45" s="92"/>
      <c r="K45" s="93"/>
      <c r="L45" s="43"/>
      <c r="M45" s="32" t="s">
        <v>69</v>
      </c>
      <c r="N45" s="33"/>
      <c r="O45" s="34"/>
      <c r="P45" s="1"/>
      <c r="Q45" s="131"/>
      <c r="R45" s="132"/>
    </row>
    <row r="46" spans="1:18" ht="20.25" customHeight="1">
      <c r="A46" s="30"/>
      <c r="B46" s="38"/>
      <c r="C46" s="32" t="s">
        <v>136</v>
      </c>
      <c r="D46" s="33"/>
      <c r="E46" s="34"/>
      <c r="F46" s="1">
        <v>1884</v>
      </c>
      <c r="G46" s="131">
        <v>1884</v>
      </c>
      <c r="H46" s="132">
        <v>1884</v>
      </c>
      <c r="I46" s="19"/>
      <c r="J46" s="92"/>
      <c r="K46" s="93"/>
      <c r="L46" s="32" t="s">
        <v>70</v>
      </c>
      <c r="M46" s="33"/>
      <c r="N46" s="33"/>
      <c r="O46" s="34"/>
      <c r="P46" s="1"/>
      <c r="Q46" s="131"/>
      <c r="R46" s="132"/>
    </row>
    <row r="47" spans="1:18" ht="20.25" customHeight="1">
      <c r="A47" s="30"/>
      <c r="B47" s="38"/>
      <c r="C47" s="32" t="s">
        <v>29</v>
      </c>
      <c r="D47" s="33"/>
      <c r="E47" s="34"/>
      <c r="F47" s="158">
        <v>38078</v>
      </c>
      <c r="G47" s="159">
        <v>38078</v>
      </c>
      <c r="H47" s="160">
        <v>38078</v>
      </c>
      <c r="I47" s="19"/>
      <c r="J47" s="92"/>
      <c r="K47" s="93"/>
      <c r="L47" s="32" t="s">
        <v>71</v>
      </c>
      <c r="M47" s="33"/>
      <c r="N47" s="33"/>
      <c r="O47" s="34"/>
      <c r="P47" s="1">
        <f>P39+P42+P46</f>
        <v>41255589</v>
      </c>
      <c r="Q47" s="131">
        <f>Q39+Q42+Q46</f>
        <v>43195678</v>
      </c>
      <c r="R47" s="132">
        <f>R39+R42+R46</f>
        <v>43666906</v>
      </c>
    </row>
    <row r="48" spans="1:18" ht="20.25" customHeight="1">
      <c r="A48" s="30"/>
      <c r="B48" s="38"/>
      <c r="C48" s="32" t="s">
        <v>137</v>
      </c>
      <c r="D48" s="33"/>
      <c r="E48" s="34"/>
      <c r="F48" s="161">
        <v>122</v>
      </c>
      <c r="G48" s="162">
        <v>121.1</v>
      </c>
      <c r="H48" s="163">
        <v>121.3</v>
      </c>
      <c r="I48" s="19"/>
      <c r="J48" s="92"/>
      <c r="K48" s="93" t="s">
        <v>96</v>
      </c>
      <c r="L48" s="32" t="s">
        <v>72</v>
      </c>
      <c r="M48" s="33"/>
      <c r="N48" s="33"/>
      <c r="O48" s="34"/>
      <c r="P48" s="1"/>
      <c r="Q48" s="131"/>
      <c r="R48" s="132"/>
    </row>
    <row r="49" spans="1:18" ht="20.25" customHeight="1">
      <c r="A49" s="30"/>
      <c r="B49" s="38"/>
      <c r="C49" s="32" t="s">
        <v>138</v>
      </c>
      <c r="D49" s="33"/>
      <c r="E49" s="34"/>
      <c r="F49" s="161">
        <v>120.4</v>
      </c>
      <c r="G49" s="162">
        <v>117.9</v>
      </c>
      <c r="H49" s="163">
        <v>116.5</v>
      </c>
      <c r="I49" s="19"/>
      <c r="J49" s="92"/>
      <c r="K49" s="93"/>
      <c r="L49" s="32" t="s">
        <v>73</v>
      </c>
      <c r="M49" s="33"/>
      <c r="N49" s="33"/>
      <c r="O49" s="34"/>
      <c r="P49" s="1">
        <v>138441</v>
      </c>
      <c r="Q49" s="131">
        <v>64025</v>
      </c>
      <c r="R49" s="132">
        <v>111270</v>
      </c>
    </row>
    <row r="50" spans="1:18" ht="20.25" customHeight="1">
      <c r="A50" s="30"/>
      <c r="B50" s="38"/>
      <c r="C50" s="43" t="s">
        <v>200</v>
      </c>
      <c r="D50" s="44" t="s">
        <v>139</v>
      </c>
      <c r="E50" s="34"/>
      <c r="F50" s="161">
        <v>61.5</v>
      </c>
      <c r="G50" s="162">
        <v>60.9</v>
      </c>
      <c r="H50" s="163">
        <v>61.5</v>
      </c>
      <c r="I50" s="19"/>
      <c r="J50" s="92"/>
      <c r="K50" s="93"/>
      <c r="L50" s="43" t="s">
        <v>201</v>
      </c>
      <c r="M50" s="32" t="s">
        <v>74</v>
      </c>
      <c r="N50" s="33"/>
      <c r="O50" s="34"/>
      <c r="P50" s="1"/>
      <c r="Q50" s="131"/>
      <c r="R50" s="132"/>
    </row>
    <row r="51" spans="1:18" ht="20.25" customHeight="1">
      <c r="A51" s="30"/>
      <c r="B51" s="50"/>
      <c r="C51" s="43"/>
      <c r="D51" s="44" t="s">
        <v>140</v>
      </c>
      <c r="E51" s="34"/>
      <c r="F51" s="161">
        <v>58.9</v>
      </c>
      <c r="G51" s="162">
        <v>57</v>
      </c>
      <c r="H51" s="163">
        <v>54.9</v>
      </c>
      <c r="I51" s="19"/>
      <c r="J51" s="92"/>
      <c r="K51" s="93"/>
      <c r="L51" s="43"/>
      <c r="M51" s="32" t="s">
        <v>75</v>
      </c>
      <c r="N51" s="33"/>
      <c r="O51" s="34"/>
      <c r="P51" s="1">
        <v>81204</v>
      </c>
      <c r="Q51" s="131">
        <v>25709</v>
      </c>
      <c r="R51" s="132">
        <v>60903</v>
      </c>
    </row>
    <row r="52" spans="1:18" ht="20.25" customHeight="1">
      <c r="A52" s="30"/>
      <c r="B52" s="101" t="s">
        <v>84</v>
      </c>
      <c r="C52" s="102"/>
      <c r="D52" s="44" t="s">
        <v>30</v>
      </c>
      <c r="E52" s="34"/>
      <c r="F52" s="161">
        <v>2.9</v>
      </c>
      <c r="G52" s="162">
        <v>1.8</v>
      </c>
      <c r="H52" s="163">
        <v>2.5</v>
      </c>
      <c r="I52" s="19"/>
      <c r="J52" s="92"/>
      <c r="K52" s="93"/>
      <c r="L52" s="32" t="s">
        <v>76</v>
      </c>
      <c r="M52" s="33"/>
      <c r="N52" s="33"/>
      <c r="O52" s="34"/>
      <c r="P52" s="1">
        <f>P48+P49</f>
        <v>138441</v>
      </c>
      <c r="Q52" s="131">
        <f>Q48+Q49</f>
        <v>64025</v>
      </c>
      <c r="R52" s="132">
        <f>R48+R49</f>
        <v>111270</v>
      </c>
    </row>
    <row r="53" spans="1:18" ht="20.25" customHeight="1">
      <c r="A53" s="30"/>
      <c r="B53" s="106"/>
      <c r="C53" s="107"/>
      <c r="D53" s="44" t="s">
        <v>148</v>
      </c>
      <c r="E53" s="34"/>
      <c r="F53" s="1">
        <v>308</v>
      </c>
      <c r="G53" s="131">
        <v>308</v>
      </c>
      <c r="H53" s="132">
        <v>308</v>
      </c>
      <c r="I53" s="19"/>
      <c r="J53" s="92"/>
      <c r="K53" s="93" t="s">
        <v>97</v>
      </c>
      <c r="L53" s="32" t="s">
        <v>77</v>
      </c>
      <c r="M53" s="33"/>
      <c r="N53" s="33"/>
      <c r="O53" s="34"/>
      <c r="P53" s="1">
        <v>21616697</v>
      </c>
      <c r="Q53" s="131">
        <v>21529991</v>
      </c>
      <c r="R53" s="132">
        <v>21359960</v>
      </c>
    </row>
    <row r="54" spans="1:18" ht="20.25" customHeight="1" thickBot="1">
      <c r="A54" s="63"/>
      <c r="B54" s="108"/>
      <c r="C54" s="109"/>
      <c r="D54" s="110" t="s">
        <v>31</v>
      </c>
      <c r="E54" s="55"/>
      <c r="F54" s="164">
        <v>26755</v>
      </c>
      <c r="G54" s="165">
        <v>26755</v>
      </c>
      <c r="H54" s="166">
        <v>26755</v>
      </c>
      <c r="I54" s="19"/>
      <c r="J54" s="92"/>
      <c r="K54" s="93"/>
      <c r="L54" s="43" t="s">
        <v>202</v>
      </c>
      <c r="M54" s="32" t="s">
        <v>78</v>
      </c>
      <c r="N54" s="33"/>
      <c r="O54" s="34"/>
      <c r="P54" s="1">
        <v>9657123</v>
      </c>
      <c r="Q54" s="131">
        <v>9738386</v>
      </c>
      <c r="R54" s="132">
        <v>9920025</v>
      </c>
    </row>
    <row r="55" spans="1:18" ht="20.25" customHeight="1">
      <c r="A55" s="23" t="s">
        <v>32</v>
      </c>
      <c r="B55" s="24" t="s">
        <v>33</v>
      </c>
      <c r="C55" s="25"/>
      <c r="D55" s="25"/>
      <c r="E55" s="26"/>
      <c r="F55" s="128">
        <v>16</v>
      </c>
      <c r="G55" s="129">
        <v>15</v>
      </c>
      <c r="H55" s="130">
        <v>16</v>
      </c>
      <c r="I55" s="19"/>
      <c r="J55" s="92"/>
      <c r="K55" s="93"/>
      <c r="L55" s="43"/>
      <c r="M55" s="32" t="s">
        <v>56</v>
      </c>
      <c r="N55" s="33"/>
      <c r="O55" s="34"/>
      <c r="P55" s="1">
        <v>11959574</v>
      </c>
      <c r="Q55" s="131">
        <v>11791605</v>
      </c>
      <c r="R55" s="132">
        <v>10482910</v>
      </c>
    </row>
    <row r="56" spans="1:18" ht="20.25" customHeight="1">
      <c r="A56" s="30"/>
      <c r="B56" s="32" t="s">
        <v>34</v>
      </c>
      <c r="C56" s="33"/>
      <c r="D56" s="33"/>
      <c r="E56" s="34"/>
      <c r="F56" s="1">
        <v>8</v>
      </c>
      <c r="G56" s="131">
        <v>9</v>
      </c>
      <c r="H56" s="132">
        <v>10</v>
      </c>
      <c r="I56" s="19"/>
      <c r="J56" s="92"/>
      <c r="K56" s="93"/>
      <c r="L56" s="43"/>
      <c r="M56" s="32" t="s">
        <v>79</v>
      </c>
      <c r="N56" s="33"/>
      <c r="O56" s="34"/>
      <c r="P56" s="1"/>
      <c r="Q56" s="131"/>
      <c r="R56" s="132">
        <v>957025</v>
      </c>
    </row>
    <row r="57" spans="1:18" ht="20.25" customHeight="1" thickBot="1">
      <c r="A57" s="63"/>
      <c r="B57" s="53" t="s">
        <v>35</v>
      </c>
      <c r="C57" s="54"/>
      <c r="D57" s="54"/>
      <c r="E57" s="55"/>
      <c r="F57" s="140">
        <f>F55+F56</f>
        <v>24</v>
      </c>
      <c r="G57" s="141">
        <f>G55+G56</f>
        <v>24</v>
      </c>
      <c r="H57" s="142">
        <f>H55+H56</f>
        <v>26</v>
      </c>
      <c r="I57" s="19"/>
      <c r="J57" s="92"/>
      <c r="K57" s="93"/>
      <c r="L57" s="32" t="s">
        <v>80</v>
      </c>
      <c r="M57" s="33"/>
      <c r="N57" s="33"/>
      <c r="O57" s="34"/>
      <c r="P57" s="1">
        <v>19500451</v>
      </c>
      <c r="Q57" s="131">
        <v>21601662</v>
      </c>
      <c r="R57" s="132">
        <v>22195676</v>
      </c>
    </row>
    <row r="58" spans="1:18" ht="20.25" customHeight="1">
      <c r="A58" s="23" t="s">
        <v>90</v>
      </c>
      <c r="B58" s="24" t="s">
        <v>36</v>
      </c>
      <c r="C58" s="25"/>
      <c r="D58" s="25"/>
      <c r="E58" s="26"/>
      <c r="F58" s="167">
        <v>70.7</v>
      </c>
      <c r="G58" s="168">
        <v>72.6</v>
      </c>
      <c r="H58" s="169">
        <v>73.5</v>
      </c>
      <c r="I58" s="19"/>
      <c r="J58" s="92"/>
      <c r="K58" s="93"/>
      <c r="L58" s="43" t="s">
        <v>203</v>
      </c>
      <c r="M58" s="32" t="s">
        <v>81</v>
      </c>
      <c r="N58" s="33"/>
      <c r="O58" s="34"/>
      <c r="P58" s="1">
        <v>19489222</v>
      </c>
      <c r="Q58" s="131">
        <v>21552272</v>
      </c>
      <c r="R58" s="132">
        <v>22121405</v>
      </c>
    </row>
    <row r="59" spans="1:18" ht="20.25" customHeight="1">
      <c r="A59" s="30"/>
      <c r="B59" s="32" t="s">
        <v>37</v>
      </c>
      <c r="C59" s="33"/>
      <c r="D59" s="33"/>
      <c r="E59" s="34"/>
      <c r="F59" s="161">
        <v>162.6</v>
      </c>
      <c r="G59" s="162">
        <v>383.5</v>
      </c>
      <c r="H59" s="163">
        <v>351.4</v>
      </c>
      <c r="I59" s="19"/>
      <c r="J59" s="92"/>
      <c r="K59" s="93"/>
      <c r="L59" s="43"/>
      <c r="M59" s="32" t="s">
        <v>82</v>
      </c>
      <c r="N59" s="33"/>
      <c r="O59" s="34"/>
      <c r="P59" s="1"/>
      <c r="Q59" s="131">
        <v>11229</v>
      </c>
      <c r="R59" s="132"/>
    </row>
    <row r="60" spans="1:18" ht="20.25" customHeight="1">
      <c r="A60" s="30"/>
      <c r="B60" s="32" t="s">
        <v>38</v>
      </c>
      <c r="C60" s="33"/>
      <c r="D60" s="33"/>
      <c r="E60" s="34"/>
      <c r="F60" s="161">
        <v>100.5</v>
      </c>
      <c r="G60" s="162">
        <v>101.5</v>
      </c>
      <c r="H60" s="163">
        <v>102.9</v>
      </c>
      <c r="I60" s="19"/>
      <c r="J60" s="92"/>
      <c r="K60" s="93"/>
      <c r="L60" s="43"/>
      <c r="M60" s="32" t="s">
        <v>141</v>
      </c>
      <c r="N60" s="33"/>
      <c r="O60" s="34"/>
      <c r="P60" s="1">
        <v>11229</v>
      </c>
      <c r="Q60" s="131">
        <v>38161</v>
      </c>
      <c r="R60" s="132">
        <v>74271</v>
      </c>
    </row>
    <row r="61" spans="1:18" ht="20.25" customHeight="1" thickBot="1">
      <c r="A61" s="30"/>
      <c r="B61" s="32" t="s">
        <v>39</v>
      </c>
      <c r="C61" s="33"/>
      <c r="D61" s="33"/>
      <c r="E61" s="34"/>
      <c r="F61" s="161">
        <v>116</v>
      </c>
      <c r="G61" s="162">
        <v>116</v>
      </c>
      <c r="H61" s="163">
        <v>116.8</v>
      </c>
      <c r="I61" s="19"/>
      <c r="J61" s="117"/>
      <c r="K61" s="118"/>
      <c r="L61" s="53" t="s">
        <v>83</v>
      </c>
      <c r="M61" s="54"/>
      <c r="N61" s="54"/>
      <c r="O61" s="55"/>
      <c r="P61" s="140">
        <f>P53+P57</f>
        <v>41117148</v>
      </c>
      <c r="Q61" s="141">
        <f>Q53+Q57</f>
        <v>43131653</v>
      </c>
      <c r="R61" s="142">
        <f>R53+R57</f>
        <v>43555636</v>
      </c>
    </row>
    <row r="62" spans="1:9" ht="20.25" customHeight="1">
      <c r="A62" s="30"/>
      <c r="B62" s="32" t="s">
        <v>40</v>
      </c>
      <c r="C62" s="33"/>
      <c r="D62" s="33"/>
      <c r="E62" s="34"/>
      <c r="F62" s="161"/>
      <c r="G62" s="162"/>
      <c r="H62" s="163"/>
      <c r="I62" s="19"/>
    </row>
    <row r="63" spans="1:9" ht="20.25" customHeight="1">
      <c r="A63" s="30"/>
      <c r="B63" s="32" t="s">
        <v>41</v>
      </c>
      <c r="C63" s="33"/>
      <c r="D63" s="33"/>
      <c r="E63" s="34"/>
      <c r="F63" s="161"/>
      <c r="G63" s="162"/>
      <c r="H63" s="163"/>
      <c r="I63" s="19"/>
    </row>
    <row r="64" spans="1:9" ht="20.25" customHeight="1">
      <c r="A64" s="30"/>
      <c r="B64" s="119" t="s">
        <v>42</v>
      </c>
      <c r="C64" s="120"/>
      <c r="D64" s="44" t="s">
        <v>43</v>
      </c>
      <c r="E64" s="34"/>
      <c r="F64" s="161">
        <v>45.4</v>
      </c>
      <c r="G64" s="162">
        <v>44.5</v>
      </c>
      <c r="H64" s="163">
        <v>86.2</v>
      </c>
      <c r="I64" s="19"/>
    </row>
    <row r="65" spans="1:8" ht="20.25" customHeight="1">
      <c r="A65" s="30"/>
      <c r="B65" s="121"/>
      <c r="C65" s="122"/>
      <c r="D65" s="44" t="s">
        <v>44</v>
      </c>
      <c r="E65" s="34"/>
      <c r="F65" s="161">
        <v>22.4</v>
      </c>
      <c r="G65" s="162">
        <v>21</v>
      </c>
      <c r="H65" s="163">
        <v>19.5</v>
      </c>
    </row>
    <row r="66" spans="1:8" ht="20.25" customHeight="1">
      <c r="A66" s="30"/>
      <c r="B66" s="121"/>
      <c r="C66" s="122"/>
      <c r="D66" s="44" t="s">
        <v>45</v>
      </c>
      <c r="E66" s="34"/>
      <c r="F66" s="161">
        <v>67.9</v>
      </c>
      <c r="G66" s="162">
        <v>65.5</v>
      </c>
      <c r="H66" s="163">
        <v>105.7</v>
      </c>
    </row>
    <row r="67" spans="1:8" ht="20.25" customHeight="1" thickBot="1">
      <c r="A67" s="63"/>
      <c r="B67" s="123"/>
      <c r="C67" s="124"/>
      <c r="D67" s="110" t="s">
        <v>46</v>
      </c>
      <c r="E67" s="55"/>
      <c r="F67" s="170">
        <v>6.2</v>
      </c>
      <c r="G67" s="171">
        <v>5.6</v>
      </c>
      <c r="H67" s="172">
        <v>6.1</v>
      </c>
    </row>
  </sheetData>
  <sheetProtection/>
  <mergeCells count="141">
    <mergeCell ref="A1:R1"/>
    <mergeCell ref="B24:D24"/>
    <mergeCell ref="B37:D37"/>
    <mergeCell ref="B38:D38"/>
    <mergeCell ref="J4:N4"/>
    <mergeCell ref="K23:N23"/>
    <mergeCell ref="K24:N24"/>
    <mergeCell ref="K25:N25"/>
    <mergeCell ref="K5:N5"/>
    <mergeCell ref="L6:N6"/>
    <mergeCell ref="L58:L60"/>
    <mergeCell ref="M60:N60"/>
    <mergeCell ref="L49:N49"/>
    <mergeCell ref="M50:N50"/>
    <mergeCell ref="J38:N38"/>
    <mergeCell ref="M7:N7"/>
    <mergeCell ref="M11:N11"/>
    <mergeCell ref="M8:M10"/>
    <mergeCell ref="L7:L12"/>
    <mergeCell ref="J36:N36"/>
    <mergeCell ref="J37:K37"/>
    <mergeCell ref="L37:N37"/>
    <mergeCell ref="L22:N22"/>
    <mergeCell ref="K33:N33"/>
    <mergeCell ref="K34:N34"/>
    <mergeCell ref="K48:K52"/>
    <mergeCell ref="K53:K61"/>
    <mergeCell ref="L52:N52"/>
    <mergeCell ref="L53:N53"/>
    <mergeCell ref="M54:N54"/>
    <mergeCell ref="M59:N59"/>
    <mergeCell ref="L50:L51"/>
    <mergeCell ref="M55:N55"/>
    <mergeCell ref="L54:L56"/>
    <mergeCell ref="L61:N61"/>
    <mergeCell ref="M58:N58"/>
    <mergeCell ref="L40:L41"/>
    <mergeCell ref="M45:N45"/>
    <mergeCell ref="L46:N46"/>
    <mergeCell ref="L43:L45"/>
    <mergeCell ref="M51:N51"/>
    <mergeCell ref="L47:N47"/>
    <mergeCell ref="L42:N42"/>
    <mergeCell ref="M43:N43"/>
    <mergeCell ref="M44:N44"/>
    <mergeCell ref="J39:J61"/>
    <mergeCell ref="B61:D61"/>
    <mergeCell ref="B39:D39"/>
    <mergeCell ref="B40:D40"/>
    <mergeCell ref="B52:C54"/>
    <mergeCell ref="B44:D44"/>
    <mergeCell ref="B58:D58"/>
    <mergeCell ref="B59:D59"/>
    <mergeCell ref="C48:D48"/>
    <mergeCell ref="B62:D62"/>
    <mergeCell ref="M40:N40"/>
    <mergeCell ref="M41:N41"/>
    <mergeCell ref="M56:N56"/>
    <mergeCell ref="L57:N57"/>
    <mergeCell ref="B60:D60"/>
    <mergeCell ref="C47:D47"/>
    <mergeCell ref="K39:K47"/>
    <mergeCell ref="L48:N48"/>
    <mergeCell ref="L39:N39"/>
    <mergeCell ref="B11:D11"/>
    <mergeCell ref="A9:A17"/>
    <mergeCell ref="B14:D14"/>
    <mergeCell ref="B15:D15"/>
    <mergeCell ref="B16:D16"/>
    <mergeCell ref="B17:D17"/>
    <mergeCell ref="B12:D12"/>
    <mergeCell ref="B13:D13"/>
    <mergeCell ref="A24:A38"/>
    <mergeCell ref="J35:N35"/>
    <mergeCell ref="C22:D22"/>
    <mergeCell ref="B33:D33"/>
    <mergeCell ref="J25:J34"/>
    <mergeCell ref="L27:N27"/>
    <mergeCell ref="K26:K28"/>
    <mergeCell ref="B31:C32"/>
    <mergeCell ref="B27:D27"/>
    <mergeCell ref="B28:D28"/>
    <mergeCell ref="K32:N32"/>
    <mergeCell ref="L26:N26"/>
    <mergeCell ref="L16:L21"/>
    <mergeCell ref="M20:N20"/>
    <mergeCell ref="L28:N28"/>
    <mergeCell ref="K30:K31"/>
    <mergeCell ref="L31:N31"/>
    <mergeCell ref="K29:N29"/>
    <mergeCell ref="L30:N30"/>
    <mergeCell ref="A4:D4"/>
    <mergeCell ref="A5:D5"/>
    <mergeCell ref="A6:D6"/>
    <mergeCell ref="A7:D7"/>
    <mergeCell ref="J5:J24"/>
    <mergeCell ref="F5:H5"/>
    <mergeCell ref="K6:K13"/>
    <mergeCell ref="K15:K22"/>
    <mergeCell ref="K14:N14"/>
    <mergeCell ref="L13:N13"/>
    <mergeCell ref="A39:A44"/>
    <mergeCell ref="C41:D41"/>
    <mergeCell ref="C42:D42"/>
    <mergeCell ref="B18:D18"/>
    <mergeCell ref="B29:C30"/>
    <mergeCell ref="B26:D26"/>
    <mergeCell ref="B41:B42"/>
    <mergeCell ref="B34:D34"/>
    <mergeCell ref="C19:D19"/>
    <mergeCell ref="C20:D20"/>
    <mergeCell ref="A55:A57"/>
    <mergeCell ref="B19:B22"/>
    <mergeCell ref="B35:B36"/>
    <mergeCell ref="B23:D23"/>
    <mergeCell ref="B25:D25"/>
    <mergeCell ref="C35:D35"/>
    <mergeCell ref="C36:D36"/>
    <mergeCell ref="B43:D43"/>
    <mergeCell ref="C45:D45"/>
    <mergeCell ref="C46:D46"/>
    <mergeCell ref="A58:A67"/>
    <mergeCell ref="B45:B51"/>
    <mergeCell ref="C50:C51"/>
    <mergeCell ref="A45:A54"/>
    <mergeCell ref="B55:D55"/>
    <mergeCell ref="B56:D56"/>
    <mergeCell ref="B57:D57"/>
    <mergeCell ref="C49:D49"/>
    <mergeCell ref="B64:C67"/>
    <mergeCell ref="B63:D63"/>
    <mergeCell ref="C21:D21"/>
    <mergeCell ref="L15:N15"/>
    <mergeCell ref="M16:N16"/>
    <mergeCell ref="F6:H6"/>
    <mergeCell ref="F7:H7"/>
    <mergeCell ref="A8:D8"/>
    <mergeCell ref="B9:D9"/>
    <mergeCell ref="B10:D10"/>
    <mergeCell ref="M17:M19"/>
    <mergeCell ref="A18:A23"/>
  </mergeCells>
  <dataValidations count="3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view="pageBreakPreview" zoomScale="75" zoomScaleNormal="50" zoomScaleSheetLayoutView="75" workbookViewId="0" topLeftCell="C11">
      <selection activeCell="H63" sqref="H63"/>
    </sheetView>
  </sheetViews>
  <sheetFormatPr defaultColWidth="9.00390625" defaultRowHeight="20.25" customHeight="1"/>
  <cols>
    <col min="1" max="1" width="2.875" style="10" bestFit="1" customWidth="1"/>
    <col min="2" max="3" width="4.125" style="10" customWidth="1"/>
    <col min="4" max="4" width="24.125" style="10" customWidth="1"/>
    <col min="5" max="5" width="4.50390625" style="10" bestFit="1" customWidth="1"/>
    <col min="6" max="8" width="11.625" style="10" customWidth="1"/>
    <col min="9" max="9" width="2.125" style="10" customWidth="1"/>
    <col min="10" max="12" width="2.875" style="10" bestFit="1" customWidth="1"/>
    <col min="13" max="13" width="5.25390625" style="10" bestFit="1" customWidth="1"/>
    <col min="14" max="14" width="21.625" style="10" customWidth="1"/>
    <col min="15" max="15" width="3.375" style="10" bestFit="1" customWidth="1"/>
    <col min="16" max="18" width="11.625" style="10" customWidth="1"/>
    <col min="19" max="16384" width="9.00390625" style="10" customWidth="1"/>
  </cols>
  <sheetData>
    <row r="1" spans="1:18" ht="24" customHeight="1">
      <c r="A1" s="9" t="s">
        <v>204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6:16" ht="11.25" customHeight="1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ht="27" customHeight="1" thickBot="1">
      <c r="A3" s="12" t="s">
        <v>164</v>
      </c>
      <c r="Q3" s="10" t="s">
        <v>0</v>
      </c>
    </row>
    <row r="4" spans="1:18" ht="20.25" customHeight="1" thickBot="1">
      <c r="A4" s="13" t="s">
        <v>99</v>
      </c>
      <c r="B4" s="14"/>
      <c r="C4" s="14"/>
      <c r="D4" s="14"/>
      <c r="E4" s="15"/>
      <c r="F4" s="16" t="s">
        <v>154</v>
      </c>
      <c r="G4" s="17" t="s">
        <v>155</v>
      </c>
      <c r="H4" s="18" t="s">
        <v>156</v>
      </c>
      <c r="I4" s="19"/>
      <c r="J4" s="13" t="s">
        <v>101</v>
      </c>
      <c r="K4" s="14"/>
      <c r="L4" s="14"/>
      <c r="M4" s="14"/>
      <c r="N4" s="14"/>
      <c r="O4" s="15"/>
      <c r="P4" s="16" t="s">
        <v>154</v>
      </c>
      <c r="Q4" s="17" t="s">
        <v>155</v>
      </c>
      <c r="R4" s="18" t="s">
        <v>156</v>
      </c>
    </row>
    <row r="5" spans="1:18" ht="20.25" customHeight="1" thickBot="1">
      <c r="A5" s="13" t="s">
        <v>1</v>
      </c>
      <c r="B5" s="14"/>
      <c r="C5" s="14"/>
      <c r="D5" s="14"/>
      <c r="E5" s="15"/>
      <c r="F5" s="20">
        <v>35116</v>
      </c>
      <c r="G5" s="21"/>
      <c r="H5" s="22"/>
      <c r="I5" s="19"/>
      <c r="J5" s="23" t="s">
        <v>91</v>
      </c>
      <c r="K5" s="24" t="s">
        <v>117</v>
      </c>
      <c r="L5" s="25"/>
      <c r="M5" s="25"/>
      <c r="N5" s="25"/>
      <c r="O5" s="26" t="s">
        <v>171</v>
      </c>
      <c r="P5" s="173">
        <v>1198361</v>
      </c>
      <c r="Q5" s="174">
        <v>1203687</v>
      </c>
      <c r="R5" s="130">
        <f>R6+R13</f>
        <v>1231253</v>
      </c>
    </row>
    <row r="6" spans="1:18" ht="20.25" customHeight="1" thickBot="1">
      <c r="A6" s="13" t="s">
        <v>145</v>
      </c>
      <c r="B6" s="14"/>
      <c r="C6" s="14"/>
      <c r="D6" s="14"/>
      <c r="E6" s="15"/>
      <c r="F6" s="20">
        <v>35398</v>
      </c>
      <c r="G6" s="21"/>
      <c r="H6" s="22"/>
      <c r="I6" s="19"/>
      <c r="J6" s="30"/>
      <c r="K6" s="31" t="s">
        <v>172</v>
      </c>
      <c r="L6" s="32" t="s">
        <v>121</v>
      </c>
      <c r="M6" s="33"/>
      <c r="N6" s="33"/>
      <c r="O6" s="34" t="s">
        <v>173</v>
      </c>
      <c r="P6" s="175">
        <v>1198361</v>
      </c>
      <c r="Q6" s="176">
        <v>1203687</v>
      </c>
      <c r="R6" s="132">
        <f>R7+R11</f>
        <v>1231253</v>
      </c>
    </row>
    <row r="7" spans="1:18" ht="20.25" customHeight="1" thickBot="1">
      <c r="A7" s="13" t="s">
        <v>2</v>
      </c>
      <c r="B7" s="14"/>
      <c r="C7" s="14"/>
      <c r="D7" s="14"/>
      <c r="E7" s="15"/>
      <c r="F7" s="20">
        <v>35156</v>
      </c>
      <c r="G7" s="21"/>
      <c r="H7" s="22"/>
      <c r="I7" s="19"/>
      <c r="J7" s="30"/>
      <c r="K7" s="38"/>
      <c r="L7" s="31" t="s">
        <v>174</v>
      </c>
      <c r="M7" s="32" t="s">
        <v>122</v>
      </c>
      <c r="N7" s="33"/>
      <c r="O7" s="34" t="s">
        <v>175</v>
      </c>
      <c r="P7" s="131">
        <v>537859</v>
      </c>
      <c r="Q7" s="2">
        <v>541511</v>
      </c>
      <c r="R7" s="132">
        <v>552406</v>
      </c>
    </row>
    <row r="8" spans="1:18" ht="20.25" customHeight="1" thickBot="1">
      <c r="A8" s="13" t="s">
        <v>3</v>
      </c>
      <c r="B8" s="14"/>
      <c r="C8" s="14"/>
      <c r="D8" s="14"/>
      <c r="E8" s="15"/>
      <c r="F8" s="177" t="s">
        <v>159</v>
      </c>
      <c r="G8" s="39" t="s">
        <v>159</v>
      </c>
      <c r="H8" s="178" t="s">
        <v>159</v>
      </c>
      <c r="I8" s="42"/>
      <c r="J8" s="30"/>
      <c r="K8" s="38"/>
      <c r="L8" s="38"/>
      <c r="M8" s="43" t="s">
        <v>205</v>
      </c>
      <c r="N8" s="44" t="s">
        <v>47</v>
      </c>
      <c r="O8" s="34"/>
      <c r="P8" s="131">
        <v>537859</v>
      </c>
      <c r="Q8" s="2">
        <v>541511</v>
      </c>
      <c r="R8" s="132">
        <v>552406</v>
      </c>
    </row>
    <row r="9" spans="1:18" ht="20.25" customHeight="1">
      <c r="A9" s="45" t="s">
        <v>85</v>
      </c>
      <c r="B9" s="24" t="s">
        <v>118</v>
      </c>
      <c r="C9" s="25"/>
      <c r="D9" s="25"/>
      <c r="E9" s="26" t="s">
        <v>177</v>
      </c>
      <c r="F9" s="136">
        <v>947832</v>
      </c>
      <c r="G9" s="129">
        <v>955022</v>
      </c>
      <c r="H9" s="179">
        <v>959415</v>
      </c>
      <c r="I9" s="19"/>
      <c r="J9" s="30"/>
      <c r="K9" s="38"/>
      <c r="L9" s="38"/>
      <c r="M9" s="43"/>
      <c r="N9" s="44" t="s">
        <v>48</v>
      </c>
      <c r="O9" s="34"/>
      <c r="P9" s="131"/>
      <c r="Q9" s="2"/>
      <c r="R9" s="132"/>
    </row>
    <row r="10" spans="1:18" ht="20.25" customHeight="1">
      <c r="A10" s="46"/>
      <c r="B10" s="32" t="s">
        <v>4</v>
      </c>
      <c r="C10" s="33"/>
      <c r="D10" s="33"/>
      <c r="E10" s="34"/>
      <c r="F10" s="180">
        <v>62536</v>
      </c>
      <c r="G10" s="131">
        <v>62882</v>
      </c>
      <c r="H10" s="3">
        <v>63222</v>
      </c>
      <c r="I10" s="19"/>
      <c r="J10" s="30"/>
      <c r="K10" s="38"/>
      <c r="L10" s="38"/>
      <c r="M10" s="43"/>
      <c r="N10" s="44" t="s">
        <v>49</v>
      </c>
      <c r="O10" s="34"/>
      <c r="P10" s="131"/>
      <c r="Q10" s="2"/>
      <c r="R10" s="132"/>
    </row>
    <row r="11" spans="1:18" ht="20.25" customHeight="1">
      <c r="A11" s="46"/>
      <c r="B11" s="32" t="s">
        <v>119</v>
      </c>
      <c r="C11" s="33"/>
      <c r="D11" s="33"/>
      <c r="E11" s="34" t="s">
        <v>178</v>
      </c>
      <c r="F11" s="180">
        <v>62536</v>
      </c>
      <c r="G11" s="131">
        <v>62882</v>
      </c>
      <c r="H11" s="3">
        <v>63222</v>
      </c>
      <c r="I11" s="19"/>
      <c r="J11" s="30"/>
      <c r="K11" s="38"/>
      <c r="L11" s="38"/>
      <c r="M11" s="32" t="s">
        <v>123</v>
      </c>
      <c r="N11" s="33"/>
      <c r="O11" s="34" t="s">
        <v>179</v>
      </c>
      <c r="P11" s="131">
        <v>660502</v>
      </c>
      <c r="Q11" s="2">
        <v>662176</v>
      </c>
      <c r="R11" s="132">
        <v>678847</v>
      </c>
    </row>
    <row r="12" spans="1:18" ht="20.25" customHeight="1">
      <c r="A12" s="46"/>
      <c r="B12" s="32" t="s">
        <v>120</v>
      </c>
      <c r="C12" s="33"/>
      <c r="D12" s="33"/>
      <c r="E12" s="34" t="s">
        <v>104</v>
      </c>
      <c r="F12" s="181">
        <v>0.06597793701837457</v>
      </c>
      <c r="G12" s="182">
        <v>0.06584350936418219</v>
      </c>
      <c r="H12" s="183">
        <f>IF(H11=0,0,H11/H9)</f>
        <v>0.06589640562217601</v>
      </c>
      <c r="I12" s="19"/>
      <c r="J12" s="30"/>
      <c r="K12" s="38"/>
      <c r="L12" s="50"/>
      <c r="M12" s="51" t="s">
        <v>23</v>
      </c>
      <c r="N12" s="44" t="s">
        <v>50</v>
      </c>
      <c r="O12" s="34"/>
      <c r="P12" s="131">
        <v>650294</v>
      </c>
      <c r="Q12" s="2">
        <v>653385</v>
      </c>
      <c r="R12" s="132">
        <v>647276</v>
      </c>
    </row>
    <row r="13" spans="1:18" ht="20.25" customHeight="1">
      <c r="A13" s="46"/>
      <c r="B13" s="32" t="s">
        <v>5</v>
      </c>
      <c r="C13" s="33"/>
      <c r="D13" s="33"/>
      <c r="E13" s="34" t="s">
        <v>180</v>
      </c>
      <c r="F13" s="180">
        <v>57591</v>
      </c>
      <c r="G13" s="131">
        <v>57982</v>
      </c>
      <c r="H13" s="3">
        <v>58335</v>
      </c>
      <c r="I13" s="19"/>
      <c r="J13" s="30"/>
      <c r="K13" s="50"/>
      <c r="L13" s="32" t="s">
        <v>124</v>
      </c>
      <c r="M13" s="33"/>
      <c r="N13" s="33"/>
      <c r="O13" s="34" t="s">
        <v>181</v>
      </c>
      <c r="P13" s="131"/>
      <c r="Q13" s="2"/>
      <c r="R13" s="132"/>
    </row>
    <row r="14" spans="1:18" ht="20.25" customHeight="1">
      <c r="A14" s="46"/>
      <c r="B14" s="32" t="s">
        <v>143</v>
      </c>
      <c r="C14" s="33"/>
      <c r="D14" s="33"/>
      <c r="E14" s="34" t="s">
        <v>182</v>
      </c>
      <c r="F14" s="181">
        <v>0.9209255468849943</v>
      </c>
      <c r="G14" s="182">
        <v>0.9220762698387456</v>
      </c>
      <c r="H14" s="183">
        <f>IF(H13=0,0,H13/H11)</f>
        <v>0.922700958527095</v>
      </c>
      <c r="I14" s="19"/>
      <c r="J14" s="30"/>
      <c r="K14" s="32" t="s">
        <v>125</v>
      </c>
      <c r="L14" s="33"/>
      <c r="M14" s="33"/>
      <c r="N14" s="33"/>
      <c r="O14" s="34" t="s">
        <v>108</v>
      </c>
      <c r="P14" s="175">
        <v>1288442</v>
      </c>
      <c r="Q14" s="176">
        <v>1297643</v>
      </c>
      <c r="R14" s="132">
        <f>R15+R22</f>
        <v>1293936</v>
      </c>
    </row>
    <row r="15" spans="1:18" ht="20.25" customHeight="1">
      <c r="A15" s="46"/>
      <c r="B15" s="32" t="s">
        <v>6</v>
      </c>
      <c r="C15" s="33"/>
      <c r="D15" s="33"/>
      <c r="E15" s="34"/>
      <c r="F15" s="180">
        <v>12881</v>
      </c>
      <c r="G15" s="131">
        <v>12881</v>
      </c>
      <c r="H15" s="3">
        <v>12881</v>
      </c>
      <c r="I15" s="19"/>
      <c r="J15" s="30"/>
      <c r="K15" s="31" t="s">
        <v>183</v>
      </c>
      <c r="L15" s="32" t="s">
        <v>126</v>
      </c>
      <c r="M15" s="33"/>
      <c r="N15" s="33"/>
      <c r="O15" s="34" t="s">
        <v>184</v>
      </c>
      <c r="P15" s="175">
        <v>1288442</v>
      </c>
      <c r="Q15" s="176">
        <v>1297643</v>
      </c>
      <c r="R15" s="132">
        <f>R16+R20</f>
        <v>1293936</v>
      </c>
    </row>
    <row r="16" spans="1:18" ht="20.25" customHeight="1">
      <c r="A16" s="46"/>
      <c r="B16" s="32" t="s">
        <v>7</v>
      </c>
      <c r="C16" s="33"/>
      <c r="D16" s="33"/>
      <c r="E16" s="34"/>
      <c r="F16" s="180">
        <v>877</v>
      </c>
      <c r="G16" s="131">
        <v>879</v>
      </c>
      <c r="H16" s="3">
        <v>886</v>
      </c>
      <c r="I16" s="19"/>
      <c r="J16" s="30"/>
      <c r="K16" s="38"/>
      <c r="L16" s="31" t="s">
        <v>185</v>
      </c>
      <c r="M16" s="32" t="s">
        <v>127</v>
      </c>
      <c r="N16" s="33"/>
      <c r="O16" s="34" t="s">
        <v>186</v>
      </c>
      <c r="P16" s="131">
        <v>796891</v>
      </c>
      <c r="Q16" s="2">
        <v>808316</v>
      </c>
      <c r="R16" s="132">
        <v>812834</v>
      </c>
    </row>
    <row r="17" spans="1:18" ht="20.25" customHeight="1" thickBot="1">
      <c r="A17" s="52"/>
      <c r="B17" s="53" t="s">
        <v>147</v>
      </c>
      <c r="C17" s="54"/>
      <c r="D17" s="54"/>
      <c r="E17" s="55"/>
      <c r="F17" s="184">
        <v>877</v>
      </c>
      <c r="G17" s="141">
        <v>879</v>
      </c>
      <c r="H17" s="185">
        <v>886</v>
      </c>
      <c r="I17" s="19"/>
      <c r="J17" s="30"/>
      <c r="K17" s="38"/>
      <c r="L17" s="38"/>
      <c r="M17" s="43" t="s">
        <v>187</v>
      </c>
      <c r="N17" s="44" t="s">
        <v>46</v>
      </c>
      <c r="O17" s="34"/>
      <c r="P17" s="131"/>
      <c r="Q17" s="2"/>
      <c r="R17" s="132">
        <v>0</v>
      </c>
    </row>
    <row r="18" spans="1:18" ht="20.25" customHeight="1">
      <c r="A18" s="23" t="s">
        <v>86</v>
      </c>
      <c r="B18" s="24" t="s">
        <v>8</v>
      </c>
      <c r="C18" s="25"/>
      <c r="D18" s="25"/>
      <c r="E18" s="26"/>
      <c r="F18" s="136">
        <v>31505984</v>
      </c>
      <c r="G18" s="129">
        <v>31634411</v>
      </c>
      <c r="H18" s="179">
        <v>31733858</v>
      </c>
      <c r="I18" s="19"/>
      <c r="J18" s="30"/>
      <c r="K18" s="38"/>
      <c r="L18" s="38"/>
      <c r="M18" s="43"/>
      <c r="N18" s="44" t="s">
        <v>51</v>
      </c>
      <c r="O18" s="34"/>
      <c r="P18" s="131"/>
      <c r="Q18" s="2"/>
      <c r="R18" s="132"/>
    </row>
    <row r="19" spans="1:18" ht="20.25" customHeight="1">
      <c r="A19" s="30"/>
      <c r="B19" s="43" t="s">
        <v>9</v>
      </c>
      <c r="C19" s="32" t="s">
        <v>10</v>
      </c>
      <c r="D19" s="33"/>
      <c r="E19" s="34"/>
      <c r="F19" s="186">
        <v>2287980</v>
      </c>
      <c r="G19" s="187">
        <v>2287980</v>
      </c>
      <c r="H19" s="3">
        <v>2287980</v>
      </c>
      <c r="I19" s="19"/>
      <c r="J19" s="30"/>
      <c r="K19" s="38"/>
      <c r="L19" s="38"/>
      <c r="M19" s="43"/>
      <c r="N19" s="44" t="s">
        <v>52</v>
      </c>
      <c r="O19" s="34"/>
      <c r="P19" s="131">
        <v>536614</v>
      </c>
      <c r="Q19" s="2">
        <v>547371</v>
      </c>
      <c r="R19" s="132">
        <v>549895</v>
      </c>
    </row>
    <row r="20" spans="1:18" ht="20.25" customHeight="1">
      <c r="A20" s="30"/>
      <c r="B20" s="43"/>
      <c r="C20" s="32" t="s">
        <v>11</v>
      </c>
      <c r="D20" s="33"/>
      <c r="E20" s="34"/>
      <c r="F20" s="186">
        <v>27349600</v>
      </c>
      <c r="G20" s="188">
        <v>27453900</v>
      </c>
      <c r="H20" s="3">
        <v>27536200</v>
      </c>
      <c r="I20" s="19"/>
      <c r="J20" s="30"/>
      <c r="K20" s="38"/>
      <c r="L20" s="38"/>
      <c r="M20" s="32" t="s">
        <v>128</v>
      </c>
      <c r="N20" s="33"/>
      <c r="O20" s="34" t="s">
        <v>188</v>
      </c>
      <c r="P20" s="131">
        <v>491551</v>
      </c>
      <c r="Q20" s="2">
        <v>489327</v>
      </c>
      <c r="R20" s="132">
        <v>481102</v>
      </c>
    </row>
    <row r="21" spans="1:18" ht="20.25" customHeight="1">
      <c r="A21" s="30"/>
      <c r="B21" s="43"/>
      <c r="C21" s="32" t="s">
        <v>12</v>
      </c>
      <c r="D21" s="33"/>
      <c r="E21" s="34"/>
      <c r="F21" s="180">
        <v>640928</v>
      </c>
      <c r="G21" s="189">
        <v>652894</v>
      </c>
      <c r="H21" s="3">
        <v>659350</v>
      </c>
      <c r="I21" s="19"/>
      <c r="J21" s="30"/>
      <c r="K21" s="38"/>
      <c r="L21" s="50"/>
      <c r="M21" s="51" t="s">
        <v>189</v>
      </c>
      <c r="N21" s="44" t="s">
        <v>53</v>
      </c>
      <c r="O21" s="34"/>
      <c r="P21" s="131">
        <v>491551</v>
      </c>
      <c r="Q21" s="2">
        <v>489327</v>
      </c>
      <c r="R21" s="132">
        <v>481102</v>
      </c>
    </row>
    <row r="22" spans="1:18" ht="20.25" customHeight="1">
      <c r="A22" s="30"/>
      <c r="B22" s="43"/>
      <c r="C22" s="32" t="s">
        <v>13</v>
      </c>
      <c r="D22" s="33"/>
      <c r="E22" s="34"/>
      <c r="F22" s="180">
        <v>1227476</v>
      </c>
      <c r="G22" s="131">
        <v>1239637</v>
      </c>
      <c r="H22" s="3">
        <v>1250328</v>
      </c>
      <c r="I22" s="19"/>
      <c r="J22" s="30"/>
      <c r="K22" s="50"/>
      <c r="L22" s="32" t="s">
        <v>129</v>
      </c>
      <c r="M22" s="33"/>
      <c r="N22" s="33"/>
      <c r="O22" s="34" t="s">
        <v>190</v>
      </c>
      <c r="P22" s="189"/>
      <c r="Q22" s="190"/>
      <c r="R22" s="132"/>
    </row>
    <row r="23" spans="1:18" ht="20.25" customHeight="1" thickBot="1">
      <c r="A23" s="63"/>
      <c r="B23" s="53" t="s">
        <v>14</v>
      </c>
      <c r="C23" s="54"/>
      <c r="D23" s="54"/>
      <c r="E23" s="55"/>
      <c r="F23" s="191">
        <v>6499977</v>
      </c>
      <c r="G23" s="192">
        <v>6499977</v>
      </c>
      <c r="H23" s="185">
        <v>6499977</v>
      </c>
      <c r="I23" s="19"/>
      <c r="J23" s="30"/>
      <c r="K23" s="32" t="s">
        <v>54</v>
      </c>
      <c r="L23" s="33"/>
      <c r="M23" s="33"/>
      <c r="N23" s="33"/>
      <c r="O23" s="34"/>
      <c r="P23" s="193">
        <v>-90081</v>
      </c>
      <c r="Q23" s="194">
        <v>-93956</v>
      </c>
      <c r="R23" s="132">
        <f>R6-R15</f>
        <v>-62683</v>
      </c>
    </row>
    <row r="24" spans="1:18" ht="20.25" customHeight="1" thickBot="1">
      <c r="A24" s="45" t="s">
        <v>87</v>
      </c>
      <c r="B24" s="24" t="s">
        <v>142</v>
      </c>
      <c r="C24" s="25"/>
      <c r="D24" s="25"/>
      <c r="E24" s="26"/>
      <c r="F24" s="195">
        <v>272</v>
      </c>
      <c r="G24" s="144">
        <v>273</v>
      </c>
      <c r="H24" s="196">
        <v>274</v>
      </c>
      <c r="I24" s="19"/>
      <c r="J24" s="63"/>
      <c r="K24" s="53" t="s">
        <v>55</v>
      </c>
      <c r="L24" s="54"/>
      <c r="M24" s="54"/>
      <c r="N24" s="54"/>
      <c r="O24" s="55"/>
      <c r="P24" s="197">
        <v>-90081</v>
      </c>
      <c r="Q24" s="198">
        <v>-93956</v>
      </c>
      <c r="R24" s="142">
        <f>R5-R14</f>
        <v>-62683</v>
      </c>
    </row>
    <row r="25" spans="1:18" ht="20.25" customHeight="1">
      <c r="A25" s="46"/>
      <c r="B25" s="32" t="s">
        <v>15</v>
      </c>
      <c r="C25" s="33"/>
      <c r="D25" s="33"/>
      <c r="E25" s="34"/>
      <c r="F25" s="199" t="s">
        <v>160</v>
      </c>
      <c r="G25" s="200" t="s">
        <v>160</v>
      </c>
      <c r="H25" s="201" t="s">
        <v>160</v>
      </c>
      <c r="I25" s="19"/>
      <c r="J25" s="23" t="s">
        <v>92</v>
      </c>
      <c r="K25" s="24" t="s">
        <v>130</v>
      </c>
      <c r="L25" s="25"/>
      <c r="M25" s="25"/>
      <c r="N25" s="25"/>
      <c r="O25" s="26" t="s">
        <v>191</v>
      </c>
      <c r="P25" s="202">
        <v>360370</v>
      </c>
      <c r="Q25" s="203">
        <v>131022</v>
      </c>
      <c r="R25" s="130">
        <v>95658</v>
      </c>
    </row>
    <row r="26" spans="1:18" ht="20.25" customHeight="1">
      <c r="A26" s="46"/>
      <c r="B26" s="32" t="s">
        <v>153</v>
      </c>
      <c r="C26" s="33"/>
      <c r="D26" s="33"/>
      <c r="E26" s="34"/>
      <c r="F26" s="204"/>
      <c r="G26" s="205"/>
      <c r="H26" s="201"/>
      <c r="I26" s="19"/>
      <c r="J26" s="30"/>
      <c r="K26" s="31" t="s">
        <v>192</v>
      </c>
      <c r="L26" s="32" t="s">
        <v>56</v>
      </c>
      <c r="M26" s="33"/>
      <c r="N26" s="33"/>
      <c r="O26" s="34"/>
      <c r="P26" s="189">
        <v>236200</v>
      </c>
      <c r="Q26" s="190">
        <v>139300</v>
      </c>
      <c r="R26" s="132">
        <v>82300</v>
      </c>
    </row>
    <row r="27" spans="1:18" ht="20.25" customHeight="1">
      <c r="A27" s="46"/>
      <c r="B27" s="32" t="s">
        <v>16</v>
      </c>
      <c r="C27" s="33"/>
      <c r="D27" s="33"/>
      <c r="E27" s="34"/>
      <c r="F27" s="204" t="s">
        <v>161</v>
      </c>
      <c r="G27" s="205" t="s">
        <v>161</v>
      </c>
      <c r="H27" s="201" t="s">
        <v>161</v>
      </c>
      <c r="I27" s="19"/>
      <c r="J27" s="30"/>
      <c r="K27" s="38"/>
      <c r="L27" s="32" t="s">
        <v>50</v>
      </c>
      <c r="M27" s="33"/>
      <c r="N27" s="33"/>
      <c r="O27" s="34"/>
      <c r="P27" s="189"/>
      <c r="Q27" s="190"/>
      <c r="R27" s="132"/>
    </row>
    <row r="28" spans="1:18" ht="20.25" customHeight="1">
      <c r="A28" s="46"/>
      <c r="B28" s="32" t="s">
        <v>17</v>
      </c>
      <c r="C28" s="33"/>
      <c r="D28" s="33"/>
      <c r="E28" s="34"/>
      <c r="F28" s="180"/>
      <c r="G28" s="131"/>
      <c r="H28" s="3"/>
      <c r="I28" s="19"/>
      <c r="J28" s="30"/>
      <c r="K28" s="50"/>
      <c r="L28" s="32" t="s">
        <v>57</v>
      </c>
      <c r="M28" s="33"/>
      <c r="N28" s="33"/>
      <c r="O28" s="34"/>
      <c r="P28" s="189">
        <v>22604</v>
      </c>
      <c r="Q28" s="190">
        <v>11965</v>
      </c>
      <c r="R28" s="132">
        <v>6456</v>
      </c>
    </row>
    <row r="29" spans="1:18" ht="20.25" customHeight="1">
      <c r="A29" s="46"/>
      <c r="B29" s="77" t="s">
        <v>18</v>
      </c>
      <c r="C29" s="78"/>
      <c r="D29" s="44" t="s">
        <v>133</v>
      </c>
      <c r="E29" s="34"/>
      <c r="F29" s="180"/>
      <c r="G29" s="131"/>
      <c r="H29" s="3"/>
      <c r="I29" s="19"/>
      <c r="J29" s="30"/>
      <c r="K29" s="32" t="s">
        <v>131</v>
      </c>
      <c r="L29" s="33"/>
      <c r="M29" s="33"/>
      <c r="N29" s="33"/>
      <c r="O29" s="34" t="s">
        <v>193</v>
      </c>
      <c r="P29" s="189">
        <v>830735</v>
      </c>
      <c r="Q29" s="190">
        <v>710891</v>
      </c>
      <c r="R29" s="132">
        <v>845614</v>
      </c>
    </row>
    <row r="30" spans="1:18" ht="20.25" customHeight="1">
      <c r="A30" s="46"/>
      <c r="B30" s="77"/>
      <c r="C30" s="78"/>
      <c r="D30" s="44" t="s">
        <v>134</v>
      </c>
      <c r="E30" s="34"/>
      <c r="F30" s="180"/>
      <c r="G30" s="131"/>
      <c r="H30" s="3"/>
      <c r="I30" s="19"/>
      <c r="J30" s="30"/>
      <c r="K30" s="31" t="s">
        <v>23</v>
      </c>
      <c r="L30" s="32" t="s">
        <v>58</v>
      </c>
      <c r="M30" s="33"/>
      <c r="N30" s="33"/>
      <c r="O30" s="34"/>
      <c r="P30" s="189">
        <v>436335</v>
      </c>
      <c r="Q30" s="190">
        <v>128427</v>
      </c>
      <c r="R30" s="132">
        <v>99447</v>
      </c>
    </row>
    <row r="31" spans="1:18" ht="20.25" customHeight="1">
      <c r="A31" s="46"/>
      <c r="B31" s="77" t="s">
        <v>19</v>
      </c>
      <c r="C31" s="78"/>
      <c r="D31" s="44" t="s">
        <v>133</v>
      </c>
      <c r="E31" s="34"/>
      <c r="F31" s="180"/>
      <c r="G31" s="131"/>
      <c r="H31" s="3"/>
      <c r="I31" s="19"/>
      <c r="J31" s="30"/>
      <c r="K31" s="50"/>
      <c r="L31" s="32" t="s">
        <v>43</v>
      </c>
      <c r="M31" s="33"/>
      <c r="N31" s="33"/>
      <c r="O31" s="34"/>
      <c r="P31" s="189">
        <v>387553</v>
      </c>
      <c r="Q31" s="190">
        <v>578985</v>
      </c>
      <c r="R31" s="132">
        <v>740595</v>
      </c>
    </row>
    <row r="32" spans="1:18" ht="20.25" customHeight="1">
      <c r="A32" s="46"/>
      <c r="B32" s="77"/>
      <c r="C32" s="78"/>
      <c r="D32" s="44" t="s">
        <v>134</v>
      </c>
      <c r="E32" s="34"/>
      <c r="F32" s="180"/>
      <c r="G32" s="131"/>
      <c r="H32" s="3"/>
      <c r="I32" s="19"/>
      <c r="J32" s="30"/>
      <c r="K32" s="32" t="s">
        <v>132</v>
      </c>
      <c r="L32" s="33"/>
      <c r="M32" s="33"/>
      <c r="N32" s="33"/>
      <c r="O32" s="34" t="s">
        <v>115</v>
      </c>
      <c r="P32" s="193">
        <v>-470365</v>
      </c>
      <c r="Q32" s="194">
        <v>-579869</v>
      </c>
      <c r="R32" s="132">
        <f>R25-R29</f>
        <v>-749956</v>
      </c>
    </row>
    <row r="33" spans="1:18" ht="20.25" customHeight="1">
      <c r="A33" s="46"/>
      <c r="B33" s="79" t="s">
        <v>135</v>
      </c>
      <c r="C33" s="80"/>
      <c r="D33" s="80"/>
      <c r="E33" s="34"/>
      <c r="F33" s="180"/>
      <c r="G33" s="131"/>
      <c r="H33" s="3"/>
      <c r="I33" s="19"/>
      <c r="J33" s="30"/>
      <c r="K33" s="32" t="s">
        <v>157</v>
      </c>
      <c r="L33" s="33"/>
      <c r="M33" s="33"/>
      <c r="N33" s="33"/>
      <c r="O33" s="34" t="s">
        <v>194</v>
      </c>
      <c r="P33" s="189">
        <v>435365</v>
      </c>
      <c r="Q33" s="190">
        <v>579869</v>
      </c>
      <c r="R33" s="132">
        <v>749956</v>
      </c>
    </row>
    <row r="34" spans="1:18" ht="20.25" customHeight="1" thickBot="1">
      <c r="A34" s="46"/>
      <c r="B34" s="32" t="s">
        <v>149</v>
      </c>
      <c r="C34" s="33"/>
      <c r="D34" s="33"/>
      <c r="E34" s="34"/>
      <c r="F34" s="180">
        <v>6009600</v>
      </c>
      <c r="G34" s="131">
        <v>6050400</v>
      </c>
      <c r="H34" s="3">
        <v>6087120</v>
      </c>
      <c r="I34" s="19"/>
      <c r="J34" s="63"/>
      <c r="K34" s="53" t="s">
        <v>158</v>
      </c>
      <c r="L34" s="54"/>
      <c r="M34" s="54"/>
      <c r="N34" s="54"/>
      <c r="O34" s="55"/>
      <c r="P34" s="197">
        <v>-35000</v>
      </c>
      <c r="Q34" s="198">
        <v>0</v>
      </c>
      <c r="R34" s="142">
        <f>R32+R33</f>
        <v>0</v>
      </c>
    </row>
    <row r="35" spans="1:18" ht="20.25" customHeight="1" thickBot="1">
      <c r="A35" s="46"/>
      <c r="B35" s="43" t="s">
        <v>146</v>
      </c>
      <c r="C35" s="32" t="s">
        <v>150</v>
      </c>
      <c r="D35" s="33"/>
      <c r="E35" s="34"/>
      <c r="F35" s="180"/>
      <c r="G35" s="131"/>
      <c r="H35" s="3"/>
      <c r="I35" s="19"/>
      <c r="J35" s="13" t="s">
        <v>59</v>
      </c>
      <c r="K35" s="14"/>
      <c r="L35" s="14"/>
      <c r="M35" s="14"/>
      <c r="N35" s="14"/>
      <c r="O35" s="15"/>
      <c r="P35" s="206">
        <v>1029680</v>
      </c>
      <c r="Q35" s="207">
        <v>943133</v>
      </c>
      <c r="R35" s="151">
        <v>685015</v>
      </c>
    </row>
    <row r="36" spans="1:18" ht="20.25" customHeight="1">
      <c r="A36" s="46"/>
      <c r="B36" s="43"/>
      <c r="C36" s="32" t="s">
        <v>151</v>
      </c>
      <c r="D36" s="33"/>
      <c r="E36" s="34" t="s">
        <v>195</v>
      </c>
      <c r="F36" s="180">
        <v>6009600</v>
      </c>
      <c r="G36" s="131">
        <v>6050400</v>
      </c>
      <c r="H36" s="3">
        <v>6087120</v>
      </c>
      <c r="I36" s="19"/>
      <c r="J36" s="84" t="s">
        <v>60</v>
      </c>
      <c r="K36" s="25"/>
      <c r="L36" s="25"/>
      <c r="M36" s="25"/>
      <c r="N36" s="25"/>
      <c r="O36" s="26"/>
      <c r="P36" s="202">
        <v>650394</v>
      </c>
      <c r="Q36" s="203">
        <v>653385</v>
      </c>
      <c r="R36" s="130">
        <v>647276</v>
      </c>
    </row>
    <row r="37" spans="1:18" ht="20.25" customHeight="1" thickBot="1">
      <c r="A37" s="46"/>
      <c r="B37" s="32" t="s">
        <v>152</v>
      </c>
      <c r="C37" s="33"/>
      <c r="D37" s="33"/>
      <c r="E37" s="34" t="s">
        <v>196</v>
      </c>
      <c r="F37" s="180">
        <v>6009600</v>
      </c>
      <c r="G37" s="131">
        <v>6050400</v>
      </c>
      <c r="H37" s="3">
        <v>6087120</v>
      </c>
      <c r="I37" s="19"/>
      <c r="J37" s="85" t="s">
        <v>197</v>
      </c>
      <c r="K37" s="86"/>
      <c r="L37" s="53" t="s">
        <v>61</v>
      </c>
      <c r="M37" s="54"/>
      <c r="N37" s="54"/>
      <c r="O37" s="55"/>
      <c r="P37" s="208">
        <v>418611</v>
      </c>
      <c r="Q37" s="209">
        <v>650344</v>
      </c>
      <c r="R37" s="142">
        <v>645297</v>
      </c>
    </row>
    <row r="38" spans="1:18" ht="20.25" customHeight="1" thickBot="1">
      <c r="A38" s="52"/>
      <c r="B38" s="53" t="s">
        <v>20</v>
      </c>
      <c r="C38" s="54"/>
      <c r="D38" s="54"/>
      <c r="E38" s="55"/>
      <c r="F38" s="210">
        <v>1</v>
      </c>
      <c r="G38" s="211">
        <v>1</v>
      </c>
      <c r="H38" s="212">
        <f>IF(H37=0,0,H37/H36)</f>
        <v>1</v>
      </c>
      <c r="I38" s="19"/>
      <c r="J38" s="13" t="s">
        <v>62</v>
      </c>
      <c r="K38" s="14"/>
      <c r="L38" s="14"/>
      <c r="M38" s="14"/>
      <c r="N38" s="14"/>
      <c r="O38" s="15"/>
      <c r="P38" s="206">
        <v>1599182</v>
      </c>
      <c r="Q38" s="207">
        <v>1461163</v>
      </c>
      <c r="R38" s="151">
        <v>1589655</v>
      </c>
    </row>
    <row r="39" spans="1:18" ht="20.25" customHeight="1">
      <c r="A39" s="23" t="s">
        <v>88</v>
      </c>
      <c r="B39" s="24" t="s">
        <v>21</v>
      </c>
      <c r="C39" s="25"/>
      <c r="D39" s="25"/>
      <c r="E39" s="26"/>
      <c r="F39" s="136"/>
      <c r="G39" s="129"/>
      <c r="H39" s="179"/>
      <c r="I39" s="19"/>
      <c r="J39" s="90" t="s">
        <v>94</v>
      </c>
      <c r="K39" s="91" t="s">
        <v>95</v>
      </c>
      <c r="L39" s="24" t="s">
        <v>63</v>
      </c>
      <c r="M39" s="25"/>
      <c r="N39" s="25"/>
      <c r="O39" s="26"/>
      <c r="P39" s="202">
        <v>28702399</v>
      </c>
      <c r="Q39" s="203">
        <v>28313159</v>
      </c>
      <c r="R39" s="130">
        <v>27869051</v>
      </c>
    </row>
    <row r="40" spans="1:18" ht="20.25" customHeight="1">
      <c r="A40" s="30"/>
      <c r="B40" s="32" t="s">
        <v>22</v>
      </c>
      <c r="C40" s="33"/>
      <c r="D40" s="33"/>
      <c r="E40" s="34"/>
      <c r="F40" s="180">
        <v>855227</v>
      </c>
      <c r="G40" s="131">
        <v>635468</v>
      </c>
      <c r="H40" s="3">
        <v>615089</v>
      </c>
      <c r="I40" s="19"/>
      <c r="J40" s="92"/>
      <c r="K40" s="93"/>
      <c r="L40" s="43" t="s">
        <v>198</v>
      </c>
      <c r="M40" s="32" t="s">
        <v>64</v>
      </c>
      <c r="N40" s="33"/>
      <c r="O40" s="34"/>
      <c r="P40" s="189">
        <v>31399365</v>
      </c>
      <c r="Q40" s="190">
        <v>31569554</v>
      </c>
      <c r="R40" s="132">
        <v>31678517</v>
      </c>
    </row>
    <row r="41" spans="1:18" ht="20.25" customHeight="1">
      <c r="A41" s="30"/>
      <c r="B41" s="43" t="s">
        <v>199</v>
      </c>
      <c r="C41" s="32" t="s">
        <v>24</v>
      </c>
      <c r="D41" s="33"/>
      <c r="E41" s="34"/>
      <c r="F41" s="180">
        <v>243241</v>
      </c>
      <c r="G41" s="131">
        <v>246613</v>
      </c>
      <c r="H41" s="3">
        <v>227573</v>
      </c>
      <c r="I41" s="19"/>
      <c r="J41" s="92"/>
      <c r="K41" s="93"/>
      <c r="L41" s="43"/>
      <c r="M41" s="32" t="s">
        <v>65</v>
      </c>
      <c r="N41" s="33"/>
      <c r="O41" s="34"/>
      <c r="P41" s="189">
        <v>2726425</v>
      </c>
      <c r="Q41" s="190">
        <v>3273796</v>
      </c>
      <c r="R41" s="132">
        <v>3823691</v>
      </c>
    </row>
    <row r="42" spans="1:18" ht="20.25" customHeight="1">
      <c r="A42" s="30"/>
      <c r="B42" s="43"/>
      <c r="C42" s="32" t="s">
        <v>25</v>
      </c>
      <c r="D42" s="33"/>
      <c r="E42" s="34"/>
      <c r="F42" s="180">
        <v>611986</v>
      </c>
      <c r="G42" s="131">
        <v>388855</v>
      </c>
      <c r="H42" s="3">
        <v>387516</v>
      </c>
      <c r="I42" s="19"/>
      <c r="J42" s="92"/>
      <c r="K42" s="93"/>
      <c r="L42" s="32" t="s">
        <v>66</v>
      </c>
      <c r="M42" s="33"/>
      <c r="N42" s="33"/>
      <c r="O42" s="34"/>
      <c r="P42" s="189">
        <v>1133669</v>
      </c>
      <c r="Q42" s="190">
        <v>963310</v>
      </c>
      <c r="R42" s="132">
        <v>691084</v>
      </c>
    </row>
    <row r="43" spans="1:18" ht="20.25" customHeight="1">
      <c r="A43" s="30"/>
      <c r="B43" s="32" t="s">
        <v>26</v>
      </c>
      <c r="C43" s="33"/>
      <c r="D43" s="33"/>
      <c r="E43" s="34"/>
      <c r="F43" s="180">
        <v>433215</v>
      </c>
      <c r="G43" s="131">
        <v>662175</v>
      </c>
      <c r="H43" s="3">
        <v>678847</v>
      </c>
      <c r="I43" s="19"/>
      <c r="J43" s="92"/>
      <c r="K43" s="93"/>
      <c r="L43" s="43" t="s">
        <v>205</v>
      </c>
      <c r="M43" s="32" t="s">
        <v>67</v>
      </c>
      <c r="N43" s="33"/>
      <c r="O43" s="34"/>
      <c r="P43" s="189">
        <v>633907</v>
      </c>
      <c r="Q43" s="190">
        <v>541065</v>
      </c>
      <c r="R43" s="132">
        <v>247095</v>
      </c>
    </row>
    <row r="44" spans="1:18" ht="20.25" customHeight="1" thickBot="1">
      <c r="A44" s="63"/>
      <c r="B44" s="53" t="s">
        <v>27</v>
      </c>
      <c r="C44" s="54"/>
      <c r="D44" s="54"/>
      <c r="E44" s="55"/>
      <c r="F44" s="213">
        <v>1288442</v>
      </c>
      <c r="G44" s="214">
        <v>1297643</v>
      </c>
      <c r="H44" s="185">
        <f>H39+H40+H43</f>
        <v>1293936</v>
      </c>
      <c r="I44" s="19"/>
      <c r="J44" s="92"/>
      <c r="K44" s="93"/>
      <c r="L44" s="43"/>
      <c r="M44" s="32" t="s">
        <v>68</v>
      </c>
      <c r="N44" s="33"/>
      <c r="O44" s="34"/>
      <c r="P44" s="189">
        <v>499762</v>
      </c>
      <c r="Q44" s="190">
        <v>422245</v>
      </c>
      <c r="R44" s="132">
        <v>443989</v>
      </c>
    </row>
    <row r="45" spans="1:18" ht="20.25" customHeight="1">
      <c r="A45" s="23" t="s">
        <v>89</v>
      </c>
      <c r="B45" s="94" t="s">
        <v>98</v>
      </c>
      <c r="C45" s="24" t="s">
        <v>28</v>
      </c>
      <c r="D45" s="25"/>
      <c r="E45" s="26"/>
      <c r="F45" s="215" t="s">
        <v>162</v>
      </c>
      <c r="G45" s="216" t="s">
        <v>162</v>
      </c>
      <c r="H45" s="217" t="s">
        <v>162</v>
      </c>
      <c r="I45" s="19"/>
      <c r="J45" s="92"/>
      <c r="K45" s="93"/>
      <c r="L45" s="43"/>
      <c r="M45" s="32" t="s">
        <v>69</v>
      </c>
      <c r="N45" s="33"/>
      <c r="O45" s="34"/>
      <c r="P45" s="189"/>
      <c r="Q45" s="190"/>
      <c r="R45" s="132"/>
    </row>
    <row r="46" spans="1:18" ht="20.25" customHeight="1">
      <c r="A46" s="30"/>
      <c r="B46" s="38"/>
      <c r="C46" s="32" t="s">
        <v>136</v>
      </c>
      <c r="D46" s="33"/>
      <c r="E46" s="34"/>
      <c r="F46" s="180">
        <v>1879</v>
      </c>
      <c r="G46" s="131">
        <v>1879</v>
      </c>
      <c r="H46" s="3">
        <v>1905</v>
      </c>
      <c r="I46" s="19"/>
      <c r="J46" s="92"/>
      <c r="K46" s="93"/>
      <c r="L46" s="32" t="s">
        <v>70</v>
      </c>
      <c r="M46" s="33"/>
      <c r="N46" s="33"/>
      <c r="O46" s="34"/>
      <c r="P46" s="189"/>
      <c r="Q46" s="190"/>
      <c r="R46" s="132"/>
    </row>
    <row r="47" spans="1:18" ht="20.25" customHeight="1">
      <c r="A47" s="30"/>
      <c r="B47" s="38"/>
      <c r="C47" s="32" t="s">
        <v>29</v>
      </c>
      <c r="D47" s="33"/>
      <c r="E47" s="34"/>
      <c r="F47" s="218">
        <v>39173</v>
      </c>
      <c r="G47" s="159">
        <v>39173</v>
      </c>
      <c r="H47" s="219">
        <v>40360</v>
      </c>
      <c r="I47" s="19"/>
      <c r="J47" s="92"/>
      <c r="K47" s="93"/>
      <c r="L47" s="32" t="s">
        <v>71</v>
      </c>
      <c r="M47" s="33"/>
      <c r="N47" s="33"/>
      <c r="O47" s="34"/>
      <c r="P47" s="193">
        <v>29836068</v>
      </c>
      <c r="Q47" s="194">
        <v>29276469</v>
      </c>
      <c r="R47" s="132">
        <f>R39+R42+R46</f>
        <v>28560135</v>
      </c>
    </row>
    <row r="48" spans="1:18" ht="20.25" customHeight="1">
      <c r="A48" s="30"/>
      <c r="B48" s="38"/>
      <c r="C48" s="32" t="s">
        <v>137</v>
      </c>
      <c r="D48" s="33"/>
      <c r="E48" s="34"/>
      <c r="F48" s="180">
        <v>90</v>
      </c>
      <c r="G48" s="131">
        <v>90</v>
      </c>
      <c r="H48" s="3">
        <v>91</v>
      </c>
      <c r="I48" s="19"/>
      <c r="J48" s="92"/>
      <c r="K48" s="93" t="s">
        <v>96</v>
      </c>
      <c r="L48" s="32" t="s">
        <v>72</v>
      </c>
      <c r="M48" s="33"/>
      <c r="N48" s="33"/>
      <c r="O48" s="34"/>
      <c r="P48" s="189"/>
      <c r="Q48" s="190"/>
      <c r="R48" s="132"/>
    </row>
    <row r="49" spans="1:18" ht="20.25" customHeight="1">
      <c r="A49" s="30"/>
      <c r="B49" s="38"/>
      <c r="C49" s="32" t="s">
        <v>138</v>
      </c>
      <c r="D49" s="33"/>
      <c r="E49" s="34"/>
      <c r="F49" s="180">
        <v>142</v>
      </c>
      <c r="G49" s="131">
        <v>105</v>
      </c>
      <c r="H49" s="3">
        <v>101</v>
      </c>
      <c r="I49" s="19"/>
      <c r="J49" s="92"/>
      <c r="K49" s="93"/>
      <c r="L49" s="32" t="s">
        <v>73</v>
      </c>
      <c r="M49" s="33"/>
      <c r="N49" s="33"/>
      <c r="O49" s="34"/>
      <c r="P49" s="189">
        <v>103989</v>
      </c>
      <c r="Q49" s="190">
        <v>20177</v>
      </c>
      <c r="R49" s="132">
        <v>6069</v>
      </c>
    </row>
    <row r="50" spans="1:18" ht="20.25" customHeight="1">
      <c r="A50" s="30"/>
      <c r="B50" s="38"/>
      <c r="C50" s="43" t="s">
        <v>200</v>
      </c>
      <c r="D50" s="44" t="s">
        <v>139</v>
      </c>
      <c r="E50" s="34"/>
      <c r="F50" s="180">
        <v>40</v>
      </c>
      <c r="G50" s="131">
        <v>41</v>
      </c>
      <c r="H50" s="3">
        <v>37</v>
      </c>
      <c r="I50" s="19"/>
      <c r="J50" s="92"/>
      <c r="K50" s="93"/>
      <c r="L50" s="43" t="s">
        <v>201</v>
      </c>
      <c r="M50" s="32" t="s">
        <v>74</v>
      </c>
      <c r="N50" s="33"/>
      <c r="O50" s="34"/>
      <c r="P50" s="189"/>
      <c r="Q50" s="190"/>
      <c r="R50" s="132"/>
    </row>
    <row r="51" spans="1:18" ht="20.25" customHeight="1">
      <c r="A51" s="30"/>
      <c r="B51" s="50"/>
      <c r="C51" s="43"/>
      <c r="D51" s="44" t="s">
        <v>140</v>
      </c>
      <c r="E51" s="34"/>
      <c r="F51" s="180">
        <v>102</v>
      </c>
      <c r="G51" s="131">
        <v>64</v>
      </c>
      <c r="H51" s="3">
        <v>64</v>
      </c>
      <c r="I51" s="19"/>
      <c r="J51" s="92"/>
      <c r="K51" s="93"/>
      <c r="L51" s="43"/>
      <c r="M51" s="32" t="s">
        <v>75</v>
      </c>
      <c r="N51" s="33"/>
      <c r="O51" s="34"/>
      <c r="P51" s="189">
        <v>103989</v>
      </c>
      <c r="Q51" s="190">
        <v>20177</v>
      </c>
      <c r="R51" s="132">
        <v>6069</v>
      </c>
    </row>
    <row r="52" spans="1:18" ht="20.25" customHeight="1">
      <c r="A52" s="30"/>
      <c r="B52" s="101" t="s">
        <v>84</v>
      </c>
      <c r="C52" s="102"/>
      <c r="D52" s="44" t="s">
        <v>30</v>
      </c>
      <c r="E52" s="34"/>
      <c r="F52" s="220">
        <v>5.2</v>
      </c>
      <c r="G52" s="162">
        <v>9.3</v>
      </c>
      <c r="H52" s="8">
        <v>6.5</v>
      </c>
      <c r="I52" s="19"/>
      <c r="J52" s="92"/>
      <c r="K52" s="93"/>
      <c r="L52" s="32" t="s">
        <v>76</v>
      </c>
      <c r="M52" s="33"/>
      <c r="N52" s="33"/>
      <c r="O52" s="34"/>
      <c r="P52" s="193">
        <v>103989</v>
      </c>
      <c r="Q52" s="194">
        <v>20177</v>
      </c>
      <c r="R52" s="132">
        <f>R48+R49</f>
        <v>6069</v>
      </c>
    </row>
    <row r="53" spans="1:18" ht="20.25" customHeight="1">
      <c r="A53" s="30"/>
      <c r="B53" s="106"/>
      <c r="C53" s="107"/>
      <c r="D53" s="44" t="s">
        <v>148</v>
      </c>
      <c r="E53" s="34"/>
      <c r="F53" s="180">
        <v>230</v>
      </c>
      <c r="G53" s="131">
        <v>230</v>
      </c>
      <c r="H53" s="3">
        <v>230</v>
      </c>
      <c r="I53" s="19"/>
      <c r="J53" s="92"/>
      <c r="K53" s="93" t="s">
        <v>97</v>
      </c>
      <c r="L53" s="32" t="s">
        <v>77</v>
      </c>
      <c r="M53" s="33"/>
      <c r="N53" s="33"/>
      <c r="O53" s="34"/>
      <c r="P53" s="189">
        <v>26452205</v>
      </c>
      <c r="Q53" s="190">
        <v>26012520</v>
      </c>
      <c r="R53" s="132">
        <v>25354225</v>
      </c>
    </row>
    <row r="54" spans="1:18" ht="20.25" customHeight="1" thickBot="1">
      <c r="A54" s="63"/>
      <c r="B54" s="108"/>
      <c r="C54" s="109"/>
      <c r="D54" s="110" t="s">
        <v>31</v>
      </c>
      <c r="E54" s="55"/>
      <c r="F54" s="221">
        <v>35143</v>
      </c>
      <c r="G54" s="164">
        <v>35143</v>
      </c>
      <c r="H54" s="166">
        <v>35143</v>
      </c>
      <c r="I54" s="19"/>
      <c r="J54" s="92"/>
      <c r="K54" s="93"/>
      <c r="L54" s="43" t="s">
        <v>202</v>
      </c>
      <c r="M54" s="32" t="s">
        <v>78</v>
      </c>
      <c r="N54" s="33"/>
      <c r="O54" s="34"/>
      <c r="P54" s="189">
        <v>55570</v>
      </c>
      <c r="Q54" s="190">
        <v>55570</v>
      </c>
      <c r="R54" s="132">
        <v>55570</v>
      </c>
    </row>
    <row r="55" spans="1:18" ht="20.25" customHeight="1">
      <c r="A55" s="23" t="s">
        <v>32</v>
      </c>
      <c r="B55" s="24" t="s">
        <v>33</v>
      </c>
      <c r="C55" s="25"/>
      <c r="D55" s="25"/>
      <c r="E55" s="26"/>
      <c r="F55" s="136"/>
      <c r="G55" s="129"/>
      <c r="H55" s="179"/>
      <c r="I55" s="19"/>
      <c r="J55" s="92"/>
      <c r="K55" s="93"/>
      <c r="L55" s="43"/>
      <c r="M55" s="32" t="s">
        <v>56</v>
      </c>
      <c r="N55" s="33"/>
      <c r="O55" s="34"/>
      <c r="P55" s="189">
        <v>26396635</v>
      </c>
      <c r="Q55" s="190">
        <v>25956950</v>
      </c>
      <c r="R55" s="132">
        <v>25298655</v>
      </c>
    </row>
    <row r="56" spans="1:18" ht="20.25" customHeight="1">
      <c r="A56" s="30"/>
      <c r="B56" s="32" t="s">
        <v>34</v>
      </c>
      <c r="C56" s="33"/>
      <c r="D56" s="33"/>
      <c r="E56" s="34"/>
      <c r="F56" s="180"/>
      <c r="G56" s="131"/>
      <c r="H56" s="3"/>
      <c r="I56" s="19"/>
      <c r="J56" s="92"/>
      <c r="K56" s="93"/>
      <c r="L56" s="43"/>
      <c r="M56" s="32" t="s">
        <v>79</v>
      </c>
      <c r="N56" s="33"/>
      <c r="O56" s="34"/>
      <c r="P56" s="189"/>
      <c r="Q56" s="190"/>
      <c r="R56" s="132"/>
    </row>
    <row r="57" spans="1:18" ht="20.25" customHeight="1" thickBot="1">
      <c r="A57" s="63"/>
      <c r="B57" s="53" t="s">
        <v>35</v>
      </c>
      <c r="C57" s="54"/>
      <c r="D57" s="54"/>
      <c r="E57" s="55"/>
      <c r="F57" s="213">
        <v>0</v>
      </c>
      <c r="G57" s="214">
        <v>0</v>
      </c>
      <c r="H57" s="185">
        <f>H55+H56</f>
        <v>0</v>
      </c>
      <c r="I57" s="19"/>
      <c r="J57" s="92"/>
      <c r="K57" s="93"/>
      <c r="L57" s="32" t="s">
        <v>80</v>
      </c>
      <c r="M57" s="33"/>
      <c r="N57" s="33"/>
      <c r="O57" s="34"/>
      <c r="P57" s="189">
        <v>3279874</v>
      </c>
      <c r="Q57" s="190">
        <v>3243772</v>
      </c>
      <c r="R57" s="132">
        <v>3199841</v>
      </c>
    </row>
    <row r="58" spans="1:18" ht="20.25" customHeight="1">
      <c r="A58" s="23" t="s">
        <v>90</v>
      </c>
      <c r="B58" s="24" t="s">
        <v>36</v>
      </c>
      <c r="C58" s="25"/>
      <c r="D58" s="25"/>
      <c r="E58" s="26"/>
      <c r="F58" s="222">
        <v>11.2</v>
      </c>
      <c r="G58" s="168">
        <v>11.3</v>
      </c>
      <c r="H58" s="223">
        <v>11.4</v>
      </c>
      <c r="I58" s="19"/>
      <c r="J58" s="92"/>
      <c r="K58" s="93"/>
      <c r="L58" s="43" t="s">
        <v>203</v>
      </c>
      <c r="M58" s="32" t="s">
        <v>81</v>
      </c>
      <c r="N58" s="33"/>
      <c r="O58" s="34"/>
      <c r="P58" s="189">
        <v>3369955</v>
      </c>
      <c r="Q58" s="190">
        <v>3427809</v>
      </c>
      <c r="R58" s="132">
        <v>3446561</v>
      </c>
    </row>
    <row r="59" spans="1:18" ht="20.25" customHeight="1">
      <c r="A59" s="30"/>
      <c r="B59" s="32" t="s">
        <v>37</v>
      </c>
      <c r="C59" s="33"/>
      <c r="D59" s="33"/>
      <c r="E59" s="34"/>
      <c r="F59" s="220">
        <v>1090.2</v>
      </c>
      <c r="G59" s="162">
        <v>4774.3</v>
      </c>
      <c r="H59" s="8">
        <v>11387.1</v>
      </c>
      <c r="I59" s="19"/>
      <c r="J59" s="92"/>
      <c r="K59" s="93"/>
      <c r="L59" s="43"/>
      <c r="M59" s="32" t="s">
        <v>82</v>
      </c>
      <c r="N59" s="33"/>
      <c r="O59" s="34"/>
      <c r="P59" s="189"/>
      <c r="Q59" s="190"/>
      <c r="R59" s="132"/>
    </row>
    <row r="60" spans="1:18" ht="20.25" customHeight="1">
      <c r="A60" s="30"/>
      <c r="B60" s="32" t="s">
        <v>38</v>
      </c>
      <c r="C60" s="33"/>
      <c r="D60" s="33"/>
      <c r="E60" s="34"/>
      <c r="F60" s="220">
        <v>93</v>
      </c>
      <c r="G60" s="162">
        <v>92.8</v>
      </c>
      <c r="H60" s="8">
        <v>95.2</v>
      </c>
      <c r="I60" s="19"/>
      <c r="J60" s="92"/>
      <c r="K60" s="93"/>
      <c r="L60" s="43"/>
      <c r="M60" s="32" t="s">
        <v>141</v>
      </c>
      <c r="N60" s="33"/>
      <c r="O60" s="34"/>
      <c r="P60" s="131">
        <v>-90081</v>
      </c>
      <c r="Q60" s="2">
        <v>-184037</v>
      </c>
      <c r="R60" s="132">
        <v>-246720</v>
      </c>
    </row>
    <row r="61" spans="1:18" ht="20.25" customHeight="1" thickBot="1">
      <c r="A61" s="30"/>
      <c r="B61" s="32" t="s">
        <v>39</v>
      </c>
      <c r="C61" s="33"/>
      <c r="D61" s="33"/>
      <c r="E61" s="34"/>
      <c r="F61" s="220">
        <v>67.5</v>
      </c>
      <c r="G61" s="162">
        <v>67</v>
      </c>
      <c r="H61" s="8">
        <v>68</v>
      </c>
      <c r="I61" s="19"/>
      <c r="J61" s="117"/>
      <c r="K61" s="118"/>
      <c r="L61" s="53" t="s">
        <v>83</v>
      </c>
      <c r="M61" s="54"/>
      <c r="N61" s="54"/>
      <c r="O61" s="55"/>
      <c r="P61" s="214">
        <v>29732079</v>
      </c>
      <c r="Q61" s="224">
        <v>29256292</v>
      </c>
      <c r="R61" s="142">
        <f>R53+R57</f>
        <v>28554066</v>
      </c>
    </row>
    <row r="62" spans="1:9" ht="20.25" customHeight="1">
      <c r="A62" s="30"/>
      <c r="B62" s="32" t="s">
        <v>40</v>
      </c>
      <c r="C62" s="33"/>
      <c r="D62" s="33"/>
      <c r="E62" s="34"/>
      <c r="F62" s="220">
        <v>16.8</v>
      </c>
      <c r="G62" s="162">
        <v>34</v>
      </c>
      <c r="H62" s="8">
        <v>44.7</v>
      </c>
      <c r="I62" s="19"/>
    </row>
    <row r="63" spans="1:9" ht="20.25" customHeight="1">
      <c r="A63" s="30"/>
      <c r="B63" s="32" t="s">
        <v>41</v>
      </c>
      <c r="C63" s="33"/>
      <c r="D63" s="33"/>
      <c r="E63" s="34"/>
      <c r="F63" s="220">
        <v>0</v>
      </c>
      <c r="G63" s="162">
        <v>0</v>
      </c>
      <c r="H63" s="8">
        <v>0</v>
      </c>
      <c r="I63" s="19"/>
    </row>
    <row r="64" spans="1:9" ht="20.25" customHeight="1">
      <c r="A64" s="30"/>
      <c r="B64" s="119" t="s">
        <v>42</v>
      </c>
      <c r="C64" s="120"/>
      <c r="D64" s="44" t="s">
        <v>43</v>
      </c>
      <c r="E64" s="34"/>
      <c r="F64" s="220">
        <v>72.1</v>
      </c>
      <c r="G64" s="162">
        <v>106.9</v>
      </c>
      <c r="H64" s="8">
        <v>134.1</v>
      </c>
      <c r="I64" s="19"/>
    </row>
    <row r="65" spans="1:8" ht="20.25" customHeight="1">
      <c r="A65" s="30"/>
      <c r="B65" s="121"/>
      <c r="C65" s="122"/>
      <c r="D65" s="44" t="s">
        <v>44</v>
      </c>
      <c r="E65" s="34"/>
      <c r="F65" s="220">
        <v>91.4</v>
      </c>
      <c r="G65" s="162">
        <v>90.4</v>
      </c>
      <c r="H65" s="8">
        <v>87.1</v>
      </c>
    </row>
    <row r="66" spans="1:8" ht="20.25" customHeight="1">
      <c r="A66" s="30"/>
      <c r="B66" s="121"/>
      <c r="C66" s="122"/>
      <c r="D66" s="44" t="s">
        <v>45</v>
      </c>
      <c r="E66" s="34"/>
      <c r="F66" s="220">
        <v>163.4</v>
      </c>
      <c r="G66" s="162">
        <v>197.3</v>
      </c>
      <c r="H66" s="8">
        <v>221.2</v>
      </c>
    </row>
    <row r="67" spans="1:8" ht="20.25" customHeight="1" thickBot="1">
      <c r="A67" s="63"/>
      <c r="B67" s="123"/>
      <c r="C67" s="124"/>
      <c r="D67" s="110" t="s">
        <v>46</v>
      </c>
      <c r="E67" s="55"/>
      <c r="F67" s="225"/>
      <c r="G67" s="171"/>
      <c r="H67" s="226"/>
    </row>
  </sheetData>
  <sheetProtection/>
  <mergeCells count="141">
    <mergeCell ref="A1:R1"/>
    <mergeCell ref="B24:D24"/>
    <mergeCell ref="B37:D37"/>
    <mergeCell ref="B38:D38"/>
    <mergeCell ref="J4:N4"/>
    <mergeCell ref="K23:N23"/>
    <mergeCell ref="K24:N24"/>
    <mergeCell ref="K25:N25"/>
    <mergeCell ref="K5:N5"/>
    <mergeCell ref="K33:N33"/>
    <mergeCell ref="J38:N38"/>
    <mergeCell ref="L42:N42"/>
    <mergeCell ref="M43:N43"/>
    <mergeCell ref="L6:N6"/>
    <mergeCell ref="M7:N7"/>
    <mergeCell ref="M11:N11"/>
    <mergeCell ref="M8:M10"/>
    <mergeCell ref="L7:L12"/>
    <mergeCell ref="L39:N39"/>
    <mergeCell ref="J39:J61"/>
    <mergeCell ref="L58:L60"/>
    <mergeCell ref="M60:N60"/>
    <mergeCell ref="L49:N49"/>
    <mergeCell ref="M50:N50"/>
    <mergeCell ref="B61:D61"/>
    <mergeCell ref="M44:N44"/>
    <mergeCell ref="M54:N54"/>
    <mergeCell ref="M59:N59"/>
    <mergeCell ref="L50:L51"/>
    <mergeCell ref="M55:N55"/>
    <mergeCell ref="L54:L56"/>
    <mergeCell ref="M58:N58"/>
    <mergeCell ref="L53:N53"/>
    <mergeCell ref="B39:D39"/>
    <mergeCell ref="B40:D40"/>
    <mergeCell ref="B52:C54"/>
    <mergeCell ref="K48:K52"/>
    <mergeCell ref="K53:K61"/>
    <mergeCell ref="B44:D44"/>
    <mergeCell ref="B58:D58"/>
    <mergeCell ref="B59:D59"/>
    <mergeCell ref="C48:D48"/>
    <mergeCell ref="M51:N51"/>
    <mergeCell ref="L47:N47"/>
    <mergeCell ref="L48:N48"/>
    <mergeCell ref="L52:N52"/>
    <mergeCell ref="B62:D62"/>
    <mergeCell ref="M40:N40"/>
    <mergeCell ref="M41:N41"/>
    <mergeCell ref="M56:N56"/>
    <mergeCell ref="L57:N57"/>
    <mergeCell ref="C45:D45"/>
    <mergeCell ref="C46:D46"/>
    <mergeCell ref="B60:D60"/>
    <mergeCell ref="L61:N61"/>
    <mergeCell ref="L40:L41"/>
    <mergeCell ref="L13:N13"/>
    <mergeCell ref="K32:N32"/>
    <mergeCell ref="K34:N34"/>
    <mergeCell ref="L22:N22"/>
    <mergeCell ref="L26:N26"/>
    <mergeCell ref="L16:L21"/>
    <mergeCell ref="M20:N20"/>
    <mergeCell ref="B11:D11"/>
    <mergeCell ref="A9:A17"/>
    <mergeCell ref="B14:D14"/>
    <mergeCell ref="B15:D15"/>
    <mergeCell ref="B12:D12"/>
    <mergeCell ref="B13:D13"/>
    <mergeCell ref="A4:D4"/>
    <mergeCell ref="A5:D5"/>
    <mergeCell ref="A6:D6"/>
    <mergeCell ref="A7:D7"/>
    <mergeCell ref="A8:D8"/>
    <mergeCell ref="B9:D9"/>
    <mergeCell ref="B10:D10"/>
    <mergeCell ref="M17:M19"/>
    <mergeCell ref="A18:A23"/>
    <mergeCell ref="J5:J24"/>
    <mergeCell ref="F5:H5"/>
    <mergeCell ref="F6:H6"/>
    <mergeCell ref="F7:H7"/>
    <mergeCell ref="K6:K13"/>
    <mergeCell ref="A39:A44"/>
    <mergeCell ref="C41:D41"/>
    <mergeCell ref="C42:D42"/>
    <mergeCell ref="B18:D18"/>
    <mergeCell ref="C19:D19"/>
    <mergeCell ref="C20:D20"/>
    <mergeCell ref="C22:D22"/>
    <mergeCell ref="B33:D33"/>
    <mergeCell ref="C47:D47"/>
    <mergeCell ref="J25:J34"/>
    <mergeCell ref="B34:D34"/>
    <mergeCell ref="B29:C30"/>
    <mergeCell ref="J35:N35"/>
    <mergeCell ref="J37:K37"/>
    <mergeCell ref="L37:N37"/>
    <mergeCell ref="M45:N45"/>
    <mergeCell ref="L46:N46"/>
    <mergeCell ref="L43:L45"/>
    <mergeCell ref="A55:A57"/>
    <mergeCell ref="B19:B22"/>
    <mergeCell ref="B35:B36"/>
    <mergeCell ref="B23:D23"/>
    <mergeCell ref="B25:D25"/>
    <mergeCell ref="C35:D35"/>
    <mergeCell ref="C36:D36"/>
    <mergeCell ref="B43:D43"/>
    <mergeCell ref="A24:A38"/>
    <mergeCell ref="B41:B42"/>
    <mergeCell ref="A58:A67"/>
    <mergeCell ref="B45:B51"/>
    <mergeCell ref="C50:C51"/>
    <mergeCell ref="A45:A54"/>
    <mergeCell ref="B55:D55"/>
    <mergeCell ref="B56:D56"/>
    <mergeCell ref="B57:D57"/>
    <mergeCell ref="C49:D49"/>
    <mergeCell ref="B64:C67"/>
    <mergeCell ref="B63:D63"/>
    <mergeCell ref="K15:K22"/>
    <mergeCell ref="K39:K47"/>
    <mergeCell ref="K29:N29"/>
    <mergeCell ref="L30:N30"/>
    <mergeCell ref="L27:N27"/>
    <mergeCell ref="K26:K28"/>
    <mergeCell ref="L28:N28"/>
    <mergeCell ref="K30:K31"/>
    <mergeCell ref="L31:N31"/>
    <mergeCell ref="J36:N36"/>
    <mergeCell ref="K14:N14"/>
    <mergeCell ref="L15:N15"/>
    <mergeCell ref="M16:N16"/>
    <mergeCell ref="B31:C32"/>
    <mergeCell ref="B16:D16"/>
    <mergeCell ref="B17:D17"/>
    <mergeCell ref="B27:D27"/>
    <mergeCell ref="B28:D28"/>
    <mergeCell ref="C21:D21"/>
    <mergeCell ref="B26:D26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2011-07-07T02:14:39Z</cp:lastPrinted>
  <dcterms:created xsi:type="dcterms:W3CDTF">2001-06-13T23:47:06Z</dcterms:created>
  <dcterms:modified xsi:type="dcterms:W3CDTF">2011-12-13T02:10:13Z</dcterms:modified>
  <cp:category/>
  <cp:version/>
  <cp:contentType/>
  <cp:contentStatus/>
</cp:coreProperties>
</file>