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
    </mc:Choice>
  </mc:AlternateContent>
  <xr:revisionPtr revIDLastSave="0" documentId="13_ncr:1_{AF98AAA6-646D-4C75-9E2E-FE4EBB1D9BB0}" xr6:coauthVersionLast="47" xr6:coauthVersionMax="47" xr10:uidLastSave="{00000000-0000-0000-0000-000000000000}"/>
  <workbookProtection workbookAlgorithmName="SHA-512" workbookHashValue="34ZR0xgU66W9Kmw5lsTH2dTat3Kb+mm6lii1j7Valfpk54grAKGb+VbjXU9C9GJN86hOvL92hN5D9SGLFzKLoQ==" workbookSaltValue="WTv1M/cKmG2MqmFVUl2yr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P6" i="5"/>
  <c r="O6" i="5"/>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BB10" i="4"/>
  <c r="AT10" i="4"/>
  <c r="W10" i="4"/>
  <c r="P10" i="4"/>
  <c r="I10" i="4"/>
  <c r="AT8" i="4"/>
  <c r="AL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<sst xmlns="http://schemas.openxmlformats.org/spreadsheetml/2006/main" count="275" uniqueCount="116">
  <si>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</si>
  <si>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</si>
  <si>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</si>
  <si>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</si>
  <si>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</si>
  <si>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</si>
  <si>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</si>
  <si>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</si>
  <si>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</si>
  <si>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</si>
  <si>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</si>
  <si>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</si>
  <si>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</si>
  <si>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</si>
  <si>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</si>
  <si>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</si>
  <si>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</si>
  <si>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</si>
  <si>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</si>
  <si>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</si>
  <si>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</si>
  <si>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</si>
  <si>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</si>
  <si>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</si>
  <si>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</si>
  <si>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</si>
  <si>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</si>
  <si>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</si>
  <si>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</si>
  <si>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</si>
  <si>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</si>
  <si>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</si>
  <si>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</si>
  <si>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</si>
  <si>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</si>
  <si>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</si>
  <si>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</si>
  <si>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</si>
  <si>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</si>
  <si>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</si>
  <si>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</si>
  <si>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</si>
  <si>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</si>
  <si>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</si>
  <si>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</si>
  <si>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</si>
  <si>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</si>
  <si>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</si>
  <si>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</si>
  <si>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</si>
  <si>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</si>
  <si>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</si>
  <si>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</si>
  <si>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</si>
  <si>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</si>
  <si>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</si>
  <si>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</si>
  <si>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</si>
  <si>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</si>
  <si>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</si>
  <si>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</si>
  <si>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</si>
  <si>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</si>
  <si>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</si>
  <si>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</si>
  <si>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</si>
  <si>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</si>
  <si>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</si>
  <si>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</si>
  <si>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</si>
  <si>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</si>
  <si>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</si>
  <si>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</si>
  <si>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</si>
  <si>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</si>
  <si>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</si>
  <si>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</si>
  <si>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</si>
  <si>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</si>
  <si>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</si>
  <si>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</si>
  <si>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</si>
  <si>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</si>
  <si>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</si>
  <si>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</si>
  <si>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</si>
  <si>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</si>
  <si>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</si>
  <si>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</si>
  <si>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</si>
  <si>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</si>
  <si>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</si>
  <si>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</si>
  <si>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</si>
  <si>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</si>
  <si>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</si>
  <si>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袖ケ浦市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</si>
  <si>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</si>
  <si>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</si>
  <si>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</si>
  <si>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</si>
  <si>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</si>
  <si>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</si>
  <si>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</si>
  <si>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</si>
  <si>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</si>
  <si>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</si>
  <si>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</si>
  <si>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</si>
  <si>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</si>
  <si>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</si>
  <si>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</si>
  <si>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</si>
  <si>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有形固定資産減価償却率は、全国平均及び類似団体平均を大きく上回っている。耐用年数を超える資産が令和４年度決算で発生した。処理場の建設、管渠の敷設からかなりの時間が経過しており、施設の老朽化が進んでいる。
　処理場については、昭和59年の供用開始から30年以上が経過しているため、有形固定資産減価償却率は高い傾向にある。
　今後は新規整備と並行して老朽化した施設の維持管理に取り組む必要がある。
②管渠老朽化率
　法定耐用年数を経過した管渠が発生した。今後も緩やかに増加する見込みであるため、適切な維持管理を行う。
③管渠改善率
　改善（更新・改良・修繕）管渠延長はない。</t>
    <rPh sb="1" eb="7">
      <t>ユウケイコテイシサン</t>
    </rPh>
    <rPh sb="7" eb="12">
      <t>ゲンカショウキャクリツ</t>
    </rPh>
    <rPh sb="14" eb="25">
      <t>ユウケイコテイシサンゲンカショウキャクリツ</t>
    </rPh>
    <rPh sb="27" eb="31">
      <t>ゼンコクヘイキン</t>
    </rPh>
    <rPh sb="31" eb="32">
      <t>オヨ</t>
    </rPh>
    <rPh sb="33" eb="39">
      <t>ルイジダンタイヘイキン</t>
    </rPh>
    <rPh sb="40" eb="41">
      <t>オオ</t>
    </rPh>
    <rPh sb="43" eb="45">
      <t>ウワマワ</t>
    </rPh>
    <rPh sb="61" eb="63">
      <t>レイワ</t>
    </rPh>
    <rPh sb="64" eb="66">
      <t>ネンド</t>
    </rPh>
    <rPh sb="66" eb="68">
      <t>ケッサン</t>
    </rPh>
    <rPh sb="69" eb="71">
      <t>ハッセイ</t>
    </rPh>
    <rPh sb="102" eb="104">
      <t>シセツ</t>
    </rPh>
    <rPh sb="105" eb="108">
      <t>ロウキュウカ</t>
    </rPh>
    <rPh sb="109" eb="110">
      <t>スス</t>
    </rPh>
    <rPh sb="117" eb="120">
      <t>ショリジョウ</t>
    </rPh>
    <rPh sb="126" eb="128">
      <t>ショウワ</t>
    </rPh>
    <rPh sb="130" eb="131">
      <t>ネン</t>
    </rPh>
    <rPh sb="132" eb="136">
      <t>キョウヨウカイシ</t>
    </rPh>
    <rPh sb="140" eb="141">
      <t>ネン</t>
    </rPh>
    <rPh sb="141" eb="143">
      <t>イジョウ</t>
    </rPh>
    <rPh sb="144" eb="146">
      <t>ケイカ</t>
    </rPh>
    <rPh sb="153" eb="155">
      <t>ユウケイ</t>
    </rPh>
    <rPh sb="155" eb="163">
      <t>コテイシサンゲンカショウキャク</t>
    </rPh>
    <rPh sb="163" eb="164">
      <t>リツ</t>
    </rPh>
    <rPh sb="165" eb="166">
      <t>タカ</t>
    </rPh>
    <rPh sb="167" eb="169">
      <t>ケイコウ</t>
    </rPh>
    <rPh sb="212" eb="218">
      <t>カンキョロウキュウカリツ</t>
    </rPh>
    <rPh sb="220" eb="226">
      <t>ホウテイタイヨウネンスウ</t>
    </rPh>
    <rPh sb="227" eb="229">
      <t>ケイカ</t>
    </rPh>
    <rPh sb="231" eb="233">
      <t>カンキョ</t>
    </rPh>
    <rPh sb="234" eb="236">
      <t>ハッセイ</t>
    </rPh>
    <rPh sb="239" eb="241">
      <t>コンゴ</t>
    </rPh>
    <rPh sb="242" eb="243">
      <t>ユル</t>
    </rPh>
    <rPh sb="246" eb="248">
      <t>ゾウカ</t>
    </rPh>
    <rPh sb="250" eb="252">
      <t>ミコ</t>
    </rPh>
    <rPh sb="259" eb="261">
      <t>テキセツ</t>
    </rPh>
    <rPh sb="262" eb="266">
      <t>イジカンリ</t>
    </rPh>
    <rPh sb="267" eb="268">
      <t>オコナ</t>
    </rPh>
    <rPh sb="272" eb="277">
      <t>カンキョカイゼンリツ</t>
    </rPh>
    <rPh sb="279" eb="281">
      <t>カイゼン</t>
    </rPh>
    <rPh sb="282" eb="284">
      <t>コウシン</t>
    </rPh>
    <rPh sb="285" eb="287">
      <t>カイリョウ</t>
    </rPh>
    <rPh sb="288" eb="290">
      <t>シュウゼン</t>
    </rPh>
    <rPh sb="291" eb="295">
      <t>カンキョエンチョウ</t>
    </rPh>
    <phoneticPr fontId="4"/>
  </si>
  <si>
    <t>①経常収支比率、⑤経費回収率、⑥汚水処理原価
　経常収支比率は100％を上回っているものの、経費回収率は100％を下回っており、一般会計繰入金等で収入不足分を賄っている状況である。汚水処理原価は、燃料費高騰等の影響により増加傾向であり、今後も老朽化の影響により増加が見込まれる。以上のことから、今後も費用の削減、使用料の確保が必要となる。
②累積欠損金
　累積欠損金は発生していない。
③流動比率
　流動比率は、類似団体平均を下回っており、資金繰りは厳しい状況である。資金不足については一般会計からの基準外繰入金にて対応せざるを得ない状況である。
④企業債残高対事業規模比率
　管渠整備、処理場建設から年数が経過し、償還が進んだことにより、前年度より減少している。
⑦施設利用率
　施設利用率は類似団体と同水準である。水洗化率が97.45%であり、施設利用率の大幅な向上が見込めないことから、施設の耐用年数を踏まえ、適正な処理場規模を維持する必要がある。
⑧水洗化率
　水洗化率は類似団体平均をやや上回っているものの、今後も継続して接続数を増やすような取組みが必要である。</t>
    <rPh sb="1" eb="7">
      <t>ケイジョウシュウシヒリツ</t>
    </rPh>
    <rPh sb="9" eb="14">
      <t>ケイヒカイシュウリツ</t>
    </rPh>
    <rPh sb="16" eb="22">
      <t>オスイショリゲンカ</t>
    </rPh>
    <rPh sb="24" eb="30">
      <t>ケイジョウシュウシヒリツ</t>
    </rPh>
    <rPh sb="36" eb="38">
      <t>ウワマワ</t>
    </rPh>
    <rPh sb="46" eb="51">
      <t>ケイヒカイシュウリツ</t>
    </rPh>
    <rPh sb="57" eb="59">
      <t>シタマワ</t>
    </rPh>
    <rPh sb="90" eb="96">
      <t>オスイショリゲンカ</t>
    </rPh>
    <rPh sb="98" eb="101">
      <t>ネンリョウヒ</t>
    </rPh>
    <rPh sb="101" eb="103">
      <t>コウトウ</t>
    </rPh>
    <rPh sb="103" eb="104">
      <t>トウ</t>
    </rPh>
    <rPh sb="105" eb="107">
      <t>エイキョウ</t>
    </rPh>
    <rPh sb="110" eb="114">
      <t>ゾウカケイコウ</t>
    </rPh>
    <rPh sb="118" eb="120">
      <t>コンゴ</t>
    </rPh>
    <rPh sb="121" eb="124">
      <t>ロウキュウカ</t>
    </rPh>
    <rPh sb="125" eb="127">
      <t>エイキョウ</t>
    </rPh>
    <rPh sb="130" eb="132">
      <t>ゾウカ</t>
    </rPh>
    <rPh sb="133" eb="135">
      <t>ミコ</t>
    </rPh>
    <rPh sb="139" eb="141">
      <t>イジョウ</t>
    </rPh>
    <rPh sb="147" eb="149">
      <t>コンゴ</t>
    </rPh>
    <rPh sb="150" eb="152">
      <t>ヒヨウ</t>
    </rPh>
    <rPh sb="153" eb="155">
      <t>サクゲン</t>
    </rPh>
    <rPh sb="178" eb="183">
      <t>ルイセキケッソンキン</t>
    </rPh>
    <rPh sb="194" eb="198">
      <t>リュウドウヒリツ</t>
    </rPh>
    <rPh sb="200" eb="204">
      <t>リュウドウヒリツ</t>
    </rPh>
    <rPh sb="206" eb="210">
      <t>ルイジダンタイ</t>
    </rPh>
    <rPh sb="210" eb="212">
      <t>ヘイキン</t>
    </rPh>
    <rPh sb="220" eb="223">
      <t>シキンク</t>
    </rPh>
    <rPh sb="225" eb="226">
      <t>キビ</t>
    </rPh>
    <rPh sb="228" eb="230">
      <t>ジョウキョウ</t>
    </rPh>
    <rPh sb="234" eb="238">
      <t>シキンブソク</t>
    </rPh>
    <rPh sb="264" eb="265">
      <t>エ</t>
    </rPh>
    <rPh sb="275" eb="278">
      <t>キギョウサイ</t>
    </rPh>
    <rPh sb="278" eb="281">
      <t>ザンダカタイ</t>
    </rPh>
    <rPh sb="281" eb="287">
      <t>ジギョウキボヒリツ</t>
    </rPh>
    <rPh sb="289" eb="293">
      <t>カンキョセイビ</t>
    </rPh>
    <rPh sb="294" eb="297">
      <t>ショリジョウ</t>
    </rPh>
    <rPh sb="297" eb="299">
      <t>ケンセツ</t>
    </rPh>
    <rPh sb="301" eb="303">
      <t>ネンスウ</t>
    </rPh>
    <rPh sb="304" eb="306">
      <t>ケイカ</t>
    </rPh>
    <rPh sb="308" eb="310">
      <t>ショウカン</t>
    </rPh>
    <rPh sb="311" eb="312">
      <t>スス</t>
    </rPh>
    <rPh sb="320" eb="323">
      <t>ゼンネンド</t>
    </rPh>
    <rPh sb="325" eb="327">
      <t>ゲンショウ</t>
    </rPh>
    <rPh sb="334" eb="339">
      <t>シセツリヨウリツ</t>
    </rPh>
    <rPh sb="352" eb="355">
      <t>ドウスイジュン</t>
    </rPh>
    <rPh sb="359" eb="363">
      <t>スイセンカリツ</t>
    </rPh>
    <rPh sb="380" eb="382">
      <t>オオハバ</t>
    </rPh>
    <rPh sb="396" eb="398">
      <t>シセツ</t>
    </rPh>
    <rPh sb="399" eb="403">
      <t>タイヨウネンスウ</t>
    </rPh>
    <rPh sb="404" eb="405">
      <t>フ</t>
    </rPh>
    <rPh sb="408" eb="410">
      <t>テキセイ</t>
    </rPh>
    <rPh sb="414" eb="416">
      <t>キボ</t>
    </rPh>
    <rPh sb="429" eb="433">
      <t>スイセンカリツ</t>
    </rPh>
    <rPh sb="435" eb="437">
      <t>スイセン</t>
    </rPh>
    <rPh sb="437" eb="439">
      <t>カリツ</t>
    </rPh>
    <rPh sb="440" eb="444">
      <t>ルイジダンタイ</t>
    </rPh>
    <rPh sb="444" eb="446">
      <t>ヘイキン</t>
    </rPh>
    <rPh sb="449" eb="451">
      <t>ウワマワ</t>
    </rPh>
    <rPh sb="459" eb="461">
      <t>コンゴ</t>
    </rPh>
    <rPh sb="462" eb="464">
      <t>ケイゾク</t>
    </rPh>
    <rPh sb="466" eb="468">
      <t>セツゾク</t>
    </rPh>
    <rPh sb="468" eb="469">
      <t>スウ</t>
    </rPh>
    <rPh sb="470" eb="471">
      <t>フ</t>
    </rPh>
    <rPh sb="476" eb="478">
      <t>トリクミ</t>
    </rPh>
    <rPh sb="480" eb="482">
      <t>ヒツヨウ</t>
    </rPh>
    <phoneticPr fontId="4"/>
  </si>
  <si>
    <t>　下水道事業会計において、経営状況は比較的良好であるように見えるが、収益の一部を繰入金に大きく依存しており、健全経営とは言えない。
　また、施設の老朽化の状況から大きく経費が発生が見込まれる等の問題を抱えている。
　今後は、適切な料金の設定と、経費抑制に努め、経営の健全化を図っていく。</t>
    <rPh sb="1" eb="8">
      <t>ゲスイドウジギョウカイケイ</t>
    </rPh>
    <rPh sb="13" eb="17">
      <t>ケイエイジョウキョウ</t>
    </rPh>
    <rPh sb="18" eb="21">
      <t>ヒカクテキ</t>
    </rPh>
    <rPh sb="21" eb="23">
      <t>リョウコウ</t>
    </rPh>
    <rPh sb="29" eb="30">
      <t>ミ</t>
    </rPh>
    <rPh sb="34" eb="36">
      <t>シュウエキ</t>
    </rPh>
    <rPh sb="37" eb="39">
      <t>イチブ</t>
    </rPh>
    <rPh sb="40" eb="43">
      <t>クリイレキン</t>
    </rPh>
    <rPh sb="44" eb="45">
      <t>オオ</t>
    </rPh>
    <rPh sb="47" eb="49">
      <t>イゾン</t>
    </rPh>
    <rPh sb="54" eb="58">
      <t>ケンゼンケイエイ</t>
    </rPh>
    <rPh sb="60" eb="61">
      <t>イ</t>
    </rPh>
    <rPh sb="70" eb="72">
      <t>シセツ</t>
    </rPh>
    <rPh sb="77" eb="79">
      <t>ジョウキョウ</t>
    </rPh>
    <rPh sb="81" eb="82">
      <t>オオ</t>
    </rPh>
    <rPh sb="84" eb="86">
      <t>ケイヒ</t>
    </rPh>
    <rPh sb="87" eb="89">
      <t>ハッセイ</t>
    </rPh>
    <rPh sb="90" eb="92">
      <t>ミコ</t>
    </rPh>
    <rPh sb="95" eb="96">
      <t>トウ</t>
    </rPh>
    <rPh sb="97" eb="99">
      <t>モンダイ</t>
    </rPh>
    <rPh sb="100" eb="101">
      <t>カカ</t>
    </rPh>
    <rPh sb="108" eb="110">
      <t>コンゴ</t>
    </rPh>
    <rPh sb="112" eb="114">
      <t>テキセツ</t>
    </rPh>
    <rPh sb="115" eb="117">
      <t>リョウキン</t>
    </rPh>
    <rPh sb="118" eb="120">
      <t>セッテイ</t>
    </rPh>
    <rPh sb="122" eb="126">
      <t>ケイヒヨクセイ</t>
    </rPh>
    <rPh sb="127" eb="128">
      <t>ツト</t>
    </rPh>
    <rPh sb="130" eb="132">
      <t>ケイエイ</t>
    </rPh>
    <rPh sb="133" eb="136">
      <t>ケンゼンカ</t>
    </rPh>
    <rPh sb="137" eb="13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</si>
</sst>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670-4B54-8620-4A409AC81886}"/>
            </c:ext>
          </c:extLst>
        </c:ser>
        <c:dLbls>
          <c:showLegendKey val="0"/>
          <c:showVal val="0"/>
          <c:showCatName val="0"/>
          <c:showSerName val="0"/>
          <c:showPercent val="0"/>
          <c:showBubbleSize val="0"/>
        </c:dLbls>
        <c:gapWidth val="150"/>
        <c:axId val="213690424"/>
        <c:axId val="21369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A670-4B54-8620-4A409AC81886}"/>
            </c:ext>
          </c:extLst>
        </c:ser>
        <c:dLbls>
          <c:showLegendKey val="0"/>
          <c:showVal val="0"/>
          <c:showCatName val="0"/>
          <c:showSerName val="0"/>
          <c:showPercent val="0"/>
          <c:showBubbleSize val="0"/>
        </c:dLbls>
        <c:marker val="1"/>
        <c:smooth val="0"/>
        <c:axId val="213690424"/>
        <c:axId val="213690808"/>
      </c:lineChart>
      <c:dateAx>
        <c:axId val="213690424"/>
        <c:scaling>
          <c:orientation val="minMax"/>
        </c:scaling>
        <c:delete val="1"/>
        <c:axPos val="b"/>
        <c:numFmt formatCode="&quot;H&quot;yy" sourceLinked="1"/>
        <c:majorTickMark val="none"/>
        <c:minorTickMark val="none"/>
        <c:tickLblPos val="none"/>
        <c:crossAx val="213690808"/>
        <c:crosses val="autoZero"/>
        <c:auto val="1"/>
        <c:lblOffset val="100"/>
        <c:baseTimeUnit val="years"/>
      </c:dateAx>
      <c:valAx>
        <c:axId val="21369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9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65.23</c:v>
                </c:pt>
                <c:pt idx="3">
                  <c:v>64.94</c:v>
                </c:pt>
                <c:pt idx="4">
                  <c:v>63.96</c:v>
                </c:pt>
              </c:numCache>
            </c:numRef>
          </c:val>
          <c:extLst>
            <c:ext xmlns:c16="http://schemas.microsoft.com/office/drawing/2014/chart" uri="{C3380CC4-5D6E-409C-BE32-E72D297353CC}">
              <c16:uniqueId val="{00000000-BD9F-478C-9F0C-7557ABB33B50}"/>
            </c:ext>
          </c:extLst>
        </c:ser>
        <c:dLbls>
          <c:showLegendKey val="0"/>
          <c:showVal val="0"/>
          <c:showCatName val="0"/>
          <c:showSerName val="0"/>
          <c:showPercent val="0"/>
          <c:showBubbleSize val="0"/>
        </c:dLbls>
        <c:gapWidth val="150"/>
        <c:axId val="214632344"/>
        <c:axId val="21463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BD9F-478C-9F0C-7557ABB33B50}"/>
            </c:ext>
          </c:extLst>
        </c:ser>
        <c:dLbls>
          <c:showLegendKey val="0"/>
          <c:showVal val="0"/>
          <c:showCatName val="0"/>
          <c:showSerName val="0"/>
          <c:showPercent val="0"/>
          <c:showBubbleSize val="0"/>
        </c:dLbls>
        <c:marker val="1"/>
        <c:smooth val="0"/>
        <c:axId val="214632344"/>
        <c:axId val="214632736"/>
      </c:lineChart>
      <c:dateAx>
        <c:axId val="214632344"/>
        <c:scaling>
          <c:orientation val="minMax"/>
        </c:scaling>
        <c:delete val="1"/>
        <c:axPos val="b"/>
        <c:numFmt formatCode="&quot;H&quot;yy" sourceLinked="1"/>
        <c:majorTickMark val="none"/>
        <c:minorTickMark val="none"/>
        <c:tickLblPos val="none"/>
        <c:crossAx val="214632736"/>
        <c:crosses val="autoZero"/>
        <c:auto val="1"/>
        <c:lblOffset val="100"/>
        <c:baseTimeUnit val="years"/>
      </c:dateAx>
      <c:valAx>
        <c:axId val="2146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3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97.23</c:v>
                </c:pt>
                <c:pt idx="3">
                  <c:v>97.41</c:v>
                </c:pt>
                <c:pt idx="4">
                  <c:v>97.45</c:v>
                </c:pt>
              </c:numCache>
            </c:numRef>
          </c:val>
          <c:extLst>
            <c:ext xmlns:c16="http://schemas.microsoft.com/office/drawing/2014/chart" uri="{C3380CC4-5D6E-409C-BE32-E72D297353CC}">
              <c16:uniqueId val="{00000000-7D37-4BE3-A591-3020B828019D}"/>
            </c:ext>
          </c:extLst>
        </c:ser>
        <c:dLbls>
          <c:showLegendKey val="0"/>
          <c:showVal val="0"/>
          <c:showCatName val="0"/>
          <c:showSerName val="0"/>
          <c:showPercent val="0"/>
          <c:showBubbleSize val="0"/>
        </c:dLbls>
        <c:gapWidth val="150"/>
        <c:axId val="214633912"/>
        <c:axId val="21463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7D37-4BE3-A591-3020B828019D}"/>
            </c:ext>
          </c:extLst>
        </c:ser>
        <c:dLbls>
          <c:showLegendKey val="0"/>
          <c:showVal val="0"/>
          <c:showCatName val="0"/>
          <c:showSerName val="0"/>
          <c:showPercent val="0"/>
          <c:showBubbleSize val="0"/>
        </c:dLbls>
        <c:marker val="1"/>
        <c:smooth val="0"/>
        <c:axId val="214633912"/>
        <c:axId val="214634304"/>
      </c:lineChart>
      <c:dateAx>
        <c:axId val="214633912"/>
        <c:scaling>
          <c:orientation val="minMax"/>
        </c:scaling>
        <c:delete val="1"/>
        <c:axPos val="b"/>
        <c:numFmt formatCode="&quot;H&quot;yy" sourceLinked="1"/>
        <c:majorTickMark val="none"/>
        <c:minorTickMark val="none"/>
        <c:tickLblPos val="none"/>
        <c:crossAx val="214634304"/>
        <c:crosses val="autoZero"/>
        <c:auto val="1"/>
        <c:lblOffset val="100"/>
        <c:baseTimeUnit val="years"/>
      </c:dateAx>
      <c:valAx>
        <c:axId val="2146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3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110.11</c:v>
                </c:pt>
                <c:pt idx="3">
                  <c:v>113.59</c:v>
                </c:pt>
                <c:pt idx="4">
                  <c:v>112.45</c:v>
                </c:pt>
              </c:numCache>
            </c:numRef>
          </c:val>
          <c:extLst>
            <c:ext xmlns:c16="http://schemas.microsoft.com/office/drawing/2014/chart" uri="{C3380CC4-5D6E-409C-BE32-E72D297353CC}">
              <c16:uniqueId val="{00000000-2E4F-4C28-BA1B-C554985AF330}"/>
            </c:ext>
          </c:extLst>
        </c:ser>
        <c:dLbls>
          <c:showLegendKey val="0"/>
          <c:showVal val="0"/>
          <c:showCatName val="0"/>
          <c:showSerName val="0"/>
          <c:showPercent val="0"/>
          <c:showBubbleSize val="0"/>
        </c:dLbls>
        <c:gapWidth val="150"/>
        <c:axId val="214327424"/>
        <c:axId val="21432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2E4F-4C28-BA1B-C554985AF330}"/>
            </c:ext>
          </c:extLst>
        </c:ser>
        <c:dLbls>
          <c:showLegendKey val="0"/>
          <c:showVal val="0"/>
          <c:showCatName val="0"/>
          <c:showSerName val="0"/>
          <c:showPercent val="0"/>
          <c:showBubbleSize val="0"/>
        </c:dLbls>
        <c:marker val="1"/>
        <c:smooth val="0"/>
        <c:axId val="214327424"/>
        <c:axId val="214327808"/>
      </c:lineChart>
      <c:dateAx>
        <c:axId val="214327424"/>
        <c:scaling>
          <c:orientation val="minMax"/>
        </c:scaling>
        <c:delete val="1"/>
        <c:axPos val="b"/>
        <c:numFmt formatCode="&quot;H&quot;yy" sourceLinked="1"/>
        <c:majorTickMark val="none"/>
        <c:minorTickMark val="none"/>
        <c:tickLblPos val="none"/>
        <c:crossAx val="214327808"/>
        <c:crosses val="autoZero"/>
        <c:auto val="1"/>
        <c:lblOffset val="100"/>
        <c:baseTimeUnit val="years"/>
      </c:dateAx>
      <c:valAx>
        <c:axId val="2143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52.31</c:v>
                </c:pt>
                <c:pt idx="3">
                  <c:v>54.07</c:v>
                </c:pt>
                <c:pt idx="4">
                  <c:v>55.64</c:v>
                </c:pt>
              </c:numCache>
            </c:numRef>
          </c:val>
          <c:extLst>
            <c:ext xmlns:c16="http://schemas.microsoft.com/office/drawing/2014/chart" uri="{C3380CC4-5D6E-409C-BE32-E72D297353CC}">
              <c16:uniqueId val="{00000000-6AF8-4763-8F64-6BAF1D70A654}"/>
            </c:ext>
          </c:extLst>
        </c:ser>
        <c:dLbls>
          <c:showLegendKey val="0"/>
          <c:showVal val="0"/>
          <c:showCatName val="0"/>
          <c:showSerName val="0"/>
          <c:showPercent val="0"/>
          <c:showBubbleSize val="0"/>
        </c:dLbls>
        <c:gapWidth val="150"/>
        <c:axId val="214369696"/>
        <c:axId val="21437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6AF8-4763-8F64-6BAF1D70A654}"/>
            </c:ext>
          </c:extLst>
        </c:ser>
        <c:dLbls>
          <c:showLegendKey val="0"/>
          <c:showVal val="0"/>
          <c:showCatName val="0"/>
          <c:showSerName val="0"/>
          <c:showPercent val="0"/>
          <c:showBubbleSize val="0"/>
        </c:dLbls>
        <c:marker val="1"/>
        <c:smooth val="0"/>
        <c:axId val="214369696"/>
        <c:axId val="214378280"/>
      </c:lineChart>
      <c:dateAx>
        <c:axId val="214369696"/>
        <c:scaling>
          <c:orientation val="minMax"/>
        </c:scaling>
        <c:delete val="1"/>
        <c:axPos val="b"/>
        <c:numFmt formatCode="&quot;H&quot;yy" sourceLinked="1"/>
        <c:majorTickMark val="none"/>
        <c:minorTickMark val="none"/>
        <c:tickLblPos val="none"/>
        <c:crossAx val="214378280"/>
        <c:crosses val="autoZero"/>
        <c:auto val="1"/>
        <c:lblOffset val="100"/>
        <c:baseTimeUnit val="years"/>
      </c:dateAx>
      <c:valAx>
        <c:axId val="21437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1.04</c:v>
                </c:pt>
              </c:numCache>
            </c:numRef>
          </c:val>
          <c:extLst>
            <c:ext xmlns:c16="http://schemas.microsoft.com/office/drawing/2014/chart" uri="{C3380CC4-5D6E-409C-BE32-E72D297353CC}">
              <c16:uniqueId val="{00000000-BFA2-4480-B33E-5C243F77D036}"/>
            </c:ext>
          </c:extLst>
        </c:ser>
        <c:dLbls>
          <c:showLegendKey val="0"/>
          <c:showVal val="0"/>
          <c:showCatName val="0"/>
          <c:showSerName val="0"/>
          <c:showPercent val="0"/>
          <c:showBubbleSize val="0"/>
        </c:dLbls>
        <c:gapWidth val="150"/>
        <c:axId val="214429320"/>
        <c:axId val="21443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BFA2-4480-B33E-5C243F77D036}"/>
            </c:ext>
          </c:extLst>
        </c:ser>
        <c:dLbls>
          <c:showLegendKey val="0"/>
          <c:showVal val="0"/>
          <c:showCatName val="0"/>
          <c:showSerName val="0"/>
          <c:showPercent val="0"/>
          <c:showBubbleSize val="0"/>
        </c:dLbls>
        <c:marker val="1"/>
        <c:smooth val="0"/>
        <c:axId val="214429320"/>
        <c:axId val="214430104"/>
      </c:lineChart>
      <c:dateAx>
        <c:axId val="214429320"/>
        <c:scaling>
          <c:orientation val="minMax"/>
        </c:scaling>
        <c:delete val="1"/>
        <c:axPos val="b"/>
        <c:numFmt formatCode="&quot;H&quot;yy" sourceLinked="1"/>
        <c:majorTickMark val="none"/>
        <c:minorTickMark val="none"/>
        <c:tickLblPos val="none"/>
        <c:crossAx val="214430104"/>
        <c:crosses val="autoZero"/>
        <c:auto val="1"/>
        <c:lblOffset val="100"/>
        <c:baseTimeUnit val="years"/>
      </c:dateAx>
      <c:valAx>
        <c:axId val="21443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2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8DA-441F-BBCC-7C0375EA29C4}"/>
            </c:ext>
          </c:extLst>
        </c:ser>
        <c:dLbls>
          <c:showLegendKey val="0"/>
          <c:showVal val="0"/>
          <c:showCatName val="0"/>
          <c:showSerName val="0"/>
          <c:showPercent val="0"/>
          <c:showBubbleSize val="0"/>
        </c:dLbls>
        <c:gapWidth val="150"/>
        <c:axId val="214432456"/>
        <c:axId val="21442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48DA-441F-BBCC-7C0375EA29C4}"/>
            </c:ext>
          </c:extLst>
        </c:ser>
        <c:dLbls>
          <c:showLegendKey val="0"/>
          <c:showVal val="0"/>
          <c:showCatName val="0"/>
          <c:showSerName val="0"/>
          <c:showPercent val="0"/>
          <c:showBubbleSize val="0"/>
        </c:dLbls>
        <c:marker val="1"/>
        <c:smooth val="0"/>
        <c:axId val="214432456"/>
        <c:axId val="214429712"/>
      </c:lineChart>
      <c:dateAx>
        <c:axId val="214432456"/>
        <c:scaling>
          <c:orientation val="minMax"/>
        </c:scaling>
        <c:delete val="1"/>
        <c:axPos val="b"/>
        <c:numFmt formatCode="&quot;H&quot;yy" sourceLinked="1"/>
        <c:majorTickMark val="none"/>
        <c:minorTickMark val="none"/>
        <c:tickLblPos val="none"/>
        <c:crossAx val="214429712"/>
        <c:crosses val="autoZero"/>
        <c:auto val="1"/>
        <c:lblOffset val="100"/>
        <c:baseTimeUnit val="years"/>
      </c:dateAx>
      <c:valAx>
        <c:axId val="21442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3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23.14</c:v>
                </c:pt>
                <c:pt idx="3">
                  <c:v>28.71</c:v>
                </c:pt>
                <c:pt idx="4">
                  <c:v>30.08</c:v>
                </c:pt>
              </c:numCache>
            </c:numRef>
          </c:val>
          <c:extLst>
            <c:ext xmlns:c16="http://schemas.microsoft.com/office/drawing/2014/chart" uri="{C3380CC4-5D6E-409C-BE32-E72D297353CC}">
              <c16:uniqueId val="{00000000-3BA0-488D-B290-4995EFA6DF70}"/>
            </c:ext>
          </c:extLst>
        </c:ser>
        <c:dLbls>
          <c:showLegendKey val="0"/>
          <c:showVal val="0"/>
          <c:showCatName val="0"/>
          <c:showSerName val="0"/>
          <c:showPercent val="0"/>
          <c:showBubbleSize val="0"/>
        </c:dLbls>
        <c:gapWidth val="150"/>
        <c:axId val="214431280"/>
        <c:axId val="21443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3BA0-488D-B290-4995EFA6DF70}"/>
            </c:ext>
          </c:extLst>
        </c:ser>
        <c:dLbls>
          <c:showLegendKey val="0"/>
          <c:showVal val="0"/>
          <c:showCatName val="0"/>
          <c:showSerName val="0"/>
          <c:showPercent val="0"/>
          <c:showBubbleSize val="0"/>
        </c:dLbls>
        <c:marker val="1"/>
        <c:smooth val="0"/>
        <c:axId val="214431280"/>
        <c:axId val="214432848"/>
      </c:lineChart>
      <c:dateAx>
        <c:axId val="214431280"/>
        <c:scaling>
          <c:orientation val="minMax"/>
        </c:scaling>
        <c:delete val="1"/>
        <c:axPos val="b"/>
        <c:numFmt formatCode="&quot;H&quot;yy" sourceLinked="1"/>
        <c:majorTickMark val="none"/>
        <c:minorTickMark val="none"/>
        <c:tickLblPos val="none"/>
        <c:crossAx val="214432848"/>
        <c:crosses val="autoZero"/>
        <c:auto val="1"/>
        <c:lblOffset val="100"/>
        <c:baseTimeUnit val="years"/>
      </c:dateAx>
      <c:valAx>
        <c:axId val="21443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3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385.52</c:v>
                </c:pt>
                <c:pt idx="3">
                  <c:v>561.15</c:v>
                </c:pt>
                <c:pt idx="4">
                  <c:v>516.53</c:v>
                </c:pt>
              </c:numCache>
            </c:numRef>
          </c:val>
          <c:extLst>
            <c:ext xmlns:c16="http://schemas.microsoft.com/office/drawing/2014/chart" uri="{C3380CC4-5D6E-409C-BE32-E72D297353CC}">
              <c16:uniqueId val="{00000000-24DE-4022-A4C8-0D89F9C5B35A}"/>
            </c:ext>
          </c:extLst>
        </c:ser>
        <c:dLbls>
          <c:showLegendKey val="0"/>
          <c:showVal val="0"/>
          <c:showCatName val="0"/>
          <c:showSerName val="0"/>
          <c:showPercent val="0"/>
          <c:showBubbleSize val="0"/>
        </c:dLbls>
        <c:gapWidth val="150"/>
        <c:axId val="214637832"/>
        <c:axId val="21463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24DE-4022-A4C8-0D89F9C5B35A}"/>
            </c:ext>
          </c:extLst>
        </c:ser>
        <c:dLbls>
          <c:showLegendKey val="0"/>
          <c:showVal val="0"/>
          <c:showCatName val="0"/>
          <c:showSerName val="0"/>
          <c:showPercent val="0"/>
          <c:showBubbleSize val="0"/>
        </c:dLbls>
        <c:marker val="1"/>
        <c:smooth val="0"/>
        <c:axId val="214637832"/>
        <c:axId val="214635088"/>
      </c:lineChart>
      <c:dateAx>
        <c:axId val="214637832"/>
        <c:scaling>
          <c:orientation val="minMax"/>
        </c:scaling>
        <c:delete val="1"/>
        <c:axPos val="b"/>
        <c:numFmt formatCode="&quot;H&quot;yy" sourceLinked="1"/>
        <c:majorTickMark val="none"/>
        <c:minorTickMark val="none"/>
        <c:tickLblPos val="none"/>
        <c:crossAx val="214635088"/>
        <c:crosses val="autoZero"/>
        <c:auto val="1"/>
        <c:lblOffset val="100"/>
        <c:baseTimeUnit val="years"/>
      </c:dateAx>
      <c:valAx>
        <c:axId val="21463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3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96.25</c:v>
                </c:pt>
                <c:pt idx="3">
                  <c:v>92.47</c:v>
                </c:pt>
                <c:pt idx="4">
                  <c:v>89.74</c:v>
                </c:pt>
              </c:numCache>
            </c:numRef>
          </c:val>
          <c:extLst>
            <c:ext xmlns:c16="http://schemas.microsoft.com/office/drawing/2014/chart" uri="{C3380CC4-5D6E-409C-BE32-E72D297353CC}">
              <c16:uniqueId val="{00000000-603E-4DD2-8C52-5DCE0C1B71C9}"/>
            </c:ext>
          </c:extLst>
        </c:ser>
        <c:dLbls>
          <c:showLegendKey val="0"/>
          <c:showVal val="0"/>
          <c:showCatName val="0"/>
          <c:showSerName val="0"/>
          <c:showPercent val="0"/>
          <c:showBubbleSize val="0"/>
        </c:dLbls>
        <c:gapWidth val="150"/>
        <c:axId val="214634696"/>
        <c:axId val="21463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603E-4DD2-8C52-5DCE0C1B71C9}"/>
            </c:ext>
          </c:extLst>
        </c:ser>
        <c:dLbls>
          <c:showLegendKey val="0"/>
          <c:showVal val="0"/>
          <c:showCatName val="0"/>
          <c:showSerName val="0"/>
          <c:showPercent val="0"/>
          <c:showBubbleSize val="0"/>
        </c:dLbls>
        <c:marker val="1"/>
        <c:smooth val="0"/>
        <c:axId val="214634696"/>
        <c:axId val="214630776"/>
      </c:lineChart>
      <c:dateAx>
        <c:axId val="214634696"/>
        <c:scaling>
          <c:orientation val="minMax"/>
        </c:scaling>
        <c:delete val="1"/>
        <c:axPos val="b"/>
        <c:numFmt formatCode="&quot;H&quot;yy" sourceLinked="1"/>
        <c:majorTickMark val="none"/>
        <c:minorTickMark val="none"/>
        <c:tickLblPos val="none"/>
        <c:crossAx val="214630776"/>
        <c:crosses val="autoZero"/>
        <c:auto val="1"/>
        <c:lblOffset val="100"/>
        <c:baseTimeUnit val="years"/>
      </c:dateAx>
      <c:valAx>
        <c:axId val="21463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3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137.91</c:v>
                </c:pt>
                <c:pt idx="3">
                  <c:v>145.21</c:v>
                </c:pt>
                <c:pt idx="4">
                  <c:v>150</c:v>
                </c:pt>
              </c:numCache>
            </c:numRef>
          </c:val>
          <c:extLst>
            <c:ext xmlns:c16="http://schemas.microsoft.com/office/drawing/2014/chart" uri="{C3380CC4-5D6E-409C-BE32-E72D297353CC}">
              <c16:uniqueId val="{00000000-BFE0-4C7C-8C70-8AFA6F146A7D}"/>
            </c:ext>
          </c:extLst>
        </c:ser>
        <c:dLbls>
          <c:showLegendKey val="0"/>
          <c:showVal val="0"/>
          <c:showCatName val="0"/>
          <c:showSerName val="0"/>
          <c:showPercent val="0"/>
          <c:showBubbleSize val="0"/>
        </c:dLbls>
        <c:gapWidth val="150"/>
        <c:axId val="214636656"/>
        <c:axId val="21463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BFE0-4C7C-8C70-8AFA6F146A7D}"/>
            </c:ext>
          </c:extLst>
        </c:ser>
        <c:dLbls>
          <c:showLegendKey val="0"/>
          <c:showVal val="0"/>
          <c:showCatName val="0"/>
          <c:showSerName val="0"/>
          <c:showPercent val="0"/>
          <c:showBubbleSize val="0"/>
        </c:dLbls>
        <c:marker val="1"/>
        <c:smooth val="0"/>
        <c:axId val="214636656"/>
        <c:axId val="214637440"/>
      </c:lineChart>
      <c:dateAx>
        <c:axId val="214636656"/>
        <c:scaling>
          <c:orientation val="minMax"/>
        </c:scaling>
        <c:delete val="1"/>
        <c:axPos val="b"/>
        <c:numFmt formatCode="&quot;H&quot;yy" sourceLinked="1"/>
        <c:majorTickMark val="none"/>
        <c:minorTickMark val="none"/>
        <c:tickLblPos val="none"/>
        <c:crossAx val="214637440"/>
        <c:crosses val="autoZero"/>
        <c:auto val="1"/>
        <c:lblOffset val="100"/>
        <c:baseTimeUnit val="years"/>
      </c:dateAx>
      <c:valAx>
        <c:axId val="2146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3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袖ケ浦市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65659</v>
      </c>
      <c r="AM8" s="45"/>
      <c r="AN8" s="45"/>
      <c r="AO8" s="45"/>
      <c r="AP8" s="45"/>
      <c r="AQ8" s="45"/>
      <c r="AR8" s="45"/>
      <c r="AS8" s="45"/>
      <c r="AT8" s="46">
        <f>データ!T6</f>
        <v>94.92</v>
      </c>
      <c r="AU8" s="46"/>
      <c r="AV8" s="46"/>
      <c r="AW8" s="46"/>
      <c r="AX8" s="46"/>
      <c r="AY8" s="46"/>
      <c r="AZ8" s="46"/>
      <c r="BA8" s="46"/>
      <c r="BB8" s="46">
        <f>データ!U6</f>
        <v>691.73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79.95</v>
      </c>
      <c r="J10" s="46"/>
      <c r="K10" s="46"/>
      <c r="L10" s="46"/>
      <c r="M10" s="46"/>
      <c r="N10" s="46"/>
      <c r="O10" s="46"/>
      <c r="P10" s="46">
        <f>データ!P6</f>
        <v>67.92</v>
      </c>
      <c r="Q10" s="46"/>
      <c r="R10" s="46"/>
      <c r="S10" s="46"/>
      <c r="T10" s="46"/>
      <c r="U10" s="46"/>
      <c r="V10" s="46"/>
      <c r="W10" s="46">
        <f>データ!Q6</f>
        <v>90.57</v>
      </c>
      <c r="X10" s="46"/>
      <c r="Y10" s="46"/>
      <c r="Z10" s="46"/>
      <c r="AA10" s="46"/>
      <c r="AB10" s="46"/>
      <c r="AC10" s="46"/>
      <c r="AD10" s="45">
        <f>データ!R6</f>
        <v>2344</v>
      </c>
      <c r="AE10" s="45"/>
      <c r="AF10" s="45"/>
      <c r="AG10" s="45"/>
      <c r="AH10" s="45"/>
      <c r="AI10" s="45"/>
      <c r="AJ10" s="45"/>
      <c r="AK10" s="2"/>
      <c r="AL10" s="45">
        <f>データ!V6</f>
        <v>44677</v>
      </c>
      <c r="AM10" s="45"/>
      <c r="AN10" s="45"/>
      <c r="AO10" s="45"/>
      <c r="AP10" s="45"/>
      <c r="AQ10" s="45"/>
      <c r="AR10" s="45"/>
      <c r="AS10" s="45"/>
      <c r="AT10" s="46">
        <f>データ!W6</f>
        <v>10.14</v>
      </c>
      <c r="AU10" s="46"/>
      <c r="AV10" s="46"/>
      <c r="AW10" s="46"/>
      <c r="AX10" s="46"/>
      <c r="AY10" s="46"/>
      <c r="AZ10" s="46"/>
      <c r="BA10" s="46"/>
      <c r="BB10" s="46">
        <f>データ!X6</f>
        <v>4406.0200000000004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1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52U3iFNhynSLzc5AVbTSU62GTm/9bf82tGBuAscCnpkhfuKI+coTECo8dnB5Mc6fDAmC/ZpLwe9qQ70O8Ong==" saltValue="M0MV2skdQ5AJVC3sAqEQ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122297</v>
      </c>
      <c r="D6" s="19">
        <f t="shared" si="3"/>
        <v>46</v>
      </c>
      <c r="E6" s="19">
        <f t="shared" si="3"/>
        <v>17</v>
      </c>
      <c r="F6" s="19">
        <f t="shared" si="3"/>
        <v>1</v>
      </c>
      <c r="G6" s="19">
        <f t="shared" si="3"/>
        <v>0</v>
      </c>
      <c r="H6" s="19" t="str">
        <f t="shared" si="3"/>
        <v>千葉県　袖ケ浦市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79.95</v>
      </c>
      <c r="P6" s="20">
        <f t="shared" si="3"/>
        <v>67.92</v>
      </c>
      <c r="Q6" s="20">
        <f t="shared" si="3"/>
        <v>90.57</v>
      </c>
      <c r="R6" s="20">
        <f t="shared" si="3"/>
        <v>2344</v>
      </c>
      <c r="S6" s="20">
        <f t="shared" si="3"/>
        <v>65659</v>
      </c>
      <c r="T6" s="20">
        <f t="shared" si="3"/>
        <v>94.92</v>
      </c>
      <c r="U6" s="20">
        <f t="shared" si="3"/>
        <v>691.73</v>
      </c>
      <c r="V6" s="20">
        <f t="shared" si="3"/>
        <v>44677</v>
      </c>
      <c r="W6" s="20">
        <f t="shared" si="3"/>
        <v>10.14</v>
      </c>
      <c r="X6" s="20">
        <f t="shared" si="3"/>
        <v>4406.0200000000004</v>
      </c>
      <c r="Y6" s="21" t="str">
        <f>IF(Y7="",NA(),Y7)</f>
        <v>-</v>
      </c>
      <c r="Z6" s="21" t="str">
        <f t="shared" ref="Z6:AH6" si="4">IF(Z7="",NA(),Z7)</f>
        <v>-</v>
      </c>
      <c r="AA6" s="21">
        <f t="shared" si="4"/>
        <v>110.11</v>
      </c>
      <c r="AB6" s="21">
        <f t="shared" si="4"/>
        <v>113.59</v>
      </c>
      <c r="AC6" s="21">
        <f t="shared" si="4"/>
        <v>112.45</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23.14</v>
      </c>
      <c r="AX6" s="21">
        <f t="shared" si="6"/>
        <v>28.71</v>
      </c>
      <c r="AY6" s="21">
        <f t="shared" si="6"/>
        <v>30.08</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385.52</v>
      </c>
      <c r="BI6" s="21">
        <f t="shared" si="7"/>
        <v>561.15</v>
      </c>
      <c r="BJ6" s="21">
        <f t="shared" si="7"/>
        <v>516.53</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96.25</v>
      </c>
      <c r="BT6" s="21">
        <f t="shared" si="8"/>
        <v>92.47</v>
      </c>
      <c r="BU6" s="21">
        <f t="shared" si="8"/>
        <v>89.74</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137.91</v>
      </c>
      <c r="CE6" s="21">
        <f t="shared" si="9"/>
        <v>145.21</v>
      </c>
      <c r="CF6" s="21">
        <f t="shared" si="9"/>
        <v>150</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65.23</v>
      </c>
      <c r="CP6" s="21">
        <f t="shared" si="10"/>
        <v>64.94</v>
      </c>
      <c r="CQ6" s="21">
        <f t="shared" si="10"/>
        <v>63.96</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97.23</v>
      </c>
      <c r="DA6" s="21">
        <f t="shared" si="11"/>
        <v>97.41</v>
      </c>
      <c r="DB6" s="21">
        <f t="shared" si="11"/>
        <v>97.45</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52.31</v>
      </c>
      <c r="DL6" s="21">
        <f t="shared" si="12"/>
        <v>54.07</v>
      </c>
      <c r="DM6" s="21">
        <f t="shared" si="12"/>
        <v>55.64</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1">
        <f t="shared" si="13"/>
        <v>1.04</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122297</v>
      </c>
      <c r="D7" s="23">
        <v>46</v>
      </c>
      <c r="E7" s="23">
        <v>17</v>
      </c>
      <c r="F7" s="23">
        <v>1</v>
      </c>
      <c r="G7" s="23">
        <v>0</v>
      </c>
      <c r="H7" s="23" t="s">
        <v>96</v>
      </c>
      <c r="I7" s="23" t="s">
        <v>97</v>
      </c>
      <c r="J7" s="23" t="s">
        <v>98</v>
      </c>
      <c r="K7" s="23" t="s">
        <v>99</v>
      </c>
      <c r="L7" s="23" t="s">
        <v>100</v>
      </c>
      <c r="M7" s="23" t="s">
        <v>101</v>
      </c>
      <c r="N7" s="24" t="s">
        <v>102</v>
      </c>
      <c r="O7" s="24">
        <v>79.95</v>
      </c>
      <c r="P7" s="24">
        <v>67.92</v>
      </c>
      <c r="Q7" s="24">
        <v>90.57</v>
      </c>
      <c r="R7" s="24">
        <v>2344</v>
      </c>
      <c r="S7" s="24">
        <v>65659</v>
      </c>
      <c r="T7" s="24">
        <v>94.92</v>
      </c>
      <c r="U7" s="24">
        <v>691.73</v>
      </c>
      <c r="V7" s="24">
        <v>44677</v>
      </c>
      <c r="W7" s="24">
        <v>10.14</v>
      </c>
      <c r="X7" s="24">
        <v>4406.0200000000004</v>
      </c>
      <c r="Y7" s="24" t="s">
        <v>102</v>
      </c>
      <c r="Z7" s="24" t="s">
        <v>102</v>
      </c>
      <c r="AA7" s="24">
        <v>110.11</v>
      </c>
      <c r="AB7" s="24">
        <v>113.59</v>
      </c>
      <c r="AC7" s="24">
        <v>112.45</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23.14</v>
      </c>
      <c r="AX7" s="24">
        <v>28.71</v>
      </c>
      <c r="AY7" s="24">
        <v>30.08</v>
      </c>
      <c r="AZ7" s="24" t="s">
        <v>102</v>
      </c>
      <c r="BA7" s="24" t="s">
        <v>102</v>
      </c>
      <c r="BB7" s="24">
        <v>67.930000000000007</v>
      </c>
      <c r="BC7" s="24">
        <v>68.53</v>
      </c>
      <c r="BD7" s="24">
        <v>69.180000000000007</v>
      </c>
      <c r="BE7" s="24">
        <v>73.44</v>
      </c>
      <c r="BF7" s="24" t="s">
        <v>102</v>
      </c>
      <c r="BG7" s="24" t="s">
        <v>102</v>
      </c>
      <c r="BH7" s="24">
        <v>385.52</v>
      </c>
      <c r="BI7" s="24">
        <v>561.15</v>
      </c>
      <c r="BJ7" s="24">
        <v>516.53</v>
      </c>
      <c r="BK7" s="24" t="s">
        <v>102</v>
      </c>
      <c r="BL7" s="24" t="s">
        <v>102</v>
      </c>
      <c r="BM7" s="24">
        <v>857.88</v>
      </c>
      <c r="BN7" s="24">
        <v>825.1</v>
      </c>
      <c r="BO7" s="24">
        <v>789.87</v>
      </c>
      <c r="BP7" s="24">
        <v>652.82000000000005</v>
      </c>
      <c r="BQ7" s="24" t="s">
        <v>102</v>
      </c>
      <c r="BR7" s="24" t="s">
        <v>102</v>
      </c>
      <c r="BS7" s="24">
        <v>96.25</v>
      </c>
      <c r="BT7" s="24">
        <v>92.47</v>
      </c>
      <c r="BU7" s="24">
        <v>89.74</v>
      </c>
      <c r="BV7" s="24" t="s">
        <v>102</v>
      </c>
      <c r="BW7" s="24" t="s">
        <v>102</v>
      </c>
      <c r="BX7" s="24">
        <v>94.97</v>
      </c>
      <c r="BY7" s="24">
        <v>97.07</v>
      </c>
      <c r="BZ7" s="24">
        <v>98.06</v>
      </c>
      <c r="CA7" s="24">
        <v>97.61</v>
      </c>
      <c r="CB7" s="24" t="s">
        <v>102</v>
      </c>
      <c r="CC7" s="24" t="s">
        <v>102</v>
      </c>
      <c r="CD7" s="24">
        <v>137.91</v>
      </c>
      <c r="CE7" s="24">
        <v>145.21</v>
      </c>
      <c r="CF7" s="24">
        <v>150</v>
      </c>
      <c r="CG7" s="24" t="s">
        <v>102</v>
      </c>
      <c r="CH7" s="24" t="s">
        <v>102</v>
      </c>
      <c r="CI7" s="24">
        <v>159.49</v>
      </c>
      <c r="CJ7" s="24">
        <v>157.81</v>
      </c>
      <c r="CK7" s="24">
        <v>157.37</v>
      </c>
      <c r="CL7" s="24">
        <v>138.29</v>
      </c>
      <c r="CM7" s="24" t="s">
        <v>102</v>
      </c>
      <c r="CN7" s="24" t="s">
        <v>102</v>
      </c>
      <c r="CO7" s="24">
        <v>65.23</v>
      </c>
      <c r="CP7" s="24">
        <v>64.94</v>
      </c>
      <c r="CQ7" s="24">
        <v>63.96</v>
      </c>
      <c r="CR7" s="24" t="s">
        <v>102</v>
      </c>
      <c r="CS7" s="24" t="s">
        <v>102</v>
      </c>
      <c r="CT7" s="24">
        <v>65.28</v>
      </c>
      <c r="CU7" s="24">
        <v>64.92</v>
      </c>
      <c r="CV7" s="24">
        <v>64.14</v>
      </c>
      <c r="CW7" s="24">
        <v>59.1</v>
      </c>
      <c r="CX7" s="24" t="s">
        <v>102</v>
      </c>
      <c r="CY7" s="24" t="s">
        <v>102</v>
      </c>
      <c r="CZ7" s="24">
        <v>97.23</v>
      </c>
      <c r="DA7" s="24">
        <v>97.41</v>
      </c>
      <c r="DB7" s="24">
        <v>97.45</v>
      </c>
      <c r="DC7" s="24" t="s">
        <v>102</v>
      </c>
      <c r="DD7" s="24" t="s">
        <v>102</v>
      </c>
      <c r="DE7" s="24">
        <v>92.72</v>
      </c>
      <c r="DF7" s="24">
        <v>92.88</v>
      </c>
      <c r="DG7" s="24">
        <v>92.9</v>
      </c>
      <c r="DH7" s="24">
        <v>95.82</v>
      </c>
      <c r="DI7" s="24" t="s">
        <v>102</v>
      </c>
      <c r="DJ7" s="24" t="s">
        <v>102</v>
      </c>
      <c r="DK7" s="24">
        <v>52.31</v>
      </c>
      <c r="DL7" s="24">
        <v>54.07</v>
      </c>
      <c r="DM7" s="24">
        <v>55.64</v>
      </c>
      <c r="DN7" s="24" t="s">
        <v>102</v>
      </c>
      <c r="DO7" s="24" t="s">
        <v>102</v>
      </c>
      <c r="DP7" s="24">
        <v>23.79</v>
      </c>
      <c r="DQ7" s="24">
        <v>25.66</v>
      </c>
      <c r="DR7" s="24">
        <v>27.46</v>
      </c>
      <c r="DS7" s="24">
        <v>39.74</v>
      </c>
      <c r="DT7" s="24" t="s">
        <v>102</v>
      </c>
      <c r="DU7" s="24" t="s">
        <v>102</v>
      </c>
      <c r="DV7" s="24">
        <v>0</v>
      </c>
      <c r="DW7" s="24">
        <v>0</v>
      </c>
      <c r="DX7" s="24">
        <v>1.04</v>
      </c>
      <c r="DY7" s="24" t="s">
        <v>102</v>
      </c>
      <c r="DZ7" s="24" t="s">
        <v>102</v>
      </c>
      <c r="EA7" s="24">
        <v>1.22</v>
      </c>
      <c r="EB7" s="24">
        <v>1.61</v>
      </c>
      <c r="EC7" s="24">
        <v>2.08</v>
      </c>
      <c r="ED7" s="24">
        <v>7.62</v>
      </c>
      <c r="EE7" s="24" t="s">
        <v>102</v>
      </c>
      <c r="EF7" s="24" t="s">
        <v>102</v>
      </c>
      <c r="EG7" s="24">
        <v>0</v>
      </c>
      <c r="EH7" s="24">
        <v>0</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2024-02-02T08:15:02Z</cp:lastPrinted>
  <dcterms:created xsi:type="dcterms:W3CDTF">2023-12-12T00:45:03Z</dcterms:created>
  <dcterms:modified xsi:type="dcterms:W3CDTF">2024-02-02T08:15:12Z</dcterms:modified>
  <cp:category/>
</cp:coreProperties>
</file>