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1 下水道（公共）済\"/>
    </mc:Choice>
  </mc:AlternateContent>
  <xr:revisionPtr revIDLastSave="0" documentId="13_ncr:1_{9CA9E3DB-0CB0-4CCC-91F3-F81F2D2F2055}" xr6:coauthVersionLast="47" xr6:coauthVersionMax="47" xr10:uidLastSave="{00000000-0000-0000-0000-000000000000}"/>
  <workbookProtection workbookAlgorithmName="SHA-512" workbookHashValue="NPvwqv5DbY0sTK9arFPOx+56iYIzr9yrXSk11NC2jkCMe2xOnkwob2Hi83TBfzRnpy5/aPTVbVbLcil6TtcRvg==" workbookSaltValue="GAe1gZ2NAZ4PqLUyAyVI5g=="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W10" i="4"/>
  <c r="P10" i="4"/>
  <c r="B10" i="4"/>
  <c r="AD8" i="4"/>
  <c r="W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<sst xmlns="http://schemas.openxmlformats.org/spreadsheetml/2006/main" count="297" uniqueCount="118">
  <si>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</si>
  <si>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</si>
  <si>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</si>
  <si>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</si>
  <si>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</si>
  <si>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</si>
  <si>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</si>
  <si>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</si>
  <si>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</si>
  <si>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</si>
  <si>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</si>
  <si>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</si>
  <si>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</si>
  <si>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</si>
  <si>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</si>
  <si>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</si>
  <si>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</si>
  <si>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</si>
  <si>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</si>
  <si>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</si>
  <si>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</si>
  <si>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</si>
  <si>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</si>
  <si>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</si>
  <si>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</si>
  <si>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</si>
  <si>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</si>
  <si>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</si>
  <si>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</si>
  <si>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</si>
  <si>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</si>
  <si>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</si>
  <si>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</si>
  <si>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</si>
  <si>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</si>
  <si>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</si>
  <si>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</si>
  <si>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</si>
  <si>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</si>
  <si>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</si>
  <si>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</si>
  <si>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</si>
  <si>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</si>
  <si>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</si>
  <si>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</si>
  <si>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</si>
  <si>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</si>
  <si>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</si>
  <si>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</si>
  <si>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</si>
  <si>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</si>
  <si>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</si>
  <si>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</si>
  <si>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</si>
  <si>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</si>
  <si>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</si>
  <si>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</si>
  <si>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</si>
  <si>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</si>
  <si>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</si>
  <si>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</si>
  <si>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</si>
  <si>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</si>
  <si>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</si>
  <si>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</si>
  <si>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</si>
  <si>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</si>
  <si>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</si>
  <si>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</si>
  <si>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</si>
  <si>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</si>
  <si>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</si>
  <si>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</si>
  <si>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</si>
  <si>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</si>
  <si>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</si>
  <si>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</si>
  <si>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</si>
  <si>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</si>
  <si>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</si>
  <si>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</si>
  <si>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</si>
  <si>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</si>
  <si>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</si>
  <si>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</si>
  <si>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</si>
  <si>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</si>
  <si>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</si>
  <si>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</si>
  <si>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</si>
  <si>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</si>
  <si>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</si>
  <si>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</si>
  <si>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</si>
  <si>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</si>
  <si>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</si>
  <si>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東金市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</si>
  <si>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</si>
  <si>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</si>
  <si>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</si>
  <si>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</si>
  <si>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</si>
  <si>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</si>
  <si>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</si>
  <si>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</si>
  <si>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</si>
  <si>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</si>
  <si>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</si>
  <si>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</si>
  <si>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</si>
  <si>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</si>
  <si>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</si>
  <si>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</si>
  <si>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</si>
  <si>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</si>
  <si>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100％を超え、類似団体及び全国の平均を超えているが、収入には資金不足を補うために行った多額の基準外繰入れを含んでおり、更なる自主財源の確保や経費削減により、自立・安定した経営に向けた改善が必要である。
③流動比率については、人口減少などに伴う使用料収入の減少及び物価上昇に起因する維持管理費の増加が影響し、さらに厳しい状況となっている。キャッシュ不足による資金ショートに細心の注意を払い、資金不足については一般会計からの基準外繰入れにより対応せざるをえない状況となっている。
④企業債残高対事業規模比率は、事業開始当時の企業債償還が進み、また償還額を上回る新たな借り入れは行わないなど、減債対策を進めていることから低い水準となっている。しかし、施設の老朽化が進んでおり、今後、改築更新に伴う多額の投資が必要になると思われる。
⑤⑥先述のとおり、人口減少などに伴う使用料収入の減少及び物価上昇に起因する維持管理費の増加が影響し、汚水処理原価は高騰し、経費回収率も下がっている。維持管理費は使用料収入で賄うといった原則は元より、今後の改築更新など、安定した経営のためには、使用料の改定などについて検討する必要がある。
⑦⑧施設利用率及び水洗化率はともに微増しているものの、今後は人口減少や節水機器の普及に伴い施設利用率の低下が予想される。現在進めている、農業集落排水処理施設の統合や、改築更新時の適切なダウンサイジングなどにより、施設規模の適正化を図る。</t>
    <rPh sb="1" eb="3">
      <t>ケイジョウ</t>
    </rPh>
    <rPh sb="3" eb="5">
      <t>シュウシ</t>
    </rPh>
    <rPh sb="5" eb="7">
      <t>ヒリツ</t>
    </rPh>
    <rPh sb="13" eb="14">
      <t>コ</t>
    </rPh>
    <rPh sb="16" eb="20">
      <t>ルイジダンタイ</t>
    </rPh>
    <rPh sb="20" eb="21">
      <t>オヨ</t>
    </rPh>
    <rPh sb="22" eb="24">
      <t>ゼンコク</t>
    </rPh>
    <rPh sb="25" eb="27">
      <t>ヘイキン</t>
    </rPh>
    <rPh sb="28" eb="29">
      <t>コ</t>
    </rPh>
    <rPh sb="35" eb="37">
      <t>シュウニュウ</t>
    </rPh>
    <rPh sb="39" eb="43">
      <t>シキンブソク</t>
    </rPh>
    <rPh sb="44" eb="45">
      <t>オギナ</t>
    </rPh>
    <rPh sb="49" eb="50">
      <t>オコナ</t>
    </rPh>
    <rPh sb="52" eb="54">
      <t>タガク</t>
    </rPh>
    <rPh sb="55" eb="58">
      <t>キジュンガイ</t>
    </rPh>
    <rPh sb="58" eb="60">
      <t>クリイ</t>
    </rPh>
    <rPh sb="62" eb="63">
      <t>フク</t>
    </rPh>
    <rPh sb="68" eb="69">
      <t>サラ</t>
    </rPh>
    <rPh sb="71" eb="75">
      <t>ジシュザイゲン</t>
    </rPh>
    <rPh sb="76" eb="78">
      <t>カクホ</t>
    </rPh>
    <rPh sb="79" eb="83">
      <t>ケイヒサクゲン</t>
    </rPh>
    <rPh sb="87" eb="89">
      <t>ジリツ</t>
    </rPh>
    <rPh sb="90" eb="92">
      <t>アンテイ</t>
    </rPh>
    <rPh sb="94" eb="96">
      <t>ケイエイ</t>
    </rPh>
    <rPh sb="97" eb="98">
      <t>ム</t>
    </rPh>
    <rPh sb="100" eb="102">
      <t>カイゼン</t>
    </rPh>
    <rPh sb="103" eb="105">
      <t>ヒツヨウ</t>
    </rPh>
    <rPh sb="111" eb="115">
      <t>リュウドウヒリツ</t>
    </rPh>
    <rPh sb="121" eb="125">
      <t>ジンコウゲンショウ</t>
    </rPh>
    <rPh sb="128" eb="129">
      <t>トモナ</t>
    </rPh>
    <rPh sb="130" eb="133">
      <t>シヨウリョウ</t>
    </rPh>
    <rPh sb="133" eb="135">
      <t>シュウニュウ</t>
    </rPh>
    <rPh sb="136" eb="138">
      <t>ゲンショウ</t>
    </rPh>
    <rPh sb="138" eb="139">
      <t>オヨ</t>
    </rPh>
    <rPh sb="140" eb="144">
      <t>ブッカジョウショウ</t>
    </rPh>
    <rPh sb="145" eb="147">
      <t>キイン</t>
    </rPh>
    <rPh sb="149" eb="154">
      <t>イジカンリヒ</t>
    </rPh>
    <rPh sb="155" eb="157">
      <t>ゾウカ</t>
    </rPh>
    <rPh sb="158" eb="160">
      <t>エイキョウ</t>
    </rPh>
    <rPh sb="165" eb="166">
      <t>キビ</t>
    </rPh>
    <rPh sb="168" eb="170">
      <t>ジョウキョウ</t>
    </rPh>
    <rPh sb="182" eb="184">
      <t>フソク</t>
    </rPh>
    <rPh sb="187" eb="189">
      <t>シキン</t>
    </rPh>
    <rPh sb="194" eb="196">
      <t>サイシン</t>
    </rPh>
    <rPh sb="197" eb="199">
      <t>チュウイ</t>
    </rPh>
    <rPh sb="200" eb="201">
      <t>ハラ</t>
    </rPh>
    <rPh sb="203" eb="207">
      <t>シキンブソク</t>
    </rPh>
    <rPh sb="212" eb="216">
      <t>イッパンカイケイ</t>
    </rPh>
    <rPh sb="219" eb="222">
      <t>キジュンガイ</t>
    </rPh>
    <rPh sb="222" eb="224">
      <t>クリイ</t>
    </rPh>
    <rPh sb="228" eb="230">
      <t>タイオウ</t>
    </rPh>
    <rPh sb="237" eb="239">
      <t>ジョウキョウ</t>
    </rPh>
    <rPh sb="248" eb="251">
      <t>キギョウサイ</t>
    </rPh>
    <rPh sb="251" eb="253">
      <t>ザンダカ</t>
    </rPh>
    <rPh sb="253" eb="254">
      <t>タイ</t>
    </rPh>
    <rPh sb="254" eb="258">
      <t>ジギョウキボ</t>
    </rPh>
    <rPh sb="258" eb="260">
      <t>ヒリツ</t>
    </rPh>
    <rPh sb="262" eb="264">
      <t>ジギョウ</t>
    </rPh>
    <rPh sb="264" eb="266">
      <t>カイシ</t>
    </rPh>
    <rPh sb="266" eb="268">
      <t>トウジ</t>
    </rPh>
    <rPh sb="269" eb="272">
      <t>キギョウサイ</t>
    </rPh>
    <rPh sb="272" eb="274">
      <t>ショウカン</t>
    </rPh>
    <rPh sb="275" eb="276">
      <t>スス</t>
    </rPh>
    <rPh sb="280" eb="282">
      <t>ショウカン</t>
    </rPh>
    <rPh sb="282" eb="283">
      <t>ガク</t>
    </rPh>
    <rPh sb="284" eb="286">
      <t>ウワマワ</t>
    </rPh>
    <rPh sb="287" eb="288">
      <t>アラ</t>
    </rPh>
    <rPh sb="290" eb="291">
      <t>カ</t>
    </rPh>
    <rPh sb="292" eb="293">
      <t>イ</t>
    </rPh>
    <rPh sb="295" eb="296">
      <t>オコナ</t>
    </rPh>
    <rPh sb="302" eb="304">
      <t>ゲンサイ</t>
    </rPh>
    <rPh sb="304" eb="306">
      <t>タイサク</t>
    </rPh>
    <rPh sb="307" eb="308">
      <t>スス</t>
    </rPh>
    <rPh sb="316" eb="317">
      <t>ヒク</t>
    </rPh>
    <rPh sb="318" eb="320">
      <t>スイジュン</t>
    </rPh>
    <rPh sb="331" eb="333">
      <t>シセツ</t>
    </rPh>
    <rPh sb="334" eb="337">
      <t>ロウキュウカ</t>
    </rPh>
    <rPh sb="338" eb="339">
      <t>スス</t>
    </rPh>
    <rPh sb="344" eb="346">
      <t>コンゴ</t>
    </rPh>
    <rPh sb="347" eb="349">
      <t>カイチク</t>
    </rPh>
    <rPh sb="349" eb="351">
      <t>コウシン</t>
    </rPh>
    <rPh sb="352" eb="353">
      <t>トモナ</t>
    </rPh>
    <rPh sb="354" eb="356">
      <t>タガク</t>
    </rPh>
    <rPh sb="357" eb="359">
      <t>トウシ</t>
    </rPh>
    <rPh sb="360" eb="362">
      <t>ヒツヨウ</t>
    </rPh>
    <rPh sb="366" eb="367">
      <t>オモ</t>
    </rPh>
    <rPh sb="374" eb="376">
      <t>センジュツ</t>
    </rPh>
    <rPh sb="422" eb="428">
      <t>オスイショリゲンカ</t>
    </rPh>
    <rPh sb="429" eb="431">
      <t>コウトウ</t>
    </rPh>
    <rPh sb="433" eb="438">
      <t>ケイヒカイシュウリツ</t>
    </rPh>
    <rPh sb="439" eb="440">
      <t>サ</t>
    </rPh>
    <rPh sb="446" eb="451">
      <t>イジカンリヒ</t>
    </rPh>
    <rPh sb="452" eb="457">
      <t>シヨウリョウシュウニュウ</t>
    </rPh>
    <rPh sb="458" eb="459">
      <t>マカナ</t>
    </rPh>
    <rPh sb="464" eb="466">
      <t>ゲンソク</t>
    </rPh>
    <rPh sb="467" eb="468">
      <t>モト</t>
    </rPh>
    <rPh sb="471" eb="473">
      <t>コンゴ</t>
    </rPh>
    <rPh sb="474" eb="476">
      <t>カイチク</t>
    </rPh>
    <rPh sb="476" eb="478">
      <t>コウシン</t>
    </rPh>
    <rPh sb="481" eb="483">
      <t>アンテイ</t>
    </rPh>
    <rPh sb="485" eb="487">
      <t>ケイエイ</t>
    </rPh>
    <rPh sb="493" eb="496">
      <t>シヨウリョウ</t>
    </rPh>
    <rPh sb="497" eb="499">
      <t>カイテイ</t>
    </rPh>
    <rPh sb="505" eb="507">
      <t>ケントウ</t>
    </rPh>
    <rPh sb="509" eb="511">
      <t>ヒツヨウ</t>
    </rPh>
    <rPh sb="518" eb="520">
      <t>シセツ</t>
    </rPh>
    <rPh sb="520" eb="523">
      <t>リヨウリツ</t>
    </rPh>
    <rPh sb="523" eb="524">
      <t>オヨ</t>
    </rPh>
    <rPh sb="525" eb="529">
      <t>スイセンカリツ</t>
    </rPh>
    <rPh sb="533" eb="535">
      <t>ビゾウ</t>
    </rPh>
    <rPh sb="543" eb="545">
      <t>コンゴ</t>
    </rPh>
    <rPh sb="546" eb="550">
      <t>ジンコウゲンショウ</t>
    </rPh>
    <rPh sb="551" eb="553">
      <t>セッスイ</t>
    </rPh>
    <rPh sb="553" eb="555">
      <t>キキ</t>
    </rPh>
    <rPh sb="556" eb="558">
      <t>フキュウ</t>
    </rPh>
    <rPh sb="559" eb="560">
      <t>トモナ</t>
    </rPh>
    <rPh sb="561" eb="566">
      <t>シセツリヨウリツ</t>
    </rPh>
    <rPh sb="567" eb="569">
      <t>テイカ</t>
    </rPh>
    <rPh sb="570" eb="572">
      <t>ヨソウ</t>
    </rPh>
    <rPh sb="576" eb="578">
      <t>ゲンザイ</t>
    </rPh>
    <rPh sb="578" eb="579">
      <t>スス</t>
    </rPh>
    <rPh sb="584" eb="590">
      <t>ノウギョウシュウラクハイスイ</t>
    </rPh>
    <rPh sb="590" eb="594">
      <t>ショリシセツ</t>
    </rPh>
    <rPh sb="595" eb="597">
      <t>トウゴウ</t>
    </rPh>
    <rPh sb="599" eb="601">
      <t>カイチク</t>
    </rPh>
    <rPh sb="601" eb="604">
      <t>コウシンジ</t>
    </rPh>
    <rPh sb="605" eb="607">
      <t>テキセツ</t>
    </rPh>
    <rPh sb="622" eb="626">
      <t>シセツキボ</t>
    </rPh>
    <rPh sb="627" eb="630">
      <t>テキセイカ</t>
    </rPh>
    <rPh sb="631" eb="632">
      <t>ハカ</t>
    </rPh>
    <phoneticPr fontId="4"/>
  </si>
  <si>
    <t>昭和60年3月の供用開始以降38年が経過し、施設の老朽化は進行している。ストックマネジメント計画に基づき、適切な改築更新などによる施設の長寿命化を進めるともに、持続可能な経営に向けて経済的かつ効率的な対策を検討する。</t>
    <rPh sb="0" eb="2">
      <t>ショウワ</t>
    </rPh>
    <rPh sb="4" eb="5">
      <t>ネン</t>
    </rPh>
    <rPh sb="6" eb="7">
      <t>ツキ</t>
    </rPh>
    <rPh sb="8" eb="12">
      <t>キョウヨウカイシ</t>
    </rPh>
    <rPh sb="12" eb="14">
      <t>イコウ</t>
    </rPh>
    <rPh sb="16" eb="17">
      <t>ネン</t>
    </rPh>
    <rPh sb="18" eb="20">
      <t>ケイカ</t>
    </rPh>
    <rPh sb="22" eb="24">
      <t>シセツ</t>
    </rPh>
    <rPh sb="25" eb="28">
      <t>ロウキュウカ</t>
    </rPh>
    <rPh sb="29" eb="31">
      <t>シンコウ</t>
    </rPh>
    <rPh sb="46" eb="48">
      <t>ケイカク</t>
    </rPh>
    <rPh sb="49" eb="50">
      <t>モト</t>
    </rPh>
    <rPh sb="53" eb="55">
      <t>テキセツ</t>
    </rPh>
    <rPh sb="56" eb="58">
      <t>カイチク</t>
    </rPh>
    <rPh sb="58" eb="60">
      <t>コウシン</t>
    </rPh>
    <rPh sb="65" eb="67">
      <t>シセツ</t>
    </rPh>
    <rPh sb="68" eb="72">
      <t>チョウジュミョウカ</t>
    </rPh>
    <rPh sb="73" eb="74">
      <t>スス</t>
    </rPh>
    <rPh sb="80" eb="84">
      <t>ジゾクカノウ</t>
    </rPh>
    <rPh sb="85" eb="87">
      <t>ケイエイ</t>
    </rPh>
    <rPh sb="88" eb="89">
      <t>ム</t>
    </rPh>
    <rPh sb="91" eb="94">
      <t>ケイザイテキ</t>
    </rPh>
    <rPh sb="96" eb="99">
      <t>コウリツテキ</t>
    </rPh>
    <rPh sb="100" eb="102">
      <t>タイサク</t>
    </rPh>
    <rPh sb="103" eb="105">
      <t>ケントウ</t>
    </rPh>
    <phoneticPr fontId="4"/>
  </si>
  <si>
    <t>令和３年度の使用料単価は約149円となっており、国が示す目標水準の150円とほぼ同額であるものの、汚水処理原価が148.69円となり経費回収率は100.35％まで下降した。汚水処理原価が前年度より約10円増加しており、現在もなお動力を中心に物価が急激に上昇しているため、今後、さらに厳しい経営状況状況に陥ることは避けられないものと思われる。
持続可能な経営とするために、農業集落排水処理施設の統合をはじめとする施設規模の適正化や効率的な運営による維持管理費の削減に努めるとともに、水洗化率の向上や適切な債権管理を推進し、また、使用料改定についても具体的に検討していく。</t>
    <rPh sb="0" eb="2">
      <t>レイワ</t>
    </rPh>
    <rPh sb="3" eb="5">
      <t>ネンド</t>
    </rPh>
    <rPh sb="6" eb="9">
      <t>シヨウリョウ</t>
    </rPh>
    <rPh sb="9" eb="11">
      <t>タンカ</t>
    </rPh>
    <rPh sb="12" eb="13">
      <t>ヤク</t>
    </rPh>
    <rPh sb="16" eb="17">
      <t>エン</t>
    </rPh>
    <rPh sb="24" eb="25">
      <t>クニ</t>
    </rPh>
    <rPh sb="26" eb="27">
      <t>シメ</t>
    </rPh>
    <rPh sb="28" eb="32">
      <t>モクヒョウスイジュン</t>
    </rPh>
    <rPh sb="36" eb="37">
      <t>エン</t>
    </rPh>
    <rPh sb="40" eb="42">
      <t>ドウガク</t>
    </rPh>
    <rPh sb="49" eb="53">
      <t>オスイショリ</t>
    </rPh>
    <rPh sb="53" eb="55">
      <t>ゲンカ</t>
    </rPh>
    <rPh sb="62" eb="63">
      <t>エン</t>
    </rPh>
    <rPh sb="66" eb="68">
      <t>ケイヒ</t>
    </rPh>
    <rPh sb="68" eb="71">
      <t>カイシュウリツ</t>
    </rPh>
    <rPh sb="81" eb="83">
      <t>カコウ</t>
    </rPh>
    <rPh sb="86" eb="88">
      <t>オスイ</t>
    </rPh>
    <rPh sb="88" eb="90">
      <t>ショリ</t>
    </rPh>
    <rPh sb="90" eb="92">
      <t>ゲンカ</t>
    </rPh>
    <rPh sb="93" eb="96">
      <t>ゼンネンド</t>
    </rPh>
    <rPh sb="98" eb="99">
      <t>ヤク</t>
    </rPh>
    <rPh sb="101" eb="102">
      <t>エン</t>
    </rPh>
    <rPh sb="102" eb="104">
      <t>ゾウカ</t>
    </rPh>
    <rPh sb="109" eb="111">
      <t>ゲンザイ</t>
    </rPh>
    <rPh sb="141" eb="142">
      <t>キビ</t>
    </rPh>
    <rPh sb="171" eb="175">
      <t>ジゾクカノウ</t>
    </rPh>
    <rPh sb="176" eb="178">
      <t>ケイエイ</t>
    </rPh>
    <rPh sb="185" eb="191">
      <t>ノウギョウシュウラクハイスイ</t>
    </rPh>
    <rPh sb="191" eb="193">
      <t>ショリ</t>
    </rPh>
    <rPh sb="193" eb="195">
      <t>シセツ</t>
    </rPh>
    <rPh sb="196" eb="198">
      <t>トウゴウ</t>
    </rPh>
    <rPh sb="205" eb="207">
      <t>シセツ</t>
    </rPh>
    <rPh sb="207" eb="209">
      <t>キボ</t>
    </rPh>
    <rPh sb="210" eb="213">
      <t>テキセイカ</t>
    </rPh>
    <rPh sb="214" eb="217">
      <t>コウリツテキ</t>
    </rPh>
    <rPh sb="218" eb="220">
      <t>ウンエイ</t>
    </rPh>
    <rPh sb="223" eb="225">
      <t>イジ</t>
    </rPh>
    <rPh sb="225" eb="228">
      <t>カンリヒ</t>
    </rPh>
    <rPh sb="229" eb="231">
      <t>サクゲン</t>
    </rPh>
    <rPh sb="232" eb="233">
      <t>ツト</t>
    </rPh>
    <rPh sb="240" eb="244">
      <t>スイセンカリツ</t>
    </rPh>
    <rPh sb="245" eb="247">
      <t>コウジョウ</t>
    </rPh>
    <rPh sb="248" eb="250">
      <t>テキセツ</t>
    </rPh>
    <rPh sb="251" eb="253">
      <t>サイケン</t>
    </rPh>
    <rPh sb="253" eb="255">
      <t>カンリ</t>
    </rPh>
    <rPh sb="256" eb="258">
      <t>スイシン</t>
    </rPh>
    <rPh sb="263" eb="266">
      <t>シヨウリョウ</t>
    </rPh>
    <rPh sb="266" eb="268">
      <t>カイテイ</t>
    </rPh>
    <rPh sb="273" eb="276">
      <t>グタイテキ</t>
    </rPh>
    <rPh sb="277" eb="27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</si>
</sst>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shrinkToFit="1"/>
      <protection locked="0"/>
    </xf>
    <xf numFmtId="0" fontId="15" fillId="0" borderId="0" xfId="0" applyFont="1" applyAlignment="1" applyProtection="1">
      <alignment horizontal="left" vertical="top" wrapText="1" shrinkToFit="1"/>
      <protection locked="0"/>
    </xf>
    <xf numFmtId="0" fontId="15" fillId="0" borderId="7" xfId="0" applyFont="1" applyBorder="1" applyAlignment="1" applyProtection="1">
      <alignment horizontal="left" vertical="top" wrapText="1" shrinkToFit="1"/>
      <protection locked="0"/>
    </xf>
    <xf numFmtId="0" fontId="15" fillId="0" borderId="8"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0.05</c:v>
                </c:pt>
                <c:pt idx="4" formatCode="#,##0.00;&quot;△&quot;#,##0.00">
                  <c:v>0</c:v>
                </c:pt>
              </c:numCache>
            </c:numRef>
          </c:val>
          <c:extLst>
            <c:ext xmlns:c16="http://schemas.microsoft.com/office/drawing/2014/chart" uri="{C3380CC4-5D6E-409C-BE32-E72D297353CC}">
              <c16:uniqueId val="{00000000-408A-436E-A35A-349B2FF7EE6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408A-436E-A35A-349B2FF7EE6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60.47</c:v>
                </c:pt>
                <c:pt idx="4">
                  <c:v>60.52</c:v>
                </c:pt>
              </c:numCache>
            </c:numRef>
          </c:val>
          <c:extLst>
            <c:ext xmlns:c16="http://schemas.microsoft.com/office/drawing/2014/chart" uri="{C3380CC4-5D6E-409C-BE32-E72D297353CC}">
              <c16:uniqueId val="{00000000-C833-41FF-A299-D3F612971AC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C833-41FF-A299-D3F612971AC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91.54</c:v>
                </c:pt>
                <c:pt idx="4">
                  <c:v>91.84</c:v>
                </c:pt>
              </c:numCache>
            </c:numRef>
          </c:val>
          <c:extLst>
            <c:ext xmlns:c16="http://schemas.microsoft.com/office/drawing/2014/chart" uri="{C3380CC4-5D6E-409C-BE32-E72D297353CC}">
              <c16:uniqueId val="{00000000-C09A-419D-B720-6DD71543B57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C09A-419D-B720-6DD71543B57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106.18</c:v>
                </c:pt>
                <c:pt idx="4">
                  <c:v>108.51</c:v>
                </c:pt>
              </c:numCache>
            </c:numRef>
          </c:val>
          <c:extLst>
            <c:ext xmlns:c16="http://schemas.microsoft.com/office/drawing/2014/chart" uri="{C3380CC4-5D6E-409C-BE32-E72D297353CC}">
              <c16:uniqueId val="{00000000-E421-4F32-98D8-DEE7A7B418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E421-4F32-98D8-DEE7A7B418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4.8099999999999996</c:v>
                </c:pt>
                <c:pt idx="4">
                  <c:v>9.68</c:v>
                </c:pt>
              </c:numCache>
            </c:numRef>
          </c:val>
          <c:extLst>
            <c:ext xmlns:c16="http://schemas.microsoft.com/office/drawing/2014/chart" uri="{C3380CC4-5D6E-409C-BE32-E72D297353CC}">
              <c16:uniqueId val="{00000000-FBF2-4708-917D-7BE7DA4E31E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FBF2-4708-917D-7BE7DA4E31E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F03-4A32-8579-91DE6640A57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7F03-4A32-8579-91DE6640A57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E5B-4D2E-97EA-457621F4452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0E5B-4D2E-97EA-457621F4452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30.36</c:v>
                </c:pt>
                <c:pt idx="4">
                  <c:v>21.99</c:v>
                </c:pt>
              </c:numCache>
            </c:numRef>
          </c:val>
          <c:extLst>
            <c:ext xmlns:c16="http://schemas.microsoft.com/office/drawing/2014/chart" uri="{C3380CC4-5D6E-409C-BE32-E72D297353CC}">
              <c16:uniqueId val="{00000000-7D9A-4DCF-92FD-37121CB816C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7D9A-4DCF-92FD-37121CB816C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184.36</c:v>
                </c:pt>
                <c:pt idx="4">
                  <c:v>181.89</c:v>
                </c:pt>
              </c:numCache>
            </c:numRef>
          </c:val>
          <c:extLst>
            <c:ext xmlns:c16="http://schemas.microsoft.com/office/drawing/2014/chart" uri="{C3380CC4-5D6E-409C-BE32-E72D297353CC}">
              <c16:uniqueId val="{00000000-7F5A-4885-A339-4645DA1A778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7F5A-4885-A339-4645DA1A778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106.7</c:v>
                </c:pt>
                <c:pt idx="4">
                  <c:v>100.35</c:v>
                </c:pt>
              </c:numCache>
            </c:numRef>
          </c:val>
          <c:extLst>
            <c:ext xmlns:c16="http://schemas.microsoft.com/office/drawing/2014/chart" uri="{C3380CC4-5D6E-409C-BE32-E72D297353CC}">
              <c16:uniqueId val="{00000000-7B73-418B-AF83-37ABEAAC448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7B73-418B-AF83-37ABEAAC448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139.13999999999999</c:v>
                </c:pt>
                <c:pt idx="4">
                  <c:v>148.69</c:v>
                </c:pt>
              </c:numCache>
            </c:numRef>
          </c:val>
          <c:extLst>
            <c:ext xmlns:c16="http://schemas.microsoft.com/office/drawing/2014/chart" uri="{C3380CC4-5D6E-409C-BE32-E72D297353CC}">
              <c16:uniqueId val="{00000000-1380-43A7-B115-C6A9BD652EE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1380-43A7-B115-C6A9BD652EE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千葉県　東金市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45">
        <f>データ!S6</f>
        <v>57248</v>
      </c>
      <c r="AM8" s="45"/>
      <c r="AN8" s="45"/>
      <c r="AO8" s="45"/>
      <c r="AP8" s="45"/>
      <c r="AQ8" s="45"/>
      <c r="AR8" s="45"/>
      <c r="AS8" s="45"/>
      <c r="AT8" s="46">
        <f>データ!T6</f>
        <v>89.12</v>
      </c>
      <c r="AU8" s="46"/>
      <c r="AV8" s="46"/>
      <c r="AW8" s="46"/>
      <c r="AX8" s="46"/>
      <c r="AY8" s="46"/>
      <c r="AZ8" s="46"/>
      <c r="BA8" s="46"/>
      <c r="BB8" s="46">
        <f>データ!U6</f>
        <v>642.37</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79.760000000000005</v>
      </c>
      <c r="J10" s="46"/>
      <c r="K10" s="46"/>
      <c r="L10" s="46"/>
      <c r="M10" s="46"/>
      <c r="N10" s="46"/>
      <c r="O10" s="46"/>
      <c r="P10" s="46">
        <f>データ!P6</f>
        <v>42.2</v>
      </c>
      <c r="Q10" s="46"/>
      <c r="R10" s="46"/>
      <c r="S10" s="46"/>
      <c r="T10" s="46"/>
      <c r="U10" s="46"/>
      <c r="V10" s="46"/>
      <c r="W10" s="46">
        <f>データ!Q6</f>
        <v>76.13</v>
      </c>
      <c r="X10" s="46"/>
      <c r="Y10" s="46"/>
      <c r="Z10" s="46"/>
      <c r="AA10" s="46"/>
      <c r="AB10" s="46"/>
      <c r="AC10" s="46"/>
      <c r="AD10" s="45">
        <f>データ!R6</f>
        <v>2714</v>
      </c>
      <c r="AE10" s="45"/>
      <c r="AF10" s="45"/>
      <c r="AG10" s="45"/>
      <c r="AH10" s="45"/>
      <c r="AI10" s="45"/>
      <c r="AJ10" s="45"/>
      <c r="AK10" s="2"/>
      <c r="AL10" s="45">
        <f>データ!V6</f>
        <v>24038</v>
      </c>
      <c r="AM10" s="45"/>
      <c r="AN10" s="45"/>
      <c r="AO10" s="45"/>
      <c r="AP10" s="45"/>
      <c r="AQ10" s="45"/>
      <c r="AR10" s="45"/>
      <c r="AS10" s="45"/>
      <c r="AT10" s="46">
        <f>データ!W6</f>
        <v>8.07</v>
      </c>
      <c r="AU10" s="46"/>
      <c r="AV10" s="46"/>
      <c r="AW10" s="46"/>
      <c r="AX10" s="46"/>
      <c r="AY10" s="46"/>
      <c r="AZ10" s="46"/>
      <c r="BA10" s="46"/>
      <c r="BB10" s="46">
        <f>データ!X6</f>
        <v>2978.69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0Jj7L63/EaI9yWEQf2tekSQfeqPSFdrhk3ldECvj2XDlXIqonoatvTDcH5swmNyabZlv6SVvHzhNpK1GDjDmYQ==" saltValue="/Xp1aFyexoJ7GAn1VlyiN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122131</v>
      </c>
      <c r="D6" s="19">
        <f t="shared" si="3"/>
        <v>46</v>
      </c>
      <c r="E6" s="19">
        <f t="shared" si="3"/>
        <v>17</v>
      </c>
      <c r="F6" s="19">
        <f t="shared" si="3"/>
        <v>1</v>
      </c>
      <c r="G6" s="19">
        <f t="shared" si="3"/>
        <v>0</v>
      </c>
      <c r="H6" s="19" t="str">
        <f t="shared" si="3"/>
        <v>千葉県　東金市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79.760000000000005</v>
      </c>
      <c r="P6" s="20">
        <f t="shared" si="3"/>
        <v>42.2</v>
      </c>
      <c r="Q6" s="20">
        <f t="shared" si="3"/>
        <v>76.13</v>
      </c>
      <c r="R6" s="20">
        <f t="shared" si="3"/>
        <v>2714</v>
      </c>
      <c r="S6" s="20">
        <f t="shared" si="3"/>
        <v>57248</v>
      </c>
      <c r="T6" s="20">
        <f t="shared" si="3"/>
        <v>89.12</v>
      </c>
      <c r="U6" s="20">
        <f t="shared" si="3"/>
        <v>642.37</v>
      </c>
      <c r="V6" s="20">
        <f t="shared" si="3"/>
        <v>24038</v>
      </c>
      <c r="W6" s="20">
        <f t="shared" si="3"/>
        <v>8.07</v>
      </c>
      <c r="X6" s="20">
        <f t="shared" si="3"/>
        <v>2978.69</v>
      </c>
      <c r="Y6" s="21" t="str">
        <f>IF(Y7="",NA(),Y7)</f>
        <v>-</v>
      </c>
      <c r="Z6" s="21" t="str">
        <f t="shared" ref="Z6:AH6" si="4">IF(Z7="",NA(),Z7)</f>
        <v>-</v>
      </c>
      <c r="AA6" s="21" t="str">
        <f t="shared" si="4"/>
        <v>-</v>
      </c>
      <c r="AB6" s="21">
        <f t="shared" si="4"/>
        <v>106.18</v>
      </c>
      <c r="AC6" s="21">
        <f t="shared" si="4"/>
        <v>108.51</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30.36</v>
      </c>
      <c r="AY6" s="21">
        <f t="shared" si="6"/>
        <v>21.99</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184.36</v>
      </c>
      <c r="BJ6" s="21">
        <f t="shared" si="7"/>
        <v>181.89</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106.7</v>
      </c>
      <c r="BU6" s="21">
        <f t="shared" si="8"/>
        <v>100.35</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139.13999999999999</v>
      </c>
      <c r="CF6" s="21">
        <f t="shared" si="9"/>
        <v>148.69</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f t="shared" si="10"/>
        <v>60.47</v>
      </c>
      <c r="CQ6" s="21">
        <f t="shared" si="10"/>
        <v>60.52</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91.54</v>
      </c>
      <c r="DB6" s="21">
        <f t="shared" si="11"/>
        <v>91.84</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4.8099999999999996</v>
      </c>
      <c r="DM6" s="21">
        <f t="shared" si="12"/>
        <v>9.68</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1">
        <f t="shared" si="14"/>
        <v>0.05</v>
      </c>
      <c r="EI6" s="20">
        <f t="shared" si="14"/>
        <v>0</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2">
      <c r="A7" s="14"/>
      <c r="B7" s="23">
        <v>2021</v>
      </c>
      <c r="C7" s="23">
        <v>122131</v>
      </c>
      <c r="D7" s="23">
        <v>46</v>
      </c>
      <c r="E7" s="23">
        <v>17</v>
      </c>
      <c r="F7" s="23">
        <v>1</v>
      </c>
      <c r="G7" s="23">
        <v>0</v>
      </c>
      <c r="H7" s="23" t="s">
        <v>96</v>
      </c>
      <c r="I7" s="23" t="s">
        <v>97</v>
      </c>
      <c r="J7" s="23" t="s">
        <v>98</v>
      </c>
      <c r="K7" s="23" t="s">
        <v>99</v>
      </c>
      <c r="L7" s="23" t="s">
        <v>100</v>
      </c>
      <c r="M7" s="23" t="s">
        <v>101</v>
      </c>
      <c r="N7" s="24" t="s">
        <v>102</v>
      </c>
      <c r="O7" s="24">
        <v>79.760000000000005</v>
      </c>
      <c r="P7" s="24">
        <v>42.2</v>
      </c>
      <c r="Q7" s="24">
        <v>76.13</v>
      </c>
      <c r="R7" s="24">
        <v>2714</v>
      </c>
      <c r="S7" s="24">
        <v>57248</v>
      </c>
      <c r="T7" s="24">
        <v>89.12</v>
      </c>
      <c r="U7" s="24">
        <v>642.37</v>
      </c>
      <c r="V7" s="24">
        <v>24038</v>
      </c>
      <c r="W7" s="24">
        <v>8.07</v>
      </c>
      <c r="X7" s="24">
        <v>2978.69</v>
      </c>
      <c r="Y7" s="24" t="s">
        <v>102</v>
      </c>
      <c r="Z7" s="24" t="s">
        <v>102</v>
      </c>
      <c r="AA7" s="24" t="s">
        <v>102</v>
      </c>
      <c r="AB7" s="24">
        <v>106.18</v>
      </c>
      <c r="AC7" s="24">
        <v>108.51</v>
      </c>
      <c r="AD7" s="24" t="s">
        <v>102</v>
      </c>
      <c r="AE7" s="24" t="s">
        <v>102</v>
      </c>
      <c r="AF7" s="24" t="s">
        <v>102</v>
      </c>
      <c r="AG7" s="24">
        <v>106.5</v>
      </c>
      <c r="AH7" s="24">
        <v>106.22</v>
      </c>
      <c r="AI7" s="24">
        <v>107.02</v>
      </c>
      <c r="AJ7" s="24" t="s">
        <v>102</v>
      </c>
      <c r="AK7" s="24" t="s">
        <v>102</v>
      </c>
      <c r="AL7" s="24" t="s">
        <v>102</v>
      </c>
      <c r="AM7" s="24">
        <v>0</v>
      </c>
      <c r="AN7" s="24">
        <v>0</v>
      </c>
      <c r="AO7" s="24" t="s">
        <v>102</v>
      </c>
      <c r="AP7" s="24" t="s">
        <v>102</v>
      </c>
      <c r="AQ7" s="24" t="s">
        <v>102</v>
      </c>
      <c r="AR7" s="24">
        <v>18.36</v>
      </c>
      <c r="AS7" s="24">
        <v>18.010000000000002</v>
      </c>
      <c r="AT7" s="24">
        <v>3.09</v>
      </c>
      <c r="AU7" s="24" t="s">
        <v>102</v>
      </c>
      <c r="AV7" s="24" t="s">
        <v>102</v>
      </c>
      <c r="AW7" s="24" t="s">
        <v>102</v>
      </c>
      <c r="AX7" s="24">
        <v>30.36</v>
      </c>
      <c r="AY7" s="24">
        <v>21.99</v>
      </c>
      <c r="AZ7" s="24" t="s">
        <v>102</v>
      </c>
      <c r="BA7" s="24" t="s">
        <v>102</v>
      </c>
      <c r="BB7" s="24" t="s">
        <v>102</v>
      </c>
      <c r="BC7" s="24">
        <v>55.6</v>
      </c>
      <c r="BD7" s="24">
        <v>59.4</v>
      </c>
      <c r="BE7" s="24">
        <v>71.39</v>
      </c>
      <c r="BF7" s="24" t="s">
        <v>102</v>
      </c>
      <c r="BG7" s="24" t="s">
        <v>102</v>
      </c>
      <c r="BH7" s="24" t="s">
        <v>102</v>
      </c>
      <c r="BI7" s="24">
        <v>184.36</v>
      </c>
      <c r="BJ7" s="24">
        <v>181.89</v>
      </c>
      <c r="BK7" s="24" t="s">
        <v>102</v>
      </c>
      <c r="BL7" s="24" t="s">
        <v>102</v>
      </c>
      <c r="BM7" s="24" t="s">
        <v>102</v>
      </c>
      <c r="BN7" s="24">
        <v>789.08</v>
      </c>
      <c r="BO7" s="24">
        <v>747.84</v>
      </c>
      <c r="BP7" s="24">
        <v>669.11</v>
      </c>
      <c r="BQ7" s="24" t="s">
        <v>102</v>
      </c>
      <c r="BR7" s="24" t="s">
        <v>102</v>
      </c>
      <c r="BS7" s="24" t="s">
        <v>102</v>
      </c>
      <c r="BT7" s="24">
        <v>106.7</v>
      </c>
      <c r="BU7" s="24">
        <v>100.35</v>
      </c>
      <c r="BV7" s="24" t="s">
        <v>102</v>
      </c>
      <c r="BW7" s="24" t="s">
        <v>102</v>
      </c>
      <c r="BX7" s="24" t="s">
        <v>102</v>
      </c>
      <c r="BY7" s="24">
        <v>88.25</v>
      </c>
      <c r="BZ7" s="24">
        <v>90.17</v>
      </c>
      <c r="CA7" s="24">
        <v>99.73</v>
      </c>
      <c r="CB7" s="24" t="s">
        <v>102</v>
      </c>
      <c r="CC7" s="24" t="s">
        <v>102</v>
      </c>
      <c r="CD7" s="24" t="s">
        <v>102</v>
      </c>
      <c r="CE7" s="24">
        <v>139.13999999999999</v>
      </c>
      <c r="CF7" s="24">
        <v>148.69</v>
      </c>
      <c r="CG7" s="24" t="s">
        <v>102</v>
      </c>
      <c r="CH7" s="24" t="s">
        <v>102</v>
      </c>
      <c r="CI7" s="24" t="s">
        <v>102</v>
      </c>
      <c r="CJ7" s="24">
        <v>176.37</v>
      </c>
      <c r="CK7" s="24">
        <v>173.17</v>
      </c>
      <c r="CL7" s="24">
        <v>134.97999999999999</v>
      </c>
      <c r="CM7" s="24" t="s">
        <v>102</v>
      </c>
      <c r="CN7" s="24" t="s">
        <v>102</v>
      </c>
      <c r="CO7" s="24" t="s">
        <v>102</v>
      </c>
      <c r="CP7" s="24">
        <v>60.47</v>
      </c>
      <c r="CQ7" s="24">
        <v>60.52</v>
      </c>
      <c r="CR7" s="24" t="s">
        <v>102</v>
      </c>
      <c r="CS7" s="24" t="s">
        <v>102</v>
      </c>
      <c r="CT7" s="24" t="s">
        <v>102</v>
      </c>
      <c r="CU7" s="24">
        <v>56.72</v>
      </c>
      <c r="CV7" s="24">
        <v>56.43</v>
      </c>
      <c r="CW7" s="24">
        <v>59.99</v>
      </c>
      <c r="CX7" s="24" t="s">
        <v>102</v>
      </c>
      <c r="CY7" s="24" t="s">
        <v>102</v>
      </c>
      <c r="CZ7" s="24" t="s">
        <v>102</v>
      </c>
      <c r="DA7" s="24">
        <v>91.54</v>
      </c>
      <c r="DB7" s="24">
        <v>91.84</v>
      </c>
      <c r="DC7" s="24" t="s">
        <v>102</v>
      </c>
      <c r="DD7" s="24" t="s">
        <v>102</v>
      </c>
      <c r="DE7" s="24" t="s">
        <v>102</v>
      </c>
      <c r="DF7" s="24">
        <v>90.72</v>
      </c>
      <c r="DG7" s="24">
        <v>91.07</v>
      </c>
      <c r="DH7" s="24">
        <v>95.72</v>
      </c>
      <c r="DI7" s="24" t="s">
        <v>102</v>
      </c>
      <c r="DJ7" s="24" t="s">
        <v>102</v>
      </c>
      <c r="DK7" s="24" t="s">
        <v>102</v>
      </c>
      <c r="DL7" s="24">
        <v>4.8099999999999996</v>
      </c>
      <c r="DM7" s="24">
        <v>9.68</v>
      </c>
      <c r="DN7" s="24" t="s">
        <v>102</v>
      </c>
      <c r="DO7" s="24" t="s">
        <v>102</v>
      </c>
      <c r="DP7" s="24" t="s">
        <v>102</v>
      </c>
      <c r="DQ7" s="24">
        <v>20.78</v>
      </c>
      <c r="DR7" s="24">
        <v>23.54</v>
      </c>
      <c r="DS7" s="24">
        <v>38.17</v>
      </c>
      <c r="DT7" s="24" t="s">
        <v>102</v>
      </c>
      <c r="DU7" s="24" t="s">
        <v>102</v>
      </c>
      <c r="DV7" s="24" t="s">
        <v>102</v>
      </c>
      <c r="DW7" s="24">
        <v>0</v>
      </c>
      <c r="DX7" s="24">
        <v>0</v>
      </c>
      <c r="DY7" s="24" t="s">
        <v>102</v>
      </c>
      <c r="DZ7" s="24" t="s">
        <v>102</v>
      </c>
      <c r="EA7" s="24" t="s">
        <v>102</v>
      </c>
      <c r="EB7" s="24">
        <v>1.34</v>
      </c>
      <c r="EC7" s="24">
        <v>1.5</v>
      </c>
      <c r="ED7" s="24">
        <v>6.54</v>
      </c>
      <c r="EE7" s="24" t="s">
        <v>102</v>
      </c>
      <c r="EF7" s="24" t="s">
        <v>102</v>
      </c>
      <c r="EG7" s="24" t="s">
        <v>102</v>
      </c>
      <c r="EH7" s="24">
        <v>0.05</v>
      </c>
      <c r="EI7" s="24">
        <v>0</v>
      </c>
      <c r="EJ7" s="24" t="s">
        <v>102</v>
      </c>
      <c r="EK7" s="24" t="s">
        <v>102</v>
      </c>
      <c r="EL7" s="24" t="s">
        <v>102</v>
      </c>
      <c r="EM7" s="24">
        <v>0.15</v>
      </c>
      <c r="EN7" s="24">
        <v>0.15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dcterms:created xsi:type="dcterms:W3CDTF">2023-01-12T23:28:49Z</dcterms:created>
  <dcterms:modified xsi:type="dcterms:W3CDTF">2023-02-01T04:23:37Z</dcterms:modified>
  <cp:category/>
</cp:coreProperties>
</file>