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171下水道（公共）\"/>
    </mc:Choice>
  </mc:AlternateContent>
  <workbookProtection workbookAlgorithmName="SHA-512" workbookHashValue="U8AG0ZqtLU7Pk3ZpreW3B2LZel0hwKyhdhCA74iE1kQNweaD2fPed/zGU2MLryTxhXQ9dVLWQkZCF/8ucfSQ5A==" workbookSaltValue="uDZv8/aX/y+uPvvqkDzxHg=="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<sst xmlns="http://schemas.openxmlformats.org/spreadsheetml/2006/main" count="321" uniqueCount="116">
  <si>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</si>
  <si>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</si>
  <si>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</si>
  <si>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</si>
  <si>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</si>
  <si>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</si>
  <si>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</si>
  <si>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</si>
  <si>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</si>
  <si>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</si>
  <si>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</si>
  <si>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</si>
  <si>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</si>
  <si>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</si>
  <si>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</si>
  <si>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</si>
  <si>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</si>
  <si>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</si>
  <si>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</si>
  <si>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</si>
  <si>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</si>
  <si>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</si>
  <si>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</si>
  <si>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</si>
  <si>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</si>
  <si>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</si>
  <si>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</si>
  <si>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</si>
  <si>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</si>
  <si>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</si>
  <si>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</si>
  <si>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</si>
  <si>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</si>
  <si>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</si>
  <si>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</si>
  <si>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</si>
  <si>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</si>
  <si>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</si>
  <si>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</si>
  <si>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</si>
  <si>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</si>
  <si>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</si>
  <si>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</si>
  <si>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</si>
  <si>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</si>
  <si>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</si>
  <si>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</si>
  <si>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</si>
  <si>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</si>
  <si>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</si>
  <si>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</si>
  <si>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</si>
  <si>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</si>
  <si>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</si>
  <si>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</si>
  <si>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</si>
  <si>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</si>
  <si>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</si>
  <si>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</si>
  <si>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</si>
  <si>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</si>
  <si>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</si>
  <si>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</si>
  <si>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</si>
  <si>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</si>
  <si>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</si>
  <si>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</si>
  <si>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</si>
  <si>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</si>
  <si>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</si>
  <si>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</si>
  <si>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</si>
  <si>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</si>
  <si>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</si>
  <si>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</si>
  <si>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</si>
  <si>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</si>
  <si>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</si>
  <si>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</si>
  <si>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</si>
  <si>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</si>
  <si>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</si>
  <si>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</si>
  <si>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</si>
  <si>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</si>
  <si>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</si>
  <si>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</si>
  <si>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</si>
  <si>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</si>
  <si>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</si>
  <si>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</si>
  <si>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</si>
  <si>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</si>
  <si>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</si>
  <si>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</si>
  <si>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鎌ケ谷市</t>
  </si>
  <si>
    <t>法適用</t>
  </si>
  <si>
    <t>下水道事業</t>
  </si>
  <si>
    <t>公共下水道</t>
  </si>
  <si>
    <t>Ba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</si>
  <si>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</si>
  <si>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</si>
  <si>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</si>
  <si>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</si>
  <si>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</si>
  <si>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</si>
  <si>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</si>
  <si>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</si>
  <si>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</si>
  <si>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</si>
  <si>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</si>
  <si>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</si>
  <si>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</si>
  <si>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当市の下水道事業は、令和２年度から地方公営企業法の財務規定等を適用し、公営企業会計に移行したことから前年度以前との比較はできない。
①②⑤について
　経常収支比率、経費回収率ともに100％以上となっており累積欠損もありませんが、適正な使用料収入の確保及び経営コストの削減等により100％を下回らないよう健全経営に努める必要がある。
③④について
　平成当初以降、下水道未普及解消に向け積極的に整備を行ったことによる企業債の残高が高水準にあり、翌年度償還元金額が流動比率の水準を下げている。
　企業債残高は減少傾向にあるものの流動比率は類似団体・全国平均値それぞれを下回っていることから現金確保等の支払能力を高める経営改善を図る必要がある。
⑥について
　本市は３流域にまたがる流域下水道であり、各流域市からの不明水の流入等により類似団体・全国平均値それぞれを上回っている。
⑧について
　下水道未普及解消を進めており、処理区域内人口が毎年増加しているため、水洗化率としては横ばいとなるが引き続き接続者の増に務める。</t>
    <rPh sb="1" eb="3">
      <t>トウシ</t>
    </rPh>
    <rPh sb="4" eb="9">
      <t>ゲスイドウジギョウ</t>
    </rPh>
    <rPh sb="11" eb="13">
      <t>レイワ</t>
    </rPh>
    <rPh sb="14" eb="16">
      <t>ネンド</t>
    </rPh>
    <rPh sb="18" eb="25">
      <t>チホウコウエイキギョウホウ</t>
    </rPh>
    <rPh sb="26" eb="31">
      <t>ザイムキテイトウ</t>
    </rPh>
    <rPh sb="32" eb="34">
      <t>テキヨウ</t>
    </rPh>
    <rPh sb="36" eb="42">
      <t>コウエイキギョウカイケイ</t>
    </rPh>
    <rPh sb="43" eb="45">
      <t>イコウ</t>
    </rPh>
    <rPh sb="51" eb="54">
      <t>ゼンネンド</t>
    </rPh>
    <rPh sb="54" eb="56">
      <t>イゼン</t>
    </rPh>
    <rPh sb="58" eb="60">
      <t>ヒカク</t>
    </rPh>
    <rPh sb="77" eb="83">
      <t>ケイジョウシュウシヒリツ</t>
    </rPh>
    <rPh sb="84" eb="89">
      <t>ケイヒカイシュウリツ</t>
    </rPh>
    <rPh sb="96" eb="98">
      <t>イジョウ</t>
    </rPh>
    <rPh sb="104" eb="108">
      <t>ルイセキケッソン</t>
    </rPh>
    <rPh sb="116" eb="118">
      <t>テキセイ</t>
    </rPh>
    <rPh sb="119" eb="124">
      <t>シヨウリョウシュウニュウ</t>
    </rPh>
    <rPh sb="125" eb="127">
      <t>カクホ</t>
    </rPh>
    <rPh sb="127" eb="128">
      <t>オヨ</t>
    </rPh>
    <rPh sb="129" eb="131">
      <t>ケイエイ</t>
    </rPh>
    <rPh sb="135" eb="138">
      <t>サクゲントウ</t>
    </rPh>
    <rPh sb="146" eb="148">
      <t>シタマワ</t>
    </rPh>
    <rPh sb="153" eb="157">
      <t>ケンゼンケイエイ</t>
    </rPh>
    <rPh sb="158" eb="159">
      <t>ツト</t>
    </rPh>
    <rPh sb="161" eb="163">
      <t>ヒツヨウ</t>
    </rPh>
    <rPh sb="177" eb="179">
      <t>ヘイセイ</t>
    </rPh>
    <rPh sb="179" eb="181">
      <t>トウショ</t>
    </rPh>
    <rPh sb="181" eb="183">
      <t>イコウ</t>
    </rPh>
    <rPh sb="184" eb="187">
      <t>ゲスイドウ</t>
    </rPh>
    <rPh sb="187" eb="192">
      <t>ミフキュウカイショウ</t>
    </rPh>
    <rPh sb="193" eb="194">
      <t>ム</t>
    </rPh>
    <rPh sb="217" eb="220">
      <t>コウスイジュン</t>
    </rPh>
    <rPh sb="224" eb="227">
      <t>ヨクネンド</t>
    </rPh>
    <rPh sb="227" eb="231">
      <t>ショウカンガンキン</t>
    </rPh>
    <rPh sb="231" eb="232">
      <t>ガク</t>
    </rPh>
    <rPh sb="233" eb="235">
      <t>リュウドウ</t>
    </rPh>
    <rPh sb="235" eb="237">
      <t>ヒリツ</t>
    </rPh>
    <rPh sb="238" eb="240">
      <t>スイジュン</t>
    </rPh>
    <rPh sb="241" eb="242">
      <t>サ</t>
    </rPh>
    <rPh sb="249" eb="252">
      <t>キギョウサイ</t>
    </rPh>
    <rPh sb="252" eb="254">
      <t>ザンダカ</t>
    </rPh>
    <rPh sb="255" eb="259">
      <t>ゲンショウケイコウ</t>
    </rPh>
    <rPh sb="265" eb="267">
      <t>リュウドウ</t>
    </rPh>
    <rPh sb="267" eb="269">
      <t>ヒリツ</t>
    </rPh>
    <rPh sb="270" eb="274">
      <t>ルイジダンタイ</t>
    </rPh>
    <rPh sb="275" eb="277">
      <t>ゼンコク</t>
    </rPh>
    <rPh sb="277" eb="280">
      <t>ヘイキンチ</t>
    </rPh>
    <rPh sb="285" eb="287">
      <t>シタマワ</t>
    </rPh>
    <rPh sb="295" eb="299">
      <t>ゲンキンカクホ</t>
    </rPh>
    <rPh sb="299" eb="300">
      <t>トウ</t>
    </rPh>
    <rPh sb="301" eb="303">
      <t>シハライ</t>
    </rPh>
    <rPh sb="303" eb="305">
      <t>ノウリョク</t>
    </rPh>
    <rPh sb="306" eb="307">
      <t>タカ</t>
    </rPh>
    <rPh sb="309" eb="311">
      <t>ケイエイ</t>
    </rPh>
    <rPh sb="311" eb="313">
      <t>カイゼン</t>
    </rPh>
    <rPh sb="314" eb="315">
      <t>ハカ</t>
    </rPh>
    <rPh sb="316" eb="318">
      <t>ヒツヨウ</t>
    </rPh>
    <rPh sb="331" eb="333">
      <t>ホンシ</t>
    </rPh>
    <rPh sb="335" eb="337">
      <t>リュウイキ</t>
    </rPh>
    <rPh sb="342" eb="347">
      <t>リュウイキゲスイドウ</t>
    </rPh>
    <rPh sb="351" eb="355">
      <t>カクリュウイキシ</t>
    </rPh>
    <rPh sb="358" eb="361">
      <t>フメイスイ</t>
    </rPh>
    <rPh sb="362" eb="364">
      <t>リュウニュウ</t>
    </rPh>
    <rPh sb="364" eb="365">
      <t>トウ</t>
    </rPh>
    <rPh sb="383" eb="385">
      <t>ウワマワ</t>
    </rPh>
    <phoneticPr fontId="4"/>
  </si>
  <si>
    <t>　当市は流域の最上流域に位置しており、近隣市と比較し下水道整備の開始が遅い（昭和59年より供用開始）ことから、耐用年数を迎えた管渠がないため、当該指標は類似団体・全国平均と比較し低水準となっている。
　しかしながら、今後も未普及解消に向けた整備を行いつつ、いずれは老朽化対策へ着手する必要が生じることから、ストックマネジメント計画に基づく点検・調査を実施し、管渠の健全度を把握・維持して行く必要がある。</t>
    <rPh sb="12" eb="14">
      <t>イチ</t>
    </rPh>
    <rPh sb="19" eb="22">
      <t>キンリンシ</t>
    </rPh>
    <rPh sb="23" eb="25">
      <t>ヒカク</t>
    </rPh>
    <rPh sb="55" eb="59">
      <t>タイヨウネンスウ</t>
    </rPh>
    <rPh sb="60" eb="61">
      <t>ムカ</t>
    </rPh>
    <rPh sb="71" eb="73">
      <t>トウガイ</t>
    </rPh>
    <rPh sb="73" eb="75">
      <t>シヒョウ</t>
    </rPh>
    <rPh sb="76" eb="80">
      <t>ルイジダンタイ</t>
    </rPh>
    <rPh sb="81" eb="85">
      <t>ゼンコクヘイキン</t>
    </rPh>
    <rPh sb="86" eb="88">
      <t>ヒカク</t>
    </rPh>
    <rPh sb="89" eb="92">
      <t>テイスイジュン</t>
    </rPh>
    <rPh sb="108" eb="110">
      <t>コンゴ</t>
    </rPh>
    <rPh sb="111" eb="116">
      <t>ミフキュウカイショウ</t>
    </rPh>
    <rPh sb="117" eb="118">
      <t>ム</t>
    </rPh>
    <rPh sb="120" eb="122">
      <t>セイビ</t>
    </rPh>
    <rPh sb="123" eb="124">
      <t>オコナ</t>
    </rPh>
    <rPh sb="132" eb="137">
      <t>ロウキュウカタイサク</t>
    </rPh>
    <rPh sb="138" eb="140">
      <t>チャクシュ</t>
    </rPh>
    <rPh sb="142" eb="144">
      <t>ヒツヨウ</t>
    </rPh>
    <rPh sb="145" eb="146">
      <t>ショウ</t>
    </rPh>
    <rPh sb="163" eb="165">
      <t>ケイカク</t>
    </rPh>
    <rPh sb="166" eb="167">
      <t>モト</t>
    </rPh>
    <rPh sb="169" eb="171">
      <t>テンケン</t>
    </rPh>
    <rPh sb="172" eb="174">
      <t>チョウサ</t>
    </rPh>
    <rPh sb="175" eb="177">
      <t>ジッシ</t>
    </rPh>
    <rPh sb="179" eb="181">
      <t>カンキョ</t>
    </rPh>
    <rPh sb="182" eb="185">
      <t>ケンゼンド</t>
    </rPh>
    <rPh sb="186" eb="188">
      <t>ハアク</t>
    </rPh>
    <rPh sb="189" eb="191">
      <t>イジ</t>
    </rPh>
    <rPh sb="193" eb="194">
      <t>イ</t>
    </rPh>
    <rPh sb="195" eb="197">
      <t>ヒツヨウ</t>
    </rPh>
    <phoneticPr fontId="4"/>
  </si>
  <si>
    <t xml:space="preserve">　普及率は約68％であり、引き続き未普及解消に向けた取り組みを行う。
　経常収支比率や経費回収率は100％を超えているものの、一般会計からの基準外繰入金を受け入れている状況である。
　また、今後は経年劣化による維持管理費の増加等が見込まれることから、定期的な使用料の見直しによる適正な使用料の確保、ストックマネジメント計画に基づく歳出抑制やコストの平準化による歳出抑制等の改善を行い、経営戦略を活用した安定した経営体制の構築を図る必要がある。
　令和2年度は法適用初年度であるが、令和3年度からは本分析表による経営比較が可能となることに期待している。
</t>
    <rPh sb="1" eb="4">
      <t>フキュウリツ</t>
    </rPh>
    <rPh sb="5" eb="6">
      <t>ヤク</t>
    </rPh>
    <rPh sb="13" eb="14">
      <t>ヒ</t>
    </rPh>
    <rPh sb="15" eb="16">
      <t>ツヅ</t>
    </rPh>
    <rPh sb="17" eb="22">
      <t>ミフキュウカイショウ</t>
    </rPh>
    <rPh sb="23" eb="24">
      <t>ム</t>
    </rPh>
    <rPh sb="26" eb="27">
      <t>ト</t>
    </rPh>
    <rPh sb="28" eb="29">
      <t>ク</t>
    </rPh>
    <rPh sb="31" eb="32">
      <t>オコナ</t>
    </rPh>
    <rPh sb="36" eb="42">
      <t>ケイジョウシュウシヒリツ</t>
    </rPh>
    <rPh sb="43" eb="48">
      <t>ケイヒカイシュウリツ</t>
    </rPh>
    <rPh sb="54" eb="55">
      <t>コ</t>
    </rPh>
    <rPh sb="63" eb="67">
      <t>イッパンカイケイ</t>
    </rPh>
    <rPh sb="70" eb="76">
      <t>キジュンガイクリイレキン</t>
    </rPh>
    <rPh sb="77" eb="78">
      <t>ウ</t>
    </rPh>
    <rPh sb="79" eb="80">
      <t>イ</t>
    </rPh>
    <rPh sb="84" eb="86">
      <t>ジョウキョウ</t>
    </rPh>
    <rPh sb="95" eb="97">
      <t>コンゴ</t>
    </rPh>
    <rPh sb="98" eb="102">
      <t>ケイネンレッカ</t>
    </rPh>
    <rPh sb="105" eb="110">
      <t>イジカンリヒ</t>
    </rPh>
    <rPh sb="111" eb="114">
      <t>ゾウカトウ</t>
    </rPh>
    <rPh sb="115" eb="117">
      <t>ミコ</t>
    </rPh>
    <rPh sb="128" eb="130">
      <t>ミナオ</t>
    </rPh>
    <rPh sb="134" eb="136">
      <t>テキセイ</t>
    </rPh>
    <rPh sb="137" eb="140">
      <t>シヨウリョウ</t>
    </rPh>
    <rPh sb="141" eb="143">
      <t>カクホ</t>
    </rPh>
    <rPh sb="144" eb="146">
      <t>サイシュツ</t>
    </rPh>
    <rPh sb="146" eb="148">
      <t>ヨクセイ</t>
    </rPh>
    <rPh sb="159" eb="161">
      <t>ケイカク</t>
    </rPh>
    <rPh sb="162" eb="163">
      <t>モト</t>
    </rPh>
    <rPh sb="165" eb="167">
      <t>サイシュツ</t>
    </rPh>
    <rPh sb="167" eb="169">
      <t>ヨクセイ</t>
    </rPh>
    <rPh sb="174" eb="177">
      <t>ヘイジュンカ</t>
    </rPh>
    <rPh sb="181" eb="183">
      <t>アンテイ</t>
    </rPh>
    <rPh sb="186" eb="188">
      <t>カイゼン</t>
    </rPh>
    <rPh sb="189" eb="190">
      <t>オコナ</t>
    </rPh>
    <rPh sb="192" eb="196">
      <t>ケイエイセンリャク</t>
    </rPh>
    <rPh sb="197" eb="199">
      <t>カツヨウ</t>
    </rPh>
    <rPh sb="202" eb="204">
      <t>タイセイ</t>
    </rPh>
    <rPh sb="205" eb="207">
      <t>コウチク</t>
    </rPh>
    <rPh sb="208" eb="209">
      <t>ハカ</t>
    </rPh>
    <rPh sb="210" eb="212">
      <t>ヒツヨウ</t>
    </rPh>
    <rPh sb="223" eb="225">
      <t>レイワ</t>
    </rPh>
    <rPh sb="226" eb="228">
      <t>ネンド</t>
    </rPh>
    <rPh sb="229" eb="235">
      <t>ホウテキヨウショネンド</t>
    </rPh>
    <rPh sb="240" eb="242">
      <t>レイワ</t>
    </rPh>
    <rPh sb="243" eb="245">
      <t>ネンド</t>
    </rPh>
    <rPh sb="248" eb="252">
      <t>ホンブンセキヒョウ</t>
    </rPh>
    <rPh sb="255" eb="257">
      <t>ケイエイ</t>
    </rPh>
    <rPh sb="257" eb="259">
      <t>ヒカク</t>
    </rPh>
    <rPh sb="260" eb="262">
      <t>カノウ</t>
    </rPh>
    <rPh sb="268" eb="270">
      <t>キタイ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</si>
</sst>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707-4C66-8F69-E3542DD5312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3707-4C66-8F69-E3542DD5312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6B-4033-AFD8-C219B519A17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76B-4033-AFD8-C219B519A17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92.67</c:v>
                </c:pt>
              </c:numCache>
            </c:numRef>
          </c:val>
          <c:extLst>
            <c:ext xmlns:c16="http://schemas.microsoft.com/office/drawing/2014/chart" uri="{C3380CC4-5D6E-409C-BE32-E72D297353CC}">
              <c16:uniqueId val="{00000000-F593-4824-8F6A-94EB77B8BAB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97.53</c:v>
                </c:pt>
              </c:numCache>
            </c:numRef>
          </c:val>
          <c:smooth val="0"/>
          <c:extLst>
            <c:ext xmlns:c16="http://schemas.microsoft.com/office/drawing/2014/chart" uri="{C3380CC4-5D6E-409C-BE32-E72D297353CC}">
              <c16:uniqueId val="{00000001-F593-4824-8F6A-94EB77B8BAB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109.02</c:v>
                </c:pt>
              </c:numCache>
            </c:numRef>
          </c:val>
          <c:extLst>
            <c:ext xmlns:c16="http://schemas.microsoft.com/office/drawing/2014/chart" uri="{C3380CC4-5D6E-409C-BE32-E72D297353CC}">
              <c16:uniqueId val="{00000000-111B-4FBD-AE4A-D2D5CC0C893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107.21</c:v>
                </c:pt>
              </c:numCache>
            </c:numRef>
          </c:val>
          <c:smooth val="0"/>
          <c:extLst>
            <c:ext xmlns:c16="http://schemas.microsoft.com/office/drawing/2014/chart" uri="{C3380CC4-5D6E-409C-BE32-E72D297353CC}">
              <c16:uniqueId val="{00000001-111B-4FBD-AE4A-D2D5CC0C893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3.21</c:v>
                </c:pt>
              </c:numCache>
            </c:numRef>
          </c:val>
          <c:extLst>
            <c:ext xmlns:c16="http://schemas.microsoft.com/office/drawing/2014/chart" uri="{C3380CC4-5D6E-409C-BE32-E72D297353CC}">
              <c16:uniqueId val="{00000000-7FD6-4EFE-B4A1-EB8EA0559C8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11.11</c:v>
                </c:pt>
              </c:numCache>
            </c:numRef>
          </c:val>
          <c:smooth val="0"/>
          <c:extLst>
            <c:ext xmlns:c16="http://schemas.microsoft.com/office/drawing/2014/chart" uri="{C3380CC4-5D6E-409C-BE32-E72D297353CC}">
              <c16:uniqueId val="{00000001-7FD6-4EFE-B4A1-EB8EA0559C8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C0D-4DA4-86FA-A282C2BD9FD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1.6</c:v>
                </c:pt>
              </c:numCache>
            </c:numRef>
          </c:val>
          <c:smooth val="0"/>
          <c:extLst>
            <c:ext xmlns:c16="http://schemas.microsoft.com/office/drawing/2014/chart" uri="{C3380CC4-5D6E-409C-BE32-E72D297353CC}">
              <c16:uniqueId val="{00000001-BC0D-4DA4-86FA-A282C2BD9FD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B24-4437-B1A0-056A4D7BA64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1.31</c:v>
                </c:pt>
              </c:numCache>
            </c:numRef>
          </c:val>
          <c:smooth val="0"/>
          <c:extLst>
            <c:ext xmlns:c16="http://schemas.microsoft.com/office/drawing/2014/chart" uri="{C3380CC4-5D6E-409C-BE32-E72D297353CC}">
              <c16:uniqueId val="{00000001-2B24-4437-B1A0-056A4D7BA64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57.61</c:v>
                </c:pt>
              </c:numCache>
            </c:numRef>
          </c:val>
          <c:extLst>
            <c:ext xmlns:c16="http://schemas.microsoft.com/office/drawing/2014/chart" uri="{C3380CC4-5D6E-409C-BE32-E72D297353CC}">
              <c16:uniqueId val="{00000000-BB00-483C-B870-074EE0AD707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78.55</c:v>
                </c:pt>
              </c:numCache>
            </c:numRef>
          </c:val>
          <c:smooth val="0"/>
          <c:extLst>
            <c:ext xmlns:c16="http://schemas.microsoft.com/office/drawing/2014/chart" uri="{C3380CC4-5D6E-409C-BE32-E72D297353CC}">
              <c16:uniqueId val="{00000001-BB00-483C-B870-074EE0AD707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327.68</c:v>
                </c:pt>
              </c:numCache>
            </c:numRef>
          </c:val>
          <c:extLst>
            <c:ext xmlns:c16="http://schemas.microsoft.com/office/drawing/2014/chart" uri="{C3380CC4-5D6E-409C-BE32-E72D297353CC}">
              <c16:uniqueId val="{00000000-9A05-41F6-AFA5-7CE40147441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479.51</c:v>
                </c:pt>
              </c:numCache>
            </c:numRef>
          </c:val>
          <c:smooth val="0"/>
          <c:extLst>
            <c:ext xmlns:c16="http://schemas.microsoft.com/office/drawing/2014/chart" uri="{C3380CC4-5D6E-409C-BE32-E72D297353CC}">
              <c16:uniqueId val="{00000001-9A05-41F6-AFA5-7CE40147441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100.74</c:v>
                </c:pt>
              </c:numCache>
            </c:numRef>
          </c:val>
          <c:extLst>
            <c:ext xmlns:c16="http://schemas.microsoft.com/office/drawing/2014/chart" uri="{C3380CC4-5D6E-409C-BE32-E72D297353CC}">
              <c16:uniqueId val="{00000000-1902-41FD-8BC6-15610CFEBE6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97.75</c:v>
                </c:pt>
              </c:numCache>
            </c:numRef>
          </c:val>
          <c:smooth val="0"/>
          <c:extLst>
            <c:ext xmlns:c16="http://schemas.microsoft.com/office/drawing/2014/chart" uri="{C3380CC4-5D6E-409C-BE32-E72D297353CC}">
              <c16:uniqueId val="{00000001-1902-41FD-8BC6-15610CFEBE6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155.88</c:v>
                </c:pt>
              </c:numCache>
            </c:numRef>
          </c:val>
          <c:extLst>
            <c:ext xmlns:c16="http://schemas.microsoft.com/office/drawing/2014/chart" uri="{C3380CC4-5D6E-409C-BE32-E72D297353CC}">
              <c16:uniqueId val="{00000000-4FA7-4819-BEFD-9F1BE0A48A1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105.3</c:v>
                </c:pt>
              </c:numCache>
            </c:numRef>
          </c:val>
          <c:smooth val="0"/>
          <c:extLst>
            <c:ext xmlns:c16="http://schemas.microsoft.com/office/drawing/2014/chart" uri="{C3380CC4-5D6E-409C-BE32-E72D297353CC}">
              <c16:uniqueId val="{00000001-4FA7-4819-BEFD-9F1BE0A48A1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鎌ケ谷市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Ba</v>
      </c>
      <c r="X8" s="72"/>
      <c r="Y8" s="72"/>
      <c r="Z8" s="72"/>
      <c r="AA8" s="72"/>
      <c r="AB8" s="72"/>
      <c r="AC8" s="72"/>
      <c r="AD8" s="73" t="str">
        <f>データ!$M$6</f>
        <v>非設置</v>
      </c>
      <c r="AE8" s="73"/>
      <c r="AF8" s="73"/>
      <c r="AG8" s="73"/>
      <c r="AH8" s="73"/>
      <c r="AI8" s="73"/>
      <c r="AJ8" s="73"/>
      <c r="AK8" s="3"/>
      <c r="AL8" s="69">
        <f>データ!S6</f>
        <v>109943</v>
      </c>
      <c r="AM8" s="69"/>
      <c r="AN8" s="69"/>
      <c r="AO8" s="69"/>
      <c r="AP8" s="69"/>
      <c r="AQ8" s="69"/>
      <c r="AR8" s="69"/>
      <c r="AS8" s="69"/>
      <c r="AT8" s="68">
        <f>データ!T6</f>
        <v>21.08</v>
      </c>
      <c r="AU8" s="68"/>
      <c r="AV8" s="68"/>
      <c r="AW8" s="68"/>
      <c r="AX8" s="68"/>
      <c r="AY8" s="68"/>
      <c r="AZ8" s="68"/>
      <c r="BA8" s="68"/>
      <c r="BB8" s="68">
        <f>データ!U6</f>
        <v>5215.51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71.25</v>
      </c>
      <c r="J10" s="68"/>
      <c r="K10" s="68"/>
      <c r="L10" s="68"/>
      <c r="M10" s="68"/>
      <c r="N10" s="68"/>
      <c r="O10" s="68"/>
      <c r="P10" s="68">
        <f>データ!P6</f>
        <v>68.03</v>
      </c>
      <c r="Q10" s="68"/>
      <c r="R10" s="68"/>
      <c r="S10" s="68"/>
      <c r="T10" s="68"/>
      <c r="U10" s="68"/>
      <c r="V10" s="68"/>
      <c r="W10" s="68">
        <f>データ!Q6</f>
        <v>78.34</v>
      </c>
      <c r="X10" s="68"/>
      <c r="Y10" s="68"/>
      <c r="Z10" s="68"/>
      <c r="AA10" s="68"/>
      <c r="AB10" s="68"/>
      <c r="AC10" s="68"/>
      <c r="AD10" s="69">
        <f>データ!R6</f>
        <v>2698</v>
      </c>
      <c r="AE10" s="69"/>
      <c r="AF10" s="69"/>
      <c r="AG10" s="69"/>
      <c r="AH10" s="69"/>
      <c r="AI10" s="69"/>
      <c r="AJ10" s="69"/>
      <c r="AK10" s="2"/>
      <c r="AL10" s="69">
        <f>データ!V6</f>
        <v>74821</v>
      </c>
      <c r="AM10" s="69"/>
      <c r="AN10" s="69"/>
      <c r="AO10" s="69"/>
      <c r="AP10" s="69"/>
      <c r="AQ10" s="69"/>
      <c r="AR10" s="69"/>
      <c r="AS10" s="69"/>
      <c r="AT10" s="68">
        <f>データ!W6</f>
        <v>6.64</v>
      </c>
      <c r="AU10" s="68"/>
      <c r="AV10" s="68"/>
      <c r="AW10" s="68"/>
      <c r="AX10" s="68"/>
      <c r="AY10" s="68"/>
      <c r="AZ10" s="68"/>
      <c r="BA10" s="68"/>
      <c r="BB10" s="68">
        <f>データ!X6</f>
        <v>11268.22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HhWz6JdPj97bWNpmFSJy+M8j1b6sKasq4redYUAbsgBu2N2gaTyhHVbIrBlw+trVvY6RoM/v5UQTP5sghiFX/A==" saltValue="aurm1SETU7fJee04fzg6Z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122246</v>
      </c>
      <c r="D6" s="33">
        <f t="shared" si="3"/>
        <v>46</v>
      </c>
      <c r="E6" s="33">
        <f t="shared" si="3"/>
        <v>17</v>
      </c>
      <c r="F6" s="33">
        <f t="shared" si="3"/>
        <v>1</v>
      </c>
      <c r="G6" s="33">
        <f t="shared" si="3"/>
        <v>0</v>
      </c>
      <c r="H6" s="33" t="str">
        <f t="shared" si="3"/>
        <v>千葉県　鎌ケ谷市</v>
      </c>
      <c r="I6" s="33" t="str">
        <f t="shared" si="3"/>
        <v>法適用</v>
      </c>
      <c r="J6" s="33" t="str">
        <f t="shared" si="3"/>
        <v>下水道事業</v>
      </c>
      <c r="K6" s="33" t="str">
        <f t="shared" si="3"/>
        <v>公共下水道</v>
      </c>
      <c r="L6" s="33" t="str">
        <f t="shared" si="3"/>
        <v>Ba</v>
      </c>
      <c r="M6" s="33" t="str">
        <f t="shared" si="3"/>
        <v>非設置</v>
      </c>
      <c r="N6" s="34" t="str">
        <f t="shared" si="3"/>
        <v>-</v>
      </c>
      <c r="O6" s="34">
        <f t="shared" si="3"/>
        <v>71.25</v>
      </c>
      <c r="P6" s="34">
        <f t="shared" si="3"/>
        <v>68.03</v>
      </c>
      <c r="Q6" s="34">
        <f t="shared" si="3"/>
        <v>78.34</v>
      </c>
      <c r="R6" s="34">
        <f t="shared" si="3"/>
        <v>2698</v>
      </c>
      <c r="S6" s="34">
        <f t="shared" si="3"/>
        <v>109943</v>
      </c>
      <c r="T6" s="34">
        <f t="shared" si="3"/>
        <v>21.08</v>
      </c>
      <c r="U6" s="34">
        <f t="shared" si="3"/>
        <v>5215.51</v>
      </c>
      <c r="V6" s="34">
        <f t="shared" si="3"/>
        <v>74821</v>
      </c>
      <c r="W6" s="34">
        <f t="shared" si="3"/>
        <v>6.64</v>
      </c>
      <c r="X6" s="34">
        <f t="shared" si="3"/>
        <v>11268.22</v>
      </c>
      <c r="Y6" s="35" t="str">
        <f>IF(Y7="",NA(),Y7)</f>
        <v>-</v>
      </c>
      <c r="Z6" s="35" t="str">
        <f t="shared" ref="Z6:AH6" si="4">IF(Z7="",NA(),Z7)</f>
        <v>-</v>
      </c>
      <c r="AA6" s="35" t="str">
        <f t="shared" si="4"/>
        <v>-</v>
      </c>
      <c r="AB6" s="35" t="str">
        <f t="shared" si="4"/>
        <v>-</v>
      </c>
      <c r="AC6" s="35">
        <f t="shared" si="4"/>
        <v>109.02</v>
      </c>
      <c r="AD6" s="35" t="str">
        <f t="shared" si="4"/>
        <v>-</v>
      </c>
      <c r="AE6" s="35" t="str">
        <f t="shared" si="4"/>
        <v>-</v>
      </c>
      <c r="AF6" s="35" t="str">
        <f t="shared" si="4"/>
        <v>-</v>
      </c>
      <c r="AG6" s="35" t="str">
        <f t="shared" si="4"/>
        <v>-</v>
      </c>
      <c r="AH6" s="35">
        <f t="shared" si="4"/>
        <v>107.21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1.31</v>
      </c>
      <c r="AT6" s="34" t="str">
        <f>IF(AT7="","",IF(AT7="-","【-】","【"&amp;SUBSTITUTE(TEXT(AT7,"#,##0.00"),"-","△")&amp;"】"))</f>
        <v>【3.64】</v>
      </c>
      <c r="AU6" s="35" t="str">
        <f>IF(AU7="",NA(),AU7)</f>
        <v>-</v>
      </c>
      <c r="AV6" s="35" t="str">
        <f t="shared" ref="AV6:BD6" si="6">IF(AV7="",NA(),AV7)</f>
        <v>-</v>
      </c>
      <c r="AW6" s="35" t="str">
        <f t="shared" si="6"/>
        <v>-</v>
      </c>
      <c r="AX6" s="35" t="str">
        <f t="shared" si="6"/>
        <v>-</v>
      </c>
      <c r="AY6" s="35">
        <f t="shared" si="6"/>
        <v>57.61</v>
      </c>
      <c r="AZ6" s="35" t="str">
        <f t="shared" si="6"/>
        <v>-</v>
      </c>
      <c r="BA6" s="35" t="str">
        <f t="shared" si="6"/>
        <v>-</v>
      </c>
      <c r="BB6" s="35" t="str">
        <f t="shared" si="6"/>
        <v>-</v>
      </c>
      <c r="BC6" s="35" t="str">
        <f t="shared" si="6"/>
        <v>-</v>
      </c>
      <c r="BD6" s="35">
        <f t="shared" si="6"/>
        <v>78.55</v>
      </c>
      <c r="BE6" s="34" t="str">
        <f>IF(BE7="","",IF(BE7="-","【-】","【"&amp;SUBSTITUTE(TEXT(BE7,"#,##0.00"),"-","△")&amp;"】"))</f>
        <v>【67.52】</v>
      </c>
      <c r="BF6" s="35" t="str">
        <f>IF(BF7="",NA(),BF7)</f>
        <v>-</v>
      </c>
      <c r="BG6" s="35" t="str">
        <f t="shared" ref="BG6:BO6" si="7">IF(BG7="",NA(),BG7)</f>
        <v>-</v>
      </c>
      <c r="BH6" s="35" t="str">
        <f t="shared" si="7"/>
        <v>-</v>
      </c>
      <c r="BI6" s="35" t="str">
        <f t="shared" si="7"/>
        <v>-</v>
      </c>
      <c r="BJ6" s="35">
        <f t="shared" si="7"/>
        <v>327.68</v>
      </c>
      <c r="BK6" s="35" t="str">
        <f t="shared" si="7"/>
        <v>-</v>
      </c>
      <c r="BL6" s="35" t="str">
        <f t="shared" si="7"/>
        <v>-</v>
      </c>
      <c r="BM6" s="35" t="str">
        <f t="shared" si="7"/>
        <v>-</v>
      </c>
      <c r="BN6" s="35" t="str">
        <f t="shared" si="7"/>
        <v>-</v>
      </c>
      <c r="BO6" s="35">
        <f t="shared" si="7"/>
        <v>479.51</v>
      </c>
      <c r="BP6" s="34" t="str">
        <f>IF(BP7="","",IF(BP7="-","【-】","【"&amp;SUBSTITUTE(TEXT(BP7,"#,##0.00"),"-","△")&amp;"】"))</f>
        <v>【705.21】</v>
      </c>
      <c r="BQ6" s="35" t="str">
        <f>IF(BQ7="",NA(),BQ7)</f>
        <v>-</v>
      </c>
      <c r="BR6" s="35" t="str">
        <f t="shared" ref="BR6:BZ6" si="8">IF(BR7="",NA(),BR7)</f>
        <v>-</v>
      </c>
      <c r="BS6" s="35" t="str">
        <f t="shared" si="8"/>
        <v>-</v>
      </c>
      <c r="BT6" s="35" t="str">
        <f t="shared" si="8"/>
        <v>-</v>
      </c>
      <c r="BU6" s="35">
        <f t="shared" si="8"/>
        <v>100.74</v>
      </c>
      <c r="BV6" s="35" t="str">
        <f t="shared" si="8"/>
        <v>-</v>
      </c>
      <c r="BW6" s="35" t="str">
        <f t="shared" si="8"/>
        <v>-</v>
      </c>
      <c r="BX6" s="35" t="str">
        <f t="shared" si="8"/>
        <v>-</v>
      </c>
      <c r="BY6" s="35" t="str">
        <f t="shared" si="8"/>
        <v>-</v>
      </c>
      <c r="BZ6" s="35">
        <f t="shared" si="8"/>
        <v>97.75</v>
      </c>
      <c r="CA6" s="34" t="str">
        <f>IF(CA7="","",IF(CA7="-","【-】","【"&amp;SUBSTITUTE(TEXT(CA7,"#,##0.00"),"-","△")&amp;"】"))</f>
        <v>【98.96】</v>
      </c>
      <c r="CB6" s="35" t="str">
        <f>IF(CB7="",NA(),CB7)</f>
        <v>-</v>
      </c>
      <c r="CC6" s="35" t="str">
        <f t="shared" ref="CC6:CK6" si="9">IF(CC7="",NA(),CC7)</f>
        <v>-</v>
      </c>
      <c r="CD6" s="35" t="str">
        <f t="shared" si="9"/>
        <v>-</v>
      </c>
      <c r="CE6" s="35" t="str">
        <f t="shared" si="9"/>
        <v>-</v>
      </c>
      <c r="CF6" s="35">
        <f t="shared" si="9"/>
        <v>155.88</v>
      </c>
      <c r="CG6" s="35" t="str">
        <f t="shared" si="9"/>
        <v>-</v>
      </c>
      <c r="CH6" s="35" t="str">
        <f t="shared" si="9"/>
        <v>-</v>
      </c>
      <c r="CI6" s="35" t="str">
        <f t="shared" si="9"/>
        <v>-</v>
      </c>
      <c r="CJ6" s="35" t="str">
        <f t="shared" si="9"/>
        <v>-</v>
      </c>
      <c r="CK6" s="35">
        <f t="shared" si="9"/>
        <v>105.3</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t="str">
        <f t="shared" si="10"/>
        <v>-</v>
      </c>
      <c r="CW6" s="34" t="str">
        <f>IF(CW7="","",IF(CW7="-","【-】","【"&amp;SUBSTITUTE(TEXT(CW7,"#,##0.00"),"-","△")&amp;"】"))</f>
        <v>【59.57】</v>
      </c>
      <c r="CX6" s="35" t="str">
        <f>IF(CX7="",NA(),CX7)</f>
        <v>-</v>
      </c>
      <c r="CY6" s="35" t="str">
        <f t="shared" ref="CY6:DG6" si="11">IF(CY7="",NA(),CY7)</f>
        <v>-</v>
      </c>
      <c r="CZ6" s="35" t="str">
        <f t="shared" si="11"/>
        <v>-</v>
      </c>
      <c r="DA6" s="35" t="str">
        <f t="shared" si="11"/>
        <v>-</v>
      </c>
      <c r="DB6" s="35">
        <f t="shared" si="11"/>
        <v>92.67</v>
      </c>
      <c r="DC6" s="35" t="str">
        <f t="shared" si="11"/>
        <v>-</v>
      </c>
      <c r="DD6" s="35" t="str">
        <f t="shared" si="11"/>
        <v>-</v>
      </c>
      <c r="DE6" s="35" t="str">
        <f t="shared" si="11"/>
        <v>-</v>
      </c>
      <c r="DF6" s="35" t="str">
        <f t="shared" si="11"/>
        <v>-</v>
      </c>
      <c r="DG6" s="35">
        <f t="shared" si="11"/>
        <v>97.53</v>
      </c>
      <c r="DH6" s="34" t="str">
        <f>IF(DH7="","",IF(DH7="-","【-】","【"&amp;SUBSTITUTE(TEXT(DH7,"#,##0.00"),"-","△")&amp;"】"))</f>
        <v>【95.57】</v>
      </c>
      <c r="DI6" s="35" t="str">
        <f>IF(DI7="",NA(),DI7)</f>
        <v>-</v>
      </c>
      <c r="DJ6" s="35" t="str">
        <f t="shared" ref="DJ6:DR6" si="12">IF(DJ7="",NA(),DJ7)</f>
        <v>-</v>
      </c>
      <c r="DK6" s="35" t="str">
        <f t="shared" si="12"/>
        <v>-</v>
      </c>
      <c r="DL6" s="35" t="str">
        <f t="shared" si="12"/>
        <v>-</v>
      </c>
      <c r="DM6" s="35">
        <f t="shared" si="12"/>
        <v>3.21</v>
      </c>
      <c r="DN6" s="35" t="str">
        <f t="shared" si="12"/>
        <v>-</v>
      </c>
      <c r="DO6" s="35" t="str">
        <f t="shared" si="12"/>
        <v>-</v>
      </c>
      <c r="DP6" s="35" t="str">
        <f t="shared" si="12"/>
        <v>-</v>
      </c>
      <c r="DQ6" s="35" t="str">
        <f t="shared" si="12"/>
        <v>-</v>
      </c>
      <c r="DR6" s="35">
        <f t="shared" si="12"/>
        <v>11.11</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1.6</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0.02</v>
      </c>
      <c r="EO6" s="34" t="str">
        <f>IF(EO7="","",IF(EO7="-","【-】","【"&amp;SUBSTITUTE(TEXT(EO7,"#,##0.00"),"-","△")&amp;"】"))</f>
        <v>【0.30】</v>
      </c>
    </row>
    <row r="7" spans="1:148" s="36" customFormat="1" x14ac:dyDescent="0.15">
      <c r="A7" s="28"/>
      <c r="B7" s="37">
        <v>2020</v>
      </c>
      <c r="C7" s="37">
        <v>122246</v>
      </c>
      <c r="D7" s="37">
        <v>46</v>
      </c>
      <c r="E7" s="37">
        <v>17</v>
      </c>
      <c r="F7" s="37">
        <v>1</v>
      </c>
      <c r="G7" s="37">
        <v>0</v>
      </c>
      <c r="H7" s="37" t="s">
        <v>95</v>
      </c>
      <c r="I7" s="37" t="s">
        <v>96</v>
      </c>
      <c r="J7" s="37" t="s">
        <v>97</v>
      </c>
      <c r="K7" s="37" t="s">
        <v>98</v>
      </c>
      <c r="L7" s="37" t="s">
        <v>99</v>
      </c>
      <c r="M7" s="37" t="s">
        <v>100</v>
      </c>
      <c r="N7" s="38" t="s">
        <v>101</v>
      </c>
      <c r="O7" s="38">
        <v>71.25</v>
      </c>
      <c r="P7" s="38">
        <v>68.03</v>
      </c>
      <c r="Q7" s="38">
        <v>78.34</v>
      </c>
      <c r="R7" s="38">
        <v>2698</v>
      </c>
      <c r="S7" s="38">
        <v>109943</v>
      </c>
      <c r="T7" s="38">
        <v>21.08</v>
      </c>
      <c r="U7" s="38">
        <v>5215.51</v>
      </c>
      <c r="V7" s="38">
        <v>74821</v>
      </c>
      <c r="W7" s="38">
        <v>6.64</v>
      </c>
      <c r="X7" s="38">
        <v>11268.22</v>
      </c>
      <c r="Y7" s="38" t="s">
        <v>101</v>
      </c>
      <c r="Z7" s="38" t="s">
        <v>101</v>
      </c>
      <c r="AA7" s="38" t="s">
        <v>101</v>
      </c>
      <c r="AB7" s="38" t="s">
        <v>101</v>
      </c>
      <c r="AC7" s="38">
        <v>109.02</v>
      </c>
      <c r="AD7" s="38" t="s">
        <v>101</v>
      </c>
      <c r="AE7" s="38" t="s">
        <v>101</v>
      </c>
      <c r="AF7" s="38" t="s">
        <v>101</v>
      </c>
      <c r="AG7" s="38" t="s">
        <v>101</v>
      </c>
      <c r="AH7" s="38">
        <v>107.21</v>
      </c>
      <c r="AI7" s="38">
        <v>106.67</v>
      </c>
      <c r="AJ7" s="38" t="s">
        <v>101</v>
      </c>
      <c r="AK7" s="38" t="s">
        <v>101</v>
      </c>
      <c r="AL7" s="38" t="s">
        <v>101</v>
      </c>
      <c r="AM7" s="38" t="s">
        <v>101</v>
      </c>
      <c r="AN7" s="38">
        <v>0</v>
      </c>
      <c r="AO7" s="38" t="s">
        <v>101</v>
      </c>
      <c r="AP7" s="38" t="s">
        <v>101</v>
      </c>
      <c r="AQ7" s="38" t="s">
        <v>101</v>
      </c>
      <c r="AR7" s="38" t="s">
        <v>101</v>
      </c>
      <c r="AS7" s="38">
        <v>1.31</v>
      </c>
      <c r="AT7" s="38">
        <v>3.64</v>
      </c>
      <c r="AU7" s="38" t="s">
        <v>101</v>
      </c>
      <c r="AV7" s="38" t="s">
        <v>101</v>
      </c>
      <c r="AW7" s="38" t="s">
        <v>101</v>
      </c>
      <c r="AX7" s="38" t="s">
        <v>101</v>
      </c>
      <c r="AY7" s="38">
        <v>57.61</v>
      </c>
      <c r="AZ7" s="38" t="s">
        <v>101</v>
      </c>
      <c r="BA7" s="38" t="s">
        <v>101</v>
      </c>
      <c r="BB7" s="38" t="s">
        <v>101</v>
      </c>
      <c r="BC7" s="38" t="s">
        <v>101</v>
      </c>
      <c r="BD7" s="38">
        <v>78.55</v>
      </c>
      <c r="BE7" s="38">
        <v>67.52</v>
      </c>
      <c r="BF7" s="38" t="s">
        <v>101</v>
      </c>
      <c r="BG7" s="38" t="s">
        <v>101</v>
      </c>
      <c r="BH7" s="38" t="s">
        <v>101</v>
      </c>
      <c r="BI7" s="38" t="s">
        <v>101</v>
      </c>
      <c r="BJ7" s="38">
        <v>327.68</v>
      </c>
      <c r="BK7" s="38" t="s">
        <v>101</v>
      </c>
      <c r="BL7" s="38" t="s">
        <v>101</v>
      </c>
      <c r="BM7" s="38" t="s">
        <v>101</v>
      </c>
      <c r="BN7" s="38" t="s">
        <v>101</v>
      </c>
      <c r="BO7" s="38">
        <v>479.51</v>
      </c>
      <c r="BP7" s="38">
        <v>705.21</v>
      </c>
      <c r="BQ7" s="38" t="s">
        <v>101</v>
      </c>
      <c r="BR7" s="38" t="s">
        <v>101</v>
      </c>
      <c r="BS7" s="38" t="s">
        <v>101</v>
      </c>
      <c r="BT7" s="38" t="s">
        <v>101</v>
      </c>
      <c r="BU7" s="38">
        <v>100.74</v>
      </c>
      <c r="BV7" s="38" t="s">
        <v>101</v>
      </c>
      <c r="BW7" s="38" t="s">
        <v>101</v>
      </c>
      <c r="BX7" s="38" t="s">
        <v>101</v>
      </c>
      <c r="BY7" s="38" t="s">
        <v>101</v>
      </c>
      <c r="BZ7" s="38">
        <v>97.75</v>
      </c>
      <c r="CA7" s="38">
        <v>98.96</v>
      </c>
      <c r="CB7" s="38" t="s">
        <v>101</v>
      </c>
      <c r="CC7" s="38" t="s">
        <v>101</v>
      </c>
      <c r="CD7" s="38" t="s">
        <v>101</v>
      </c>
      <c r="CE7" s="38" t="s">
        <v>101</v>
      </c>
      <c r="CF7" s="38">
        <v>155.88</v>
      </c>
      <c r="CG7" s="38" t="s">
        <v>101</v>
      </c>
      <c r="CH7" s="38" t="s">
        <v>101</v>
      </c>
      <c r="CI7" s="38" t="s">
        <v>101</v>
      </c>
      <c r="CJ7" s="38" t="s">
        <v>101</v>
      </c>
      <c r="CK7" s="38">
        <v>105.3</v>
      </c>
      <c r="CL7" s="38">
        <v>134.52000000000001</v>
      </c>
      <c r="CM7" s="38" t="s">
        <v>101</v>
      </c>
      <c r="CN7" s="38" t="s">
        <v>101</v>
      </c>
      <c r="CO7" s="38" t="s">
        <v>101</v>
      </c>
      <c r="CP7" s="38" t="s">
        <v>101</v>
      </c>
      <c r="CQ7" s="38" t="s">
        <v>101</v>
      </c>
      <c r="CR7" s="38" t="s">
        <v>101</v>
      </c>
      <c r="CS7" s="38" t="s">
        <v>101</v>
      </c>
      <c r="CT7" s="38" t="s">
        <v>101</v>
      </c>
      <c r="CU7" s="38" t="s">
        <v>101</v>
      </c>
      <c r="CV7" s="38" t="s">
        <v>101</v>
      </c>
      <c r="CW7" s="38">
        <v>59.57</v>
      </c>
      <c r="CX7" s="38" t="s">
        <v>101</v>
      </c>
      <c r="CY7" s="38" t="s">
        <v>101</v>
      </c>
      <c r="CZ7" s="38" t="s">
        <v>101</v>
      </c>
      <c r="DA7" s="38" t="s">
        <v>101</v>
      </c>
      <c r="DB7" s="38">
        <v>92.67</v>
      </c>
      <c r="DC7" s="38" t="s">
        <v>101</v>
      </c>
      <c r="DD7" s="38" t="s">
        <v>101</v>
      </c>
      <c r="DE7" s="38" t="s">
        <v>101</v>
      </c>
      <c r="DF7" s="38" t="s">
        <v>101</v>
      </c>
      <c r="DG7" s="38">
        <v>97.53</v>
      </c>
      <c r="DH7" s="38">
        <v>95.57</v>
      </c>
      <c r="DI7" s="38" t="s">
        <v>101</v>
      </c>
      <c r="DJ7" s="38" t="s">
        <v>101</v>
      </c>
      <c r="DK7" s="38" t="s">
        <v>101</v>
      </c>
      <c r="DL7" s="38" t="s">
        <v>101</v>
      </c>
      <c r="DM7" s="38">
        <v>3.21</v>
      </c>
      <c r="DN7" s="38" t="s">
        <v>101</v>
      </c>
      <c r="DO7" s="38" t="s">
        <v>101</v>
      </c>
      <c r="DP7" s="38" t="s">
        <v>101</v>
      </c>
      <c r="DQ7" s="38" t="s">
        <v>101</v>
      </c>
      <c r="DR7" s="38">
        <v>11.11</v>
      </c>
      <c r="DS7" s="38">
        <v>36.520000000000003</v>
      </c>
      <c r="DT7" s="38" t="s">
        <v>101</v>
      </c>
      <c r="DU7" s="38" t="s">
        <v>101</v>
      </c>
      <c r="DV7" s="38" t="s">
        <v>101</v>
      </c>
      <c r="DW7" s="38" t="s">
        <v>101</v>
      </c>
      <c r="DX7" s="38">
        <v>0</v>
      </c>
      <c r="DY7" s="38" t="s">
        <v>101</v>
      </c>
      <c r="DZ7" s="38" t="s">
        <v>101</v>
      </c>
      <c r="EA7" s="38" t="s">
        <v>101</v>
      </c>
      <c r="EB7" s="38" t="s">
        <v>101</v>
      </c>
      <c r="EC7" s="38">
        <v>1.6</v>
      </c>
      <c r="ED7" s="38">
        <v>5.72</v>
      </c>
      <c r="EE7" s="38" t="s">
        <v>101</v>
      </c>
      <c r="EF7" s="38" t="s">
        <v>101</v>
      </c>
      <c r="EG7" s="38" t="s">
        <v>101</v>
      </c>
      <c r="EH7" s="38" t="s">
        <v>101</v>
      </c>
      <c r="EI7" s="38">
        <v>0</v>
      </c>
      <c r="EJ7" s="38" t="s">
        <v>101</v>
      </c>
      <c r="EK7" s="38" t="s">
        <v>101</v>
      </c>
      <c r="EL7" s="38" t="s">
        <v>101</v>
      </c>
      <c r="EM7" s="38" t="s">
        <v>101</v>
      </c>
      <c r="EN7" s="38">
        <v>0.02</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2022-02-07T02:46:26Z</cp:lastPrinted>
  <dcterms:created xsi:type="dcterms:W3CDTF">2021-12-03T07:10:20Z</dcterms:created>
  <dcterms:modified xsi:type="dcterms:W3CDTF">2022-02-07T02:51:07Z</dcterms:modified>
  <cp:category/>
</cp:coreProperties>
</file>