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UdGU4GvE2jdX3lmlKebAhtlU02nDNkTp57s88t5OpmOXPX4QnhC4VExr0TveRAnFw5GG/pQYYJhkDqrU4uMuJQ==" workbookSaltValue="LiA/03EQrxQQ7OgRhKfai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F85" i="4"/>
  <c r="AT10" i="4"/>
  <c r="AL10" i="4"/>
  <c r="I10" i="4"/>
  <c r="B10" i="4"/>
  <c r="BB8" i="4"/>
  <c r="AD8" i="4"/>
  <c r="P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<sst xmlns="http://schemas.openxmlformats.org/spreadsheetml/2006/main" count="297" uniqueCount="117">
  <si>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</si>
  <si>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</si>
  <si>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</si>
  <si>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</si>
  <si>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</si>
  <si>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</si>
  <si>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</si>
  <si>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</si>
  <si>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</si>
  <si>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</si>
  <si>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</si>
  <si>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</si>
  <si>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</si>
  <si>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</si>
  <si>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</si>
  <si>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</si>
  <si>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</si>
  <si>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</si>
  <si>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</si>
  <si>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</si>
  <si>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</si>
  <si>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</si>
  <si>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</si>
  <si>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</si>
  <si>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</si>
  <si>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</si>
  <si>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</si>
  <si>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</si>
  <si>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</si>
  <si>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</si>
  <si>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</si>
  <si>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</si>
  <si>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</si>
  <si>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</si>
  <si>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</si>
  <si>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</si>
  <si>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</si>
  <si>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</si>
  <si>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</si>
  <si>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</si>
  <si>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</si>
  <si>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</si>
  <si>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</si>
  <si>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</si>
  <si>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</si>
  <si>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</si>
  <si>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</si>
  <si>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</si>
  <si>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</si>
  <si>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</si>
  <si>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</si>
  <si>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</si>
  <si>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</si>
  <si>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</si>
  <si>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</si>
  <si>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</si>
  <si>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</si>
  <si>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</si>
  <si>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</si>
  <si>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</si>
  <si>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</si>
  <si>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</si>
  <si>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</si>
  <si>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</si>
  <si>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</si>
  <si>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</si>
  <si>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</si>
  <si>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</si>
  <si>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</si>
  <si>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</si>
  <si>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</si>
  <si>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</si>
  <si>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</si>
  <si>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</si>
  <si>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</si>
  <si>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</si>
  <si>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</si>
  <si>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</si>
  <si>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</si>
  <si>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</si>
  <si>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</si>
  <si>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</si>
  <si>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</si>
  <si>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</si>
  <si>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</si>
  <si>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</si>
  <si>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</si>
  <si>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</si>
  <si>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</si>
  <si>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</si>
  <si>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</si>
  <si>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</si>
  <si>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</si>
  <si>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</si>
  <si>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</si>
  <si>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</si>
  <si>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</si>
  <si>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</si>
  <si>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</si>
  <si>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</si>
  <si>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</si>
  <si>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</si>
  <si>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</si>
  <si>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</si>
  <si>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</si>
  <si>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</si>
  <si>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</si>
  <si>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</si>
  <si>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</si>
  <si>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</si>
  <si>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</si>
  <si>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</si>
  <si>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</si>
  <si>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</si>
  <si>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昭和47年の供用開始以降50年近くが経過し、処理場・ポンプ場の施設及び管渠等の老朽化が進行している中で、ストックマネジメント計画に基づき、改築修繕を実施している。</t>
    <rPh sb="0" eb="2">
      <t>ショウワ</t>
    </rPh>
    <rPh sb="4" eb="5">
      <t>ネン</t>
    </rPh>
    <rPh sb="6" eb="8">
      <t>キョウヨウ</t>
    </rPh>
    <rPh sb="8" eb="10">
      <t>カイシ</t>
    </rPh>
    <rPh sb="10" eb="12">
      <t>イコウ</t>
    </rPh>
    <rPh sb="14" eb="15">
      <t>ネン</t>
    </rPh>
    <rPh sb="15" eb="16">
      <t>チカ</t>
    </rPh>
    <rPh sb="18" eb="20">
      <t>ケイカ</t>
    </rPh>
    <rPh sb="22" eb="25">
      <t>ショリジョウ</t>
    </rPh>
    <rPh sb="29" eb="30">
      <t>ジョウ</t>
    </rPh>
    <rPh sb="31" eb="33">
      <t>シセツ</t>
    </rPh>
    <rPh sb="33" eb="34">
      <t>オヨ</t>
    </rPh>
    <rPh sb="35" eb="37">
      <t>カンキョ</t>
    </rPh>
    <rPh sb="37" eb="38">
      <t>トウ</t>
    </rPh>
    <rPh sb="39" eb="42">
      <t>ロウキュウカ</t>
    </rPh>
    <rPh sb="43" eb="45">
      <t>シンコウ</t>
    </rPh>
    <rPh sb="49" eb="50">
      <t>ナカ</t>
    </rPh>
    <rPh sb="62" eb="64">
      <t>ケイカク</t>
    </rPh>
    <rPh sb="65" eb="66">
      <t>モト</t>
    </rPh>
    <rPh sb="69" eb="71">
      <t>カイチク</t>
    </rPh>
    <rPh sb="71" eb="73">
      <t>シュウゼン</t>
    </rPh>
    <rPh sb="74" eb="76">
      <t>ジッシ</t>
    </rPh>
    <phoneticPr fontId="4"/>
  </si>
  <si>
    <t>令和元年度に起こった水害の影響は、令和2年度の決算にも影響しているが、経年比較や類似団体との比較等により現在の置かれている状況を把握・分析し、経営の健全化に努めていく。</t>
    <rPh sb="0" eb="2">
      <t>レイワ</t>
    </rPh>
    <rPh sb="2" eb="3">
      <t>モト</t>
    </rPh>
    <rPh sb="3" eb="5">
      <t>ネンド</t>
    </rPh>
    <rPh sb="6" eb="7">
      <t>オ</t>
    </rPh>
    <rPh sb="10" eb="12">
      <t>スイガイ</t>
    </rPh>
    <rPh sb="13" eb="15">
      <t>エイキョウ</t>
    </rPh>
    <rPh sb="17" eb="19">
      <t>レイワ</t>
    </rPh>
    <rPh sb="20" eb="22">
      <t>ネンド</t>
    </rPh>
    <rPh sb="23" eb="25">
      <t>ケッサン</t>
    </rPh>
    <rPh sb="27" eb="29">
      <t>エイキョウ</t>
    </rPh>
    <rPh sb="35" eb="37">
      <t>ケイネン</t>
    </rPh>
    <rPh sb="37" eb="39">
      <t>ヒカク</t>
    </rPh>
    <rPh sb="40" eb="42">
      <t>ルイジ</t>
    </rPh>
    <rPh sb="42" eb="44">
      <t>ダンタイ</t>
    </rPh>
    <rPh sb="46" eb="48">
      <t>ヒカク</t>
    </rPh>
    <rPh sb="48" eb="49">
      <t>トウ</t>
    </rPh>
    <rPh sb="52" eb="54">
      <t>ゲンザイ</t>
    </rPh>
    <rPh sb="55" eb="56">
      <t>オ</t>
    </rPh>
    <rPh sb="61" eb="63">
      <t>ジョウキョウ</t>
    </rPh>
    <rPh sb="64" eb="66">
      <t>ハアク</t>
    </rPh>
    <rPh sb="67" eb="69">
      <t>ブンセキ</t>
    </rPh>
    <rPh sb="71" eb="73">
      <t>ケイエイ</t>
    </rPh>
    <rPh sb="74" eb="77">
      <t>ケンゼンカ</t>
    </rPh>
    <rPh sb="78" eb="79">
      <t>ツト</t>
    </rPh>
    <phoneticPr fontId="4"/>
  </si>
  <si>
    <t>①経常収支比率は100％を超えているが、今後も健全経営を続けていくための更なる費用の削減等に努める。
③流動比率は100％未満であるが、流動負債には建設改良費等の財源に充てるための企業債も含まれている。
⑤経費回収率については、水害の影響による処理場機能の低下に伴い汚水処理費が一時的に減少したため高くなっている。
⑥汚水処理原価については、汚水処理費の一時的な減少により低くなっている。
⑦施設利用率については、平均値を上回っており、施設の利用状況は適正であると考えられる。
⑧水洗化率については、平均値並みであるが水洗化促進の取組を継続し、水洗化率の向上に努める。</t>
    <rPh sb="1" eb="3">
      <t>ケイジョウ</t>
    </rPh>
    <rPh sb="3" eb="5">
      <t>シュウシ</t>
    </rPh>
    <rPh sb="5" eb="7">
      <t>ヒリツ</t>
    </rPh>
    <rPh sb="13" eb="14">
      <t>コ</t>
    </rPh>
    <rPh sb="20" eb="22">
      <t>コンゴ</t>
    </rPh>
    <rPh sb="23" eb="25">
      <t>ケンゼン</t>
    </rPh>
    <rPh sb="25" eb="27">
      <t>ケイエイ</t>
    </rPh>
    <rPh sb="28" eb="29">
      <t>ツヅ</t>
    </rPh>
    <rPh sb="36" eb="37">
      <t>サラ</t>
    </rPh>
    <rPh sb="39" eb="41">
      <t>ヒヨウ</t>
    </rPh>
    <rPh sb="42" eb="44">
      <t>サクゲン</t>
    </rPh>
    <rPh sb="44" eb="45">
      <t>ナド</t>
    </rPh>
    <rPh sb="46" eb="47">
      <t>ツト</t>
    </rPh>
    <rPh sb="52" eb="54">
      <t>リュウドウ</t>
    </rPh>
    <rPh sb="54" eb="56">
      <t>ヒリツ</t>
    </rPh>
    <rPh sb="61" eb="63">
      <t>ミマン</t>
    </rPh>
    <rPh sb="68" eb="70">
      <t>リュウドウ</t>
    </rPh>
    <rPh sb="70" eb="72">
      <t>フサイ</t>
    </rPh>
    <rPh sb="74" eb="76">
      <t>ケンセツ</t>
    </rPh>
    <rPh sb="76" eb="78">
      <t>カイリョウ</t>
    </rPh>
    <rPh sb="78" eb="79">
      <t>ヒ</t>
    </rPh>
    <rPh sb="79" eb="80">
      <t>トウ</t>
    </rPh>
    <rPh sb="81" eb="83">
      <t>ザイゲン</t>
    </rPh>
    <rPh sb="84" eb="85">
      <t>ア</t>
    </rPh>
    <rPh sb="90" eb="92">
      <t>キギョウ</t>
    </rPh>
    <rPh sb="92" eb="93">
      <t>サイ</t>
    </rPh>
    <rPh sb="94" eb="95">
      <t>フク</t>
    </rPh>
    <rPh sb="103" eb="105">
      <t>ケイヒ</t>
    </rPh>
    <rPh sb="105" eb="107">
      <t>カイシュウ</t>
    </rPh>
    <rPh sb="107" eb="108">
      <t>リツ</t>
    </rPh>
    <rPh sb="114" eb="116">
      <t>スイガイ</t>
    </rPh>
    <rPh sb="117" eb="119">
      <t>エイキョウ</t>
    </rPh>
    <rPh sb="122" eb="125">
      <t>ショリジョウ</t>
    </rPh>
    <rPh sb="125" eb="127">
      <t>キノウ</t>
    </rPh>
    <rPh sb="128" eb="130">
      <t>テイカ</t>
    </rPh>
    <rPh sb="131" eb="132">
      <t>トモナ</t>
    </rPh>
    <rPh sb="133" eb="135">
      <t>オスイ</t>
    </rPh>
    <rPh sb="135" eb="137">
      <t>ショリ</t>
    </rPh>
    <rPh sb="137" eb="138">
      <t>ヒ</t>
    </rPh>
    <rPh sb="139" eb="142">
      <t>イチジテキ</t>
    </rPh>
    <rPh sb="143" eb="145">
      <t>ゲンショウ</t>
    </rPh>
    <rPh sb="149" eb="150">
      <t>タカ</t>
    </rPh>
    <rPh sb="159" eb="161">
      <t>オスイ</t>
    </rPh>
    <rPh sb="161" eb="163">
      <t>ショリ</t>
    </rPh>
    <rPh sb="163" eb="165">
      <t>ゲンカ</t>
    </rPh>
    <rPh sb="171" eb="173">
      <t>オスイ</t>
    </rPh>
    <rPh sb="173" eb="175">
      <t>ショリ</t>
    </rPh>
    <rPh sb="175" eb="176">
      <t>ヒ</t>
    </rPh>
    <rPh sb="177" eb="180">
      <t>イチジテキ</t>
    </rPh>
    <rPh sb="181" eb="183">
      <t>ゲンショウ</t>
    </rPh>
    <rPh sb="186" eb="187">
      <t>ヒク</t>
    </rPh>
    <rPh sb="196" eb="198">
      <t>シセツ</t>
    </rPh>
    <rPh sb="198" eb="200">
      <t>リヨウ</t>
    </rPh>
    <rPh sb="200" eb="201">
      <t>リツ</t>
    </rPh>
    <rPh sb="207" eb="210">
      <t>ヘイキンチ</t>
    </rPh>
    <rPh sb="211" eb="213">
      <t>ウワマワ</t>
    </rPh>
    <rPh sb="218" eb="220">
      <t>シセツ</t>
    </rPh>
    <rPh sb="221" eb="223">
      <t>リヨウ</t>
    </rPh>
    <rPh sb="223" eb="225">
      <t>ジョウキョウ</t>
    </rPh>
    <rPh sb="226" eb="228">
      <t>テキセイ</t>
    </rPh>
    <rPh sb="232" eb="233">
      <t>カンガ</t>
    </rPh>
    <rPh sb="240" eb="243">
      <t>スイセンカ</t>
    </rPh>
    <rPh sb="243" eb="244">
      <t>リツ</t>
    </rPh>
    <rPh sb="250" eb="253">
      <t>ヘイキンチ</t>
    </rPh>
    <rPh sb="253" eb="254">
      <t>ナ</t>
    </rPh>
    <rPh sb="259" eb="262">
      <t>スイセンカ</t>
    </rPh>
    <rPh sb="262" eb="264">
      <t>ソクシン</t>
    </rPh>
    <rPh sb="265" eb="267">
      <t>トリクミ</t>
    </rPh>
    <rPh sb="268" eb="270">
      <t>ケイゾク</t>
    </rPh>
    <rPh sb="272" eb="275">
      <t>スイセンカ</t>
    </rPh>
    <rPh sb="275" eb="276">
      <t>リツ</t>
    </rPh>
    <rPh sb="277" eb="279">
      <t>コウジョウ</t>
    </rPh>
    <rPh sb="280" eb="28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</si>
</sst>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c:v>
                </c:pt>
                <c:pt idx="4">
                  <c:v>0.08</c:v>
                </c:pt>
              </c:numCache>
            </c:numRef>
          </c:val>
          <c:extLst>
            <c:ext xmlns:c16="http://schemas.microsoft.com/office/drawing/2014/chart" uri="{C3380CC4-5D6E-409C-BE32-E72D297353CC}">
              <c16:uniqueId val="{00000000-8E81-43F2-96D1-C2546F70F9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8E81-43F2-96D1-C2546F70F9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96.16</c:v>
                </c:pt>
                <c:pt idx="4">
                  <c:v>90.62</c:v>
                </c:pt>
              </c:numCache>
            </c:numRef>
          </c:val>
          <c:extLst>
            <c:ext xmlns:c16="http://schemas.microsoft.com/office/drawing/2014/chart" uri="{C3380CC4-5D6E-409C-BE32-E72D297353CC}">
              <c16:uniqueId val="{00000000-E47E-4A61-ADD5-F18EE0110C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E47E-4A61-ADD5-F18EE0110C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92.6</c:v>
                </c:pt>
                <c:pt idx="4">
                  <c:v>92.7</c:v>
                </c:pt>
              </c:numCache>
            </c:numRef>
          </c:val>
          <c:extLst>
            <c:ext xmlns:c16="http://schemas.microsoft.com/office/drawing/2014/chart" uri="{C3380CC4-5D6E-409C-BE32-E72D297353CC}">
              <c16:uniqueId val="{00000000-8D82-4A58-81BC-54C4254C53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8D82-4A58-81BC-54C4254C53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108.35</c:v>
                </c:pt>
                <c:pt idx="4">
                  <c:v>110.83</c:v>
                </c:pt>
              </c:numCache>
            </c:numRef>
          </c:val>
          <c:extLst>
            <c:ext xmlns:c16="http://schemas.microsoft.com/office/drawing/2014/chart" uri="{C3380CC4-5D6E-409C-BE32-E72D297353CC}">
              <c16:uniqueId val="{00000000-2D85-478B-AF20-334D68D76A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2D85-478B-AF20-334D68D76A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5.22</c:v>
                </c:pt>
                <c:pt idx="4">
                  <c:v>10.27</c:v>
                </c:pt>
              </c:numCache>
            </c:numRef>
          </c:val>
          <c:extLst>
            <c:ext xmlns:c16="http://schemas.microsoft.com/office/drawing/2014/chart" uri="{C3380CC4-5D6E-409C-BE32-E72D297353CC}">
              <c16:uniqueId val="{00000000-2280-4A4B-A58F-F3D0D9E4D4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2280-4A4B-A58F-F3D0D9E4D4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5.0599999999999996</c:v>
                </c:pt>
                <c:pt idx="4">
                  <c:v>6.43</c:v>
                </c:pt>
              </c:numCache>
            </c:numRef>
          </c:val>
          <c:extLst>
            <c:ext xmlns:c16="http://schemas.microsoft.com/office/drawing/2014/chart" uri="{C3380CC4-5D6E-409C-BE32-E72D297353CC}">
              <c16:uniqueId val="{00000000-59D3-47BA-8F16-6ADC8C365C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59D3-47BA-8F16-6ADC8C365C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596-4DB3-B0B9-A9CA1B4919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3596-4DB3-B0B9-A9CA1B4919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60.91</c:v>
                </c:pt>
                <c:pt idx="4">
                  <c:v>70.12</c:v>
                </c:pt>
              </c:numCache>
            </c:numRef>
          </c:val>
          <c:extLst>
            <c:ext xmlns:c16="http://schemas.microsoft.com/office/drawing/2014/chart" uri="{C3380CC4-5D6E-409C-BE32-E72D297353CC}">
              <c16:uniqueId val="{00000000-B819-4B24-8002-EA7335AC3B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B819-4B24-8002-EA7335AC3B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489.18</c:v>
                </c:pt>
                <c:pt idx="4">
                  <c:v>484.09</c:v>
                </c:pt>
              </c:numCache>
            </c:numRef>
          </c:val>
          <c:extLst>
            <c:ext xmlns:c16="http://schemas.microsoft.com/office/drawing/2014/chart" uri="{C3380CC4-5D6E-409C-BE32-E72D297353CC}">
              <c16:uniqueId val="{00000000-2808-4F75-8E61-995AACBDBB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2808-4F75-8E61-995AACBDBB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139.57</c:v>
                </c:pt>
                <c:pt idx="4">
                  <c:v>147.86000000000001</c:v>
                </c:pt>
              </c:numCache>
            </c:numRef>
          </c:val>
          <c:extLst>
            <c:ext xmlns:c16="http://schemas.microsoft.com/office/drawing/2014/chart" uri="{C3380CC4-5D6E-409C-BE32-E72D297353CC}">
              <c16:uniqueId val="{00000000-E5D9-4FCB-959C-BEB8E66B84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E5D9-4FCB-959C-BEB8E66B84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125.7</c:v>
                </c:pt>
                <c:pt idx="4">
                  <c:v>117.02</c:v>
                </c:pt>
              </c:numCache>
            </c:numRef>
          </c:val>
          <c:extLst>
            <c:ext xmlns:c16="http://schemas.microsoft.com/office/drawing/2014/chart" uri="{C3380CC4-5D6E-409C-BE32-E72D297353CC}">
              <c16:uniqueId val="{00000000-1A86-4C13-B30F-9757B60F96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1A86-4C13-B30F-9757B60F96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茂原市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88280</v>
      </c>
      <c r="AM8" s="51"/>
      <c r="AN8" s="51"/>
      <c r="AO8" s="51"/>
      <c r="AP8" s="51"/>
      <c r="AQ8" s="51"/>
      <c r="AR8" s="51"/>
      <c r="AS8" s="51"/>
      <c r="AT8" s="46">
        <f>データ!T6</f>
        <v>99.92</v>
      </c>
      <c r="AU8" s="46"/>
      <c r="AV8" s="46"/>
      <c r="AW8" s="46"/>
      <c r="AX8" s="46"/>
      <c r="AY8" s="46"/>
      <c r="AZ8" s="46"/>
      <c r="BA8" s="46"/>
      <c r="BB8" s="46">
        <f>データ!U6</f>
        <v>883.51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72.41</v>
      </c>
      <c r="J10" s="46"/>
      <c r="K10" s="46"/>
      <c r="L10" s="46"/>
      <c r="M10" s="46"/>
      <c r="N10" s="46"/>
      <c r="O10" s="46"/>
      <c r="P10" s="46">
        <f>データ!P6</f>
        <v>34.83</v>
      </c>
      <c r="Q10" s="46"/>
      <c r="R10" s="46"/>
      <c r="S10" s="46"/>
      <c r="T10" s="46"/>
      <c r="U10" s="46"/>
      <c r="V10" s="46"/>
      <c r="W10" s="46">
        <f>データ!Q6</f>
        <v>71.56</v>
      </c>
      <c r="X10" s="46"/>
      <c r="Y10" s="46"/>
      <c r="Z10" s="46"/>
      <c r="AA10" s="46"/>
      <c r="AB10" s="46"/>
      <c r="AC10" s="46"/>
      <c r="AD10" s="51">
        <f>データ!R6</f>
        <v>3080</v>
      </c>
      <c r="AE10" s="51"/>
      <c r="AF10" s="51"/>
      <c r="AG10" s="51"/>
      <c r="AH10" s="51"/>
      <c r="AI10" s="51"/>
      <c r="AJ10" s="51"/>
      <c r="AK10" s="2"/>
      <c r="AL10" s="51">
        <f>データ!V6</f>
        <v>30676</v>
      </c>
      <c r="AM10" s="51"/>
      <c r="AN10" s="51"/>
      <c r="AO10" s="51"/>
      <c r="AP10" s="51"/>
      <c r="AQ10" s="51"/>
      <c r="AR10" s="51"/>
      <c r="AS10" s="51"/>
      <c r="AT10" s="46">
        <f>データ!W6</f>
        <v>8.25</v>
      </c>
      <c r="AU10" s="46"/>
      <c r="AV10" s="46"/>
      <c r="AW10" s="46"/>
      <c r="AX10" s="46"/>
      <c r="AY10" s="46"/>
      <c r="AZ10" s="46"/>
      <c r="BA10" s="46"/>
      <c r="BB10" s="46">
        <f>データ!X6</f>
        <v>3718.3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oMUSLWzeYeCVtX+R8HnsoqM8I9AHBr0ziscRZcVeCnoyTZYsVcYsf8d9Vo+gi4XHvqDb+1z6nYzgRP1tiYfHg==" saltValue="LxLlRlMtMyeBj52NRNG2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122106</v>
      </c>
      <c r="D6" s="33">
        <f t="shared" si="3"/>
        <v>46</v>
      </c>
      <c r="E6" s="33">
        <f t="shared" si="3"/>
        <v>17</v>
      </c>
      <c r="F6" s="33">
        <f t="shared" si="3"/>
        <v>1</v>
      </c>
      <c r="G6" s="33">
        <f t="shared" si="3"/>
        <v>0</v>
      </c>
      <c r="H6" s="33" t="str">
        <f t="shared" si="3"/>
        <v>千葉県　茂原市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72.41</v>
      </c>
      <c r="P6" s="34">
        <f t="shared" si="3"/>
        <v>34.83</v>
      </c>
      <c r="Q6" s="34">
        <f t="shared" si="3"/>
        <v>71.56</v>
      </c>
      <c r="R6" s="34">
        <f t="shared" si="3"/>
        <v>3080</v>
      </c>
      <c r="S6" s="34">
        <f t="shared" si="3"/>
        <v>88280</v>
      </c>
      <c r="T6" s="34">
        <f t="shared" si="3"/>
        <v>99.92</v>
      </c>
      <c r="U6" s="34">
        <f t="shared" si="3"/>
        <v>883.51</v>
      </c>
      <c r="V6" s="34">
        <f t="shared" si="3"/>
        <v>30676</v>
      </c>
      <c r="W6" s="34">
        <f t="shared" si="3"/>
        <v>8.25</v>
      </c>
      <c r="X6" s="34">
        <f t="shared" si="3"/>
        <v>3718.3</v>
      </c>
      <c r="Y6" s="35" t="str">
        <f>IF(Y7="",NA(),Y7)</f>
        <v>-</v>
      </c>
      <c r="Z6" s="35" t="str">
        <f t="shared" ref="Z6:AH6" si="4">IF(Z7="",NA(),Z7)</f>
        <v>-</v>
      </c>
      <c r="AA6" s="35" t="str">
        <f t="shared" si="4"/>
        <v>-</v>
      </c>
      <c r="AB6" s="35">
        <f t="shared" si="4"/>
        <v>108.35</v>
      </c>
      <c r="AC6" s="35">
        <f t="shared" si="4"/>
        <v>110.83</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60.91</v>
      </c>
      <c r="AY6" s="35">
        <f t="shared" si="6"/>
        <v>70.12</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489.18</v>
      </c>
      <c r="BJ6" s="35">
        <f t="shared" si="7"/>
        <v>484.09</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139.57</v>
      </c>
      <c r="BU6" s="35">
        <f t="shared" si="8"/>
        <v>147.86000000000001</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125.7</v>
      </c>
      <c r="CF6" s="35">
        <f t="shared" si="9"/>
        <v>117.02</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f t="shared" si="10"/>
        <v>96.16</v>
      </c>
      <c r="CQ6" s="35">
        <f t="shared" si="10"/>
        <v>90.62</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92.6</v>
      </c>
      <c r="DB6" s="35">
        <f t="shared" si="11"/>
        <v>92.7</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5.22</v>
      </c>
      <c r="DM6" s="35">
        <f t="shared" si="12"/>
        <v>10.27</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5">
        <f t="shared" si="13"/>
        <v>5.0599999999999996</v>
      </c>
      <c r="DX6" s="35">
        <f t="shared" si="13"/>
        <v>6.43</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5">
        <f t="shared" si="14"/>
        <v>0.2</v>
      </c>
      <c r="EI6" s="35">
        <f t="shared" si="14"/>
        <v>0.08</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122106</v>
      </c>
      <c r="D7" s="37">
        <v>46</v>
      </c>
      <c r="E7" s="37">
        <v>17</v>
      </c>
      <c r="F7" s="37">
        <v>1</v>
      </c>
      <c r="G7" s="37">
        <v>0</v>
      </c>
      <c r="H7" s="37" t="s">
        <v>96</v>
      </c>
      <c r="I7" s="37" t="s">
        <v>97</v>
      </c>
      <c r="J7" s="37" t="s">
        <v>98</v>
      </c>
      <c r="K7" s="37" t="s">
        <v>99</v>
      </c>
      <c r="L7" s="37" t="s">
        <v>100</v>
      </c>
      <c r="M7" s="37" t="s">
        <v>101</v>
      </c>
      <c r="N7" s="38" t="s">
        <v>102</v>
      </c>
      <c r="O7" s="38">
        <v>72.41</v>
      </c>
      <c r="P7" s="38">
        <v>34.83</v>
      </c>
      <c r="Q7" s="38">
        <v>71.56</v>
      </c>
      <c r="R7" s="38">
        <v>3080</v>
      </c>
      <c r="S7" s="38">
        <v>88280</v>
      </c>
      <c r="T7" s="38">
        <v>99.92</v>
      </c>
      <c r="U7" s="38">
        <v>883.51</v>
      </c>
      <c r="V7" s="38">
        <v>30676</v>
      </c>
      <c r="W7" s="38">
        <v>8.25</v>
      </c>
      <c r="X7" s="38">
        <v>3718.3</v>
      </c>
      <c r="Y7" s="38" t="s">
        <v>102</v>
      </c>
      <c r="Z7" s="38" t="s">
        <v>102</v>
      </c>
      <c r="AA7" s="38" t="s">
        <v>102</v>
      </c>
      <c r="AB7" s="38">
        <v>108.35</v>
      </c>
      <c r="AC7" s="38">
        <v>110.83</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60.91</v>
      </c>
      <c r="AY7" s="38">
        <v>70.12</v>
      </c>
      <c r="AZ7" s="38" t="s">
        <v>102</v>
      </c>
      <c r="BA7" s="38" t="s">
        <v>102</v>
      </c>
      <c r="BB7" s="38" t="s">
        <v>102</v>
      </c>
      <c r="BC7" s="38">
        <v>68.180000000000007</v>
      </c>
      <c r="BD7" s="38">
        <v>67.930000000000007</v>
      </c>
      <c r="BE7" s="38">
        <v>67.52</v>
      </c>
      <c r="BF7" s="38" t="s">
        <v>102</v>
      </c>
      <c r="BG7" s="38" t="s">
        <v>102</v>
      </c>
      <c r="BH7" s="38" t="s">
        <v>102</v>
      </c>
      <c r="BI7" s="38">
        <v>489.18</v>
      </c>
      <c r="BJ7" s="38">
        <v>484.09</v>
      </c>
      <c r="BK7" s="38" t="s">
        <v>102</v>
      </c>
      <c r="BL7" s="38" t="s">
        <v>102</v>
      </c>
      <c r="BM7" s="38" t="s">
        <v>102</v>
      </c>
      <c r="BN7" s="38">
        <v>847.44</v>
      </c>
      <c r="BO7" s="38">
        <v>857.88</v>
      </c>
      <c r="BP7" s="38">
        <v>705.21</v>
      </c>
      <c r="BQ7" s="38" t="s">
        <v>102</v>
      </c>
      <c r="BR7" s="38" t="s">
        <v>102</v>
      </c>
      <c r="BS7" s="38" t="s">
        <v>102</v>
      </c>
      <c r="BT7" s="38">
        <v>139.57</v>
      </c>
      <c r="BU7" s="38">
        <v>147.86000000000001</v>
      </c>
      <c r="BV7" s="38" t="s">
        <v>102</v>
      </c>
      <c r="BW7" s="38" t="s">
        <v>102</v>
      </c>
      <c r="BX7" s="38" t="s">
        <v>102</v>
      </c>
      <c r="BY7" s="38">
        <v>94.69</v>
      </c>
      <c r="BZ7" s="38">
        <v>94.97</v>
      </c>
      <c r="CA7" s="38">
        <v>98.96</v>
      </c>
      <c r="CB7" s="38" t="s">
        <v>102</v>
      </c>
      <c r="CC7" s="38" t="s">
        <v>102</v>
      </c>
      <c r="CD7" s="38" t="s">
        <v>102</v>
      </c>
      <c r="CE7" s="38">
        <v>125.7</v>
      </c>
      <c r="CF7" s="38">
        <v>117.02</v>
      </c>
      <c r="CG7" s="38" t="s">
        <v>102</v>
      </c>
      <c r="CH7" s="38" t="s">
        <v>102</v>
      </c>
      <c r="CI7" s="38" t="s">
        <v>102</v>
      </c>
      <c r="CJ7" s="38">
        <v>159.78</v>
      </c>
      <c r="CK7" s="38">
        <v>159.49</v>
      </c>
      <c r="CL7" s="38">
        <v>134.52000000000001</v>
      </c>
      <c r="CM7" s="38" t="s">
        <v>102</v>
      </c>
      <c r="CN7" s="38" t="s">
        <v>102</v>
      </c>
      <c r="CO7" s="38" t="s">
        <v>102</v>
      </c>
      <c r="CP7" s="38">
        <v>96.16</v>
      </c>
      <c r="CQ7" s="38">
        <v>90.62</v>
      </c>
      <c r="CR7" s="38" t="s">
        <v>102</v>
      </c>
      <c r="CS7" s="38" t="s">
        <v>102</v>
      </c>
      <c r="CT7" s="38" t="s">
        <v>102</v>
      </c>
      <c r="CU7" s="38">
        <v>68.31</v>
      </c>
      <c r="CV7" s="38">
        <v>65.28</v>
      </c>
      <c r="CW7" s="38">
        <v>59.57</v>
      </c>
      <c r="CX7" s="38" t="s">
        <v>102</v>
      </c>
      <c r="CY7" s="38" t="s">
        <v>102</v>
      </c>
      <c r="CZ7" s="38" t="s">
        <v>102</v>
      </c>
      <c r="DA7" s="38">
        <v>92.6</v>
      </c>
      <c r="DB7" s="38">
        <v>92.7</v>
      </c>
      <c r="DC7" s="38" t="s">
        <v>102</v>
      </c>
      <c r="DD7" s="38" t="s">
        <v>102</v>
      </c>
      <c r="DE7" s="38" t="s">
        <v>102</v>
      </c>
      <c r="DF7" s="38">
        <v>92.62</v>
      </c>
      <c r="DG7" s="38">
        <v>92.72</v>
      </c>
      <c r="DH7" s="38">
        <v>95.57</v>
      </c>
      <c r="DI7" s="38" t="s">
        <v>102</v>
      </c>
      <c r="DJ7" s="38" t="s">
        <v>102</v>
      </c>
      <c r="DK7" s="38" t="s">
        <v>102</v>
      </c>
      <c r="DL7" s="38">
        <v>5.22</v>
      </c>
      <c r="DM7" s="38">
        <v>10.27</v>
      </c>
      <c r="DN7" s="38" t="s">
        <v>102</v>
      </c>
      <c r="DO7" s="38" t="s">
        <v>102</v>
      </c>
      <c r="DP7" s="38" t="s">
        <v>102</v>
      </c>
      <c r="DQ7" s="38">
        <v>26.36</v>
      </c>
      <c r="DR7" s="38">
        <v>23.79</v>
      </c>
      <c r="DS7" s="38">
        <v>36.520000000000003</v>
      </c>
      <c r="DT7" s="38" t="s">
        <v>102</v>
      </c>
      <c r="DU7" s="38" t="s">
        <v>102</v>
      </c>
      <c r="DV7" s="38" t="s">
        <v>102</v>
      </c>
      <c r="DW7" s="38">
        <v>5.0599999999999996</v>
      </c>
      <c r="DX7" s="38">
        <v>6.43</v>
      </c>
      <c r="DY7" s="38" t="s">
        <v>102</v>
      </c>
      <c r="DZ7" s="38" t="s">
        <v>102</v>
      </c>
      <c r="EA7" s="38" t="s">
        <v>102</v>
      </c>
      <c r="EB7" s="38">
        <v>1.43</v>
      </c>
      <c r="EC7" s="38">
        <v>1.22</v>
      </c>
      <c r="ED7" s="38">
        <v>5.72</v>
      </c>
      <c r="EE7" s="38" t="s">
        <v>102</v>
      </c>
      <c r="EF7" s="38" t="s">
        <v>102</v>
      </c>
      <c r="EG7" s="38" t="s">
        <v>102</v>
      </c>
      <c r="EH7" s="38">
        <v>0.2</v>
      </c>
      <c r="EI7" s="38">
        <v>0.08</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2022-02-07T01:28:29Z</cp:lastPrinted>
  <dcterms:created xsi:type="dcterms:W3CDTF">2021-12-03T07:10:09Z</dcterms:created>
  <dcterms:modified xsi:type="dcterms:W3CDTF">2022-02-07T01:29:40Z</dcterms:modified>
  <cp:category/>
</cp:coreProperties>
</file>