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5IrHMh4MeCAsWizNi/VWeqWUf2tLbfOhVkzQMUNhLG250JDkWVLDmj4u3tY0GLbQTGJrWRaU6Axjj1cQW+ncXQ==" workbookSaltValue="aLFsbJPExl+NvCWcsk/n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<sst xmlns="http://schemas.openxmlformats.org/spreadsheetml/2006/main" count="279" uniqueCount="125">
  <si>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</si>
  <si>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</si>
  <si>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</si>
  <si>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</si>
  <si>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</si>
  <si>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</si>
  <si>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</si>
  <si>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</si>
  <si>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</si>
  <si>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</si>
  <si>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</si>
  <si>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</si>
  <si>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</si>
  <si>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</si>
  <si>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</si>
  <si>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</si>
  <si>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</si>
  <si>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</si>
  <si>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</si>
  <si>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</si>
  <si>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</si>
  <si>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</si>
  <si>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</si>
  <si>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</si>
  <si>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</si>
  <si>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</si>
  <si>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</si>
  <si>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</si>
  <si>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</si>
  <si>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</si>
  <si>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</si>
  <si>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</si>
  <si>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</si>
  <si>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</si>
  <si>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</si>
  <si>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</si>
  <si>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</si>
  <si>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</si>
  <si>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</si>
  <si>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</si>
  <si>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</si>
  <si>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</si>
  <si>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</si>
  <si>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</si>
  <si>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</si>
  <si>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</si>
  <si>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</si>
  <si>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</si>
  <si>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</si>
  <si>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</si>
  <si>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</si>
  <si>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</si>
  <si>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</si>
  <si>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</si>
  <si>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</si>
  <si>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</si>
  <si>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</si>
  <si>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</si>
  <si>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</si>
  <si>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</si>
  <si>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</si>
  <si>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</si>
  <si>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</si>
  <si>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</si>
  <si>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</si>
  <si>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</si>
  <si>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</si>
  <si>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</si>
  <si>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</si>
  <si>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</si>
  <si>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</si>
  <si>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</si>
  <si>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</si>
  <si>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</si>
  <si>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</si>
  <si>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</si>
  <si>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</si>
  <si>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</si>
  <si>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</si>
  <si>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</si>
  <si>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</si>
  <si>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</si>
  <si>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</si>
  <si>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</si>
  <si>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</si>
  <si>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</si>
  <si>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</si>
  <si>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</si>
  <si>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</si>
  <si>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</si>
  <si>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</si>
  <si>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</si>
  <si>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</si>
  <si>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</si>
  <si>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</si>
  <si>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</si>
  <si>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</si>
  <si>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</si>
  <si>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</si>
  <si>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</si>
  <si>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</si>
  <si>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</si>
  <si>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</si>
  <si>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</si>
  <si>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</si>
  <si>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</si>
  <si>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</si>
  <si>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</si>
  <si>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</si>
  <si>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</si>
  <si>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</si>
  <si>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</si>
  <si>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</si>
  <si>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</si>
  <si>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</si>
  <si>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</si>
  <si>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</si>
  <si>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</si>
  <si>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</si>
  <si>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</si>
  <si>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</si>
  <si>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</si>
  <si>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終末処理場（長生浄化センター）は、平成9年の供用開始より20年が経過し、機械設備等の老朽化と地域特性の塩害による腐食が発生しています。このため村では長寿命化計画を策定し、施設の重要度別に修繕計画を策定し平成27年度から平成31年度までの5ヵ年をかけて改築・更新工事を実施します。なお、管渠についてはマンホールポンプ場の水中ポンプが絶縁不良を起こし機能低下を招く事象が頻発しているところから順次交換工事を実施していき、今後老朽化する管渠について計画的な整備を進めていきます。</t>
    <rPh sb="0" eb="2">
      <t>シュウマツ</t>
    </rPh>
    <rPh sb="2" eb="5">
      <t>ショリジョウ</t>
    </rPh>
    <rPh sb="6" eb="8">
      <t>チョウセイ</t>
    </rPh>
    <rPh sb="8" eb="10">
      <t>ジョウカ</t>
    </rPh>
    <rPh sb="17" eb="19">
      <t>ヘイセイ</t>
    </rPh>
    <rPh sb="20" eb="21">
      <t>ネン</t>
    </rPh>
    <rPh sb="22" eb="24">
      <t>キョウヨウ</t>
    </rPh>
    <rPh sb="24" eb="26">
      <t>カイシ</t>
    </rPh>
    <rPh sb="30" eb="31">
      <t>ネン</t>
    </rPh>
    <rPh sb="32" eb="34">
      <t>ケイカ</t>
    </rPh>
    <rPh sb="36" eb="38">
      <t>キカイ</t>
    </rPh>
    <rPh sb="38" eb="40">
      <t>セツビ</t>
    </rPh>
    <rPh sb="40" eb="41">
      <t>トウ</t>
    </rPh>
    <rPh sb="42" eb="45">
      <t>ロウキュウカ</t>
    </rPh>
    <rPh sb="46" eb="48">
      <t>チイキ</t>
    </rPh>
    <rPh sb="48" eb="50">
      <t>トクセイ</t>
    </rPh>
    <rPh sb="51" eb="53">
      <t>エンガイ</t>
    </rPh>
    <rPh sb="56" eb="58">
      <t>フショク</t>
    </rPh>
    <rPh sb="59" eb="61">
      <t>ハッセイ</t>
    </rPh>
    <rPh sb="71" eb="72">
      <t>ムラ</t>
    </rPh>
    <rPh sb="74" eb="75">
      <t>チョウ</t>
    </rPh>
    <rPh sb="75" eb="78">
      <t>ジュミョウカ</t>
    </rPh>
    <rPh sb="78" eb="80">
      <t>ケイカク</t>
    </rPh>
    <rPh sb="81" eb="83">
      <t>サクテイ</t>
    </rPh>
    <rPh sb="85" eb="87">
      <t>シセツ</t>
    </rPh>
    <rPh sb="88" eb="90">
      <t>ジュウヨウ</t>
    </rPh>
    <rPh sb="90" eb="91">
      <t>ド</t>
    </rPh>
    <rPh sb="91" eb="92">
      <t>ベツ</t>
    </rPh>
    <rPh sb="93" eb="95">
      <t>シュウゼン</t>
    </rPh>
    <rPh sb="95" eb="97">
      <t>ケイカク</t>
    </rPh>
    <rPh sb="98" eb="100">
      <t>サクテイ</t>
    </rPh>
    <rPh sb="101" eb="103">
      <t>ヘイセイ</t>
    </rPh>
    <rPh sb="105" eb="107">
      <t>ネンド</t>
    </rPh>
    <rPh sb="109" eb="111">
      <t>ヘイセイ</t>
    </rPh>
    <rPh sb="113" eb="115">
      <t>ネンド</t>
    </rPh>
    <rPh sb="120" eb="121">
      <t>ネン</t>
    </rPh>
    <rPh sb="125" eb="127">
      <t>カイチク</t>
    </rPh>
    <rPh sb="128" eb="130">
      <t>コウシン</t>
    </rPh>
    <rPh sb="130" eb="132">
      <t>コウジ</t>
    </rPh>
    <rPh sb="133" eb="135">
      <t>ジッシ</t>
    </rPh>
    <rPh sb="142" eb="144">
      <t>カンキョ</t>
    </rPh>
    <rPh sb="157" eb="158">
      <t>ジョウ</t>
    </rPh>
    <rPh sb="159" eb="161">
      <t>スイチュウ</t>
    </rPh>
    <rPh sb="165" eb="167">
      <t>ゼツエン</t>
    </rPh>
    <rPh sb="167" eb="169">
      <t>フリョウ</t>
    </rPh>
    <rPh sb="170" eb="171">
      <t>オ</t>
    </rPh>
    <rPh sb="173" eb="175">
      <t>キノウ</t>
    </rPh>
    <rPh sb="175" eb="177">
      <t>テイカ</t>
    </rPh>
    <rPh sb="178" eb="179">
      <t>マネ</t>
    </rPh>
    <rPh sb="180" eb="182">
      <t>ジショウ</t>
    </rPh>
    <rPh sb="183" eb="185">
      <t>ヒンパツ</t>
    </rPh>
    <rPh sb="194" eb="196">
      <t>ジュンジ</t>
    </rPh>
    <rPh sb="196" eb="198">
      <t>コウカン</t>
    </rPh>
    <rPh sb="198" eb="200">
      <t>コウジ</t>
    </rPh>
    <rPh sb="201" eb="203">
      <t>ジッシ</t>
    </rPh>
    <rPh sb="208" eb="210">
      <t>コンゴ</t>
    </rPh>
    <rPh sb="210" eb="213">
      <t>ロウキュウカ</t>
    </rPh>
    <rPh sb="215" eb="217">
      <t>カンキョ</t>
    </rPh>
    <rPh sb="221" eb="224">
      <t>ケイカクテキ</t>
    </rPh>
    <rPh sb="225" eb="227">
      <t>セイビ</t>
    </rPh>
    <rPh sb="228" eb="229">
      <t>スス</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</si>
  <si>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平成35年度まで高水準で続く見込みとなっておりますが、最近頻発している機械設備の故障または今後想定される管渠等の老朽化対策が図れるよう企業会計への移行、使用料見直し検討に取り組み改善を目指すが、依然として一般会計からの繰入金（基準外繰入）に頼らざるをえない状況にあります。他には施設整備の選択と集中、工事コストの縮減、事業規模の縮小や事業内容の精査を行い、関連施設等の適切な維持管理に努めるほか、更新等については状況に応じて時期の延伸やダウンサイジングなど、トータルコストの縮減に努めて行政サービス水準の低下を招かないように事業の安定的な運営に努めていきます。</t>
    <rPh sb="0" eb="2">
      <t>シヨウ</t>
    </rPh>
    <rPh sb="2" eb="4">
      <t>スイリョウ</t>
    </rPh>
    <rPh sb="10" eb="12">
      <t>ジンコウ</t>
    </rPh>
    <rPh sb="12" eb="14">
      <t>ゲンショウ</t>
    </rPh>
    <rPh sb="15" eb="17">
      <t>セッスイ</t>
    </rPh>
    <rPh sb="17" eb="18">
      <t>ガタ</t>
    </rPh>
    <rPh sb="18" eb="20">
      <t>シャカイ</t>
    </rPh>
    <rPh sb="22" eb="24">
      <t>イコウ</t>
    </rPh>
    <rPh sb="24" eb="25">
      <t>トウ</t>
    </rPh>
    <rPh sb="28" eb="30">
      <t>ゲンショウ</t>
    </rPh>
    <rPh sb="30" eb="32">
      <t>ケイコウ</t>
    </rPh>
    <rPh sb="36" eb="38">
      <t>コンゴ</t>
    </rPh>
    <rPh sb="41" eb="43">
      <t>ケイコウ</t>
    </rPh>
    <rPh sb="44" eb="45">
      <t>ツヅ</t>
    </rPh>
    <rPh sb="49" eb="51">
      <t>ソウテイ</t>
    </rPh>
    <rPh sb="59" eb="61">
      <t>ヒヨウ</t>
    </rPh>
    <rPh sb="67" eb="69">
      <t>シセツ</t>
    </rPh>
    <rPh sb="70" eb="72">
      <t>シュウゼン</t>
    </rPh>
    <rPh sb="73" eb="75">
      <t>キカイ</t>
    </rPh>
    <rPh sb="75" eb="77">
      <t>セツビ</t>
    </rPh>
    <rPh sb="78" eb="80">
      <t>コウカン</t>
    </rPh>
    <rPh sb="81" eb="83">
      <t>キギョウ</t>
    </rPh>
    <rPh sb="83" eb="84">
      <t>サイ</t>
    </rPh>
    <rPh sb="84" eb="86">
      <t>ショウカン</t>
    </rPh>
    <rPh sb="86" eb="87">
      <t>キン</t>
    </rPh>
    <rPh sb="92" eb="94">
      <t>ヘイセイ</t>
    </rPh>
    <rPh sb="96" eb="98">
      <t>ネンド</t>
    </rPh>
    <rPh sb="100" eb="103">
      <t>コウスイジュン</t>
    </rPh>
    <rPh sb="104" eb="105">
      <t>ツヅ</t>
    </rPh>
    <rPh sb="106" eb="108">
      <t>ミコ</t>
    </rPh>
    <rPh sb="119" eb="121">
      <t>サイキン</t>
    </rPh>
    <rPh sb="121" eb="123">
      <t>ヒンパツ</t>
    </rPh>
    <rPh sb="127" eb="129">
      <t>キカイ</t>
    </rPh>
    <rPh sb="129" eb="131">
      <t>セツビ</t>
    </rPh>
    <rPh sb="132" eb="134">
      <t>コショウ</t>
    </rPh>
    <rPh sb="137" eb="139">
      <t>コンゴ</t>
    </rPh>
    <rPh sb="139" eb="141">
      <t>ソウテイ</t>
    </rPh>
    <rPh sb="144" eb="146">
      <t>カンキョ</t>
    </rPh>
    <rPh sb="146" eb="147">
      <t>トウ</t>
    </rPh>
    <rPh sb="148" eb="151">
      <t>ロウキュウカ</t>
    </rPh>
    <rPh sb="151" eb="153">
      <t>タイサク</t>
    </rPh>
    <rPh sb="154" eb="155">
      <t>ハカ</t>
    </rPh>
    <rPh sb="159" eb="161">
      <t>キギョウ</t>
    </rPh>
    <rPh sb="161" eb="163">
      <t>カイケイ</t>
    </rPh>
    <rPh sb="165" eb="167">
      <t>イコウ</t>
    </rPh>
    <rPh sb="168" eb="171">
      <t>シヨウリョウ</t>
    </rPh>
    <rPh sb="171" eb="173">
      <t>ミナオ</t>
    </rPh>
    <rPh sb="174" eb="176">
      <t>ケントウ</t>
    </rPh>
    <rPh sb="177" eb="178">
      <t>ト</t>
    </rPh>
    <rPh sb="179" eb="180">
      <t>ク</t>
    </rPh>
    <rPh sb="181" eb="183">
      <t>カイゼン</t>
    </rPh>
    <rPh sb="184" eb="186">
      <t>メザ</t>
    </rPh>
    <rPh sb="189" eb="191">
      <t>イゼン</t>
    </rPh>
    <rPh sb="205" eb="207">
      <t>キジュン</t>
    </rPh>
    <rPh sb="207" eb="208">
      <t>ガイ</t>
    </rPh>
    <rPh sb="208" eb="210">
      <t>クリイレ</t>
    </rPh>
    <rPh sb="228" eb="229">
      <t>ホカ</t>
    </rPh>
    <rPh sb="231" eb="233">
      <t>シセツ</t>
    </rPh>
    <rPh sb="233" eb="235">
      <t>セイビ</t>
    </rPh>
    <rPh sb="236" eb="238">
      <t>センタク</t>
    </rPh>
    <rPh sb="239" eb="241">
      <t>シュウチュウ</t>
    </rPh>
    <rPh sb="242" eb="244">
      <t>コウジ</t>
    </rPh>
    <rPh sb="248" eb="250">
      <t>シュクゲン</t>
    </rPh>
    <rPh sb="251" eb="253">
      <t>ジギョウ</t>
    </rPh>
    <rPh sb="253" eb="255">
      <t>キボ</t>
    </rPh>
    <rPh sb="256" eb="258">
      <t>シュクショウ</t>
    </rPh>
    <rPh sb="259" eb="261">
      <t>ジギョウ</t>
    </rPh>
    <rPh sb="261" eb="263">
      <t>ナイヨウ</t>
    </rPh>
    <rPh sb="264" eb="266">
      <t>セイサ</t>
    </rPh>
    <rPh sb="267" eb="268">
      <t>オコナ</t>
    </rPh>
    <rPh sb="270" eb="272">
      <t>カンレン</t>
    </rPh>
    <rPh sb="272" eb="274">
      <t>シセツ</t>
    </rPh>
    <rPh sb="274" eb="275">
      <t>トウ</t>
    </rPh>
    <rPh sb="276" eb="278">
      <t>テキセツ</t>
    </rPh>
    <rPh sb="279" eb="281">
      <t>イジ</t>
    </rPh>
    <rPh sb="281" eb="283">
      <t>カンリ</t>
    </rPh>
    <rPh sb="284" eb="285">
      <t>ツト</t>
    </rPh>
    <rPh sb="290" eb="292">
      <t>コウシン</t>
    </rPh>
    <rPh sb="292" eb="293">
      <t>トウ</t>
    </rPh>
    <rPh sb="298" eb="300">
      <t>ジョウキョウ</t>
    </rPh>
    <rPh sb="301" eb="302">
      <t>オウ</t>
    </rPh>
    <rPh sb="304" eb="306">
      <t>ジキ</t>
    </rPh>
    <rPh sb="307" eb="309">
      <t>エンシン</t>
    </rPh>
    <rPh sb="329" eb="331">
      <t>シュクゲン</t>
    </rPh>
    <rPh sb="332" eb="333">
      <t>ツト</t>
    </rPh>
    <rPh sb="335" eb="337">
      <t>ギョウセイ</t>
    </rPh>
    <rPh sb="341" eb="343">
      <t>スイジュン</t>
    </rPh>
    <rPh sb="344" eb="346">
      <t>テイカ</t>
    </rPh>
    <rPh sb="347" eb="348">
      <t>マネ</t>
    </rPh>
    <rPh sb="354" eb="356">
      <t>ジギョウ</t>
    </rPh>
    <rPh sb="357" eb="359">
      <t>アンテイ</t>
    </rPh>
    <rPh sb="359" eb="360">
      <t>テキ</t>
    </rPh>
    <rPh sb="361" eb="363">
      <t>ウンエイ</t>
    </rPh>
    <rPh sb="364" eb="365">
      <t>ツト</t>
    </rPh>
    <phoneticPr fontId="4"/>
  </si>
  <si>
    <t>本村の下水道事業は整備の未だ途中で、過去に面整備を推進するために短期間に多額の事業費をかけたため企業債残高が高い状況にあり企業債償還金が経営を圧迫する大きな要因となっています。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単年度収支が赤字であるのに加え、年々建設改良工事が減少した為に比率が減少しており経営改善が急務であります。改善策としては接続率推進に向けた努力、また使用料及び計画区域の見直し等抜本的改革が急務であります。
④企業債残高対策事業規模比率
新たな借入金額が減少しているため下降しているが、類似団体に比較し突出して高い数値を示しており投資規模が過大であるが整備を選択集中して実施しているためであります。
⑤経費回収率及び⑥汚水処理原価
類似団体に比較して3割弱と著しく低く、処理にかかる費用を賄えていません。整備率及び接続率が低く、使用量収入が少額で適正ではなく、ほとんどが一般会計繰入金で賄われていることを示しています。今後は投資効率を考慮し計画を見直していく必要があります。
⑦施設利用率
施設利用率は水洗化率の向上に伴い増加傾向にあるが、最大水量に対応できるよう整備されていることから６割程度で推移しています。
⑧水洗化率
引き続き水洗化率向上の取組を進めます。</t>
    <rPh sb="0" eb="2">
      <t>ホンソン</t>
    </rPh>
    <rPh sb="3" eb="6">
      <t>ゲスイドウ</t>
    </rPh>
    <rPh sb="6" eb="8">
      <t>ジギョウ</t>
    </rPh>
    <rPh sb="9" eb="11">
      <t>セイビ</t>
    </rPh>
    <rPh sb="12" eb="13">
      <t>イマ</t>
    </rPh>
    <rPh sb="14" eb="16">
      <t>トチュウ</t>
    </rPh>
    <rPh sb="18" eb="20">
      <t>カコ</t>
    </rPh>
    <rPh sb="21" eb="22">
      <t>メン</t>
    </rPh>
    <rPh sb="22" eb="24">
      <t>セイビ</t>
    </rPh>
    <rPh sb="25" eb="27">
      <t>スイシン</t>
    </rPh>
    <rPh sb="32" eb="35">
      <t>タンキカン</t>
    </rPh>
    <rPh sb="36" eb="38">
      <t>タガク</t>
    </rPh>
    <rPh sb="39" eb="41">
      <t>ジギョウ</t>
    </rPh>
    <rPh sb="41" eb="42">
      <t>ヒ</t>
    </rPh>
    <rPh sb="48" eb="50">
      <t>キギョウ</t>
    </rPh>
    <rPh sb="50" eb="51">
      <t>サイ</t>
    </rPh>
    <rPh sb="51" eb="53">
      <t>ザンダカ</t>
    </rPh>
    <rPh sb="54" eb="55">
      <t>タカ</t>
    </rPh>
    <rPh sb="56" eb="58">
      <t>ジョウキョウ</t>
    </rPh>
    <rPh sb="61" eb="63">
      <t>キギョウ</t>
    </rPh>
    <rPh sb="63" eb="64">
      <t>サイ</t>
    </rPh>
    <rPh sb="64" eb="66">
      <t>ショウカン</t>
    </rPh>
    <rPh sb="66" eb="67">
      <t>キン</t>
    </rPh>
    <rPh sb="68" eb="70">
      <t>ケイエイ</t>
    </rPh>
    <rPh sb="71" eb="73">
      <t>アッパク</t>
    </rPh>
    <rPh sb="75" eb="76">
      <t>オオ</t>
    </rPh>
    <rPh sb="78" eb="80">
      <t>ヨウイン</t>
    </rPh>
    <rPh sb="89" eb="91">
      <t>シュウケイ</t>
    </rPh>
    <rPh sb="91" eb="93">
      <t>ホウホウ</t>
    </rPh>
    <rPh sb="97" eb="99">
      <t>ネンド</t>
    </rPh>
    <rPh sb="100" eb="103">
      <t>ゲスイドウ</t>
    </rPh>
    <rPh sb="103" eb="105">
      <t>ジギョウ</t>
    </rPh>
    <rPh sb="106" eb="108">
      <t>コウキョウ</t>
    </rPh>
    <rPh sb="108" eb="111">
      <t>ゲスイドウ</t>
    </rPh>
    <rPh sb="111" eb="113">
      <t>ジギョウ</t>
    </rPh>
    <rPh sb="114" eb="116">
      <t>トクテイ</t>
    </rPh>
    <rPh sb="116" eb="118">
      <t>カンキョウ</t>
    </rPh>
    <rPh sb="118" eb="120">
      <t>ホゼン</t>
    </rPh>
    <rPh sb="120" eb="122">
      <t>コウキョウ</t>
    </rPh>
    <rPh sb="122" eb="125">
      <t>ゲスイドウ</t>
    </rPh>
    <rPh sb="126" eb="127">
      <t>ワ</t>
    </rPh>
    <rPh sb="131" eb="133">
      <t>スウチ</t>
    </rPh>
    <rPh sb="134" eb="136">
      <t>オノオノ</t>
    </rPh>
    <rPh sb="137" eb="139">
      <t>アンブン</t>
    </rPh>
    <rPh sb="139" eb="141">
      <t>スウチ</t>
    </rPh>
    <rPh sb="151" eb="154">
      <t>シュウエキテキ</t>
    </rPh>
    <rPh sb="154" eb="156">
      <t>シュウシ</t>
    </rPh>
    <rPh sb="156" eb="158">
      <t>ヒリツ</t>
    </rPh>
    <rPh sb="159" eb="162">
      <t>タンネンド</t>
    </rPh>
    <rPh sb="162" eb="164">
      <t>シュウシ</t>
    </rPh>
    <rPh sb="165" eb="167">
      <t>アカジ</t>
    </rPh>
    <rPh sb="172" eb="173">
      <t>クワ</t>
    </rPh>
    <rPh sb="175" eb="177">
      <t>ネンネン</t>
    </rPh>
    <rPh sb="177" eb="179">
      <t>ケンセツ</t>
    </rPh>
    <rPh sb="179" eb="181">
      <t>カイリョウ</t>
    </rPh>
    <rPh sb="181" eb="183">
      <t>コウジ</t>
    </rPh>
    <rPh sb="184" eb="186">
      <t>ゲンショウ</t>
    </rPh>
    <rPh sb="188" eb="189">
      <t>タメ</t>
    </rPh>
    <rPh sb="190" eb="192">
      <t>ヒリツ</t>
    </rPh>
    <rPh sb="193" eb="195">
      <t>ゲンショウ</t>
    </rPh>
    <rPh sb="199" eb="201">
      <t>ケイエイ</t>
    </rPh>
    <rPh sb="201" eb="203">
      <t>カイゼン</t>
    </rPh>
    <rPh sb="204" eb="206">
      <t>キュウム</t>
    </rPh>
    <rPh sb="212" eb="215">
      <t>カイゼンサク</t>
    </rPh>
    <rPh sb="219" eb="221">
      <t>セツゾク</t>
    </rPh>
    <rPh sb="221" eb="222">
      <t>リツ</t>
    </rPh>
    <rPh sb="222" eb="224">
      <t>スイシン</t>
    </rPh>
    <rPh sb="225" eb="226">
      <t>ム</t>
    </rPh>
    <rPh sb="228" eb="230">
      <t>ドリョク</t>
    </rPh>
    <rPh sb="233" eb="236">
      <t>シヨウリョウ</t>
    </rPh>
    <rPh sb="236" eb="237">
      <t>オヨ</t>
    </rPh>
    <rPh sb="238" eb="240">
      <t>ケイカク</t>
    </rPh>
    <rPh sb="240" eb="242">
      <t>クイキ</t>
    </rPh>
    <rPh sb="243" eb="245">
      <t>ミナオ</t>
    </rPh>
    <rPh sb="246" eb="247">
      <t>トウ</t>
    </rPh>
    <rPh sb="247" eb="250">
      <t>バッポンテキ</t>
    </rPh>
    <rPh sb="250" eb="252">
      <t>カイカク</t>
    </rPh>
    <rPh sb="253" eb="255">
      <t>キュウム</t>
    </rPh>
    <rPh sb="263" eb="265">
      <t>キギョウ</t>
    </rPh>
    <rPh sb="265" eb="266">
      <t>サイ</t>
    </rPh>
    <rPh sb="266" eb="268">
      <t>ザンダカ</t>
    </rPh>
    <rPh sb="268" eb="270">
      <t>タイサク</t>
    </rPh>
    <rPh sb="270" eb="272">
      <t>ジギョウ</t>
    </rPh>
    <rPh sb="272" eb="274">
      <t>キボ</t>
    </rPh>
    <rPh sb="274" eb="276">
      <t>ヒリツ</t>
    </rPh>
    <rPh sb="277" eb="278">
      <t>アラ</t>
    </rPh>
    <rPh sb="280" eb="282">
      <t>カリイレ</t>
    </rPh>
    <rPh sb="282" eb="284">
      <t>キンガク</t>
    </rPh>
    <rPh sb="285" eb="287">
      <t>ゲンショウ</t>
    </rPh>
    <rPh sb="293" eb="295">
      <t>カコウ</t>
    </rPh>
    <rPh sb="301" eb="303">
      <t>ルイジ</t>
    </rPh>
    <rPh sb="303" eb="305">
      <t>ダンタイ</t>
    </rPh>
    <rPh sb="306" eb="308">
      <t>ヒカク</t>
    </rPh>
    <rPh sb="309" eb="311">
      <t>トッシュツ</t>
    </rPh>
    <rPh sb="313" eb="314">
      <t>タカ</t>
    </rPh>
    <rPh sb="315" eb="317">
      <t>スウチ</t>
    </rPh>
    <rPh sb="318" eb="319">
      <t>シメ</t>
    </rPh>
    <rPh sb="323" eb="325">
      <t>トウシ</t>
    </rPh>
    <rPh sb="325" eb="327">
      <t>キボ</t>
    </rPh>
    <rPh sb="328" eb="330">
      <t>カダイ</t>
    </rPh>
    <rPh sb="334" eb="336">
      <t>セイビ</t>
    </rPh>
    <rPh sb="337" eb="339">
      <t>センタク</t>
    </rPh>
    <rPh sb="339" eb="341">
      <t>シュウチュウ</t>
    </rPh>
    <rPh sb="343" eb="345">
      <t>ジッシ</t>
    </rPh>
    <rPh sb="359" eb="361">
      <t>ケイヒ</t>
    </rPh>
    <rPh sb="361" eb="363">
      <t>カイシュウ</t>
    </rPh>
    <rPh sb="363" eb="364">
      <t>リツ</t>
    </rPh>
    <rPh sb="364" eb="365">
      <t>オヨ</t>
    </rPh>
    <rPh sb="367" eb="369">
      <t>オスイ</t>
    </rPh>
    <rPh sb="369" eb="371">
      <t>ショリ</t>
    </rPh>
    <rPh sb="371" eb="373">
      <t>ゲンカ</t>
    </rPh>
    <rPh sb="374" eb="376">
      <t>ルイジ</t>
    </rPh>
    <rPh sb="376" eb="378">
      <t>ダンタイ</t>
    </rPh>
    <rPh sb="379" eb="381">
      <t>ヒカク</t>
    </rPh>
    <rPh sb="384" eb="385">
      <t>ワリ</t>
    </rPh>
    <rPh sb="385" eb="386">
      <t>ジャク</t>
    </rPh>
    <rPh sb="387" eb="388">
      <t>イチジル</t>
    </rPh>
    <rPh sb="390" eb="391">
      <t>ヒク</t>
    </rPh>
    <rPh sb="393" eb="395">
      <t>ショリ</t>
    </rPh>
    <rPh sb="399" eb="401">
      <t>ヒヨウ</t>
    </rPh>
    <rPh sb="402" eb="403">
      <t>マカナ</t>
    </rPh>
    <rPh sb="410" eb="412">
      <t>セイビ</t>
    </rPh>
    <rPh sb="412" eb="413">
      <t>リツ</t>
    </rPh>
    <rPh sb="413" eb="414">
      <t>オヨ</t>
    </rPh>
    <rPh sb="415" eb="417">
      <t>セツゾク</t>
    </rPh>
    <rPh sb="417" eb="418">
      <t>リツ</t>
    </rPh>
    <rPh sb="419" eb="420">
      <t>ヒク</t>
    </rPh>
    <rPh sb="422" eb="425">
      <t>シヨウリョウ</t>
    </rPh>
    <rPh sb="425" eb="427">
      <t>シュウニュウ</t>
    </rPh>
    <rPh sb="428" eb="430">
      <t>ショウガク</t>
    </rPh>
    <rPh sb="431" eb="433">
      <t>テキセイ</t>
    </rPh>
    <rPh sb="443" eb="445">
      <t>イッパン</t>
    </rPh>
    <rPh sb="445" eb="447">
      <t>カイケイ</t>
    </rPh>
    <rPh sb="447" eb="449">
      <t>クリイレ</t>
    </rPh>
    <rPh sb="449" eb="450">
      <t>キン</t>
    </rPh>
    <rPh sb="451" eb="452">
      <t>マカナ</t>
    </rPh>
    <rPh sb="460" eb="461">
      <t>シメ</t>
    </rPh>
    <rPh sb="467" eb="469">
      <t>コンゴ</t>
    </rPh>
    <rPh sb="470" eb="472">
      <t>トウシ</t>
    </rPh>
    <rPh sb="472" eb="474">
      <t>コウリツ</t>
    </rPh>
    <rPh sb="475" eb="477">
      <t>コウリョ</t>
    </rPh>
    <rPh sb="478" eb="480">
      <t>ケイカク</t>
    </rPh>
    <rPh sb="481" eb="483">
      <t>ミナオ</t>
    </rPh>
    <rPh sb="487" eb="489">
      <t>ヒツヨウ</t>
    </rPh>
    <rPh sb="497" eb="499">
      <t>シセツ</t>
    </rPh>
    <rPh sb="499" eb="501">
      <t>リヨウ</t>
    </rPh>
    <rPh sb="501" eb="502">
      <t>リツ</t>
    </rPh>
    <rPh sb="503" eb="505">
      <t>シセツ</t>
    </rPh>
    <rPh sb="505" eb="507">
      <t>リヨウ</t>
    </rPh>
    <rPh sb="507" eb="508">
      <t>リツ</t>
    </rPh>
    <rPh sb="509" eb="512">
      <t>スイセンカ</t>
    </rPh>
    <rPh sb="512" eb="513">
      <t>リツ</t>
    </rPh>
    <rPh sb="514" eb="516">
      <t>コウジョウ</t>
    </rPh>
    <rPh sb="517" eb="518">
      <t>トモナ</t>
    </rPh>
    <rPh sb="519" eb="521">
      <t>ゾウカ</t>
    </rPh>
    <rPh sb="521" eb="523">
      <t>ケイコウ</t>
    </rPh>
    <rPh sb="528" eb="530">
      <t>サイダイ</t>
    </rPh>
    <rPh sb="530" eb="532">
      <t>スイリョウ</t>
    </rPh>
    <rPh sb="533" eb="535">
      <t>タイオウ</t>
    </rPh>
    <rPh sb="540" eb="542">
      <t>セイビ</t>
    </rPh>
    <rPh sb="552" eb="553">
      <t>ワリ</t>
    </rPh>
    <rPh sb="553" eb="555">
      <t>テイド</t>
    </rPh>
    <rPh sb="556" eb="558">
      <t>スイイ</t>
    </rPh>
    <rPh sb="566" eb="569">
      <t>スイセンカ</t>
    </rPh>
    <rPh sb="569" eb="570">
      <t>リツ</t>
    </rPh>
    <rPh sb="571" eb="572">
      <t>ヒ</t>
    </rPh>
    <rPh sb="573" eb="574">
      <t>ツヅ</t>
    </rPh>
    <rPh sb="575" eb="578">
      <t>スイセンカ</t>
    </rPh>
    <rPh sb="578" eb="579">
      <t>リツ</t>
    </rPh>
    <rPh sb="579" eb="581">
      <t>コウジョウ</t>
    </rPh>
    <rPh sb="582" eb="584">
      <t>トリクミ</t>
    </rPh>
    <rPh sb="585" eb="58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</si>
</sst>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9B-4CC8-A0C2-52377C5666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0.13</c:v>
                </c:pt>
              </c:numCache>
            </c:numRef>
          </c:val>
          <c:smooth val="0"/>
          <c:extLst>
            <c:ext xmlns:c16="http://schemas.microsoft.com/office/drawing/2014/chart" uri="{C3380CC4-5D6E-409C-BE32-E72D297353CC}">
              <c16:uniqueId val="{00000001-B89B-4CC8-A0C2-52377C5666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39.46</c:v>
                </c:pt>
                <c:pt idx="4">
                  <c:v>38.25</c:v>
                </c:pt>
              </c:numCache>
            </c:numRef>
          </c:val>
          <c:extLst>
            <c:ext xmlns:c16="http://schemas.microsoft.com/office/drawing/2014/chart" uri="{C3380CC4-5D6E-409C-BE32-E72D297353CC}">
              <c16:uniqueId val="{00000000-3E3A-4BC0-8807-94A9EC0271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A-4BC0-8807-94A9EC0271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5-499D-834E-4B86192C68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5-499D-834E-4B86192C68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93-4803-A0A5-CDE78779A8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3-4803-A0A5-CDE78779A8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5-4C26-86F7-BAB58E7934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5-4C26-86F7-BAB58E7934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0-4994-876C-0DD01ED96A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0-4994-876C-0DD01ED96A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5595.71</c:v>
                </c:pt>
                <c:pt idx="4">
                  <c:v>5367.07</c:v>
                </c:pt>
              </c:numCache>
            </c:numRef>
          </c:val>
          <c:extLst>
            <c:ext xmlns:c16="http://schemas.microsoft.com/office/drawing/2014/chart" uri="{C3380CC4-5D6E-409C-BE32-E72D297353CC}">
              <c16:uniqueId val="{00000000-929D-4135-BB85-263C3F43D0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1047.6500000000001</c:v>
                </c:pt>
                <c:pt idx="4">
                  <c:v>1124.26</c:v>
                </c:pt>
              </c:numCache>
            </c:numRef>
          </c:val>
          <c:smooth val="0"/>
          <c:extLst>
            <c:ext xmlns:c16="http://schemas.microsoft.com/office/drawing/2014/chart" uri="{C3380CC4-5D6E-409C-BE32-E72D297353CC}">
              <c16:uniqueId val="{00000001-929D-4135-BB85-263C3F43D0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23.44</c:v>
                </c:pt>
                <c:pt idx="4">
                  <c:v>22.59</c:v>
                </c:pt>
              </c:numCache>
            </c:numRef>
          </c:val>
          <c:extLst>
            <c:ext xmlns:c16="http://schemas.microsoft.com/office/drawing/2014/chart" uri="{C3380CC4-5D6E-409C-BE32-E72D297353CC}">
              <c16:uniqueId val="{00000000-035C-449D-A4CF-8AFE3E3CEF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74.040000000000006</c:v>
                </c:pt>
                <c:pt idx="4">
                  <c:v>80.58</c:v>
                </c:pt>
              </c:numCache>
            </c:numRef>
          </c:val>
          <c:smooth val="0"/>
          <c:extLst>
            <c:ext xmlns:c16="http://schemas.microsoft.com/office/drawing/2014/chart" uri="{C3380CC4-5D6E-409C-BE32-E72D297353CC}">
              <c16:uniqueId val="{00000001-035C-449D-A4CF-8AFE3E3CEF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696.97</c:v>
                </c:pt>
                <c:pt idx="4">
                  <c:v>724.12</c:v>
                </c:pt>
              </c:numCache>
            </c:numRef>
          </c:val>
          <c:extLst>
            <c:ext xmlns:c16="http://schemas.microsoft.com/office/drawing/2014/chart" uri="{C3380CC4-5D6E-409C-BE32-E72D297353CC}">
              <c16:uniqueId val="{00000000-E338-456C-99CD-37974F4DB7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235.61</c:v>
                </c:pt>
                <c:pt idx="4">
                  <c:v>216.21</c:v>
                </c:pt>
              </c:numCache>
            </c:numRef>
          </c:val>
          <c:smooth val="0"/>
          <c:extLst>
            <c:ext xmlns:c16="http://schemas.microsoft.com/office/drawing/2014/chart" uri="{C3380CC4-5D6E-409C-BE32-E72D297353CC}">
              <c16:uniqueId val="{00000001-E338-456C-99CD-37974F4DB7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57.11</c:v>
                </c:pt>
                <c:pt idx="4">
                  <c:v>59.86</c:v>
                </c:pt>
              </c:numCache>
            </c:numRef>
          </c:val>
          <c:extLst>
            <c:ext xmlns:c16="http://schemas.microsoft.com/office/drawing/2014/chart" uri="{C3380CC4-5D6E-409C-BE32-E72D297353CC}">
              <c16:uniqueId val="{00000000-D1C5-402B-BEC3-EED13DC833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49.25</c:v>
                </c:pt>
                <c:pt idx="4">
                  <c:v>50.24</c:v>
                </c:pt>
              </c:numCache>
            </c:numRef>
          </c:val>
          <c:smooth val="0"/>
          <c:extLst>
            <c:ext xmlns:c16="http://schemas.microsoft.com/office/drawing/2014/chart" uri="{C3380CC4-5D6E-409C-BE32-E72D297353CC}">
              <c16:uniqueId val="{00000001-D1C5-402B-BEC3-EED13DC833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77.63</c:v>
                </c:pt>
                <c:pt idx="4">
                  <c:v>80.67</c:v>
                </c:pt>
              </c:numCache>
            </c:numRef>
          </c:val>
          <c:extLst>
            <c:ext xmlns:c16="http://schemas.microsoft.com/office/drawing/2014/chart" uri="{C3380CC4-5D6E-409C-BE32-E72D297353CC}">
              <c16:uniqueId val="{00000000-3551-49EB-8BAB-6FABC56894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84.12</c:v>
                </c:pt>
                <c:pt idx="4">
                  <c:v>84.17</c:v>
                </c:pt>
              </c:numCache>
            </c:numRef>
          </c:val>
          <c:smooth val="0"/>
          <c:extLst>
            <c:ext xmlns:c16="http://schemas.microsoft.com/office/drawing/2014/chart" uri="{C3380CC4-5D6E-409C-BE32-E72D297353CC}">
              <c16:uniqueId val="{00000001-3551-49EB-8BAB-6FABC56894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長生村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14471</v>
      </c>
      <c r="AM8" s="49"/>
      <c r="AN8" s="49"/>
      <c r="AO8" s="49"/>
      <c r="AP8" s="49"/>
      <c r="AQ8" s="49"/>
      <c r="AR8" s="49"/>
      <c r="AS8" s="49"/>
      <c r="AT8" s="44">
        <f>データ!T6</f>
        <v>28.29</v>
      </c>
      <c r="AU8" s="44"/>
      <c r="AV8" s="44"/>
      <c r="AW8" s="44"/>
      <c r="AX8" s="44"/>
      <c r="AY8" s="44"/>
      <c r="AZ8" s="44"/>
      <c r="BA8" s="44"/>
      <c r="BB8" s="44">
        <f>データ!U6</f>
        <v>511.52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29.04</v>
      </c>
      <c r="Q10" s="44"/>
      <c r="R10" s="44"/>
      <c r="S10" s="44"/>
      <c r="T10" s="44"/>
      <c r="U10" s="44"/>
      <c r="V10" s="44"/>
      <c r="W10" s="44">
        <f>データ!Q6</f>
        <v>60.17</v>
      </c>
      <c r="X10" s="44"/>
      <c r="Y10" s="44"/>
      <c r="Z10" s="44"/>
      <c r="AA10" s="44"/>
      <c r="AB10" s="44"/>
      <c r="AC10" s="44"/>
      <c r="AD10" s="49">
        <f>データ!R6</f>
        <v>2376</v>
      </c>
      <c r="AE10" s="49"/>
      <c r="AF10" s="49"/>
      <c r="AG10" s="49"/>
      <c r="AH10" s="49"/>
      <c r="AI10" s="49"/>
      <c r="AJ10" s="49"/>
      <c r="AK10" s="2"/>
      <c r="AL10" s="49">
        <f>データ!V6</f>
        <v>4190</v>
      </c>
      <c r="AM10" s="49"/>
      <c r="AN10" s="49"/>
      <c r="AO10" s="49"/>
      <c r="AP10" s="49"/>
      <c r="AQ10" s="49"/>
      <c r="AR10" s="49"/>
      <c r="AS10" s="49"/>
      <c r="AT10" s="44">
        <f>データ!W6</f>
        <v>2.27</v>
      </c>
      <c r="AU10" s="44"/>
      <c r="AV10" s="44"/>
      <c r="AW10" s="44"/>
      <c r="AX10" s="44"/>
      <c r="AY10" s="44"/>
      <c r="AZ10" s="44"/>
      <c r="BA10" s="44"/>
      <c r="BB10" s="44">
        <f>データ!X6</f>
        <v>1845.81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5cKISCwpmm3eVlYo0e0/sx4rQSF0C0+wmcVMorjjS8+/yKU03GLypFS7XIVqFBOytPQzitC/rKnu4GX1EujNg==" saltValue="3T511lak1+3VoMafR1v6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124231</v>
      </c>
      <c r="D6" s="32">
        <f t="shared" si="3"/>
        <v>47</v>
      </c>
      <c r="E6" s="32">
        <f t="shared" si="3"/>
        <v>17</v>
      </c>
      <c r="F6" s="32">
        <f t="shared" si="3"/>
        <v>1</v>
      </c>
      <c r="G6" s="32">
        <f t="shared" si="3"/>
        <v>0</v>
      </c>
      <c r="H6" s="32" t="str">
        <f t="shared" si="3"/>
        <v>千葉県　長生村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29.04</v>
      </c>
      <c r="Q6" s="33">
        <f t="shared" si="3"/>
        <v>60.17</v>
      </c>
      <c r="R6" s="33">
        <f t="shared" si="3"/>
        <v>2376</v>
      </c>
      <c r="S6" s="33">
        <f t="shared" si="3"/>
        <v>14471</v>
      </c>
      <c r="T6" s="33">
        <f t="shared" si="3"/>
        <v>28.29</v>
      </c>
      <c r="U6" s="33">
        <f t="shared" si="3"/>
        <v>511.52</v>
      </c>
      <c r="V6" s="33">
        <f t="shared" si="3"/>
        <v>4190</v>
      </c>
      <c r="W6" s="33">
        <f t="shared" si="3"/>
        <v>2.27</v>
      </c>
      <c r="X6" s="33">
        <f t="shared" si="3"/>
        <v>1845.81</v>
      </c>
      <c r="Y6" s="34" t="str">
        <f>IF(Y7="",NA(),Y7)</f>
        <v>-</v>
      </c>
      <c r="Z6" s="34" t="str">
        <f t="shared" ref="Z6:AH6" si="4">IF(Z7="",NA(),Z7)</f>
        <v>-</v>
      </c>
      <c r="AA6" s="34" t="str">
        <f t="shared" si="4"/>
        <v>-</v>
      </c>
      <c r="AB6" s="34">
        <f t="shared" si="4"/>
        <v>39.46</v>
      </c>
      <c r="AC6" s="34">
        <f t="shared" si="4"/>
        <v>38.25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f t="shared" si="7"/>
        <v>5595.71</v>
      </c>
      <c r="BJ6" s="34">
        <f t="shared" si="7"/>
        <v>5367.07</v>
      </c>
      <c r="BK6" s="34" t="str">
        <f t="shared" si="7"/>
        <v>-</v>
      </c>
      <c r="BL6" s="34" t="str">
        <f t="shared" si="7"/>
        <v>-</v>
      </c>
      <c r="BM6" s="34" t="str">
        <f t="shared" si="7"/>
        <v>-</v>
      </c>
      <c r="BN6" s="34">
        <f t="shared" si="7"/>
        <v>1047.6500000000001</v>
      </c>
      <c r="BO6" s="34">
        <f t="shared" si="7"/>
        <v>1124.26</v>
      </c>
      <c r="BP6" s="33" t="str">
        <f>IF(BP7="","",IF(BP7="-","【-】","【"&amp;SUBSTITUTE(TEXT(BP7,"#,##0.00"),"-","△")&amp;"】"))</f>
        <v>【707.33】</v>
      </c>
      <c r="BQ6" s="34" t="str">
        <f>IF(BQ7="",NA(),BQ7)</f>
        <v>-</v>
      </c>
      <c r="BR6" s="34" t="str">
        <f t="shared" ref="BR6:BZ6" si="8">IF(BR7="",NA(),BR7)</f>
        <v>-</v>
      </c>
      <c r="BS6" s="34" t="str">
        <f t="shared" si="8"/>
        <v>-</v>
      </c>
      <c r="BT6" s="34">
        <f t="shared" si="8"/>
        <v>23.44</v>
      </c>
      <c r="BU6" s="34">
        <f t="shared" si="8"/>
        <v>22.59</v>
      </c>
      <c r="BV6" s="34" t="str">
        <f t="shared" si="8"/>
        <v>-</v>
      </c>
      <c r="BW6" s="34" t="str">
        <f t="shared" si="8"/>
        <v>-</v>
      </c>
      <c r="BX6" s="34" t="str">
        <f t="shared" si="8"/>
        <v>-</v>
      </c>
      <c r="BY6" s="34">
        <f t="shared" si="8"/>
        <v>74.040000000000006</v>
      </c>
      <c r="BZ6" s="34">
        <f t="shared" si="8"/>
        <v>80.58</v>
      </c>
      <c r="CA6" s="33" t="str">
        <f>IF(CA7="","",IF(CA7="-","【-】","【"&amp;SUBSTITUTE(TEXT(CA7,"#,##0.00"),"-","△")&amp;"】"))</f>
        <v>【101.26】</v>
      </c>
      <c r="CB6" s="34" t="str">
        <f>IF(CB7="",NA(),CB7)</f>
        <v>-</v>
      </c>
      <c r="CC6" s="34" t="str">
        <f t="shared" ref="CC6:CK6" si="9">IF(CC7="",NA(),CC7)</f>
        <v>-</v>
      </c>
      <c r="CD6" s="34" t="str">
        <f t="shared" si="9"/>
        <v>-</v>
      </c>
      <c r="CE6" s="34">
        <f t="shared" si="9"/>
        <v>696.97</v>
      </c>
      <c r="CF6" s="34">
        <f t="shared" si="9"/>
        <v>724.12</v>
      </c>
      <c r="CG6" s="34" t="str">
        <f t="shared" si="9"/>
        <v>-</v>
      </c>
      <c r="CH6" s="34" t="str">
        <f t="shared" si="9"/>
        <v>-</v>
      </c>
      <c r="CI6" s="34" t="str">
        <f t="shared" si="9"/>
        <v>-</v>
      </c>
      <c r="CJ6" s="34">
        <f t="shared" si="9"/>
        <v>235.61</v>
      </c>
      <c r="CK6" s="34">
        <f t="shared" si="9"/>
        <v>216.21</v>
      </c>
      <c r="CL6" s="33" t="str">
        <f>IF(CL7="","",IF(CL7="-","【-】","【"&amp;SUBSTITUTE(TEXT(CL7,"#,##0.00"),"-","△")&amp;"】"))</f>
        <v>【136.39】</v>
      </c>
      <c r="CM6" s="34" t="str">
        <f>IF(CM7="",NA(),CM7)</f>
        <v>-</v>
      </c>
      <c r="CN6" s="34" t="str">
        <f t="shared" ref="CN6:CV6" si="10">IF(CN7="",NA(),CN7)</f>
        <v>-</v>
      </c>
      <c r="CO6" s="34" t="str">
        <f t="shared" si="10"/>
        <v>-</v>
      </c>
      <c r="CP6" s="34">
        <f t="shared" si="10"/>
        <v>57.11</v>
      </c>
      <c r="CQ6" s="34">
        <f t="shared" si="10"/>
        <v>59.86</v>
      </c>
      <c r="CR6" s="34" t="str">
        <f t="shared" si="10"/>
        <v>-</v>
      </c>
      <c r="CS6" s="34" t="str">
        <f t="shared" si="10"/>
        <v>-</v>
      </c>
      <c r="CT6" s="34" t="str">
        <f t="shared" si="10"/>
        <v>-</v>
      </c>
      <c r="CU6" s="34">
        <f t="shared" si="10"/>
        <v>49.25</v>
      </c>
      <c r="CV6" s="34">
        <f t="shared" si="10"/>
        <v>50.24</v>
      </c>
      <c r="CW6" s="33" t="str">
        <f>IF(CW7="","",IF(CW7="-","【-】","【"&amp;SUBSTITUTE(TEXT(CW7,"#,##0.00"),"-","△")&amp;"】"))</f>
        <v>【60.13】</v>
      </c>
      <c r="CX6" s="34" t="str">
        <f>IF(CX7="",NA(),CX7)</f>
        <v>-</v>
      </c>
      <c r="CY6" s="34" t="str">
        <f t="shared" ref="CY6:DG6" si="11">IF(CY7="",NA(),CY7)</f>
        <v>-</v>
      </c>
      <c r="CZ6" s="34" t="str">
        <f t="shared" si="11"/>
        <v>-</v>
      </c>
      <c r="DA6" s="34">
        <f t="shared" si="11"/>
        <v>77.63</v>
      </c>
      <c r="DB6" s="34">
        <f t="shared" si="11"/>
        <v>80.67</v>
      </c>
      <c r="DC6" s="34" t="str">
        <f t="shared" si="11"/>
        <v>-</v>
      </c>
      <c r="DD6" s="34" t="str">
        <f t="shared" si="11"/>
        <v>-</v>
      </c>
      <c r="DE6" s="34" t="str">
        <f t="shared" si="11"/>
        <v>-</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3">
        <f t="shared" si="14"/>
        <v>0</v>
      </c>
      <c r="EI6" s="33">
        <f t="shared" si="14"/>
        <v>0</v>
      </c>
      <c r="EJ6" s="34" t="str">
        <f t="shared" si="14"/>
        <v>-</v>
      </c>
      <c r="EK6" s="34" t="str">
        <f t="shared" si="14"/>
        <v>-</v>
      </c>
      <c r="EL6" s="34" t="str">
        <f t="shared" si="14"/>
        <v>-</v>
      </c>
      <c r="EM6" s="34">
        <f t="shared" si="14"/>
        <v>0.1</v>
      </c>
      <c r="EN6" s="34">
        <f t="shared" si="14"/>
        <v>0.13</v>
      </c>
      <c r="EO6" s="33" t="str">
        <f>IF(EO7="","",IF(EO7="-","【-】","【"&amp;SUBSTITUTE(TEXT(EO7,"#,##0.00"),"-","△")&amp;"】"))</f>
        <v>【0.23】</v>
      </c>
    </row>
    <row r="7" spans="1:145" s="35" customFormat="1" x14ac:dyDescent="0.15">
      <c r="A7" s="27"/>
      <c r="B7" s="36">
        <v>2017</v>
      </c>
      <c r="C7" s="36">
        <v>124231</v>
      </c>
      <c r="D7" s="36">
        <v>47</v>
      </c>
      <c r="E7" s="36">
        <v>17</v>
      </c>
      <c r="F7" s="36">
        <v>1</v>
      </c>
      <c r="G7" s="36">
        <v>0</v>
      </c>
      <c r="H7" s="36" t="s">
        <v>109</v>
      </c>
      <c r="I7" s="36" t="s">
        <v>110</v>
      </c>
      <c r="J7" s="36" t="s">
        <v>111</v>
      </c>
      <c r="K7" s="36" t="s">
        <v>112</v>
      </c>
      <c r="L7" s="36" t="s">
        <v>113</v>
      </c>
      <c r="M7" s="36" t="s">
        <v>114</v>
      </c>
      <c r="N7" s="37" t="s">
        <v>115</v>
      </c>
      <c r="O7" s="37" t="s">
        <v>116</v>
      </c>
      <c r="P7" s="37">
        <v>29.04</v>
      </c>
      <c r="Q7" s="37">
        <v>60.17</v>
      </c>
      <c r="R7" s="37">
        <v>2376</v>
      </c>
      <c r="S7" s="37">
        <v>14471</v>
      </c>
      <c r="T7" s="37">
        <v>28.29</v>
      </c>
      <c r="U7" s="37">
        <v>511.52</v>
      </c>
      <c r="V7" s="37">
        <v>4190</v>
      </c>
      <c r="W7" s="37">
        <v>2.27</v>
      </c>
      <c r="X7" s="37">
        <v>1845.81</v>
      </c>
      <c r="Y7" s="37" t="s">
        <v>115</v>
      </c>
      <c r="Z7" s="37" t="s">
        <v>115</v>
      </c>
      <c r="AA7" s="37" t="s">
        <v>115</v>
      </c>
      <c r="AB7" s="37">
        <v>39.46</v>
      </c>
      <c r="AC7" s="37">
        <v>38.25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t="s">
        <v>115</v>
      </c>
      <c r="BH7" s="37" t="s">
        <v>115</v>
      </c>
      <c r="BI7" s="37">
        <v>5595.71</v>
      </c>
      <c r="BJ7" s="37">
        <v>5367.07</v>
      </c>
      <c r="BK7" s="37" t="s">
        <v>115</v>
      </c>
      <c r="BL7" s="37" t="s">
        <v>115</v>
      </c>
      <c r="BM7" s="37" t="s">
        <v>115</v>
      </c>
      <c r="BN7" s="37">
        <v>1047.6500000000001</v>
      </c>
      <c r="BO7" s="37">
        <v>1124.26</v>
      </c>
      <c r="BP7" s="37">
        <v>707.33</v>
      </c>
      <c r="BQ7" s="37" t="s">
        <v>115</v>
      </c>
      <c r="BR7" s="37" t="s">
        <v>115</v>
      </c>
      <c r="BS7" s="37" t="s">
        <v>115</v>
      </c>
      <c r="BT7" s="37">
        <v>23.44</v>
      </c>
      <c r="BU7" s="37">
        <v>22.59</v>
      </c>
      <c r="BV7" s="37" t="s">
        <v>115</v>
      </c>
      <c r="BW7" s="37" t="s">
        <v>115</v>
      </c>
      <c r="BX7" s="37" t="s">
        <v>115</v>
      </c>
      <c r="BY7" s="37">
        <v>74.040000000000006</v>
      </c>
      <c r="BZ7" s="37">
        <v>80.58</v>
      </c>
      <c r="CA7" s="37">
        <v>101.26</v>
      </c>
      <c r="CB7" s="37" t="s">
        <v>115</v>
      </c>
      <c r="CC7" s="37" t="s">
        <v>115</v>
      </c>
      <c r="CD7" s="37" t="s">
        <v>115</v>
      </c>
      <c r="CE7" s="37">
        <v>696.97</v>
      </c>
      <c r="CF7" s="37">
        <v>724.12</v>
      </c>
      <c r="CG7" s="37" t="s">
        <v>115</v>
      </c>
      <c r="CH7" s="37" t="s">
        <v>115</v>
      </c>
      <c r="CI7" s="37" t="s">
        <v>115</v>
      </c>
      <c r="CJ7" s="37">
        <v>235.61</v>
      </c>
      <c r="CK7" s="37">
        <v>216.21</v>
      </c>
      <c r="CL7" s="37">
        <v>136.38999999999999</v>
      </c>
      <c r="CM7" s="37" t="s">
        <v>115</v>
      </c>
      <c r="CN7" s="37" t="s">
        <v>115</v>
      </c>
      <c r="CO7" s="37" t="s">
        <v>115</v>
      </c>
      <c r="CP7" s="37">
        <v>57.11</v>
      </c>
      <c r="CQ7" s="37">
        <v>59.86</v>
      </c>
      <c r="CR7" s="37" t="s">
        <v>115</v>
      </c>
      <c r="CS7" s="37" t="s">
        <v>115</v>
      </c>
      <c r="CT7" s="37" t="s">
        <v>115</v>
      </c>
      <c r="CU7" s="37">
        <v>49.25</v>
      </c>
      <c r="CV7" s="37">
        <v>50.24</v>
      </c>
      <c r="CW7" s="37">
        <v>60.13</v>
      </c>
      <c r="CX7" s="37" t="s">
        <v>115</v>
      </c>
      <c r="CY7" s="37" t="s">
        <v>115</v>
      </c>
      <c r="CZ7" s="37" t="s">
        <v>115</v>
      </c>
      <c r="DA7" s="37">
        <v>77.63</v>
      </c>
      <c r="DB7" s="37">
        <v>80.67</v>
      </c>
      <c r="DC7" s="37" t="s">
        <v>115</v>
      </c>
      <c r="DD7" s="37" t="s">
        <v>115</v>
      </c>
      <c r="DE7" s="37" t="s">
        <v>115</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v>0</v>
      </c>
      <c r="EI7" s="37">
        <v>0</v>
      </c>
      <c r="EJ7" s="37" t="s">
        <v>115</v>
      </c>
      <c r="EK7" s="37" t="s">
        <v>115</v>
      </c>
      <c r="EL7" s="37" t="s">
        <v>115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2019-01-30T00:25:44Z</cp:lastPrinted>
  <dcterms:created xsi:type="dcterms:W3CDTF">2018-12-03T09:02:23Z</dcterms:created>
  <dcterms:modified xsi:type="dcterms:W3CDTF">2019-02-21T03:11:30Z</dcterms:modified>
  <cp:category/>
</cp:coreProperties>
</file>