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ZruEJeXZ2n8A9/OHYJII5IPHMRlPNIid9ecXIHJTG1UPCEFqfW6C8tWEWrBakuKR+6Jw/53lXYyh6ZGNK2RspA==" workbookSaltValue="6bI3GSm+s5sz8NAjAsSm0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<sst xmlns="http://schemas.openxmlformats.org/spreadsheetml/2006/main" count="232" uniqueCount="120">
  <si>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</si>
  <si>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</si>
  <si>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</si>
  <si>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</si>
  <si>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</si>
  <si>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</si>
  <si>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</si>
  <si>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</si>
  <si>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</si>
  <si>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</si>
  <si>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</si>
  <si>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</si>
  <si>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</si>
  <si>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</si>
  <si>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</si>
  <si>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</si>
  <si>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</si>
  <si>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</si>
  <si>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</si>
  <si>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</si>
  <si>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</si>
  <si>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</si>
  <si>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</si>
  <si>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</si>
  <si>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</si>
  <si>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</si>
  <si>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</si>
  <si>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</si>
  <si>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</si>
  <si>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</si>
  <si>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</si>
  <si>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</si>
  <si>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</si>
  <si>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</si>
  <si>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</si>
  <si>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</si>
  <si>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</si>
  <si>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</si>
  <si>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</si>
  <si>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</si>
  <si>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</si>
  <si>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</si>
  <si>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</si>
  <si>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</si>
  <si>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</si>
  <si>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</si>
  <si>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</si>
  <si>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</si>
  <si>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</si>
  <si>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</si>
  <si>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</si>
  <si>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</si>
  <si>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</si>
  <si>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</si>
  <si>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</si>
  <si>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</si>
  <si>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</si>
  <si>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</si>
  <si>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</si>
  <si>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</si>
  <si>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</si>
  <si>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</si>
  <si>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</si>
  <si>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</si>
  <si>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</si>
  <si>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</si>
  <si>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</si>
  <si>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</si>
  <si>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</si>
  <si>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</si>
  <si>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</si>
  <si>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</si>
  <si>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</si>
  <si>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</si>
  <si>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</si>
  <si>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</si>
  <si>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</si>
  <si>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</si>
  <si>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</si>
  <si>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</si>
  <si>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</si>
  <si>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</si>
  <si>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</si>
  <si>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</si>
  <si>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</si>
  <si>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</si>
  <si>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</si>
  <si>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</si>
  <si>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</si>
  <si>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</si>
  <si>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</si>
  <si>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</si>
  <si>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</si>
  <si>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</si>
  <si>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</si>
  <si>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</si>
  <si>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</si>
  <si>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</si>
  <si>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</si>
  <si>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</si>
  <si>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</si>
  <si>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</si>
  <si>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</si>
  <si>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</si>
  <si>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</si>
  <si>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</si>
  <si>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</si>
  <si>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</si>
  <si>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</si>
  <si>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</si>
  <si>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</si>
  <si>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</si>
  <si>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</si>
  <si>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</si>
  <si>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</si>
  <si>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</si>
  <si>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</si>
  <si>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経営面では、供用開始から日が浅いことから、今後も普及率、有収水量は増加を見込んでいるものの、施設等が更新期を迎えてくるため、大幅な更新需要が見込まれる。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オオハバ</t>
    </rPh>
    <rPh sb="66" eb="68">
      <t>コウシン</t>
    </rPh>
    <rPh sb="68" eb="70">
      <t>ジュヨウ</t>
    </rPh>
    <rPh sb="71" eb="73">
      <t>ミコ</t>
    </rPh>
    <rPh sb="79" eb="81">
      <t>コンゴ</t>
    </rPh>
    <rPh sb="82" eb="85">
      <t>アンテイテキ</t>
    </rPh>
    <rPh sb="86" eb="88">
      <t>ジギョウ</t>
    </rPh>
    <rPh sb="88" eb="90">
      <t>ウンエイ</t>
    </rPh>
    <rPh sb="91" eb="92">
      <t>オコナ</t>
    </rPh>
    <rPh sb="101" eb="104">
      <t>ミカニュウ</t>
    </rPh>
    <rPh sb="104" eb="106">
      <t>セタイ</t>
    </rPh>
    <rPh sb="108" eb="110">
      <t>フキュウ</t>
    </rPh>
    <rPh sb="110" eb="112">
      <t>ソクシン</t>
    </rPh>
    <rPh sb="115" eb="117">
      <t>フキュウ</t>
    </rPh>
    <rPh sb="117" eb="118">
      <t>リツ</t>
    </rPh>
    <rPh sb="119" eb="121">
      <t>コウジョウ</t>
    </rPh>
    <rPh sb="122" eb="124">
      <t>イジ</t>
    </rPh>
    <rPh sb="124" eb="126">
      <t>カンリ</t>
    </rPh>
    <rPh sb="126" eb="127">
      <t>ヒ</t>
    </rPh>
    <rPh sb="128" eb="130">
      <t>サクゲン</t>
    </rPh>
    <rPh sb="134" eb="136">
      <t>ケイエイ</t>
    </rPh>
    <rPh sb="136" eb="138">
      <t>カイゼン</t>
    </rPh>
    <rPh sb="139" eb="141">
      <t>ヒツヨウ</t>
    </rPh>
    <phoneticPr fontId="4"/>
  </si>
  <si>
    <t>　経常収支比率は類似団体平均は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料金回収率が低い原因は、供用開始から比較的日が浅く普及率が低いため、結果的に有収水量が少なく給水原価が類似団体と比較しても極端に高いためである。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78">
      <t>リョウキン</t>
    </rPh>
    <rPh sb="178" eb="180">
      <t>カイシュウ</t>
    </rPh>
    <rPh sb="180" eb="181">
      <t>リツ</t>
    </rPh>
    <rPh sb="182" eb="183">
      <t>ヒク</t>
    </rPh>
    <rPh sb="184" eb="186">
      <t>ゲンイン</t>
    </rPh>
    <rPh sb="188" eb="190">
      <t>キョウヨウ</t>
    </rPh>
    <rPh sb="190" eb="192">
      <t>カイシ</t>
    </rPh>
    <rPh sb="194" eb="197">
      <t>ヒカクテキ</t>
    </rPh>
    <rPh sb="197" eb="198">
      <t>ヒ</t>
    </rPh>
    <rPh sb="199" eb="200">
      <t>アサ</t>
    </rPh>
    <rPh sb="201" eb="203">
      <t>フキュウ</t>
    </rPh>
    <rPh sb="203" eb="204">
      <t>リツ</t>
    </rPh>
    <rPh sb="205" eb="206">
      <t>ヒク</t>
    </rPh>
    <rPh sb="210" eb="213">
      <t>ケッカテキ</t>
    </rPh>
    <rPh sb="214" eb="215">
      <t>ア</t>
    </rPh>
    <rPh sb="215" eb="216">
      <t>シュウ</t>
    </rPh>
    <rPh sb="216" eb="218">
      <t>スイリョウ</t>
    </rPh>
    <rPh sb="219" eb="220">
      <t>スク</t>
    </rPh>
    <rPh sb="222" eb="224">
      <t>キュウスイ</t>
    </rPh>
    <rPh sb="224" eb="226">
      <t>ゲンカ</t>
    </rPh>
    <rPh sb="227" eb="229">
      <t>ルイジ</t>
    </rPh>
    <rPh sb="229" eb="231">
      <t>ダンタイ</t>
    </rPh>
    <rPh sb="232" eb="234">
      <t>ヒカク</t>
    </rPh>
    <rPh sb="237" eb="239">
      <t>キョクタン</t>
    </rPh>
    <rPh sb="240" eb="241">
      <t>タカ</t>
    </rPh>
    <rPh sb="412" eb="415">
      <t>ソウセツキ</t>
    </rPh>
    <rPh sb="416" eb="418">
      <t>ジギョウ</t>
    </rPh>
    <rPh sb="419" eb="421">
      <t>シュウリョウ</t>
    </rPh>
    <rPh sb="423" eb="425">
      <t>ヘイセイ</t>
    </rPh>
    <rPh sb="427" eb="429">
      <t>ネンド</t>
    </rPh>
    <rPh sb="429" eb="431">
      <t>イコウ</t>
    </rPh>
    <rPh sb="431" eb="433">
      <t>キギョウ</t>
    </rPh>
    <rPh sb="433" eb="434">
      <t>サイ</t>
    </rPh>
    <rPh sb="435" eb="437">
      <t>ハッコウ</t>
    </rPh>
    <rPh sb="458" eb="460">
      <t>トウメン</t>
    </rPh>
    <rPh sb="461" eb="462">
      <t>アイダ</t>
    </rPh>
    <rPh sb="463" eb="465">
      <t>ゲンショウ</t>
    </rPh>
    <rPh sb="465" eb="467">
      <t>ケイコウ</t>
    </rPh>
    <rPh sb="468" eb="469">
      <t>ツヅ</t>
    </rPh>
    <rPh sb="473" eb="475">
      <t>スイソク</t>
    </rPh>
    <rPh sb="481" eb="483">
      <t>シセツ</t>
    </rPh>
    <rPh sb="483" eb="486">
      <t>リヨウリツ</t>
    </rPh>
    <rPh sb="487" eb="489">
      <t>ルイジ</t>
    </rPh>
    <rPh sb="489" eb="491">
      <t>ダンタイ</t>
    </rPh>
    <rPh sb="494" eb="495">
      <t>タカ</t>
    </rPh>
    <rPh sb="497" eb="498">
      <t>ア</t>
    </rPh>
    <rPh sb="498" eb="499">
      <t>シュウ</t>
    </rPh>
    <rPh sb="499" eb="500">
      <t>リツ</t>
    </rPh>
    <rPh sb="501" eb="503">
      <t>ゼンコク</t>
    </rPh>
    <rPh sb="503" eb="505">
      <t>ヘイキン</t>
    </rPh>
    <rPh sb="506" eb="508">
      <t>ウワマワ</t>
    </rPh>
    <rPh sb="512" eb="514">
      <t>ジョウキョウ</t>
    </rPh>
    <phoneticPr fontId="4"/>
  </si>
  <si>
    <t>　供用開始から比較的日が浅いため、有形固定資産減価償却率は、類似団体と比較しても低い状況である。
　また、管路については供用開始が平成13年と比較的新しいため法定耐用年数を超えたものが無く、管路経年化率は0％である。
　</t>
    <rPh sb="1" eb="3">
      <t>キョウヨウ</t>
    </rPh>
    <rPh sb="3" eb="5">
      <t>カイシ</t>
    </rPh>
    <rPh sb="7" eb="10">
      <t>ヒカクテキ</t>
    </rPh>
    <rPh sb="10" eb="11">
      <t>ヒ</t>
    </rPh>
    <rPh sb="12" eb="13">
      <t>アサ</t>
    </rPh>
    <rPh sb="17" eb="18">
      <t>ア</t>
    </rPh>
    <rPh sb="18" eb="19">
      <t>カタチ</t>
    </rPh>
    <rPh sb="19" eb="21">
      <t>コテイ</t>
    </rPh>
    <rPh sb="21" eb="23">
      <t>シサン</t>
    </rPh>
    <rPh sb="23" eb="25">
      <t>ゲンカ</t>
    </rPh>
    <rPh sb="25" eb="27">
      <t>ショウキャク</t>
    </rPh>
    <rPh sb="27" eb="28">
      <t>リツ</t>
    </rPh>
    <rPh sb="30" eb="32">
      <t>ルイジ</t>
    </rPh>
    <rPh sb="32" eb="34">
      <t>ダンタイ</t>
    </rPh>
    <rPh sb="35" eb="37">
      <t>ヒカク</t>
    </rPh>
    <rPh sb="40" eb="41">
      <t>ヒク</t>
    </rPh>
    <rPh sb="42" eb="44">
      <t>ジョウキョウ</t>
    </rPh>
    <rPh sb="53" eb="55">
      <t>カンロ</t>
    </rPh>
    <rPh sb="60" eb="62">
      <t>キョウヨウ</t>
    </rPh>
    <rPh sb="62" eb="64">
      <t>カイシ</t>
    </rPh>
    <rPh sb="65" eb="67">
      <t>ヘイセイ</t>
    </rPh>
    <rPh sb="69" eb="70">
      <t>ネン</t>
    </rPh>
    <rPh sb="71" eb="74">
      <t>ヒカクテキ</t>
    </rPh>
    <rPh sb="74" eb="75">
      <t>アタラ</t>
    </rPh>
    <rPh sb="79" eb="81">
      <t>ホウテイ</t>
    </rPh>
    <rPh sb="81" eb="83">
      <t>タイヨウ</t>
    </rPh>
    <rPh sb="83" eb="85">
      <t>ネンスウ</t>
    </rPh>
    <rPh sb="86" eb="87">
      <t>コ</t>
    </rPh>
    <rPh sb="92" eb="93">
      <t>ナ</t>
    </rPh>
    <rPh sb="95" eb="97">
      <t>カンロ</t>
    </rPh>
    <rPh sb="97" eb="100">
      <t>ケイネンカ</t>
    </rPh>
    <rPh sb="100" eb="10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</si>
</sst>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F-4BA0-A33D-ABE8FE044363}"/>
            </c:ext>
          </c:extLst>
        </c:ser>
        <c:dLbls>
          <c:showLegendKey val="0"/>
          <c:showVal val="0"/>
          <c:showCatName val="0"/>
          <c:showSerName val="0"/>
          <c:showPercent val="0"/>
          <c:showBubbleSize val="0"/>
        </c:dLbls>
        <c:gapWidth val="150"/>
        <c:axId val="104236928"/>
        <c:axId val="1042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6EDF-4BA0-A33D-ABE8FE044363}"/>
            </c:ext>
          </c:extLst>
        </c:ser>
        <c:dLbls>
          <c:showLegendKey val="0"/>
          <c:showVal val="0"/>
          <c:showCatName val="0"/>
          <c:showSerName val="0"/>
          <c:showPercent val="0"/>
          <c:showBubbleSize val="0"/>
        </c:dLbls>
        <c:marker val="1"/>
        <c:smooth val="0"/>
        <c:axId val="104236928"/>
        <c:axId val="104255488"/>
      </c:lineChart>
      <c:dateAx>
        <c:axId val="104236928"/>
        <c:scaling>
          <c:orientation val="minMax"/>
        </c:scaling>
        <c:delete val="1"/>
        <c:axPos val="b"/>
        <c:numFmt formatCode="ge" sourceLinked="1"/>
        <c:majorTickMark val="none"/>
        <c:minorTickMark val="none"/>
        <c:tickLblPos val="none"/>
        <c:crossAx val="104255488"/>
        <c:crosses val="autoZero"/>
        <c:auto val="1"/>
        <c:lblOffset val="100"/>
        <c:baseTimeUnit val="years"/>
      </c:dateAx>
      <c:valAx>
        <c:axId val="104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50.13</c:v>
                </c:pt>
                <c:pt idx="1">
                  <c:v>50.63</c:v>
                </c:pt>
                <c:pt idx="2">
                  <c:v>50.52</c:v>
                </c:pt>
                <c:pt idx="3">
                  <c:v>50.42</c:v>
                </c:pt>
                <c:pt idx="4">
                  <c:v>50.87</c:v>
                </c:pt>
              </c:numCache>
            </c:numRef>
          </c:val>
          <c:extLst>
            <c:ext xmlns:c16="http://schemas.microsoft.com/office/drawing/2014/chart" uri="{C3380CC4-5D6E-409C-BE32-E72D297353CC}">
              <c16:uniqueId val="{00000000-0A46-4345-BC40-634AEABEC9FD}"/>
            </c:ext>
          </c:extLst>
        </c:ser>
        <c:dLbls>
          <c:showLegendKey val="0"/>
          <c:showVal val="0"/>
          <c:showCatName val="0"/>
          <c:showSerName val="0"/>
          <c:showPercent val="0"/>
          <c:showBubbleSize val="0"/>
        </c:dLbls>
        <c:gapWidth val="150"/>
        <c:axId val="107227008"/>
        <c:axId val="1072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0A46-4345-BC40-634AEABEC9FD}"/>
            </c:ext>
          </c:extLst>
        </c:ser>
        <c:dLbls>
          <c:showLegendKey val="0"/>
          <c:showVal val="0"/>
          <c:showCatName val="0"/>
          <c:showSerName val="0"/>
          <c:showPercent val="0"/>
          <c:showBubbleSize val="0"/>
        </c:dLbls>
        <c:marker val="1"/>
        <c:smooth val="0"/>
        <c:axId val="107227008"/>
        <c:axId val="107241472"/>
      </c:lineChart>
      <c:dateAx>
        <c:axId val="107227008"/>
        <c:scaling>
          <c:orientation val="minMax"/>
        </c:scaling>
        <c:delete val="1"/>
        <c:axPos val="b"/>
        <c:numFmt formatCode="ge" sourceLinked="1"/>
        <c:majorTickMark val="none"/>
        <c:minorTickMark val="none"/>
        <c:tickLblPos val="none"/>
        <c:crossAx val="107241472"/>
        <c:crosses val="autoZero"/>
        <c:auto val="1"/>
        <c:lblOffset val="100"/>
        <c:baseTimeUnit val="years"/>
      </c:dateAx>
      <c:valAx>
        <c:axId val="1072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93.78</c:v>
                </c:pt>
                <c:pt idx="1">
                  <c:v>92.48</c:v>
                </c:pt>
                <c:pt idx="2">
                  <c:v>93.28</c:v>
                </c:pt>
                <c:pt idx="3">
                  <c:v>93.81</c:v>
                </c:pt>
                <c:pt idx="4">
                  <c:v>92.69</c:v>
                </c:pt>
              </c:numCache>
            </c:numRef>
          </c:val>
          <c:extLst>
            <c:ext xmlns:c16="http://schemas.microsoft.com/office/drawing/2014/chart" uri="{C3380CC4-5D6E-409C-BE32-E72D297353CC}">
              <c16:uniqueId val="{00000000-7E2F-4BED-90BE-D993319AB917}"/>
            </c:ext>
          </c:extLst>
        </c:ser>
        <c:dLbls>
          <c:showLegendKey val="0"/>
          <c:showVal val="0"/>
          <c:showCatName val="0"/>
          <c:showSerName val="0"/>
          <c:showPercent val="0"/>
          <c:showBubbleSize val="0"/>
        </c:dLbls>
        <c:gapWidth val="150"/>
        <c:axId val="107280640"/>
        <c:axId val="107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7E2F-4BED-90BE-D993319AB917}"/>
            </c:ext>
          </c:extLst>
        </c:ser>
        <c:dLbls>
          <c:showLegendKey val="0"/>
          <c:showVal val="0"/>
          <c:showCatName val="0"/>
          <c:showSerName val="0"/>
          <c:showPercent val="0"/>
          <c:showBubbleSize val="0"/>
        </c:dLbls>
        <c:marker val="1"/>
        <c:smooth val="0"/>
        <c:axId val="107280640"/>
        <c:axId val="107291008"/>
      </c:lineChart>
      <c:dateAx>
        <c:axId val="107280640"/>
        <c:scaling>
          <c:orientation val="minMax"/>
        </c:scaling>
        <c:delete val="1"/>
        <c:axPos val="b"/>
        <c:numFmt formatCode="ge" sourceLinked="1"/>
        <c:majorTickMark val="none"/>
        <c:minorTickMark val="none"/>
        <c:tickLblPos val="none"/>
        <c:crossAx val="107291008"/>
        <c:crosses val="autoZero"/>
        <c:auto val="1"/>
        <c:lblOffset val="100"/>
        <c:baseTimeUnit val="years"/>
      </c:dateAx>
      <c:valAx>
        <c:axId val="107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123.23</c:v>
                </c:pt>
                <c:pt idx="1">
                  <c:v>115.3</c:v>
                </c:pt>
                <c:pt idx="2">
                  <c:v>107.09</c:v>
                </c:pt>
                <c:pt idx="3">
                  <c:v>112.34</c:v>
                </c:pt>
                <c:pt idx="4">
                  <c:v>110.89</c:v>
                </c:pt>
              </c:numCache>
            </c:numRef>
          </c:val>
          <c:extLst>
            <c:ext xmlns:c16="http://schemas.microsoft.com/office/drawing/2014/chart" uri="{C3380CC4-5D6E-409C-BE32-E72D297353CC}">
              <c16:uniqueId val="{00000000-6EDD-4FB8-B370-03EE2C7381B7}"/>
            </c:ext>
          </c:extLst>
        </c:ser>
        <c:dLbls>
          <c:showLegendKey val="0"/>
          <c:showVal val="0"/>
          <c:showCatName val="0"/>
          <c:showSerName val="0"/>
          <c:showPercent val="0"/>
          <c:showBubbleSize val="0"/>
        </c:dLbls>
        <c:gapWidth val="150"/>
        <c:axId val="105724160"/>
        <c:axId val="1057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6EDD-4FB8-B370-03EE2C7381B7}"/>
            </c:ext>
          </c:extLst>
        </c:ser>
        <c:dLbls>
          <c:showLegendKey val="0"/>
          <c:showVal val="0"/>
          <c:showCatName val="0"/>
          <c:showSerName val="0"/>
          <c:showPercent val="0"/>
          <c:showBubbleSize val="0"/>
        </c:dLbls>
        <c:marker val="1"/>
        <c:smooth val="0"/>
        <c:axId val="105724160"/>
        <c:axId val="105742720"/>
      </c:lineChart>
      <c:dateAx>
        <c:axId val="105724160"/>
        <c:scaling>
          <c:orientation val="minMax"/>
        </c:scaling>
        <c:delete val="1"/>
        <c:axPos val="b"/>
        <c:numFmt formatCode="ge" sourceLinked="1"/>
        <c:majorTickMark val="none"/>
        <c:minorTickMark val="none"/>
        <c:tickLblPos val="none"/>
        <c:crossAx val="105742720"/>
        <c:crosses val="autoZero"/>
        <c:auto val="1"/>
        <c:lblOffset val="100"/>
        <c:baseTimeUnit val="years"/>
      </c:dateAx>
      <c:valAx>
        <c:axId val="10574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19.899999999999999</c:v>
                </c:pt>
                <c:pt idx="1">
                  <c:v>36.340000000000003</c:v>
                </c:pt>
                <c:pt idx="2">
                  <c:v>38.18</c:v>
                </c:pt>
                <c:pt idx="3">
                  <c:v>40.82</c:v>
                </c:pt>
                <c:pt idx="4">
                  <c:v>43.42</c:v>
                </c:pt>
              </c:numCache>
            </c:numRef>
          </c:val>
          <c:extLst>
            <c:ext xmlns:c16="http://schemas.microsoft.com/office/drawing/2014/chart" uri="{C3380CC4-5D6E-409C-BE32-E72D297353CC}">
              <c16:uniqueId val="{00000000-C20B-4F9F-9011-7260A61B5AFF}"/>
            </c:ext>
          </c:extLst>
        </c:ser>
        <c:dLbls>
          <c:showLegendKey val="0"/>
          <c:showVal val="0"/>
          <c:showCatName val="0"/>
          <c:showSerName val="0"/>
          <c:showPercent val="0"/>
          <c:showBubbleSize val="0"/>
        </c:dLbls>
        <c:gapWidth val="150"/>
        <c:axId val="105765504"/>
        <c:axId val="1057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C20B-4F9F-9011-7260A61B5AFF}"/>
            </c:ext>
          </c:extLst>
        </c:ser>
        <c:dLbls>
          <c:showLegendKey val="0"/>
          <c:showVal val="0"/>
          <c:showCatName val="0"/>
          <c:showSerName val="0"/>
          <c:showPercent val="0"/>
          <c:showBubbleSize val="0"/>
        </c:dLbls>
        <c:marker val="1"/>
        <c:smooth val="0"/>
        <c:axId val="105765504"/>
        <c:axId val="105775872"/>
      </c:lineChart>
      <c:dateAx>
        <c:axId val="105765504"/>
        <c:scaling>
          <c:orientation val="minMax"/>
        </c:scaling>
        <c:delete val="1"/>
        <c:axPos val="b"/>
        <c:numFmt formatCode="ge" sourceLinked="1"/>
        <c:majorTickMark val="none"/>
        <c:minorTickMark val="none"/>
        <c:tickLblPos val="none"/>
        <c:crossAx val="105775872"/>
        <c:crosses val="autoZero"/>
        <c:auto val="1"/>
        <c:lblOffset val="100"/>
        <c:baseTimeUnit val="years"/>
      </c:dateAx>
      <c:valAx>
        <c:axId val="1057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51-4441-9BBA-A454D3CF1416}"/>
            </c:ext>
          </c:extLst>
        </c:ser>
        <c:dLbls>
          <c:showLegendKey val="0"/>
          <c:showVal val="0"/>
          <c:showCatName val="0"/>
          <c:showSerName val="0"/>
          <c:showPercent val="0"/>
          <c:showBubbleSize val="0"/>
        </c:dLbls>
        <c:gapWidth val="150"/>
        <c:axId val="105815040"/>
        <c:axId val="1058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E451-4441-9BBA-A454D3CF1416}"/>
            </c:ext>
          </c:extLst>
        </c:ser>
        <c:dLbls>
          <c:showLegendKey val="0"/>
          <c:showVal val="0"/>
          <c:showCatName val="0"/>
          <c:showSerName val="0"/>
          <c:showPercent val="0"/>
          <c:showBubbleSize val="0"/>
        </c:dLbls>
        <c:marker val="1"/>
        <c:smooth val="0"/>
        <c:axId val="105815040"/>
        <c:axId val="105833600"/>
      </c:lineChart>
      <c:dateAx>
        <c:axId val="105815040"/>
        <c:scaling>
          <c:orientation val="minMax"/>
        </c:scaling>
        <c:delete val="1"/>
        <c:axPos val="b"/>
        <c:numFmt formatCode="ge" sourceLinked="1"/>
        <c:majorTickMark val="none"/>
        <c:minorTickMark val="none"/>
        <c:tickLblPos val="none"/>
        <c:crossAx val="105833600"/>
        <c:crosses val="autoZero"/>
        <c:auto val="1"/>
        <c:lblOffset val="100"/>
        <c:baseTimeUnit val="years"/>
      </c:dateAx>
      <c:valAx>
        <c:axId val="105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16-4FFC-98FA-6F355CFDF5B3}"/>
            </c:ext>
          </c:extLst>
        </c:ser>
        <c:dLbls>
          <c:showLegendKey val="0"/>
          <c:showVal val="0"/>
          <c:showCatName val="0"/>
          <c:showSerName val="0"/>
          <c:showPercent val="0"/>
          <c:showBubbleSize val="0"/>
        </c:dLbls>
        <c:gapWidth val="150"/>
        <c:axId val="106911616"/>
        <c:axId val="1069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9416-4FFC-98FA-6F355CFDF5B3}"/>
            </c:ext>
          </c:extLst>
        </c:ser>
        <c:dLbls>
          <c:showLegendKey val="0"/>
          <c:showVal val="0"/>
          <c:showCatName val="0"/>
          <c:showSerName val="0"/>
          <c:showPercent val="0"/>
          <c:showBubbleSize val="0"/>
        </c:dLbls>
        <c:marker val="1"/>
        <c:smooth val="0"/>
        <c:axId val="106911616"/>
        <c:axId val="106917888"/>
      </c:lineChart>
      <c:dateAx>
        <c:axId val="106911616"/>
        <c:scaling>
          <c:orientation val="minMax"/>
        </c:scaling>
        <c:delete val="1"/>
        <c:axPos val="b"/>
        <c:numFmt formatCode="ge" sourceLinked="1"/>
        <c:majorTickMark val="none"/>
        <c:minorTickMark val="none"/>
        <c:tickLblPos val="none"/>
        <c:crossAx val="106917888"/>
        <c:crosses val="autoZero"/>
        <c:auto val="1"/>
        <c:lblOffset val="100"/>
        <c:baseTimeUnit val="years"/>
      </c:dateAx>
      <c:valAx>
        <c:axId val="10691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6953.85</c:v>
                </c:pt>
                <c:pt idx="1">
                  <c:v>790.73</c:v>
                </c:pt>
                <c:pt idx="2">
                  <c:v>714.12</c:v>
                </c:pt>
                <c:pt idx="3">
                  <c:v>695.11</c:v>
                </c:pt>
                <c:pt idx="4">
                  <c:v>680.35</c:v>
                </c:pt>
              </c:numCache>
            </c:numRef>
          </c:val>
          <c:extLst>
            <c:ext xmlns:c16="http://schemas.microsoft.com/office/drawing/2014/chart" uri="{C3380CC4-5D6E-409C-BE32-E72D297353CC}">
              <c16:uniqueId val="{00000000-6031-4643-8D05-412006D348DF}"/>
            </c:ext>
          </c:extLst>
        </c:ser>
        <c:dLbls>
          <c:showLegendKey val="0"/>
          <c:showVal val="0"/>
          <c:showCatName val="0"/>
          <c:showSerName val="0"/>
          <c:showPercent val="0"/>
          <c:showBubbleSize val="0"/>
        </c:dLbls>
        <c:gapWidth val="150"/>
        <c:axId val="106952960"/>
        <c:axId val="1070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6031-4643-8D05-412006D348DF}"/>
            </c:ext>
          </c:extLst>
        </c:ser>
        <c:dLbls>
          <c:showLegendKey val="0"/>
          <c:showVal val="0"/>
          <c:showCatName val="0"/>
          <c:showSerName val="0"/>
          <c:showPercent val="0"/>
          <c:showBubbleSize val="0"/>
        </c:dLbls>
        <c:marker val="1"/>
        <c:smooth val="0"/>
        <c:axId val="106952960"/>
        <c:axId val="107024768"/>
      </c:lineChart>
      <c:dateAx>
        <c:axId val="106952960"/>
        <c:scaling>
          <c:orientation val="minMax"/>
        </c:scaling>
        <c:delete val="1"/>
        <c:axPos val="b"/>
        <c:numFmt formatCode="ge" sourceLinked="1"/>
        <c:majorTickMark val="none"/>
        <c:minorTickMark val="none"/>
        <c:tickLblPos val="none"/>
        <c:crossAx val="107024768"/>
        <c:crosses val="autoZero"/>
        <c:auto val="1"/>
        <c:lblOffset val="100"/>
        <c:baseTimeUnit val="years"/>
      </c:dateAx>
      <c:valAx>
        <c:axId val="10702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2821.37</c:v>
                </c:pt>
                <c:pt idx="1">
                  <c:v>2684.16</c:v>
                </c:pt>
                <c:pt idx="2">
                  <c:v>2518.15</c:v>
                </c:pt>
                <c:pt idx="3">
                  <c:v>2368.4899999999998</c:v>
                </c:pt>
                <c:pt idx="4">
                  <c:v>2224.88</c:v>
                </c:pt>
              </c:numCache>
            </c:numRef>
          </c:val>
          <c:extLst>
            <c:ext xmlns:c16="http://schemas.microsoft.com/office/drawing/2014/chart" uri="{C3380CC4-5D6E-409C-BE32-E72D297353CC}">
              <c16:uniqueId val="{00000000-88A6-4BF5-BEA6-ADB2BFF3FFBB}"/>
            </c:ext>
          </c:extLst>
        </c:ser>
        <c:dLbls>
          <c:showLegendKey val="0"/>
          <c:showVal val="0"/>
          <c:showCatName val="0"/>
          <c:showSerName val="0"/>
          <c:showPercent val="0"/>
          <c:showBubbleSize val="0"/>
        </c:dLbls>
        <c:gapWidth val="150"/>
        <c:axId val="107053824"/>
        <c:axId val="1070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88A6-4BF5-BEA6-ADB2BFF3FFBB}"/>
            </c:ext>
          </c:extLst>
        </c:ser>
        <c:dLbls>
          <c:showLegendKey val="0"/>
          <c:showVal val="0"/>
          <c:showCatName val="0"/>
          <c:showSerName val="0"/>
          <c:showPercent val="0"/>
          <c:showBubbleSize val="0"/>
        </c:dLbls>
        <c:marker val="1"/>
        <c:smooth val="0"/>
        <c:axId val="107053824"/>
        <c:axId val="107055744"/>
      </c:lineChart>
      <c:dateAx>
        <c:axId val="107053824"/>
        <c:scaling>
          <c:orientation val="minMax"/>
        </c:scaling>
        <c:delete val="1"/>
        <c:axPos val="b"/>
        <c:numFmt formatCode="ge" sourceLinked="1"/>
        <c:majorTickMark val="none"/>
        <c:minorTickMark val="none"/>
        <c:tickLblPos val="none"/>
        <c:crossAx val="107055744"/>
        <c:crosses val="autoZero"/>
        <c:auto val="1"/>
        <c:lblOffset val="100"/>
        <c:baseTimeUnit val="years"/>
      </c:dateAx>
      <c:valAx>
        <c:axId val="10705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40.97</c:v>
                </c:pt>
                <c:pt idx="1">
                  <c:v>42.59</c:v>
                </c:pt>
                <c:pt idx="2">
                  <c:v>41.17</c:v>
                </c:pt>
                <c:pt idx="3">
                  <c:v>42.75</c:v>
                </c:pt>
                <c:pt idx="4">
                  <c:v>41.26</c:v>
                </c:pt>
              </c:numCache>
            </c:numRef>
          </c:val>
          <c:extLst>
            <c:ext xmlns:c16="http://schemas.microsoft.com/office/drawing/2014/chart" uri="{C3380CC4-5D6E-409C-BE32-E72D297353CC}">
              <c16:uniqueId val="{00000000-7EEB-42C8-A5A3-DD8836CBC247}"/>
            </c:ext>
          </c:extLst>
        </c:ser>
        <c:dLbls>
          <c:showLegendKey val="0"/>
          <c:showVal val="0"/>
          <c:showCatName val="0"/>
          <c:showSerName val="0"/>
          <c:showPercent val="0"/>
          <c:showBubbleSize val="0"/>
        </c:dLbls>
        <c:gapWidth val="150"/>
        <c:axId val="107099264"/>
        <c:axId val="1071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7EEB-42C8-A5A3-DD8836CBC247}"/>
            </c:ext>
          </c:extLst>
        </c:ser>
        <c:dLbls>
          <c:showLegendKey val="0"/>
          <c:showVal val="0"/>
          <c:showCatName val="0"/>
          <c:showSerName val="0"/>
          <c:showPercent val="0"/>
          <c:showBubbleSize val="0"/>
        </c:dLbls>
        <c:marker val="1"/>
        <c:smooth val="0"/>
        <c:axId val="107099264"/>
        <c:axId val="107101184"/>
      </c:lineChart>
      <c:dateAx>
        <c:axId val="107099264"/>
        <c:scaling>
          <c:orientation val="minMax"/>
        </c:scaling>
        <c:delete val="1"/>
        <c:axPos val="b"/>
        <c:numFmt formatCode="ge" sourceLinked="1"/>
        <c:majorTickMark val="none"/>
        <c:minorTickMark val="none"/>
        <c:tickLblPos val="none"/>
        <c:crossAx val="107101184"/>
        <c:crosses val="autoZero"/>
        <c:auto val="1"/>
        <c:lblOffset val="100"/>
        <c:baseTimeUnit val="years"/>
      </c:dateAx>
      <c:valAx>
        <c:axId val="107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522.77</c:v>
                </c:pt>
                <c:pt idx="1">
                  <c:v>504.42</c:v>
                </c:pt>
                <c:pt idx="2">
                  <c:v>522.1</c:v>
                </c:pt>
                <c:pt idx="3">
                  <c:v>503.59</c:v>
                </c:pt>
                <c:pt idx="4">
                  <c:v>522.86</c:v>
                </c:pt>
              </c:numCache>
            </c:numRef>
          </c:val>
          <c:extLst>
            <c:ext xmlns:c16="http://schemas.microsoft.com/office/drawing/2014/chart" uri="{C3380CC4-5D6E-409C-BE32-E72D297353CC}">
              <c16:uniqueId val="{00000000-BD61-412E-A68F-8BEFA329A6F7}"/>
            </c:ext>
          </c:extLst>
        </c:ser>
        <c:dLbls>
          <c:showLegendKey val="0"/>
          <c:showVal val="0"/>
          <c:showCatName val="0"/>
          <c:showSerName val="0"/>
          <c:showPercent val="0"/>
          <c:showBubbleSize val="0"/>
        </c:dLbls>
        <c:gapWidth val="150"/>
        <c:axId val="107132416"/>
        <c:axId val="1071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BD61-412E-A68F-8BEFA329A6F7}"/>
            </c:ext>
          </c:extLst>
        </c:ser>
        <c:dLbls>
          <c:showLegendKey val="0"/>
          <c:showVal val="0"/>
          <c:showCatName val="0"/>
          <c:showSerName val="0"/>
          <c:showPercent val="0"/>
          <c:showBubbleSize val="0"/>
        </c:dLbls>
        <c:marker val="1"/>
        <c:smooth val="0"/>
        <c:axId val="107132416"/>
        <c:axId val="107134336"/>
      </c:lineChart>
      <c:dateAx>
        <c:axId val="107132416"/>
        <c:scaling>
          <c:orientation val="minMax"/>
        </c:scaling>
        <c:delete val="1"/>
        <c:axPos val="b"/>
        <c:numFmt formatCode="ge" sourceLinked="1"/>
        <c:majorTickMark val="none"/>
        <c:minorTickMark val="none"/>
        <c:tickLblPos val="none"/>
        <c:crossAx val="107134336"/>
        <c:crosses val="autoZero"/>
        <c:auto val="1"/>
        <c:lblOffset val="100"/>
        <c:baseTimeUnit val="years"/>
      </c:dateAx>
      <c:valAx>
        <c:axId val="10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山武市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52701</v>
      </c>
      <c r="AM8" s="59"/>
      <c r="AN8" s="59"/>
      <c r="AO8" s="59"/>
      <c r="AP8" s="59"/>
      <c r="AQ8" s="59"/>
      <c r="AR8" s="59"/>
      <c r="AS8" s="59"/>
      <c r="AT8" s="50">
        <f>データ!$S$6</f>
        <v>146.77000000000001</v>
      </c>
      <c r="AU8" s="51"/>
      <c r="AV8" s="51"/>
      <c r="AW8" s="51"/>
      <c r="AX8" s="51"/>
      <c r="AY8" s="51"/>
      <c r="AZ8" s="51"/>
      <c r="BA8" s="51"/>
      <c r="BB8" s="52">
        <f>データ!$T$6</f>
        <v>359.07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57.87</v>
      </c>
      <c r="J10" s="51"/>
      <c r="K10" s="51"/>
      <c r="L10" s="51"/>
      <c r="M10" s="51"/>
      <c r="N10" s="51"/>
      <c r="O10" s="62"/>
      <c r="P10" s="52">
        <f>データ!$P$6</f>
        <v>14.3</v>
      </c>
      <c r="Q10" s="52"/>
      <c r="R10" s="52"/>
      <c r="S10" s="52"/>
      <c r="T10" s="52"/>
      <c r="U10" s="52"/>
      <c r="V10" s="52"/>
      <c r="W10" s="59">
        <f>データ!$Q$6</f>
        <v>4233</v>
      </c>
      <c r="X10" s="59"/>
      <c r="Y10" s="59"/>
      <c r="Z10" s="59"/>
      <c r="AA10" s="59"/>
      <c r="AB10" s="59"/>
      <c r="AC10" s="59"/>
      <c r="AD10" s="2"/>
      <c r="AE10" s="2"/>
      <c r="AF10" s="2"/>
      <c r="AG10" s="2"/>
      <c r="AH10" s="4"/>
      <c r="AI10" s="4"/>
      <c r="AJ10" s="4"/>
      <c r="AK10" s="4"/>
      <c r="AL10" s="59">
        <f>データ!$U$6</f>
        <v>7493</v>
      </c>
      <c r="AM10" s="59"/>
      <c r="AN10" s="59"/>
      <c r="AO10" s="59"/>
      <c r="AP10" s="59"/>
      <c r="AQ10" s="59"/>
      <c r="AR10" s="59"/>
      <c r="AS10" s="59"/>
      <c r="AT10" s="50">
        <f>データ!$V$6</f>
        <v>21.36</v>
      </c>
      <c r="AU10" s="51"/>
      <c r="AV10" s="51"/>
      <c r="AW10" s="51"/>
      <c r="AX10" s="51"/>
      <c r="AY10" s="51"/>
      <c r="AZ10" s="51"/>
      <c r="BA10" s="51"/>
      <c r="BB10" s="52">
        <f>データ!$W$6</f>
        <v>350.8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VAu+IM1V5eomE7tX6MtZbKsB+NYdBDBNFTkqygmk8bq+MVf0Gdy+Jq8kjQEzYIFdYiK+O09OcJDQ0tW1cRZFA==" saltValue="MV8BajtLAZrvQw5WbhrzW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122378</v>
      </c>
      <c r="D6" s="33">
        <f t="shared" si="3"/>
        <v>46</v>
      </c>
      <c r="E6" s="33">
        <f t="shared" si="3"/>
        <v>1</v>
      </c>
      <c r="F6" s="33">
        <f t="shared" si="3"/>
        <v>0</v>
      </c>
      <c r="G6" s="33">
        <f t="shared" si="3"/>
        <v>1</v>
      </c>
      <c r="H6" s="33" t="str">
        <f t="shared" si="3"/>
        <v>千葉県　山武市</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57.87</v>
      </c>
      <c r="P6" s="34">
        <f t="shared" si="3"/>
        <v>14.3</v>
      </c>
      <c r="Q6" s="34">
        <f t="shared" si="3"/>
        <v>4233</v>
      </c>
      <c r="R6" s="34">
        <f t="shared" si="3"/>
        <v>52701</v>
      </c>
      <c r="S6" s="34">
        <f t="shared" si="3"/>
        <v>146.77000000000001</v>
      </c>
      <c r="T6" s="34">
        <f t="shared" si="3"/>
        <v>359.07</v>
      </c>
      <c r="U6" s="34">
        <f t="shared" si="3"/>
        <v>7493</v>
      </c>
      <c r="V6" s="34">
        <f t="shared" si="3"/>
        <v>21.36</v>
      </c>
      <c r="W6" s="34">
        <f t="shared" si="3"/>
        <v>350.8</v>
      </c>
      <c r="X6" s="35">
        <f>IF(X7="",NA(),X7)</f>
        <v>123.23</v>
      </c>
      <c r="Y6" s="35">
        <f t="shared" ref="Y6:AG6" si="4">IF(Y7="",NA(),Y7)</f>
        <v>115.3</v>
      </c>
      <c r="Z6" s="35">
        <f t="shared" si="4"/>
        <v>107.09</v>
      </c>
      <c r="AA6" s="35">
        <f t="shared" si="4"/>
        <v>112.34</v>
      </c>
      <c r="AB6" s="35">
        <f t="shared" si="4"/>
        <v>110.89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6953.85</v>
      </c>
      <c r="AU6" s="35">
        <f t="shared" ref="AU6:BC6" si="6">IF(AU7="",NA(),AU7)</f>
        <v>790.73</v>
      </c>
      <c r="AV6" s="35">
        <f t="shared" si="6"/>
        <v>714.12</v>
      </c>
      <c r="AW6" s="35">
        <f t="shared" si="6"/>
        <v>695.11</v>
      </c>
      <c r="AX6" s="35">
        <f t="shared" si="6"/>
        <v>680.35</v>
      </c>
      <c r="AY6" s="35">
        <f t="shared" si="6"/>
        <v>1164.51</v>
      </c>
      <c r="AZ6" s="35">
        <f t="shared" si="6"/>
        <v>434.72</v>
      </c>
      <c r="BA6" s="35">
        <f t="shared" si="6"/>
        <v>416.14</v>
      </c>
      <c r="BB6" s="35">
        <f t="shared" si="6"/>
        <v>371.89</v>
      </c>
      <c r="BC6" s="35">
        <f t="shared" si="6"/>
        <v>293.23</v>
      </c>
      <c r="BD6" s="34" t="str">
        <f>IF(BD7="","",IF(BD7="-","【-】","【"&amp;SUBSTITUTE(TEXT(BD7,"#,##0.00"),"-","△")&amp;"】"))</f>
        <v>【264.34】</v>
      </c>
      <c r="BE6" s="35">
        <f>IF(BE7="",NA(),BE7)</f>
        <v>2821.37</v>
      </c>
      <c r="BF6" s="35">
        <f t="shared" ref="BF6:BN6" si="7">IF(BF7="",NA(),BF7)</f>
        <v>2684.16</v>
      </c>
      <c r="BG6" s="35">
        <f t="shared" si="7"/>
        <v>2518.15</v>
      </c>
      <c r="BH6" s="35">
        <f t="shared" si="7"/>
        <v>2368.4899999999998</v>
      </c>
      <c r="BI6" s="35">
        <f t="shared" si="7"/>
        <v>2224.88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40.97</v>
      </c>
      <c r="BQ6" s="35">
        <f t="shared" ref="BQ6:BY6" si="8">IF(BQ7="",NA(),BQ7)</f>
        <v>42.59</v>
      </c>
      <c r="BR6" s="35">
        <f t="shared" si="8"/>
        <v>41.17</v>
      </c>
      <c r="BS6" s="35">
        <f t="shared" si="8"/>
        <v>42.75</v>
      </c>
      <c r="BT6" s="35">
        <f t="shared" si="8"/>
        <v>41.26</v>
      </c>
      <c r="BU6" s="35">
        <f t="shared" si="8"/>
        <v>90.64</v>
      </c>
      <c r="BV6" s="35">
        <f t="shared" si="8"/>
        <v>93.66</v>
      </c>
      <c r="BW6" s="35">
        <f t="shared" si="8"/>
        <v>92.76</v>
      </c>
      <c r="BX6" s="35">
        <f t="shared" si="8"/>
        <v>93.28</v>
      </c>
      <c r="BY6" s="35">
        <f t="shared" si="8"/>
        <v>87.51</v>
      </c>
      <c r="BZ6" s="34" t="str">
        <f>IF(BZ7="","",IF(BZ7="-","【-】","【"&amp;SUBSTITUTE(TEXT(BZ7,"#,##0.00"),"-","△")&amp;"】"))</f>
        <v>【104.36】</v>
      </c>
      <c r="CA6" s="35">
        <f>IF(CA7="",NA(),CA7)</f>
        <v>522.77</v>
      </c>
      <c r="CB6" s="35">
        <f t="shared" ref="CB6:CJ6" si="9">IF(CB7="",NA(),CB7)</f>
        <v>504.42</v>
      </c>
      <c r="CC6" s="35">
        <f t="shared" si="9"/>
        <v>522.1</v>
      </c>
      <c r="CD6" s="35">
        <f t="shared" si="9"/>
        <v>503.59</v>
      </c>
      <c r="CE6" s="35">
        <f t="shared" si="9"/>
        <v>522.86</v>
      </c>
      <c r="CF6" s="35">
        <f t="shared" si="9"/>
        <v>213.52</v>
      </c>
      <c r="CG6" s="35">
        <f t="shared" si="9"/>
        <v>208.21</v>
      </c>
      <c r="CH6" s="35">
        <f t="shared" si="9"/>
        <v>208.67</v>
      </c>
      <c r="CI6" s="35">
        <f t="shared" si="9"/>
        <v>208.29</v>
      </c>
      <c r="CJ6" s="35">
        <f t="shared" si="9"/>
        <v>218.42</v>
      </c>
      <c r="CK6" s="34" t="str">
        <f>IF(CK7="","",IF(CK7="-","【-】","【"&amp;SUBSTITUTE(TEXT(CK7,"#,##0.00"),"-","△")&amp;"】"))</f>
        <v>【165.71】</v>
      </c>
      <c r="CL6" s="35">
        <f>IF(CL7="",NA(),CL7)</f>
        <v>50.13</v>
      </c>
      <c r="CM6" s="35">
        <f t="shared" ref="CM6:CU6" si="10">IF(CM7="",NA(),CM7)</f>
        <v>50.63</v>
      </c>
      <c r="CN6" s="35">
        <f t="shared" si="10"/>
        <v>50.52</v>
      </c>
      <c r="CO6" s="35">
        <f t="shared" si="10"/>
        <v>50.42</v>
      </c>
      <c r="CP6" s="35">
        <f t="shared" si="10"/>
        <v>50.87</v>
      </c>
      <c r="CQ6" s="35">
        <f t="shared" si="10"/>
        <v>49.77</v>
      </c>
      <c r="CR6" s="35">
        <f t="shared" si="10"/>
        <v>49.22</v>
      </c>
      <c r="CS6" s="35">
        <f t="shared" si="10"/>
        <v>49.08</v>
      </c>
      <c r="CT6" s="35">
        <f t="shared" si="10"/>
        <v>49.32</v>
      </c>
      <c r="CU6" s="35">
        <f t="shared" si="10"/>
        <v>50.24</v>
      </c>
      <c r="CV6" s="34" t="str">
        <f>IF(CV7="","",IF(CV7="-","【-】","【"&amp;SUBSTITUTE(TEXT(CV7,"#,##0.00"),"-","△")&amp;"】"))</f>
        <v>【60.41】</v>
      </c>
      <c r="CW6" s="35">
        <f>IF(CW7="",NA(),CW7)</f>
        <v>93.78</v>
      </c>
      <c r="CX6" s="35">
        <f t="shared" ref="CX6:DF6" si="11">IF(CX7="",NA(),CX7)</f>
        <v>92.48</v>
      </c>
      <c r="CY6" s="35">
        <f t="shared" si="11"/>
        <v>93.28</v>
      </c>
      <c r="CZ6" s="35">
        <f t="shared" si="11"/>
        <v>93.81</v>
      </c>
      <c r="DA6" s="35">
        <f t="shared" si="11"/>
        <v>92.69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19.899999999999999</v>
      </c>
      <c r="DI6" s="35">
        <f t="shared" ref="DI6:DQ6" si="12">IF(DI7="",NA(),DI7)</f>
        <v>36.340000000000003</v>
      </c>
      <c r="DJ6" s="35">
        <f t="shared" si="12"/>
        <v>38.18</v>
      </c>
      <c r="DK6" s="35">
        <f t="shared" si="12"/>
        <v>40.82</v>
      </c>
      <c r="DL6" s="35">
        <f t="shared" si="12"/>
        <v>43.42</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122378</v>
      </c>
      <c r="D7" s="37">
        <v>46</v>
      </c>
      <c r="E7" s="37">
        <v>1</v>
      </c>
      <c r="F7" s="37">
        <v>0</v>
      </c>
      <c r="G7" s="37">
        <v>1</v>
      </c>
      <c r="H7" s="37" t="s">
        <v>105</v>
      </c>
      <c r="I7" s="37" t="s">
        <v>106</v>
      </c>
      <c r="J7" s="37" t="s">
        <v>107</v>
      </c>
      <c r="K7" s="37" t="s">
        <v>108</v>
      </c>
      <c r="L7" s="37" t="s">
        <v>109</v>
      </c>
      <c r="M7" s="37" t="s">
        <v>110</v>
      </c>
      <c r="N7" s="38" t="s">
        <v>111</v>
      </c>
      <c r="O7" s="38">
        <v>57.87</v>
      </c>
      <c r="P7" s="38">
        <v>14.3</v>
      </c>
      <c r="Q7" s="38">
        <v>4233</v>
      </c>
      <c r="R7" s="38">
        <v>52701</v>
      </c>
      <c r="S7" s="38">
        <v>146.77000000000001</v>
      </c>
      <c r="T7" s="38">
        <v>359.07</v>
      </c>
      <c r="U7" s="38">
        <v>7493</v>
      </c>
      <c r="V7" s="38">
        <v>21.36</v>
      </c>
      <c r="W7" s="38">
        <v>350.8</v>
      </c>
      <c r="X7" s="38">
        <v>123.23</v>
      </c>
      <c r="Y7" s="38">
        <v>115.3</v>
      </c>
      <c r="Z7" s="38">
        <v>107.09</v>
      </c>
      <c r="AA7" s="38">
        <v>112.34</v>
      </c>
      <c r="AB7" s="38">
        <v>110.89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6953.85</v>
      </c>
      <c r="AU7" s="38">
        <v>790.73</v>
      </c>
      <c r="AV7" s="38">
        <v>714.12</v>
      </c>
      <c r="AW7" s="38">
        <v>695.11</v>
      </c>
      <c r="AX7" s="38">
        <v>680.35</v>
      </c>
      <c r="AY7" s="38">
        <v>1164.51</v>
      </c>
      <c r="AZ7" s="38">
        <v>434.72</v>
      </c>
      <c r="BA7" s="38">
        <v>416.14</v>
      </c>
      <c r="BB7" s="38">
        <v>371.89</v>
      </c>
      <c r="BC7" s="38">
        <v>293.23</v>
      </c>
      <c r="BD7" s="38">
        <v>264.33999999999997</v>
      </c>
      <c r="BE7" s="38">
        <v>2821.37</v>
      </c>
      <c r="BF7" s="38">
        <v>2684.16</v>
      </c>
      <c r="BG7" s="38">
        <v>2518.15</v>
      </c>
      <c r="BH7" s="38">
        <v>2368.4899999999998</v>
      </c>
      <c r="BI7" s="38">
        <v>2224.88</v>
      </c>
      <c r="BJ7" s="38">
        <v>498.27</v>
      </c>
      <c r="BK7" s="38">
        <v>495.76</v>
      </c>
      <c r="BL7" s="38">
        <v>487.22</v>
      </c>
      <c r="BM7" s="38">
        <v>483.11</v>
      </c>
      <c r="BN7" s="38">
        <v>542.29999999999995</v>
      </c>
      <c r="BO7" s="38">
        <v>274.27</v>
      </c>
      <c r="BP7" s="38">
        <v>40.97</v>
      </c>
      <c r="BQ7" s="38">
        <v>42.59</v>
      </c>
      <c r="BR7" s="38">
        <v>41.17</v>
      </c>
      <c r="BS7" s="38">
        <v>42.75</v>
      </c>
      <c r="BT7" s="38">
        <v>41.26</v>
      </c>
      <c r="BU7" s="38">
        <v>90.64</v>
      </c>
      <c r="BV7" s="38">
        <v>93.66</v>
      </c>
      <c r="BW7" s="38">
        <v>92.76</v>
      </c>
      <c r="BX7" s="38">
        <v>93.28</v>
      </c>
      <c r="BY7" s="38">
        <v>87.51</v>
      </c>
      <c r="BZ7" s="38">
        <v>104.36</v>
      </c>
      <c r="CA7" s="38">
        <v>522.77</v>
      </c>
      <c r="CB7" s="38">
        <v>504.42</v>
      </c>
      <c r="CC7" s="38">
        <v>522.1</v>
      </c>
      <c r="CD7" s="38">
        <v>503.59</v>
      </c>
      <c r="CE7" s="38">
        <v>522.86</v>
      </c>
      <c r="CF7" s="38">
        <v>213.52</v>
      </c>
      <c r="CG7" s="38">
        <v>208.21</v>
      </c>
      <c r="CH7" s="38">
        <v>208.67</v>
      </c>
      <c r="CI7" s="38">
        <v>208.29</v>
      </c>
      <c r="CJ7" s="38">
        <v>218.42</v>
      </c>
      <c r="CK7" s="38">
        <v>165.71</v>
      </c>
      <c r="CL7" s="38">
        <v>50.13</v>
      </c>
      <c r="CM7" s="38">
        <v>50.63</v>
      </c>
      <c r="CN7" s="38">
        <v>50.52</v>
      </c>
      <c r="CO7" s="38">
        <v>50.42</v>
      </c>
      <c r="CP7" s="38">
        <v>50.87</v>
      </c>
      <c r="CQ7" s="38">
        <v>49.77</v>
      </c>
      <c r="CR7" s="38">
        <v>49.22</v>
      </c>
      <c r="CS7" s="38">
        <v>49.08</v>
      </c>
      <c r="CT7" s="38">
        <v>49.32</v>
      </c>
      <c r="CU7" s="38">
        <v>50.24</v>
      </c>
      <c r="CV7" s="38">
        <v>60.41</v>
      </c>
      <c r="CW7" s="38">
        <v>93.78</v>
      </c>
      <c r="CX7" s="38">
        <v>92.48</v>
      </c>
      <c r="CY7" s="38">
        <v>93.28</v>
      </c>
      <c r="CZ7" s="38">
        <v>93.81</v>
      </c>
      <c r="DA7" s="38">
        <v>92.69</v>
      </c>
      <c r="DB7" s="38">
        <v>79.98</v>
      </c>
      <c r="DC7" s="38">
        <v>79.48</v>
      </c>
      <c r="DD7" s="38">
        <v>79.3</v>
      </c>
      <c r="DE7" s="38">
        <v>79.34</v>
      </c>
      <c r="DF7" s="38">
        <v>78.650000000000006</v>
      </c>
      <c r="DG7" s="38">
        <v>89.93</v>
      </c>
      <c r="DH7" s="38">
        <v>19.899999999999999</v>
      </c>
      <c r="DI7" s="38">
        <v>36.340000000000003</v>
      </c>
      <c r="DJ7" s="38">
        <v>38.18</v>
      </c>
      <c r="DK7" s="38">
        <v>40.82</v>
      </c>
      <c r="DL7" s="38">
        <v>43.42</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2019-02-04T02:46:11Z</cp:lastPrinted>
  <dcterms:created xsi:type="dcterms:W3CDTF">2018-12-03T08:29:36Z</dcterms:created>
  <dcterms:modified xsi:type="dcterms:W3CDTF">2019-02-04T02:46:12Z</dcterms:modified>
  <cp:category/>
</cp:coreProperties>
</file>