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YyLHHzorZrBzBqHV773/bLU30lZ5rU3Dfb4iyNRQ5IAkmLCXnu/Smv18XIAlt21weCpDiUOdoPHAXPEwhbIS9g==" workbookSaltValue="LaBItfRyjDpNURTWq7e45Q==" workbookSpinCount="100000" lockStructure="1"/>
  <bookViews>
    <workbookView xWindow="0" yWindow="0" windowWidth="19200" windowHeight="110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<sst xmlns="http://schemas.openxmlformats.org/spreadsheetml/2006/main" count="245" uniqueCount="125">
  <si>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</si>
  <si>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</si>
  <si>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</si>
  <si>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</si>
  <si>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</si>
  <si>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</si>
  <si>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</si>
  <si>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</si>
  <si>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</si>
  <si>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</si>
  <si>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</si>
  <si>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</si>
  <si>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</si>
  <si>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</si>
  <si>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</si>
  <si>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</si>
  <si>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</si>
  <si>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</si>
  <si>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</si>
  <si>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</si>
  <si>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</si>
  <si>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</si>
  <si>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</si>
  <si>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</si>
  <si>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</si>
  <si>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</si>
  <si>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</si>
  <si>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</si>
  <si>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</si>
  <si>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</si>
  <si>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</si>
  <si>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</si>
  <si>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</si>
  <si>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</si>
  <si>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</si>
  <si>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</si>
  <si>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</si>
  <si>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</si>
  <si>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</si>
  <si>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</si>
  <si>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</si>
  <si>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</si>
  <si>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</si>
  <si>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</si>
  <si>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</si>
  <si>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</si>
  <si>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</si>
  <si>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</si>
  <si>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</si>
  <si>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</si>
  <si>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</si>
  <si>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</si>
  <si>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</si>
  <si>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</si>
  <si>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</si>
  <si>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</si>
  <si>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</si>
  <si>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</si>
  <si>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</si>
  <si>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</si>
  <si>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</si>
  <si>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</si>
  <si>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</si>
  <si>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</si>
  <si>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</si>
  <si>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</si>
  <si>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</si>
  <si>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</si>
  <si>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</si>
  <si>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</si>
  <si>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</si>
  <si>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</si>
  <si>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</si>
  <si>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</si>
  <si>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</si>
  <si>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</si>
  <si>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</si>
  <si>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</si>
  <si>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</si>
  <si>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</si>
  <si>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</si>
  <si>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</si>
  <si>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</si>
  <si>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</si>
  <si>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</si>
  <si>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</si>
  <si>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</si>
  <si>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</si>
  <si>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</si>
  <si>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</si>
  <si>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</si>
  <si>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</si>
  <si>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</si>
  <si>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</si>
  <si>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</si>
  <si>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</si>
  <si>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</si>
  <si>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</si>
  <si>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</si>
  <si>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</si>
  <si>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</si>
  <si>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</si>
  <si>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</si>
  <si>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</si>
  <si>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</si>
  <si>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</si>
  <si>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</si>
  <si>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</si>
  <si>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</si>
  <si>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八街市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</si>
  <si>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</si>
  <si>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</si>
  <si>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</si>
  <si>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</si>
  <si>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</si>
  <si>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</si>
  <si>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</si>
  <si>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</si>
  <si>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</si>
  <si>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</si>
  <si>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</si>
  <si>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</si>
  <si>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施設の老朽化に伴う費用の増大が見込まれる中で、効率的な経営を行うため、ストックマネジメント計画に基づく施設更新、使用料見直し検討等により、経営改善を図る必要がある。平成32年度には、地方公営企業法の適用を予定しており、経営の健全化を図っていきたい。</t>
    <rPh sb="1" eb="3">
      <t>コンゴ</t>
    </rPh>
    <rPh sb="4" eb="6">
      <t>シセツ</t>
    </rPh>
    <rPh sb="7" eb="10">
      <t>ロウキュウカ</t>
    </rPh>
    <rPh sb="11" eb="12">
      <t>トモナ</t>
    </rPh>
    <rPh sb="13" eb="15">
      <t>ヒヨウ</t>
    </rPh>
    <rPh sb="16" eb="18">
      <t>ゾウダイ</t>
    </rPh>
    <rPh sb="19" eb="21">
      <t>ミコ</t>
    </rPh>
    <rPh sb="24" eb="25">
      <t>ナカ</t>
    </rPh>
    <rPh sb="27" eb="30">
      <t>コウリツテキ</t>
    </rPh>
    <rPh sb="31" eb="33">
      <t>ケイエイ</t>
    </rPh>
    <rPh sb="34" eb="35">
      <t>オコナ</t>
    </rPh>
    <rPh sb="49" eb="51">
      <t>ケイカク</t>
    </rPh>
    <rPh sb="52" eb="54">
      <t>モトズ</t>
    </rPh>
    <rPh sb="55" eb="57">
      <t>シセツ</t>
    </rPh>
    <rPh sb="57" eb="59">
      <t>コウシン</t>
    </rPh>
    <rPh sb="60" eb="63">
      <t>シヨウリョウ</t>
    </rPh>
    <rPh sb="63" eb="65">
      <t>ミナオ</t>
    </rPh>
    <rPh sb="66" eb="68">
      <t>ケントウ</t>
    </rPh>
    <rPh sb="68" eb="69">
      <t>トウ</t>
    </rPh>
    <rPh sb="73" eb="75">
      <t>ケイエイ</t>
    </rPh>
    <rPh sb="75" eb="77">
      <t>カイゼン</t>
    </rPh>
    <rPh sb="78" eb="79">
      <t>ハカ</t>
    </rPh>
    <rPh sb="80" eb="82">
      <t>ヒツヨウ</t>
    </rPh>
    <rPh sb="86" eb="88">
      <t>ヘイセイ</t>
    </rPh>
    <rPh sb="90" eb="92">
      <t>ネンド</t>
    </rPh>
    <rPh sb="95" eb="97">
      <t>チホウ</t>
    </rPh>
    <rPh sb="97" eb="99">
      <t>コウエイ</t>
    </rPh>
    <rPh sb="99" eb="101">
      <t>キギョウ</t>
    </rPh>
    <rPh sb="101" eb="102">
      <t>ホウ</t>
    </rPh>
    <rPh sb="103" eb="105">
      <t>テキヨウ</t>
    </rPh>
    <rPh sb="106" eb="108">
      <t>ヨテイ</t>
    </rPh>
    <rPh sb="113" eb="115">
      <t>ケイエイ</t>
    </rPh>
    <rPh sb="116" eb="119">
      <t>ケンゼンカ</t>
    </rPh>
    <rPh sb="120" eb="121">
      <t>ハカ</t>
    </rPh>
    <phoneticPr fontId="4"/>
  </si>
  <si>
    <t>　収益に配慮し、必要、計画的、効率的に長寿命化に取り組んでいるところである。マンホ－ル蓋取替について、摩耗によるスリップ・転倒等の被害を未然に防ぐため計画的に実施しているところである。今後、ストックマネジメント計画を策定し、計画的かつ、効率的に老朽化対策に取り組んでいく。</t>
    <rPh sb="1" eb="3">
      <t>シュウエキ</t>
    </rPh>
    <rPh sb="4" eb="6">
      <t>ハイリョ</t>
    </rPh>
    <rPh sb="8" eb="10">
      <t>ヒツヨウ</t>
    </rPh>
    <rPh sb="11" eb="13">
      <t>ケイカク</t>
    </rPh>
    <rPh sb="13" eb="14">
      <t>テキ</t>
    </rPh>
    <rPh sb="15" eb="18">
      <t>コウリツテキ</t>
    </rPh>
    <rPh sb="19" eb="22">
      <t>チョウジュミョウ</t>
    </rPh>
    <rPh sb="22" eb="23">
      <t>カ</t>
    </rPh>
    <rPh sb="24" eb="25">
      <t>ト</t>
    </rPh>
    <rPh sb="26" eb="27">
      <t>ク</t>
    </rPh>
    <rPh sb="43" eb="44">
      <t>フタ</t>
    </rPh>
    <rPh sb="44" eb="46">
      <t>トリカエ</t>
    </rPh>
    <rPh sb="51" eb="53">
      <t>マモウ</t>
    </rPh>
    <rPh sb="61" eb="63">
      <t>テントウ</t>
    </rPh>
    <rPh sb="63" eb="64">
      <t>トウ</t>
    </rPh>
    <rPh sb="65" eb="67">
      <t>ヒガイ</t>
    </rPh>
    <rPh sb="68" eb="70">
      <t>ミゼン</t>
    </rPh>
    <rPh sb="71" eb="72">
      <t>フセ</t>
    </rPh>
    <rPh sb="75" eb="77">
      <t>ケイカク</t>
    </rPh>
    <rPh sb="77" eb="78">
      <t>テキ</t>
    </rPh>
    <rPh sb="79" eb="81">
      <t>ジッシ</t>
    </rPh>
    <rPh sb="92" eb="94">
      <t>コンゴ</t>
    </rPh>
    <rPh sb="105" eb="107">
      <t>ケイカク</t>
    </rPh>
    <rPh sb="108" eb="110">
      <t>サクテイ</t>
    </rPh>
    <rPh sb="112" eb="115">
      <t>ケイカクテキ</t>
    </rPh>
    <rPh sb="118" eb="121">
      <t>コウリツテキ</t>
    </rPh>
    <rPh sb="122" eb="125">
      <t>ロウキュウカ</t>
    </rPh>
    <rPh sb="125" eb="127">
      <t>タイサク</t>
    </rPh>
    <rPh sb="128" eb="129">
      <t>ト</t>
    </rPh>
    <rPh sb="130" eb="131">
      <t>ク</t>
    </rPh>
    <phoneticPr fontId="4"/>
  </si>
  <si>
    <t xml:space="preserve">　収益的収支比率は、昨年度より改善しているが、今年度においても100％を下回っており、総収入について、使用料以外の収入でも賄っているため、経費削減や使用料の見直し等により、経営改善をはかっていく必要がある。経費回収率については、前年度より改善され、汚水処理費用を使用料で賄うことができている。汚水処理原価の維持と水洗化率の向上に努め、単年度収支の黒字化に向けた経営改善を図っていく必要がある。
</t>
    <rPh sb="1" eb="3">
      <t>シュウエキ</t>
    </rPh>
    <rPh sb="3" eb="4">
      <t>テキ</t>
    </rPh>
    <rPh sb="4" eb="6">
      <t>シュウシ</t>
    </rPh>
    <rPh sb="6" eb="8">
      <t>ヒリツ</t>
    </rPh>
    <rPh sb="10" eb="13">
      <t>サクネンド</t>
    </rPh>
    <rPh sb="15" eb="17">
      <t>カイゼン</t>
    </rPh>
    <rPh sb="23" eb="26">
      <t>コンネンド</t>
    </rPh>
    <rPh sb="36" eb="38">
      <t>シタマワ</t>
    </rPh>
    <rPh sb="43" eb="46">
      <t>ソウシュウニュウ</t>
    </rPh>
    <rPh sb="51" eb="54">
      <t>シヨウリョウ</t>
    </rPh>
    <rPh sb="54" eb="56">
      <t>イガイ</t>
    </rPh>
    <rPh sb="57" eb="59">
      <t>シュウニュウ</t>
    </rPh>
    <rPh sb="61" eb="62">
      <t>マカナ</t>
    </rPh>
    <rPh sb="69" eb="71">
      <t>ケイヒ</t>
    </rPh>
    <rPh sb="71" eb="73">
      <t>サクゲン</t>
    </rPh>
    <rPh sb="74" eb="77">
      <t>シヨウリョウ</t>
    </rPh>
    <rPh sb="78" eb="80">
      <t>ミナオ</t>
    </rPh>
    <rPh sb="81" eb="82">
      <t>トウ</t>
    </rPh>
    <rPh sb="86" eb="88">
      <t>ケイエイ</t>
    </rPh>
    <rPh sb="88" eb="90">
      <t>カイゼン</t>
    </rPh>
    <rPh sb="97" eb="99">
      <t>ヒツヨウ</t>
    </rPh>
    <rPh sb="103" eb="105">
      <t>ケイヒ</t>
    </rPh>
    <rPh sb="105" eb="107">
      <t>カイシュウ</t>
    </rPh>
    <rPh sb="107" eb="108">
      <t>リツ</t>
    </rPh>
    <rPh sb="114" eb="117">
      <t>ゼンネンド</t>
    </rPh>
    <rPh sb="119" eb="121">
      <t>カイゼン</t>
    </rPh>
    <rPh sb="124" eb="126">
      <t>オスイ</t>
    </rPh>
    <rPh sb="126" eb="128">
      <t>ショリ</t>
    </rPh>
    <rPh sb="128" eb="130">
      <t>ヒヨウ</t>
    </rPh>
    <rPh sb="131" eb="133">
      <t>シヨウ</t>
    </rPh>
    <rPh sb="133" eb="134">
      <t>リョウ</t>
    </rPh>
    <rPh sb="135" eb="136">
      <t>マカナ</t>
    </rPh>
    <rPh sb="146" eb="148">
      <t>オスイ</t>
    </rPh>
    <rPh sb="148" eb="150">
      <t>ショリ</t>
    </rPh>
    <rPh sb="150" eb="152">
      <t>ゲンカ</t>
    </rPh>
    <rPh sb="153" eb="155">
      <t>イジ</t>
    </rPh>
    <rPh sb="156" eb="159">
      <t>スイセンカ</t>
    </rPh>
    <rPh sb="159" eb="160">
      <t>リツ</t>
    </rPh>
    <rPh sb="161" eb="163">
      <t>コウジョウ</t>
    </rPh>
    <rPh sb="164" eb="165">
      <t>ツト</t>
    </rPh>
    <rPh sb="167" eb="170">
      <t>タンネンド</t>
    </rPh>
    <rPh sb="170" eb="172">
      <t>シュウシ</t>
    </rPh>
    <rPh sb="173" eb="175">
      <t>クロジ</t>
    </rPh>
    <rPh sb="175" eb="176">
      <t>カ</t>
    </rPh>
    <rPh sb="177" eb="178">
      <t>ム</t>
    </rPh>
    <rPh sb="180" eb="182">
      <t>ケイエイ</t>
    </rPh>
    <rPh sb="182" eb="184">
      <t>カイゼン</t>
    </rPh>
    <rPh sb="185" eb="186">
      <t>ハカ</t>
    </rPh>
    <rPh sb="190" eb="1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</si>
</sst>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0.01</c:v>
                </c:pt>
                <c:pt idx="2" formatCode="#,##0.00;&quot;△&quot;#,##0.00">
                  <c:v>0</c:v>
                </c:pt>
                <c:pt idx="3">
                  <c:v>0.19</c:v>
                </c:pt>
                <c:pt idx="4" formatCode="#,##0.00;&quot;△&quot;#,##0.00">
                  <c:v>0</c:v>
                </c:pt>
              </c:numCache>
            </c:numRef>
          </c:val>
          <c:extLst>
            <c:ext xmlns:c16="http://schemas.microsoft.com/office/drawing/2014/chart" uri="{C3380CC4-5D6E-409C-BE32-E72D297353CC}">
              <c16:uniqueId val="{00000000-4FB2-4D36-A55A-4DA67088DBAF}"/>
            </c:ext>
          </c:extLst>
        </c:ser>
        <c:dLbls>
          <c:showLegendKey val="0"/>
          <c:showVal val="0"/>
          <c:showCatName val="0"/>
          <c:showSerName val="0"/>
          <c:showPercent val="0"/>
          <c:showBubbleSize val="0"/>
        </c:dLbls>
        <c:gapWidth val="150"/>
        <c:axId val="196197992"/>
        <c:axId val="19619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4FB2-4D36-A55A-4DA67088DBAF}"/>
            </c:ext>
          </c:extLst>
        </c:ser>
        <c:dLbls>
          <c:showLegendKey val="0"/>
          <c:showVal val="0"/>
          <c:showCatName val="0"/>
          <c:showSerName val="0"/>
          <c:showPercent val="0"/>
          <c:showBubbleSize val="0"/>
        </c:dLbls>
        <c:marker val="1"/>
        <c:smooth val="0"/>
        <c:axId val="196197992"/>
        <c:axId val="196191616"/>
      </c:lineChart>
      <c:dateAx>
        <c:axId val="196197992"/>
        <c:scaling>
          <c:orientation val="minMax"/>
        </c:scaling>
        <c:delete val="1"/>
        <c:axPos val="b"/>
        <c:numFmt formatCode="ge" sourceLinked="1"/>
        <c:majorTickMark val="none"/>
        <c:minorTickMark val="none"/>
        <c:tickLblPos val="none"/>
        <c:crossAx val="196191616"/>
        <c:crosses val="autoZero"/>
        <c:auto val="1"/>
        <c:lblOffset val="100"/>
        <c:baseTimeUnit val="years"/>
      </c:dateAx>
      <c:valAx>
        <c:axId val="1961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9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0B-48BF-AD16-C1AC2C23B8BF}"/>
            </c:ext>
          </c:extLst>
        </c:ser>
        <c:dLbls>
          <c:showLegendKey val="0"/>
          <c:showVal val="0"/>
          <c:showCatName val="0"/>
          <c:showSerName val="0"/>
          <c:showPercent val="0"/>
          <c:showBubbleSize val="0"/>
        </c:dLbls>
        <c:gapWidth val="150"/>
        <c:axId val="258387496"/>
        <c:axId val="25838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A00B-48BF-AD16-C1AC2C23B8BF}"/>
            </c:ext>
          </c:extLst>
        </c:ser>
        <c:dLbls>
          <c:showLegendKey val="0"/>
          <c:showVal val="0"/>
          <c:showCatName val="0"/>
          <c:showSerName val="0"/>
          <c:showPercent val="0"/>
          <c:showBubbleSize val="0"/>
        </c:dLbls>
        <c:marker val="1"/>
        <c:smooth val="0"/>
        <c:axId val="258387496"/>
        <c:axId val="258387888"/>
      </c:lineChart>
      <c:dateAx>
        <c:axId val="258387496"/>
        <c:scaling>
          <c:orientation val="minMax"/>
        </c:scaling>
        <c:delete val="1"/>
        <c:axPos val="b"/>
        <c:numFmt formatCode="ge" sourceLinked="1"/>
        <c:majorTickMark val="none"/>
        <c:minorTickMark val="none"/>
        <c:tickLblPos val="none"/>
        <c:crossAx val="258387888"/>
        <c:crosses val="autoZero"/>
        <c:auto val="1"/>
        <c:lblOffset val="100"/>
        <c:baseTimeUnit val="years"/>
      </c:dateAx>
      <c:valAx>
        <c:axId val="25838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8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96.74</c:v>
                </c:pt>
                <c:pt idx="1">
                  <c:v>97.07</c:v>
                </c:pt>
                <c:pt idx="2">
                  <c:v>97</c:v>
                </c:pt>
                <c:pt idx="3">
                  <c:v>95.32</c:v>
                </c:pt>
                <c:pt idx="4">
                  <c:v>93.65</c:v>
                </c:pt>
              </c:numCache>
            </c:numRef>
          </c:val>
          <c:extLst>
            <c:ext xmlns:c16="http://schemas.microsoft.com/office/drawing/2014/chart" uri="{C3380CC4-5D6E-409C-BE32-E72D297353CC}">
              <c16:uniqueId val="{00000000-02EB-4DAF-A67E-C0E364F52E6B}"/>
            </c:ext>
          </c:extLst>
        </c:ser>
        <c:dLbls>
          <c:showLegendKey val="0"/>
          <c:showVal val="0"/>
          <c:showCatName val="0"/>
          <c:showSerName val="0"/>
          <c:showPercent val="0"/>
          <c:showBubbleSize val="0"/>
        </c:dLbls>
        <c:gapWidth val="150"/>
        <c:axId val="258389064"/>
        <c:axId val="25838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02EB-4DAF-A67E-C0E364F52E6B}"/>
            </c:ext>
          </c:extLst>
        </c:ser>
        <c:dLbls>
          <c:showLegendKey val="0"/>
          <c:showVal val="0"/>
          <c:showCatName val="0"/>
          <c:showSerName val="0"/>
          <c:showPercent val="0"/>
          <c:showBubbleSize val="0"/>
        </c:dLbls>
        <c:marker val="1"/>
        <c:smooth val="0"/>
        <c:axId val="258389064"/>
        <c:axId val="258389456"/>
      </c:lineChart>
      <c:dateAx>
        <c:axId val="258389064"/>
        <c:scaling>
          <c:orientation val="minMax"/>
        </c:scaling>
        <c:delete val="1"/>
        <c:axPos val="b"/>
        <c:numFmt formatCode="ge" sourceLinked="1"/>
        <c:majorTickMark val="none"/>
        <c:minorTickMark val="none"/>
        <c:tickLblPos val="none"/>
        <c:crossAx val="258389456"/>
        <c:crosses val="autoZero"/>
        <c:auto val="1"/>
        <c:lblOffset val="100"/>
        <c:baseTimeUnit val="years"/>
      </c:dateAx>
      <c:valAx>
        <c:axId val="25838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8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54.91</c:v>
                </c:pt>
                <c:pt idx="1">
                  <c:v>57.13</c:v>
                </c:pt>
                <c:pt idx="2">
                  <c:v>58.99</c:v>
                </c:pt>
                <c:pt idx="3">
                  <c:v>58.76</c:v>
                </c:pt>
                <c:pt idx="4">
                  <c:v>74.72</c:v>
                </c:pt>
              </c:numCache>
            </c:numRef>
          </c:val>
          <c:extLst>
            <c:ext xmlns:c16="http://schemas.microsoft.com/office/drawing/2014/chart" uri="{C3380CC4-5D6E-409C-BE32-E72D297353CC}">
              <c16:uniqueId val="{00000000-0348-4CED-8423-6EE176A4E6DA}"/>
            </c:ext>
          </c:extLst>
        </c:ser>
        <c:dLbls>
          <c:showLegendKey val="0"/>
          <c:showVal val="0"/>
          <c:showCatName val="0"/>
          <c:showSerName val="0"/>
          <c:showPercent val="0"/>
          <c:showBubbleSize val="0"/>
        </c:dLbls>
        <c:gapWidth val="150"/>
        <c:axId val="257472520"/>
        <c:axId val="25747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48-4CED-8423-6EE176A4E6DA}"/>
            </c:ext>
          </c:extLst>
        </c:ser>
        <c:dLbls>
          <c:showLegendKey val="0"/>
          <c:showVal val="0"/>
          <c:showCatName val="0"/>
          <c:showSerName val="0"/>
          <c:showPercent val="0"/>
          <c:showBubbleSize val="0"/>
        </c:dLbls>
        <c:marker val="1"/>
        <c:smooth val="0"/>
        <c:axId val="257472520"/>
        <c:axId val="257472904"/>
      </c:lineChart>
      <c:dateAx>
        <c:axId val="257472520"/>
        <c:scaling>
          <c:orientation val="minMax"/>
        </c:scaling>
        <c:delete val="1"/>
        <c:axPos val="b"/>
        <c:numFmt formatCode="ge" sourceLinked="1"/>
        <c:majorTickMark val="none"/>
        <c:minorTickMark val="none"/>
        <c:tickLblPos val="none"/>
        <c:crossAx val="257472904"/>
        <c:crosses val="autoZero"/>
        <c:auto val="1"/>
        <c:lblOffset val="100"/>
        <c:baseTimeUnit val="years"/>
      </c:dateAx>
      <c:valAx>
        <c:axId val="25747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7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B7-4BFF-B025-AF43E4964413}"/>
            </c:ext>
          </c:extLst>
        </c:ser>
        <c:dLbls>
          <c:showLegendKey val="0"/>
          <c:showVal val="0"/>
          <c:showCatName val="0"/>
          <c:showSerName val="0"/>
          <c:showPercent val="0"/>
          <c:showBubbleSize val="0"/>
        </c:dLbls>
        <c:gapWidth val="150"/>
        <c:axId val="257562464"/>
        <c:axId val="25814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B7-4BFF-B025-AF43E4964413}"/>
            </c:ext>
          </c:extLst>
        </c:ser>
        <c:dLbls>
          <c:showLegendKey val="0"/>
          <c:showVal val="0"/>
          <c:showCatName val="0"/>
          <c:showSerName val="0"/>
          <c:showPercent val="0"/>
          <c:showBubbleSize val="0"/>
        </c:dLbls>
        <c:marker val="1"/>
        <c:smooth val="0"/>
        <c:axId val="257562464"/>
        <c:axId val="258147096"/>
      </c:lineChart>
      <c:dateAx>
        <c:axId val="257562464"/>
        <c:scaling>
          <c:orientation val="minMax"/>
        </c:scaling>
        <c:delete val="1"/>
        <c:axPos val="b"/>
        <c:numFmt formatCode="ge" sourceLinked="1"/>
        <c:majorTickMark val="none"/>
        <c:minorTickMark val="none"/>
        <c:tickLblPos val="none"/>
        <c:crossAx val="258147096"/>
        <c:crosses val="autoZero"/>
        <c:auto val="1"/>
        <c:lblOffset val="100"/>
        <c:baseTimeUnit val="years"/>
      </c:dateAx>
      <c:valAx>
        <c:axId val="25814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D8-4CE6-8CFF-8A639596FC3C}"/>
            </c:ext>
          </c:extLst>
        </c:ser>
        <c:dLbls>
          <c:showLegendKey val="0"/>
          <c:showVal val="0"/>
          <c:showCatName val="0"/>
          <c:showSerName val="0"/>
          <c:showPercent val="0"/>
          <c:showBubbleSize val="0"/>
        </c:dLbls>
        <c:gapWidth val="150"/>
        <c:axId val="258197216"/>
        <c:axId val="2582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D8-4CE6-8CFF-8A639596FC3C}"/>
            </c:ext>
          </c:extLst>
        </c:ser>
        <c:dLbls>
          <c:showLegendKey val="0"/>
          <c:showVal val="0"/>
          <c:showCatName val="0"/>
          <c:showSerName val="0"/>
          <c:showPercent val="0"/>
          <c:showBubbleSize val="0"/>
        </c:dLbls>
        <c:marker val="1"/>
        <c:smooth val="0"/>
        <c:axId val="258197216"/>
        <c:axId val="258201696"/>
      </c:lineChart>
      <c:dateAx>
        <c:axId val="258197216"/>
        <c:scaling>
          <c:orientation val="minMax"/>
        </c:scaling>
        <c:delete val="1"/>
        <c:axPos val="b"/>
        <c:numFmt formatCode="ge" sourceLinked="1"/>
        <c:majorTickMark val="none"/>
        <c:minorTickMark val="none"/>
        <c:tickLblPos val="none"/>
        <c:crossAx val="258201696"/>
        <c:crosses val="autoZero"/>
        <c:auto val="1"/>
        <c:lblOffset val="100"/>
        <c:baseTimeUnit val="years"/>
      </c:dateAx>
      <c:valAx>
        <c:axId val="2582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1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CF-4757-A588-A8AEBD8F03B4}"/>
            </c:ext>
          </c:extLst>
        </c:ser>
        <c:dLbls>
          <c:showLegendKey val="0"/>
          <c:showVal val="0"/>
          <c:showCatName val="0"/>
          <c:showSerName val="0"/>
          <c:showPercent val="0"/>
          <c:showBubbleSize val="0"/>
        </c:dLbls>
        <c:gapWidth val="150"/>
        <c:axId val="256463480"/>
        <c:axId val="2564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CF-4757-A588-A8AEBD8F03B4}"/>
            </c:ext>
          </c:extLst>
        </c:ser>
        <c:dLbls>
          <c:showLegendKey val="0"/>
          <c:showVal val="0"/>
          <c:showCatName val="0"/>
          <c:showSerName val="0"/>
          <c:showPercent val="0"/>
          <c:showBubbleSize val="0"/>
        </c:dLbls>
        <c:marker val="1"/>
        <c:smooth val="0"/>
        <c:axId val="256463480"/>
        <c:axId val="256463872"/>
      </c:lineChart>
      <c:dateAx>
        <c:axId val="256463480"/>
        <c:scaling>
          <c:orientation val="minMax"/>
        </c:scaling>
        <c:delete val="1"/>
        <c:axPos val="b"/>
        <c:numFmt formatCode="ge" sourceLinked="1"/>
        <c:majorTickMark val="none"/>
        <c:minorTickMark val="none"/>
        <c:tickLblPos val="none"/>
        <c:crossAx val="256463872"/>
        <c:crosses val="autoZero"/>
        <c:auto val="1"/>
        <c:lblOffset val="100"/>
        <c:baseTimeUnit val="years"/>
      </c:dateAx>
      <c:valAx>
        <c:axId val="2564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6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8D-4442-B16D-5806730D4290}"/>
            </c:ext>
          </c:extLst>
        </c:ser>
        <c:dLbls>
          <c:showLegendKey val="0"/>
          <c:showVal val="0"/>
          <c:showCatName val="0"/>
          <c:showSerName val="0"/>
          <c:showPercent val="0"/>
          <c:showBubbleSize val="0"/>
        </c:dLbls>
        <c:gapWidth val="150"/>
        <c:axId val="256465048"/>
        <c:axId val="2564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8D-4442-B16D-5806730D4290}"/>
            </c:ext>
          </c:extLst>
        </c:ser>
        <c:dLbls>
          <c:showLegendKey val="0"/>
          <c:showVal val="0"/>
          <c:showCatName val="0"/>
          <c:showSerName val="0"/>
          <c:showPercent val="0"/>
          <c:showBubbleSize val="0"/>
        </c:dLbls>
        <c:marker val="1"/>
        <c:smooth val="0"/>
        <c:axId val="256465048"/>
        <c:axId val="256465440"/>
      </c:lineChart>
      <c:dateAx>
        <c:axId val="256465048"/>
        <c:scaling>
          <c:orientation val="minMax"/>
        </c:scaling>
        <c:delete val="1"/>
        <c:axPos val="b"/>
        <c:numFmt formatCode="ge" sourceLinked="1"/>
        <c:majorTickMark val="none"/>
        <c:minorTickMark val="none"/>
        <c:tickLblPos val="none"/>
        <c:crossAx val="256465440"/>
        <c:crosses val="autoZero"/>
        <c:auto val="1"/>
        <c:lblOffset val="100"/>
        <c:baseTimeUnit val="years"/>
      </c:dateAx>
      <c:valAx>
        <c:axId val="2564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6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1223.32</c:v>
                </c:pt>
                <c:pt idx="1">
                  <c:v>1236.5</c:v>
                </c:pt>
                <c:pt idx="2">
                  <c:v>1889.94</c:v>
                </c:pt>
                <c:pt idx="3">
                  <c:v>1107.1500000000001</c:v>
                </c:pt>
                <c:pt idx="4">
                  <c:v>1049.53</c:v>
                </c:pt>
              </c:numCache>
            </c:numRef>
          </c:val>
          <c:extLst>
            <c:ext xmlns:c16="http://schemas.microsoft.com/office/drawing/2014/chart" uri="{C3380CC4-5D6E-409C-BE32-E72D297353CC}">
              <c16:uniqueId val="{00000000-B1EF-4A56-88A4-2CB2BB9F33BE}"/>
            </c:ext>
          </c:extLst>
        </c:ser>
        <c:dLbls>
          <c:showLegendKey val="0"/>
          <c:showVal val="0"/>
          <c:showCatName val="0"/>
          <c:showSerName val="0"/>
          <c:showPercent val="0"/>
          <c:showBubbleSize val="0"/>
        </c:dLbls>
        <c:gapWidth val="150"/>
        <c:axId val="258072176"/>
        <c:axId val="25807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B1EF-4A56-88A4-2CB2BB9F33BE}"/>
            </c:ext>
          </c:extLst>
        </c:ser>
        <c:dLbls>
          <c:showLegendKey val="0"/>
          <c:showVal val="0"/>
          <c:showCatName val="0"/>
          <c:showSerName val="0"/>
          <c:showPercent val="0"/>
          <c:showBubbleSize val="0"/>
        </c:dLbls>
        <c:marker val="1"/>
        <c:smooth val="0"/>
        <c:axId val="258072176"/>
        <c:axId val="258072568"/>
      </c:lineChart>
      <c:dateAx>
        <c:axId val="258072176"/>
        <c:scaling>
          <c:orientation val="minMax"/>
        </c:scaling>
        <c:delete val="1"/>
        <c:axPos val="b"/>
        <c:numFmt formatCode="ge" sourceLinked="1"/>
        <c:majorTickMark val="none"/>
        <c:minorTickMark val="none"/>
        <c:tickLblPos val="none"/>
        <c:crossAx val="258072568"/>
        <c:crosses val="autoZero"/>
        <c:auto val="1"/>
        <c:lblOffset val="100"/>
        <c:baseTimeUnit val="years"/>
      </c:dateAx>
      <c:valAx>
        <c:axId val="25807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7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77.459999999999994</c:v>
                </c:pt>
                <c:pt idx="1">
                  <c:v>78.22</c:v>
                </c:pt>
                <c:pt idx="2">
                  <c:v>75.930000000000007</c:v>
                </c:pt>
                <c:pt idx="3">
                  <c:v>72.19</c:v>
                </c:pt>
                <c:pt idx="4">
                  <c:v>100</c:v>
                </c:pt>
              </c:numCache>
            </c:numRef>
          </c:val>
          <c:extLst>
            <c:ext xmlns:c16="http://schemas.microsoft.com/office/drawing/2014/chart" uri="{C3380CC4-5D6E-409C-BE32-E72D297353CC}">
              <c16:uniqueId val="{00000000-BB17-4AAF-B216-CE625790DB05}"/>
            </c:ext>
          </c:extLst>
        </c:ser>
        <c:dLbls>
          <c:showLegendKey val="0"/>
          <c:showVal val="0"/>
          <c:showCatName val="0"/>
          <c:showSerName val="0"/>
          <c:showPercent val="0"/>
          <c:showBubbleSize val="0"/>
        </c:dLbls>
        <c:gapWidth val="150"/>
        <c:axId val="258073744"/>
        <c:axId val="25807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BB17-4AAF-B216-CE625790DB05}"/>
            </c:ext>
          </c:extLst>
        </c:ser>
        <c:dLbls>
          <c:showLegendKey val="0"/>
          <c:showVal val="0"/>
          <c:showCatName val="0"/>
          <c:showSerName val="0"/>
          <c:showPercent val="0"/>
          <c:showBubbleSize val="0"/>
        </c:dLbls>
        <c:marker val="1"/>
        <c:smooth val="0"/>
        <c:axId val="258073744"/>
        <c:axId val="258074136"/>
      </c:lineChart>
      <c:dateAx>
        <c:axId val="258073744"/>
        <c:scaling>
          <c:orientation val="minMax"/>
        </c:scaling>
        <c:delete val="1"/>
        <c:axPos val="b"/>
        <c:numFmt formatCode="ge" sourceLinked="1"/>
        <c:majorTickMark val="none"/>
        <c:minorTickMark val="none"/>
        <c:tickLblPos val="none"/>
        <c:crossAx val="258074136"/>
        <c:crosses val="autoZero"/>
        <c:auto val="1"/>
        <c:lblOffset val="100"/>
        <c:baseTimeUnit val="years"/>
      </c:dateAx>
      <c:valAx>
        <c:axId val="25807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7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185.63</c:v>
                </c:pt>
                <c:pt idx="1">
                  <c:v>187.75</c:v>
                </c:pt>
                <c:pt idx="2">
                  <c:v>194.42</c:v>
                </c:pt>
                <c:pt idx="3">
                  <c:v>208.49</c:v>
                </c:pt>
                <c:pt idx="4">
                  <c:v>151.01</c:v>
                </c:pt>
              </c:numCache>
            </c:numRef>
          </c:val>
          <c:extLst>
            <c:ext xmlns:c16="http://schemas.microsoft.com/office/drawing/2014/chart" uri="{C3380CC4-5D6E-409C-BE32-E72D297353CC}">
              <c16:uniqueId val="{00000000-D83E-41B7-9DBA-37A6845771EC}"/>
            </c:ext>
          </c:extLst>
        </c:ser>
        <c:dLbls>
          <c:showLegendKey val="0"/>
          <c:showVal val="0"/>
          <c:showCatName val="0"/>
          <c:showSerName val="0"/>
          <c:showPercent val="0"/>
          <c:showBubbleSize val="0"/>
        </c:dLbls>
        <c:gapWidth val="150"/>
        <c:axId val="258385928"/>
        <c:axId val="25838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D83E-41B7-9DBA-37A6845771EC}"/>
            </c:ext>
          </c:extLst>
        </c:ser>
        <c:dLbls>
          <c:showLegendKey val="0"/>
          <c:showVal val="0"/>
          <c:showCatName val="0"/>
          <c:showSerName val="0"/>
          <c:showPercent val="0"/>
          <c:showBubbleSize val="0"/>
        </c:dLbls>
        <c:marker val="1"/>
        <c:smooth val="0"/>
        <c:axId val="258385928"/>
        <c:axId val="258386320"/>
      </c:lineChart>
      <c:dateAx>
        <c:axId val="258385928"/>
        <c:scaling>
          <c:orientation val="minMax"/>
        </c:scaling>
        <c:delete val="1"/>
        <c:axPos val="b"/>
        <c:numFmt formatCode="ge" sourceLinked="1"/>
        <c:majorTickMark val="none"/>
        <c:minorTickMark val="none"/>
        <c:tickLblPos val="none"/>
        <c:crossAx val="258386320"/>
        <c:crosses val="autoZero"/>
        <c:auto val="1"/>
        <c:lblOffset val="100"/>
        <c:baseTimeUnit val="years"/>
      </c:dateAx>
      <c:valAx>
        <c:axId val="25838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8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4" zoomScaleNormal="84"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八街市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71290</v>
      </c>
      <c r="AM8" s="66"/>
      <c r="AN8" s="66"/>
      <c r="AO8" s="66"/>
      <c r="AP8" s="66"/>
      <c r="AQ8" s="66"/>
      <c r="AR8" s="66"/>
      <c r="AS8" s="66"/>
      <c r="AT8" s="65">
        <f>データ!T6</f>
        <v>74.94</v>
      </c>
      <c r="AU8" s="65"/>
      <c r="AV8" s="65"/>
      <c r="AW8" s="65"/>
      <c r="AX8" s="65"/>
      <c r="AY8" s="65"/>
      <c r="AZ8" s="65"/>
      <c r="BA8" s="65"/>
      <c r="BB8" s="65">
        <f>データ!U6</f>
        <v>951.29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27.71</v>
      </c>
      <c r="Q10" s="65"/>
      <c r="R10" s="65"/>
      <c r="S10" s="65"/>
      <c r="T10" s="65"/>
      <c r="U10" s="65"/>
      <c r="V10" s="65"/>
      <c r="W10" s="65">
        <f>データ!Q6</f>
        <v>85.64</v>
      </c>
      <c r="X10" s="65"/>
      <c r="Y10" s="65"/>
      <c r="Z10" s="65"/>
      <c r="AA10" s="65"/>
      <c r="AB10" s="65"/>
      <c r="AC10" s="65"/>
      <c r="AD10" s="66">
        <f>データ!R6</f>
        <v>2700</v>
      </c>
      <c r="AE10" s="66"/>
      <c r="AF10" s="66"/>
      <c r="AG10" s="66"/>
      <c r="AH10" s="66"/>
      <c r="AI10" s="66"/>
      <c r="AJ10" s="66"/>
      <c r="AK10" s="2"/>
      <c r="AL10" s="66">
        <f>データ!V6</f>
        <v>19673</v>
      </c>
      <c r="AM10" s="66"/>
      <c r="AN10" s="66"/>
      <c r="AO10" s="66"/>
      <c r="AP10" s="66"/>
      <c r="AQ10" s="66"/>
      <c r="AR10" s="66"/>
      <c r="AS10" s="66"/>
      <c r="AT10" s="65">
        <f>データ!W6</f>
        <v>4.42</v>
      </c>
      <c r="AU10" s="65"/>
      <c r="AV10" s="65"/>
      <c r="AW10" s="65"/>
      <c r="AX10" s="65"/>
      <c r="AY10" s="65"/>
      <c r="AZ10" s="65"/>
      <c r="BA10" s="65"/>
      <c r="BB10" s="65">
        <f>データ!X6</f>
        <v>4450.8999999999996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dKbxX2nH/CMX/lTazgJZC/zQdSDQNxnsjTa936/utfuGRS/WjelaCfGKOPQD4bVbKiLFeth9rjkJnja9MvbS0w==" saltValue="K2ZyJp0RJW7GMS4mIlDH1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122301</v>
      </c>
      <c r="D6" s="32">
        <f t="shared" si="3"/>
        <v>47</v>
      </c>
      <c r="E6" s="32">
        <f t="shared" si="3"/>
        <v>17</v>
      </c>
      <c r="F6" s="32">
        <f t="shared" si="3"/>
        <v>1</v>
      </c>
      <c r="G6" s="32">
        <f t="shared" si="3"/>
        <v>0</v>
      </c>
      <c r="H6" s="32" t="str">
        <f t="shared" si="3"/>
        <v>千葉県　八街市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27.71</v>
      </c>
      <c r="Q6" s="33">
        <f t="shared" si="3"/>
        <v>85.64</v>
      </c>
      <c r="R6" s="33">
        <f t="shared" si="3"/>
        <v>2700</v>
      </c>
      <c r="S6" s="33">
        <f t="shared" si="3"/>
        <v>71290</v>
      </c>
      <c r="T6" s="33">
        <f t="shared" si="3"/>
        <v>74.94</v>
      </c>
      <c r="U6" s="33">
        <f t="shared" si="3"/>
        <v>951.29</v>
      </c>
      <c r="V6" s="33">
        <f t="shared" si="3"/>
        <v>19673</v>
      </c>
      <c r="W6" s="33">
        <f t="shared" si="3"/>
        <v>4.42</v>
      </c>
      <c r="X6" s="33">
        <f t="shared" si="3"/>
        <v>4450.8999999999996</v>
      </c>
      <c r="Y6" s="34">
        <f>IF(Y7="",NA(),Y7)</f>
        <v>54.91</v>
      </c>
      <c r="Z6" s="34">
        <f t="shared" ref="Z6:AH6" si="4">IF(Z7="",NA(),Z7)</f>
        <v>57.13</v>
      </c>
      <c r="AA6" s="34">
        <f t="shared" si="4"/>
        <v>58.99</v>
      </c>
      <c r="AB6" s="34">
        <f t="shared" si="4"/>
        <v>58.76</v>
      </c>
      <c r="AC6" s="34">
        <f t="shared" si="4"/>
        <v>74.72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1223.32</v>
      </c>
      <c r="BG6" s="34">
        <f t="shared" ref="BG6:BO6" si="7">IF(BG7="",NA(),BG7)</f>
        <v>1236.5</v>
      </c>
      <c r="BH6" s="34">
        <f t="shared" si="7"/>
        <v>1889.94</v>
      </c>
      <c r="BI6" s="34">
        <f t="shared" si="7"/>
        <v>1107.1500000000001</v>
      </c>
      <c r="BJ6" s="34">
        <f t="shared" si="7"/>
        <v>1049.53</v>
      </c>
      <c r="BK6" s="34">
        <f t="shared" si="7"/>
        <v>1209.95</v>
      </c>
      <c r="BL6" s="34">
        <f t="shared" si="7"/>
        <v>1136.5</v>
      </c>
      <c r="BM6" s="34">
        <f t="shared" si="7"/>
        <v>1118.56</v>
      </c>
      <c r="BN6" s="34">
        <f t="shared" si="7"/>
        <v>1111.31</v>
      </c>
      <c r="BO6" s="34">
        <f t="shared" si="7"/>
        <v>966.33</v>
      </c>
      <c r="BP6" s="33" t="str">
        <f>IF(BP7="","",IF(BP7="-","【-】","【"&amp;SUBSTITUTE(TEXT(BP7,"#,##0.00"),"-","△")&amp;"】"))</f>
        <v>【707.33】</v>
      </c>
      <c r="BQ6" s="34">
        <f>IF(BQ7="",NA(),BQ7)</f>
        <v>77.459999999999994</v>
      </c>
      <c r="BR6" s="34">
        <f t="shared" ref="BR6:BZ6" si="8">IF(BR7="",NA(),BR7)</f>
        <v>78.22</v>
      </c>
      <c r="BS6" s="34">
        <f t="shared" si="8"/>
        <v>75.930000000000007</v>
      </c>
      <c r="BT6" s="34">
        <f t="shared" si="8"/>
        <v>72.19</v>
      </c>
      <c r="BU6" s="34">
        <f t="shared" si="8"/>
        <v>100</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185.63</v>
      </c>
      <c r="CC6" s="34">
        <f t="shared" ref="CC6:CK6" si="9">IF(CC7="",NA(),CC7)</f>
        <v>187.75</v>
      </c>
      <c r="CD6" s="34">
        <f t="shared" si="9"/>
        <v>194.42</v>
      </c>
      <c r="CE6" s="34">
        <f t="shared" si="9"/>
        <v>208.49</v>
      </c>
      <c r="CF6" s="34">
        <f t="shared" si="9"/>
        <v>151.01</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96.74</v>
      </c>
      <c r="CY6" s="34">
        <f t="shared" ref="CY6:DG6" si="11">IF(CY7="",NA(),CY7)</f>
        <v>97.07</v>
      </c>
      <c r="CZ6" s="34">
        <f t="shared" si="11"/>
        <v>97</v>
      </c>
      <c r="DA6" s="34">
        <f t="shared" si="11"/>
        <v>95.32</v>
      </c>
      <c r="DB6" s="34">
        <f t="shared" si="11"/>
        <v>93.65</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0.01</v>
      </c>
      <c r="EG6" s="33">
        <f t="shared" si="14"/>
        <v>0</v>
      </c>
      <c r="EH6" s="34">
        <f t="shared" si="14"/>
        <v>0.19</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122301</v>
      </c>
      <c r="D7" s="36">
        <v>47</v>
      </c>
      <c r="E7" s="36">
        <v>17</v>
      </c>
      <c r="F7" s="36">
        <v>1</v>
      </c>
      <c r="G7" s="36">
        <v>0</v>
      </c>
      <c r="H7" s="36" t="s">
        <v>109</v>
      </c>
      <c r="I7" s="36" t="s">
        <v>110</v>
      </c>
      <c r="J7" s="36" t="s">
        <v>111</v>
      </c>
      <c r="K7" s="36" t="s">
        <v>112</v>
      </c>
      <c r="L7" s="36" t="s">
        <v>113</v>
      </c>
      <c r="M7" s="36" t="s">
        <v>114</v>
      </c>
      <c r="N7" s="37" t="s">
        <v>115</v>
      </c>
      <c r="O7" s="37" t="s">
        <v>116</v>
      </c>
      <c r="P7" s="37">
        <v>27.71</v>
      </c>
      <c r="Q7" s="37">
        <v>85.64</v>
      </c>
      <c r="R7" s="37">
        <v>2700</v>
      </c>
      <c r="S7" s="37">
        <v>71290</v>
      </c>
      <c r="T7" s="37">
        <v>74.94</v>
      </c>
      <c r="U7" s="37">
        <v>951.29</v>
      </c>
      <c r="V7" s="37">
        <v>19673</v>
      </c>
      <c r="W7" s="37">
        <v>4.42</v>
      </c>
      <c r="X7" s="37">
        <v>4450.8999999999996</v>
      </c>
      <c r="Y7" s="37">
        <v>54.91</v>
      </c>
      <c r="Z7" s="37">
        <v>57.13</v>
      </c>
      <c r="AA7" s="37">
        <v>58.99</v>
      </c>
      <c r="AB7" s="37">
        <v>58.76</v>
      </c>
      <c r="AC7" s="37">
        <v>74.72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1223.32</v>
      </c>
      <c r="BG7" s="37">
        <v>1236.5</v>
      </c>
      <c r="BH7" s="37">
        <v>1889.94</v>
      </c>
      <c r="BI7" s="37">
        <v>1107.1500000000001</v>
      </c>
      <c r="BJ7" s="37">
        <v>1049.53</v>
      </c>
      <c r="BK7" s="37">
        <v>1209.95</v>
      </c>
      <c r="BL7" s="37">
        <v>1136.5</v>
      </c>
      <c r="BM7" s="37">
        <v>1118.56</v>
      </c>
      <c r="BN7" s="37">
        <v>1111.31</v>
      </c>
      <c r="BO7" s="37">
        <v>966.33</v>
      </c>
      <c r="BP7" s="37">
        <v>707.33</v>
      </c>
      <c r="BQ7" s="37">
        <v>77.459999999999994</v>
      </c>
      <c r="BR7" s="37">
        <v>78.22</v>
      </c>
      <c r="BS7" s="37">
        <v>75.930000000000007</v>
      </c>
      <c r="BT7" s="37">
        <v>72.19</v>
      </c>
      <c r="BU7" s="37">
        <v>100</v>
      </c>
      <c r="BV7" s="37">
        <v>69.48</v>
      </c>
      <c r="BW7" s="37">
        <v>71.650000000000006</v>
      </c>
      <c r="BX7" s="37">
        <v>72.33</v>
      </c>
      <c r="BY7" s="37">
        <v>75.540000000000006</v>
      </c>
      <c r="BZ7" s="37">
        <v>81.739999999999995</v>
      </c>
      <c r="CA7" s="37">
        <v>101.26</v>
      </c>
      <c r="CB7" s="37">
        <v>185.63</v>
      </c>
      <c r="CC7" s="37">
        <v>187.75</v>
      </c>
      <c r="CD7" s="37">
        <v>194.42</v>
      </c>
      <c r="CE7" s="37">
        <v>208.49</v>
      </c>
      <c r="CF7" s="37">
        <v>151.01</v>
      </c>
      <c r="CG7" s="37">
        <v>220.67</v>
      </c>
      <c r="CH7" s="37">
        <v>217.82</v>
      </c>
      <c r="CI7" s="37">
        <v>215.28</v>
      </c>
      <c r="CJ7" s="37">
        <v>207.96</v>
      </c>
      <c r="CK7" s="37">
        <v>194.31</v>
      </c>
      <c r="CL7" s="37">
        <v>136.38999999999999</v>
      </c>
      <c r="CM7" s="37" t="s">
        <v>115</v>
      </c>
      <c r="CN7" s="37" t="s">
        <v>115</v>
      </c>
      <c r="CO7" s="37" t="s">
        <v>115</v>
      </c>
      <c r="CP7" s="37" t="s">
        <v>115</v>
      </c>
      <c r="CQ7" s="37" t="s">
        <v>115</v>
      </c>
      <c r="CR7" s="37">
        <v>55.81</v>
      </c>
      <c r="CS7" s="37">
        <v>54.44</v>
      </c>
      <c r="CT7" s="37">
        <v>54.67</v>
      </c>
      <c r="CU7" s="37">
        <v>53.51</v>
      </c>
      <c r="CV7" s="37">
        <v>53.5</v>
      </c>
      <c r="CW7" s="37">
        <v>60.13</v>
      </c>
      <c r="CX7" s="37">
        <v>96.74</v>
      </c>
      <c r="CY7" s="37">
        <v>97.07</v>
      </c>
      <c r="CZ7" s="37">
        <v>97</v>
      </c>
      <c r="DA7" s="37">
        <v>95.32</v>
      </c>
      <c r="DB7" s="37">
        <v>93.65</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0.01</v>
      </c>
      <c r="EG7" s="37">
        <v>0</v>
      </c>
      <c r="EH7" s="37">
        <v>0.19</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2019-01-16T00:03:22Z</cp:lastPrinted>
  <dcterms:created xsi:type="dcterms:W3CDTF">2018-12-03T09:02:16Z</dcterms:created>
  <dcterms:modified xsi:type="dcterms:W3CDTF">2019-02-21T03:07:23Z</dcterms:modified>
  <cp:category/>
</cp:coreProperties>
</file>