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kntILHve9c30754+atCclX55hDyYamykCfwMBGBYz5v1uFV0qXPkZRhZuDTeXXiezifXbT+3mM+Ck74+ojvWUA==" workbookSaltValue="wfoKl8DVq2m4hoXEbzBMdg==" workbookSpinCount="100000" lockStructure="1"/>
  <bookViews>
    <workbookView xWindow="0" yWindow="120" windowWidth="15360" windowHeight="75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<sst xmlns="http://schemas.openxmlformats.org/spreadsheetml/2006/main" count="240" uniqueCount="127">
  <si>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</si>
  <si>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</si>
  <si>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</si>
  <si>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</si>
  <si>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</si>
  <si>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</si>
  <si>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</si>
  <si>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</si>
  <si>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</si>
  <si>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</si>
  <si>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</si>
  <si>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</si>
  <si>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</si>
  <si>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</si>
  <si>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</si>
  <si>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</si>
  <si>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</si>
  <si>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</si>
  <si>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</si>
  <si>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</si>
  <si>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</si>
  <si>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</si>
  <si>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</si>
  <si>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</si>
  <si>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</si>
  <si>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</si>
  <si>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</si>
  <si>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</si>
  <si>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</si>
  <si>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</si>
  <si>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</si>
  <si>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</si>
  <si>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</si>
  <si>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</si>
  <si>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</si>
  <si>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</si>
  <si>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</si>
  <si>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</si>
  <si>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</si>
  <si>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</si>
  <si>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</si>
  <si>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</si>
  <si>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</si>
  <si>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</si>
  <si>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</si>
  <si>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</si>
  <si>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</si>
  <si>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</si>
  <si>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</si>
  <si>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</si>
  <si>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</si>
  <si>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</si>
  <si>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</si>
  <si>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</si>
  <si>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</si>
  <si>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</si>
  <si>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</si>
  <si>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</si>
  <si>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</si>
  <si>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</si>
  <si>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</si>
  <si>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</si>
  <si>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</si>
  <si>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</si>
  <si>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</si>
  <si>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</si>
  <si>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</si>
  <si>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</si>
  <si>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</si>
  <si>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</si>
  <si>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</si>
  <si>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</si>
  <si>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</si>
  <si>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</si>
  <si>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</si>
  <si>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</si>
  <si>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</si>
  <si>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</si>
  <si>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</si>
  <si>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</si>
  <si>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</si>
  <si>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</si>
  <si>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</si>
  <si>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</si>
  <si>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</si>
  <si>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</si>
  <si>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</si>
  <si>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</si>
  <si>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</si>
  <si>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</si>
  <si>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</si>
  <si>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</si>
  <si>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</si>
  <si>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</si>
  <si>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</si>
  <si>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</si>
  <si>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</si>
  <si>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</si>
  <si>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</si>
  <si>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</si>
  <si>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</si>
  <si>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</si>
  <si>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</si>
  <si>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</si>
  <si>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</si>
  <si>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</si>
  <si>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</si>
  <si>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</si>
  <si>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</si>
  <si>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</si>
  <si>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</si>
  <si>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</si>
  <si>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</si>
  <si>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</si>
  <si>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</si>
  <si>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</si>
  <si>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</si>
  <si>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</si>
  <si>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</si>
  <si>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</si>
  <si>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</si>
  <si>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</si>
  <si>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</si>
  <si>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</si>
  <si>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耐用年数を超えている管はありませんが、今後の更新時代を迎える前に、ストックマネジメント等を作成し、適切な資産管理を行います。</t>
    <rPh sb="20" eb="22">
      <t>コンゴ</t>
    </rPh>
    <rPh sb="23" eb="25">
      <t>コウシン</t>
    </rPh>
    <rPh sb="25" eb="27">
      <t>ジダイ</t>
    </rPh>
    <rPh sb="28" eb="29">
      <t>ムカ</t>
    </rPh>
    <rPh sb="31" eb="32">
      <t>マエ</t>
    </rPh>
    <rPh sb="44" eb="45">
      <t>トウ</t>
    </rPh>
    <rPh sb="46" eb="48">
      <t>サクセイ</t>
    </rPh>
    <rPh sb="50" eb="52">
      <t>テキセツ</t>
    </rPh>
    <rPh sb="53" eb="55">
      <t>シサン</t>
    </rPh>
    <rPh sb="55" eb="57">
      <t>カンリ</t>
    </rPh>
    <rPh sb="58" eb="59">
      <t>オコナ</t>
    </rPh>
    <phoneticPr fontId="15"/>
  </si>
  <si>
    <t>　袖ケ浦市の公共下水道会計の経営状況は、比較的良好な水準であると考えます。今後も袖ケ浦海側地区や椎の森工業団地２期地区の開発等により、一時的な料金収入の増収は見込めますが、近年の節水意識の向上や節水機器の普及により将来的には料金収入の減少が予想されます。
　このため、今後も更なる経費の削減等に努め、安定した事業の運営に努めてまいります。</t>
    <rPh sb="60" eb="62">
      <t>カイハツ</t>
    </rPh>
    <rPh sb="62" eb="63">
      <t>トウ</t>
    </rPh>
    <phoneticPr fontId="15"/>
  </si>
  <si>
    <t xml:space="preserve">　収益的収支比率については、平成23年度に料金改定を実施後は上昇し、25年度に100％を超えました。26年度からは一般会計繰入金を減額するために資本費平準化債の借入を実施したため、数値が減少しています。
　企業債残高は、5年間で14億7千万円減少しており、29年度末では59億4千万円になっています。
　経費回収率については、分流式下水道に要する経費の算定方法の見直しにより、２９年度の数値は前年に比べ減少しています。
　汚水処理原価については平均よりも良好な数値となっており、費用の削減を行ってきた成果と考えます。
　施設利用率については、類似団体平均値を下回っています。処理場の運転方法を汚水量に見合ったものに検討する必要があります。
　水洗化率はわずかですが増加しています。今後も水洗化ＰＲに努めます。
</t>
    <rPh sb="152" eb="154">
      <t>ケイヒ</t>
    </rPh>
    <rPh sb="154" eb="156">
      <t>カイシュウ</t>
    </rPh>
    <rPh sb="156" eb="157">
      <t>リツ</t>
    </rPh>
    <rPh sb="163" eb="165">
      <t>ブンリュウ</t>
    </rPh>
    <rPh sb="165" eb="166">
      <t>シキ</t>
    </rPh>
    <rPh sb="166" eb="169">
      <t>ゲスイドウ</t>
    </rPh>
    <rPh sb="170" eb="171">
      <t>ヨウ</t>
    </rPh>
    <rPh sb="173" eb="175">
      <t>ケイヒ</t>
    </rPh>
    <rPh sb="176" eb="178">
      <t>サンテイ</t>
    </rPh>
    <rPh sb="178" eb="180">
      <t>ホウホウ</t>
    </rPh>
    <rPh sb="181" eb="183">
      <t>ミナオ</t>
    </rPh>
    <rPh sb="196" eb="198">
      <t>ゼンネン</t>
    </rPh>
    <rPh sb="211" eb="213">
      <t>オスイ</t>
    </rPh>
    <rPh sb="213" eb="215">
      <t>ショリ</t>
    </rPh>
    <rPh sb="215" eb="217">
      <t>ゲンカ</t>
    </rPh>
    <rPh sb="222" eb="224">
      <t>ヘイキン</t>
    </rPh>
    <rPh sb="227" eb="229">
      <t>リョウコウ</t>
    </rPh>
    <rPh sb="230" eb="232">
      <t>スウチ</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</si>
</sst>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0.11</c:v>
                </c:pt>
                <c:pt idx="1">
                  <c:v>0</c:v>
                </c:pt>
                <c:pt idx="2" formatCode="#,##0.00;&quot;△&quot;#,##0.00;&quot;-&quot;">
                  <c:v>0.54</c:v>
                </c:pt>
                <c:pt idx="3">
                  <c:v>0</c:v>
                </c:pt>
                <c:pt idx="4">
                  <c:v>0</c:v>
                </c:pt>
              </c:numCache>
            </c:numRef>
          </c:val>
          <c:extLst>
            <c:ext xmlns:c16="http://schemas.microsoft.com/office/drawing/2014/chart" uri="{C3380CC4-5D6E-409C-BE32-E72D297353CC}">
              <c16:uniqueId val="{00000000-794B-46E3-9CDC-4A813BCFB357}"/>
            </c:ext>
          </c:extLst>
        </c:ser>
        <c:dLbls>
          <c:showLegendKey val="0"/>
          <c:showVal val="0"/>
          <c:showCatName val="0"/>
          <c:showSerName val="0"/>
          <c:showPercent val="0"/>
          <c:showBubbleSize val="0"/>
        </c:dLbls>
        <c:gapWidth val="150"/>
        <c:axId val="134046080"/>
        <c:axId val="13404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c:v>
                </c:pt>
                <c:pt idx="2">
                  <c:v>0.27</c:v>
                </c:pt>
                <c:pt idx="3">
                  <c:v>0.17</c:v>
                </c:pt>
                <c:pt idx="4">
                  <c:v>0.13</c:v>
                </c:pt>
              </c:numCache>
            </c:numRef>
          </c:val>
          <c:smooth val="0"/>
          <c:extLst>
            <c:ext xmlns:c16="http://schemas.microsoft.com/office/drawing/2014/chart" uri="{C3380CC4-5D6E-409C-BE32-E72D297353CC}">
              <c16:uniqueId val="{00000001-794B-46E3-9CDC-4A813BCFB357}"/>
            </c:ext>
          </c:extLst>
        </c:ser>
        <c:dLbls>
          <c:showLegendKey val="0"/>
          <c:showVal val="0"/>
          <c:showCatName val="0"/>
          <c:showSerName val="0"/>
          <c:showPercent val="0"/>
          <c:showBubbleSize val="0"/>
        </c:dLbls>
        <c:marker val="1"/>
        <c:smooth val="0"/>
        <c:axId val="134046080"/>
        <c:axId val="134048000"/>
      </c:lineChart>
      <c:dateAx>
        <c:axId val="134046080"/>
        <c:scaling>
          <c:orientation val="minMax"/>
        </c:scaling>
        <c:delete val="1"/>
        <c:axPos val="b"/>
        <c:numFmt formatCode="ge" sourceLinked="1"/>
        <c:majorTickMark val="none"/>
        <c:minorTickMark val="none"/>
        <c:tickLblPos val="none"/>
        <c:crossAx val="134048000"/>
        <c:crosses val="autoZero"/>
        <c:auto val="1"/>
        <c:lblOffset val="100"/>
        <c:baseTimeUnit val="years"/>
      </c:dateAx>
      <c:valAx>
        <c:axId val="1340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61.59</c:v>
                </c:pt>
                <c:pt idx="1">
                  <c:v>63.27</c:v>
                </c:pt>
                <c:pt idx="2">
                  <c:v>62.63</c:v>
                </c:pt>
                <c:pt idx="3">
                  <c:v>62.13</c:v>
                </c:pt>
                <c:pt idx="4">
                  <c:v>62.02</c:v>
                </c:pt>
              </c:numCache>
            </c:numRef>
          </c:val>
          <c:extLst>
            <c:ext xmlns:c16="http://schemas.microsoft.com/office/drawing/2014/chart" uri="{C3380CC4-5D6E-409C-BE32-E72D297353CC}">
              <c16:uniqueId val="{00000000-C874-4C34-BA0A-7938DF215272}"/>
            </c:ext>
          </c:extLst>
        </c:ser>
        <c:dLbls>
          <c:showLegendKey val="0"/>
          <c:showVal val="0"/>
          <c:showCatName val="0"/>
          <c:showSerName val="0"/>
          <c:showPercent val="0"/>
          <c:showBubbleSize val="0"/>
        </c:dLbls>
        <c:gapWidth val="150"/>
        <c:axId val="137904512"/>
        <c:axId val="13790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64.87</c:v>
                </c:pt>
                <c:pt idx="2">
                  <c:v>65.62</c:v>
                </c:pt>
                <c:pt idx="3">
                  <c:v>64.67</c:v>
                </c:pt>
                <c:pt idx="4">
                  <c:v>64.959999999999994</c:v>
                </c:pt>
              </c:numCache>
            </c:numRef>
          </c:val>
          <c:smooth val="0"/>
          <c:extLst>
            <c:ext xmlns:c16="http://schemas.microsoft.com/office/drawing/2014/chart" uri="{C3380CC4-5D6E-409C-BE32-E72D297353CC}">
              <c16:uniqueId val="{00000001-C874-4C34-BA0A-7938DF215272}"/>
            </c:ext>
          </c:extLst>
        </c:ser>
        <c:dLbls>
          <c:showLegendKey val="0"/>
          <c:showVal val="0"/>
          <c:showCatName val="0"/>
          <c:showSerName val="0"/>
          <c:showPercent val="0"/>
          <c:showBubbleSize val="0"/>
        </c:dLbls>
        <c:marker val="1"/>
        <c:smooth val="0"/>
        <c:axId val="137904512"/>
        <c:axId val="137906432"/>
      </c:lineChart>
      <c:dateAx>
        <c:axId val="137904512"/>
        <c:scaling>
          <c:orientation val="minMax"/>
        </c:scaling>
        <c:delete val="1"/>
        <c:axPos val="b"/>
        <c:numFmt formatCode="ge" sourceLinked="1"/>
        <c:majorTickMark val="none"/>
        <c:minorTickMark val="none"/>
        <c:tickLblPos val="none"/>
        <c:crossAx val="137906432"/>
        <c:crosses val="autoZero"/>
        <c:auto val="1"/>
        <c:lblOffset val="100"/>
        <c:baseTimeUnit val="years"/>
      </c:dateAx>
      <c:valAx>
        <c:axId val="1379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95.99</c:v>
                </c:pt>
                <c:pt idx="1">
                  <c:v>96.28</c:v>
                </c:pt>
                <c:pt idx="2">
                  <c:v>96.33</c:v>
                </c:pt>
                <c:pt idx="3">
                  <c:v>96.42</c:v>
                </c:pt>
                <c:pt idx="4">
                  <c:v>96.58</c:v>
                </c:pt>
              </c:numCache>
            </c:numRef>
          </c:val>
          <c:extLst>
            <c:ext xmlns:c16="http://schemas.microsoft.com/office/drawing/2014/chart" uri="{C3380CC4-5D6E-409C-BE32-E72D297353CC}">
              <c16:uniqueId val="{00000000-331D-4F3B-BBC9-A1E6B8E1649D}"/>
            </c:ext>
          </c:extLst>
        </c:ser>
        <c:dLbls>
          <c:showLegendKey val="0"/>
          <c:showVal val="0"/>
          <c:showCatName val="0"/>
          <c:showSerName val="0"/>
          <c:showPercent val="0"/>
          <c:showBubbleSize val="0"/>
        </c:dLbls>
        <c:gapWidth val="150"/>
        <c:axId val="137945856"/>
        <c:axId val="13794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91.11</c:v>
                </c:pt>
                <c:pt idx="2">
                  <c:v>91.44</c:v>
                </c:pt>
                <c:pt idx="3">
                  <c:v>91.76</c:v>
                </c:pt>
                <c:pt idx="4">
                  <c:v>92.3</c:v>
                </c:pt>
              </c:numCache>
            </c:numRef>
          </c:val>
          <c:smooth val="0"/>
          <c:extLst>
            <c:ext xmlns:c16="http://schemas.microsoft.com/office/drawing/2014/chart" uri="{C3380CC4-5D6E-409C-BE32-E72D297353CC}">
              <c16:uniqueId val="{00000001-331D-4F3B-BBC9-A1E6B8E1649D}"/>
            </c:ext>
          </c:extLst>
        </c:ser>
        <c:dLbls>
          <c:showLegendKey val="0"/>
          <c:showVal val="0"/>
          <c:showCatName val="0"/>
          <c:showSerName val="0"/>
          <c:showPercent val="0"/>
          <c:showBubbleSize val="0"/>
        </c:dLbls>
        <c:marker val="1"/>
        <c:smooth val="0"/>
        <c:axId val="137945856"/>
        <c:axId val="137947776"/>
      </c:lineChart>
      <c:dateAx>
        <c:axId val="137945856"/>
        <c:scaling>
          <c:orientation val="minMax"/>
        </c:scaling>
        <c:delete val="1"/>
        <c:axPos val="b"/>
        <c:numFmt formatCode="ge" sourceLinked="1"/>
        <c:majorTickMark val="none"/>
        <c:minorTickMark val="none"/>
        <c:tickLblPos val="none"/>
        <c:crossAx val="137947776"/>
        <c:crosses val="autoZero"/>
        <c:auto val="1"/>
        <c:lblOffset val="100"/>
        <c:baseTimeUnit val="years"/>
      </c:dateAx>
      <c:valAx>
        <c:axId val="1379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101.07</c:v>
                </c:pt>
                <c:pt idx="1">
                  <c:v>86.44</c:v>
                </c:pt>
                <c:pt idx="2">
                  <c:v>86.02</c:v>
                </c:pt>
                <c:pt idx="3">
                  <c:v>87.79</c:v>
                </c:pt>
                <c:pt idx="4">
                  <c:v>86.21</c:v>
                </c:pt>
              </c:numCache>
            </c:numRef>
          </c:val>
          <c:extLst>
            <c:ext xmlns:c16="http://schemas.microsoft.com/office/drawing/2014/chart" uri="{C3380CC4-5D6E-409C-BE32-E72D297353CC}">
              <c16:uniqueId val="{00000000-1E8F-49BE-81A7-7B39D864F4C2}"/>
            </c:ext>
          </c:extLst>
        </c:ser>
        <c:dLbls>
          <c:showLegendKey val="0"/>
          <c:showVal val="0"/>
          <c:showCatName val="0"/>
          <c:showSerName val="0"/>
          <c:showPercent val="0"/>
          <c:showBubbleSize val="0"/>
        </c:dLbls>
        <c:gapWidth val="150"/>
        <c:axId val="134615808"/>
        <c:axId val="13461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8F-49BE-81A7-7B39D864F4C2}"/>
            </c:ext>
          </c:extLst>
        </c:ser>
        <c:dLbls>
          <c:showLegendKey val="0"/>
          <c:showVal val="0"/>
          <c:showCatName val="0"/>
          <c:showSerName val="0"/>
          <c:showPercent val="0"/>
          <c:showBubbleSize val="0"/>
        </c:dLbls>
        <c:marker val="1"/>
        <c:smooth val="0"/>
        <c:axId val="134615808"/>
        <c:axId val="134617728"/>
      </c:lineChart>
      <c:dateAx>
        <c:axId val="134615808"/>
        <c:scaling>
          <c:orientation val="minMax"/>
        </c:scaling>
        <c:delete val="1"/>
        <c:axPos val="b"/>
        <c:numFmt formatCode="ge" sourceLinked="1"/>
        <c:majorTickMark val="none"/>
        <c:minorTickMark val="none"/>
        <c:tickLblPos val="none"/>
        <c:crossAx val="134617728"/>
        <c:crosses val="autoZero"/>
        <c:auto val="1"/>
        <c:lblOffset val="100"/>
        <c:baseTimeUnit val="years"/>
      </c:dateAx>
      <c:valAx>
        <c:axId val="1346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60-42EB-9E6B-0C26B41C5B16}"/>
            </c:ext>
          </c:extLst>
        </c:ser>
        <c:dLbls>
          <c:showLegendKey val="0"/>
          <c:showVal val="0"/>
          <c:showCatName val="0"/>
          <c:showSerName val="0"/>
          <c:showPercent val="0"/>
          <c:showBubbleSize val="0"/>
        </c:dLbls>
        <c:gapWidth val="150"/>
        <c:axId val="134657152"/>
        <c:axId val="1346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60-42EB-9E6B-0C26B41C5B16}"/>
            </c:ext>
          </c:extLst>
        </c:ser>
        <c:dLbls>
          <c:showLegendKey val="0"/>
          <c:showVal val="0"/>
          <c:showCatName val="0"/>
          <c:showSerName val="0"/>
          <c:showPercent val="0"/>
          <c:showBubbleSize val="0"/>
        </c:dLbls>
        <c:marker val="1"/>
        <c:smooth val="0"/>
        <c:axId val="134657152"/>
        <c:axId val="134659072"/>
      </c:lineChart>
      <c:dateAx>
        <c:axId val="134657152"/>
        <c:scaling>
          <c:orientation val="minMax"/>
        </c:scaling>
        <c:delete val="1"/>
        <c:axPos val="b"/>
        <c:numFmt formatCode="ge" sourceLinked="1"/>
        <c:majorTickMark val="none"/>
        <c:minorTickMark val="none"/>
        <c:tickLblPos val="none"/>
        <c:crossAx val="134659072"/>
        <c:crosses val="autoZero"/>
        <c:auto val="1"/>
        <c:lblOffset val="100"/>
        <c:baseTimeUnit val="years"/>
      </c:dateAx>
      <c:valAx>
        <c:axId val="1346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31-4454-BECD-B85EC1B9E8F1}"/>
            </c:ext>
          </c:extLst>
        </c:ser>
        <c:dLbls>
          <c:showLegendKey val="0"/>
          <c:showVal val="0"/>
          <c:showCatName val="0"/>
          <c:showSerName val="0"/>
          <c:showPercent val="0"/>
          <c:showBubbleSize val="0"/>
        </c:dLbls>
        <c:gapWidth val="150"/>
        <c:axId val="136408064"/>
        <c:axId val="1364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31-4454-BECD-B85EC1B9E8F1}"/>
            </c:ext>
          </c:extLst>
        </c:ser>
        <c:dLbls>
          <c:showLegendKey val="0"/>
          <c:showVal val="0"/>
          <c:showCatName val="0"/>
          <c:showSerName val="0"/>
          <c:showPercent val="0"/>
          <c:showBubbleSize val="0"/>
        </c:dLbls>
        <c:marker val="1"/>
        <c:smooth val="0"/>
        <c:axId val="136408064"/>
        <c:axId val="136414336"/>
      </c:lineChart>
      <c:dateAx>
        <c:axId val="136408064"/>
        <c:scaling>
          <c:orientation val="minMax"/>
        </c:scaling>
        <c:delete val="1"/>
        <c:axPos val="b"/>
        <c:numFmt formatCode="ge" sourceLinked="1"/>
        <c:majorTickMark val="none"/>
        <c:minorTickMark val="none"/>
        <c:tickLblPos val="none"/>
        <c:crossAx val="136414336"/>
        <c:crosses val="autoZero"/>
        <c:auto val="1"/>
        <c:lblOffset val="100"/>
        <c:baseTimeUnit val="years"/>
      </c:dateAx>
      <c:valAx>
        <c:axId val="1364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17-49B2-9A4E-951C29B00BC6}"/>
            </c:ext>
          </c:extLst>
        </c:ser>
        <c:dLbls>
          <c:showLegendKey val="0"/>
          <c:showVal val="0"/>
          <c:showCatName val="0"/>
          <c:showSerName val="0"/>
          <c:showPercent val="0"/>
          <c:showBubbleSize val="0"/>
        </c:dLbls>
        <c:gapWidth val="150"/>
        <c:axId val="136458624"/>
        <c:axId val="1364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17-49B2-9A4E-951C29B00BC6}"/>
            </c:ext>
          </c:extLst>
        </c:ser>
        <c:dLbls>
          <c:showLegendKey val="0"/>
          <c:showVal val="0"/>
          <c:showCatName val="0"/>
          <c:showSerName val="0"/>
          <c:showPercent val="0"/>
          <c:showBubbleSize val="0"/>
        </c:dLbls>
        <c:marker val="1"/>
        <c:smooth val="0"/>
        <c:axId val="136458624"/>
        <c:axId val="136460544"/>
      </c:lineChart>
      <c:dateAx>
        <c:axId val="136458624"/>
        <c:scaling>
          <c:orientation val="minMax"/>
        </c:scaling>
        <c:delete val="1"/>
        <c:axPos val="b"/>
        <c:numFmt formatCode="ge" sourceLinked="1"/>
        <c:majorTickMark val="none"/>
        <c:minorTickMark val="none"/>
        <c:tickLblPos val="none"/>
        <c:crossAx val="136460544"/>
        <c:crosses val="autoZero"/>
        <c:auto val="1"/>
        <c:lblOffset val="100"/>
        <c:baseTimeUnit val="years"/>
      </c:dateAx>
      <c:valAx>
        <c:axId val="1364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AF-414A-B5FF-EC12E407A778}"/>
            </c:ext>
          </c:extLst>
        </c:ser>
        <c:dLbls>
          <c:showLegendKey val="0"/>
          <c:showVal val="0"/>
          <c:showCatName val="0"/>
          <c:showSerName val="0"/>
          <c:showPercent val="0"/>
          <c:showBubbleSize val="0"/>
        </c:dLbls>
        <c:gapWidth val="150"/>
        <c:axId val="136473600"/>
        <c:axId val="1364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AF-414A-B5FF-EC12E407A778}"/>
            </c:ext>
          </c:extLst>
        </c:ser>
        <c:dLbls>
          <c:showLegendKey val="0"/>
          <c:showVal val="0"/>
          <c:showCatName val="0"/>
          <c:showSerName val="0"/>
          <c:showPercent val="0"/>
          <c:showBubbleSize val="0"/>
        </c:dLbls>
        <c:marker val="1"/>
        <c:smooth val="0"/>
        <c:axId val="136473600"/>
        <c:axId val="136496256"/>
      </c:lineChart>
      <c:dateAx>
        <c:axId val="136473600"/>
        <c:scaling>
          <c:orientation val="minMax"/>
        </c:scaling>
        <c:delete val="1"/>
        <c:axPos val="b"/>
        <c:numFmt formatCode="ge" sourceLinked="1"/>
        <c:majorTickMark val="none"/>
        <c:minorTickMark val="none"/>
        <c:tickLblPos val="none"/>
        <c:crossAx val="136496256"/>
        <c:crosses val="autoZero"/>
        <c:auto val="1"/>
        <c:lblOffset val="100"/>
        <c:baseTimeUnit val="years"/>
      </c:dateAx>
      <c:valAx>
        <c:axId val="1364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1036.53</c:v>
                </c:pt>
                <c:pt idx="3">
                  <c:v>0</c:v>
                </c:pt>
                <c:pt idx="4">
                  <c:v>0</c:v>
                </c:pt>
              </c:numCache>
            </c:numRef>
          </c:val>
          <c:extLst>
            <c:ext xmlns:c16="http://schemas.microsoft.com/office/drawing/2014/chart" uri="{C3380CC4-5D6E-409C-BE32-E72D297353CC}">
              <c16:uniqueId val="{00000000-4106-46F3-A723-998E084E66F0}"/>
            </c:ext>
          </c:extLst>
        </c:ser>
        <c:dLbls>
          <c:showLegendKey val="0"/>
          <c:showVal val="0"/>
          <c:showCatName val="0"/>
          <c:showSerName val="0"/>
          <c:showPercent val="0"/>
          <c:showBubbleSize val="0"/>
        </c:dLbls>
        <c:gapWidth val="150"/>
        <c:axId val="137710592"/>
        <c:axId val="1377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854.16</c:v>
                </c:pt>
                <c:pt idx="2">
                  <c:v>848.31</c:v>
                </c:pt>
                <c:pt idx="3">
                  <c:v>774.99</c:v>
                </c:pt>
                <c:pt idx="4">
                  <c:v>799.41</c:v>
                </c:pt>
              </c:numCache>
            </c:numRef>
          </c:val>
          <c:smooth val="0"/>
          <c:extLst>
            <c:ext xmlns:c16="http://schemas.microsoft.com/office/drawing/2014/chart" uri="{C3380CC4-5D6E-409C-BE32-E72D297353CC}">
              <c16:uniqueId val="{00000001-4106-46F3-A723-998E084E66F0}"/>
            </c:ext>
          </c:extLst>
        </c:ser>
        <c:dLbls>
          <c:showLegendKey val="0"/>
          <c:showVal val="0"/>
          <c:showCatName val="0"/>
          <c:showSerName val="0"/>
          <c:showPercent val="0"/>
          <c:showBubbleSize val="0"/>
        </c:dLbls>
        <c:marker val="1"/>
        <c:smooth val="0"/>
        <c:axId val="137710592"/>
        <c:axId val="137716864"/>
      </c:lineChart>
      <c:dateAx>
        <c:axId val="137710592"/>
        <c:scaling>
          <c:orientation val="minMax"/>
        </c:scaling>
        <c:delete val="1"/>
        <c:axPos val="b"/>
        <c:numFmt formatCode="ge" sourceLinked="1"/>
        <c:majorTickMark val="none"/>
        <c:minorTickMark val="none"/>
        <c:tickLblPos val="none"/>
        <c:crossAx val="137716864"/>
        <c:crosses val="autoZero"/>
        <c:auto val="1"/>
        <c:lblOffset val="100"/>
        <c:baseTimeUnit val="years"/>
      </c:dateAx>
      <c:valAx>
        <c:axId val="1377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94.45</c:v>
                </c:pt>
                <c:pt idx="1">
                  <c:v>78.77</c:v>
                </c:pt>
                <c:pt idx="2">
                  <c:v>79</c:v>
                </c:pt>
                <c:pt idx="3">
                  <c:v>98.54</c:v>
                </c:pt>
                <c:pt idx="4">
                  <c:v>91.52</c:v>
                </c:pt>
              </c:numCache>
            </c:numRef>
          </c:val>
          <c:extLst>
            <c:ext xmlns:c16="http://schemas.microsoft.com/office/drawing/2014/chart" uri="{C3380CC4-5D6E-409C-BE32-E72D297353CC}">
              <c16:uniqueId val="{00000000-CB8C-4974-B19C-33E7747C0788}"/>
            </c:ext>
          </c:extLst>
        </c:ser>
        <c:dLbls>
          <c:showLegendKey val="0"/>
          <c:showVal val="0"/>
          <c:showCatName val="0"/>
          <c:showSerName val="0"/>
          <c:showPercent val="0"/>
          <c:showBubbleSize val="0"/>
        </c:dLbls>
        <c:gapWidth val="150"/>
        <c:axId val="137747840"/>
        <c:axId val="1377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93.13</c:v>
                </c:pt>
                <c:pt idx="2">
                  <c:v>94.38</c:v>
                </c:pt>
                <c:pt idx="3">
                  <c:v>96.57</c:v>
                </c:pt>
                <c:pt idx="4">
                  <c:v>96.54</c:v>
                </c:pt>
              </c:numCache>
            </c:numRef>
          </c:val>
          <c:smooth val="0"/>
          <c:extLst>
            <c:ext xmlns:c16="http://schemas.microsoft.com/office/drawing/2014/chart" uri="{C3380CC4-5D6E-409C-BE32-E72D297353CC}">
              <c16:uniqueId val="{00000001-CB8C-4974-B19C-33E7747C0788}"/>
            </c:ext>
          </c:extLst>
        </c:ser>
        <c:dLbls>
          <c:showLegendKey val="0"/>
          <c:showVal val="0"/>
          <c:showCatName val="0"/>
          <c:showSerName val="0"/>
          <c:showPercent val="0"/>
          <c:showBubbleSize val="0"/>
        </c:dLbls>
        <c:marker val="1"/>
        <c:smooth val="0"/>
        <c:axId val="137747840"/>
        <c:axId val="137758208"/>
      </c:lineChart>
      <c:dateAx>
        <c:axId val="137747840"/>
        <c:scaling>
          <c:orientation val="minMax"/>
        </c:scaling>
        <c:delete val="1"/>
        <c:axPos val="b"/>
        <c:numFmt formatCode="ge" sourceLinked="1"/>
        <c:majorTickMark val="none"/>
        <c:minorTickMark val="none"/>
        <c:tickLblPos val="none"/>
        <c:crossAx val="137758208"/>
        <c:crosses val="autoZero"/>
        <c:auto val="1"/>
        <c:lblOffset val="100"/>
        <c:baseTimeUnit val="years"/>
      </c:dateAx>
      <c:valAx>
        <c:axId val="1377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147.65</c:v>
                </c:pt>
                <c:pt idx="1">
                  <c:v>180.77</c:v>
                </c:pt>
                <c:pt idx="2">
                  <c:v>180.22</c:v>
                </c:pt>
                <c:pt idx="3">
                  <c:v>145.34</c:v>
                </c:pt>
                <c:pt idx="4">
                  <c:v>156.13999999999999</c:v>
                </c:pt>
              </c:numCache>
            </c:numRef>
          </c:val>
          <c:extLst>
            <c:ext xmlns:c16="http://schemas.microsoft.com/office/drawing/2014/chart" uri="{C3380CC4-5D6E-409C-BE32-E72D297353CC}">
              <c16:uniqueId val="{00000000-3EBA-435D-A895-76EBCCD5B7A0}"/>
            </c:ext>
          </c:extLst>
        </c:ser>
        <c:dLbls>
          <c:showLegendKey val="0"/>
          <c:showVal val="0"/>
          <c:showCatName val="0"/>
          <c:showSerName val="0"/>
          <c:showPercent val="0"/>
          <c:showBubbleSize val="0"/>
        </c:dLbls>
        <c:gapWidth val="150"/>
        <c:axId val="137797632"/>
        <c:axId val="1377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167.97</c:v>
                </c:pt>
                <c:pt idx="2">
                  <c:v>165.45</c:v>
                </c:pt>
                <c:pt idx="3">
                  <c:v>161.54</c:v>
                </c:pt>
                <c:pt idx="4">
                  <c:v>162.81</c:v>
                </c:pt>
              </c:numCache>
            </c:numRef>
          </c:val>
          <c:smooth val="0"/>
          <c:extLst>
            <c:ext xmlns:c16="http://schemas.microsoft.com/office/drawing/2014/chart" uri="{C3380CC4-5D6E-409C-BE32-E72D297353CC}">
              <c16:uniqueId val="{00000001-3EBA-435D-A895-76EBCCD5B7A0}"/>
            </c:ext>
          </c:extLst>
        </c:ser>
        <c:dLbls>
          <c:showLegendKey val="0"/>
          <c:showVal val="0"/>
          <c:showCatName val="0"/>
          <c:showSerName val="0"/>
          <c:showPercent val="0"/>
          <c:showBubbleSize val="0"/>
        </c:dLbls>
        <c:marker val="1"/>
        <c:smooth val="0"/>
        <c:axId val="137797632"/>
        <c:axId val="137799552"/>
      </c:lineChart>
      <c:dateAx>
        <c:axId val="137797632"/>
        <c:scaling>
          <c:orientation val="minMax"/>
        </c:scaling>
        <c:delete val="1"/>
        <c:axPos val="b"/>
        <c:numFmt formatCode="ge" sourceLinked="1"/>
        <c:majorTickMark val="none"/>
        <c:minorTickMark val="none"/>
        <c:tickLblPos val="none"/>
        <c:crossAx val="137799552"/>
        <c:crosses val="autoZero"/>
        <c:auto val="1"/>
        <c:lblOffset val="100"/>
        <c:baseTimeUnit val="years"/>
      </c:dateAx>
      <c:valAx>
        <c:axId val="1377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袖ケ浦市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62897</v>
      </c>
      <c r="AM8" s="66"/>
      <c r="AN8" s="66"/>
      <c r="AO8" s="66"/>
      <c r="AP8" s="66"/>
      <c r="AQ8" s="66"/>
      <c r="AR8" s="66"/>
      <c r="AS8" s="66"/>
      <c r="AT8" s="65">
        <f>データ!T6</f>
        <v>94.93</v>
      </c>
      <c r="AU8" s="65"/>
      <c r="AV8" s="65"/>
      <c r="AW8" s="65"/>
      <c r="AX8" s="65"/>
      <c r="AY8" s="65"/>
      <c r="AZ8" s="65"/>
      <c r="BA8" s="65"/>
      <c r="BB8" s="65">
        <f>データ!U6</f>
        <v>662.56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67.2</v>
      </c>
      <c r="Q10" s="65"/>
      <c r="R10" s="65"/>
      <c r="S10" s="65"/>
      <c r="T10" s="65"/>
      <c r="U10" s="65"/>
      <c r="V10" s="65"/>
      <c r="W10" s="65">
        <f>データ!Q6</f>
        <v>89.45</v>
      </c>
      <c r="X10" s="65"/>
      <c r="Y10" s="65"/>
      <c r="Z10" s="65"/>
      <c r="AA10" s="65"/>
      <c r="AB10" s="65"/>
      <c r="AC10" s="65"/>
      <c r="AD10" s="66">
        <f>データ!R6</f>
        <v>2301</v>
      </c>
      <c r="AE10" s="66"/>
      <c r="AF10" s="66"/>
      <c r="AG10" s="66"/>
      <c r="AH10" s="66"/>
      <c r="AI10" s="66"/>
      <c r="AJ10" s="66"/>
      <c r="AK10" s="2"/>
      <c r="AL10" s="66">
        <f>データ!V6</f>
        <v>42504</v>
      </c>
      <c r="AM10" s="66"/>
      <c r="AN10" s="66"/>
      <c r="AO10" s="66"/>
      <c r="AP10" s="66"/>
      <c r="AQ10" s="66"/>
      <c r="AR10" s="66"/>
      <c r="AS10" s="66"/>
      <c r="AT10" s="65">
        <f>データ!W6</f>
        <v>9.6199999999999992</v>
      </c>
      <c r="AU10" s="65"/>
      <c r="AV10" s="65"/>
      <c r="AW10" s="65"/>
      <c r="AX10" s="65"/>
      <c r="AY10" s="65"/>
      <c r="AZ10" s="65"/>
      <c r="BA10" s="65"/>
      <c r="BB10" s="65">
        <f>データ!X6</f>
        <v>4418.3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9VdfE5/ui5goJHuJ+WwWL/VoU6hZ8Ud5u9ka1+X1aWunbH831YNw4zMP7NjSsXzxzFMR+2vxO+5yxCvp/Wo0UA==" saltValue="DDofy+h/bH97NaJMslTk2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122297</v>
      </c>
      <c r="D6" s="32">
        <f t="shared" si="3"/>
        <v>47</v>
      </c>
      <c r="E6" s="32">
        <f t="shared" si="3"/>
        <v>17</v>
      </c>
      <c r="F6" s="32">
        <f t="shared" si="3"/>
        <v>1</v>
      </c>
      <c r="G6" s="32">
        <f t="shared" si="3"/>
        <v>0</v>
      </c>
      <c r="H6" s="32" t="str">
        <f t="shared" si="3"/>
        <v>千葉県　袖ケ浦市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67.2</v>
      </c>
      <c r="Q6" s="33">
        <f t="shared" si="3"/>
        <v>89.45</v>
      </c>
      <c r="R6" s="33">
        <f t="shared" si="3"/>
        <v>2301</v>
      </c>
      <c r="S6" s="33">
        <f t="shared" si="3"/>
        <v>62897</v>
      </c>
      <c r="T6" s="33">
        <f t="shared" si="3"/>
        <v>94.93</v>
      </c>
      <c r="U6" s="33">
        <f t="shared" si="3"/>
        <v>662.56</v>
      </c>
      <c r="V6" s="33">
        <f t="shared" si="3"/>
        <v>42504</v>
      </c>
      <c r="W6" s="33">
        <f t="shared" si="3"/>
        <v>9.6199999999999992</v>
      </c>
      <c r="X6" s="33">
        <f t="shared" si="3"/>
        <v>4418.3</v>
      </c>
      <c r="Y6" s="34">
        <f>IF(Y7="",NA(),Y7)</f>
        <v>101.07</v>
      </c>
      <c r="Z6" s="34">
        <f t="shared" ref="Z6:AH6" si="4">IF(Z7="",NA(),Z7)</f>
        <v>86.44</v>
      </c>
      <c r="AA6" s="34">
        <f t="shared" si="4"/>
        <v>86.02</v>
      </c>
      <c r="AB6" s="34">
        <f t="shared" si="4"/>
        <v>87.79</v>
      </c>
      <c r="AC6" s="34">
        <f t="shared" si="4"/>
        <v>86.21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1036.53</v>
      </c>
      <c r="BI6" s="33">
        <f t="shared" si="7"/>
        <v>0</v>
      </c>
      <c r="BJ6" s="33">
        <f t="shared" si="7"/>
        <v>0</v>
      </c>
      <c r="BK6" s="34">
        <f t="shared" si="7"/>
        <v>1115.1099999999999</v>
      </c>
      <c r="BL6" s="34">
        <f t="shared" si="7"/>
        <v>854.16</v>
      </c>
      <c r="BM6" s="34">
        <f t="shared" si="7"/>
        <v>848.31</v>
      </c>
      <c r="BN6" s="34">
        <f t="shared" si="7"/>
        <v>774.99</v>
      </c>
      <c r="BO6" s="34">
        <f t="shared" si="7"/>
        <v>799.41</v>
      </c>
      <c r="BP6" s="33" t="str">
        <f>IF(BP7="","",IF(BP7="-","【-】","【"&amp;SUBSTITUTE(TEXT(BP7,"#,##0.00"),"-","△")&amp;"】"))</f>
        <v>【707.33】</v>
      </c>
      <c r="BQ6" s="34">
        <f>IF(BQ7="",NA(),BQ7)</f>
        <v>94.45</v>
      </c>
      <c r="BR6" s="34">
        <f t="shared" ref="BR6:BZ6" si="8">IF(BR7="",NA(),BR7)</f>
        <v>78.77</v>
      </c>
      <c r="BS6" s="34">
        <f t="shared" si="8"/>
        <v>79</v>
      </c>
      <c r="BT6" s="34">
        <f t="shared" si="8"/>
        <v>98.54</v>
      </c>
      <c r="BU6" s="34">
        <f t="shared" si="8"/>
        <v>91.52</v>
      </c>
      <c r="BV6" s="34">
        <f t="shared" si="8"/>
        <v>79.540000000000006</v>
      </c>
      <c r="BW6" s="34">
        <f t="shared" si="8"/>
        <v>93.13</v>
      </c>
      <c r="BX6" s="34">
        <f t="shared" si="8"/>
        <v>94.38</v>
      </c>
      <c r="BY6" s="34">
        <f t="shared" si="8"/>
        <v>96.57</v>
      </c>
      <c r="BZ6" s="34">
        <f t="shared" si="8"/>
        <v>96.54</v>
      </c>
      <c r="CA6" s="33" t="str">
        <f>IF(CA7="","",IF(CA7="-","【-】","【"&amp;SUBSTITUTE(TEXT(CA7,"#,##0.00"),"-","△")&amp;"】"))</f>
        <v>【101.26】</v>
      </c>
      <c r="CB6" s="34">
        <f>IF(CB7="",NA(),CB7)</f>
        <v>147.65</v>
      </c>
      <c r="CC6" s="34">
        <f t="shared" ref="CC6:CK6" si="9">IF(CC7="",NA(),CC7)</f>
        <v>180.77</v>
      </c>
      <c r="CD6" s="34">
        <f t="shared" si="9"/>
        <v>180.22</v>
      </c>
      <c r="CE6" s="34">
        <f t="shared" si="9"/>
        <v>145.34</v>
      </c>
      <c r="CF6" s="34">
        <f t="shared" si="9"/>
        <v>156.13999999999999</v>
      </c>
      <c r="CG6" s="34">
        <f t="shared" si="9"/>
        <v>199.36</v>
      </c>
      <c r="CH6" s="34">
        <f t="shared" si="9"/>
        <v>167.97</v>
      </c>
      <c r="CI6" s="34">
        <f t="shared" si="9"/>
        <v>165.45</v>
      </c>
      <c r="CJ6" s="34">
        <f t="shared" si="9"/>
        <v>161.54</v>
      </c>
      <c r="CK6" s="34">
        <f t="shared" si="9"/>
        <v>162.81</v>
      </c>
      <c r="CL6" s="33" t="str">
        <f>IF(CL7="","",IF(CL7="-","【-】","【"&amp;SUBSTITUTE(TEXT(CL7,"#,##0.00"),"-","△")&amp;"】"))</f>
        <v>【136.39】</v>
      </c>
      <c r="CM6" s="34">
        <f>IF(CM7="",NA(),CM7)</f>
        <v>61.59</v>
      </c>
      <c r="CN6" s="34">
        <f t="shared" ref="CN6:CV6" si="10">IF(CN7="",NA(),CN7)</f>
        <v>63.27</v>
      </c>
      <c r="CO6" s="34">
        <f t="shared" si="10"/>
        <v>62.63</v>
      </c>
      <c r="CP6" s="34">
        <f t="shared" si="10"/>
        <v>62.13</v>
      </c>
      <c r="CQ6" s="34">
        <f t="shared" si="10"/>
        <v>62.02</v>
      </c>
      <c r="CR6" s="34">
        <f t="shared" si="10"/>
        <v>62.09</v>
      </c>
      <c r="CS6" s="34">
        <f t="shared" si="10"/>
        <v>64.87</v>
      </c>
      <c r="CT6" s="34">
        <f t="shared" si="10"/>
        <v>65.62</v>
      </c>
      <c r="CU6" s="34">
        <f t="shared" si="10"/>
        <v>64.67</v>
      </c>
      <c r="CV6" s="34">
        <f t="shared" si="10"/>
        <v>64.959999999999994</v>
      </c>
      <c r="CW6" s="33" t="str">
        <f>IF(CW7="","",IF(CW7="-","【-】","【"&amp;SUBSTITUTE(TEXT(CW7,"#,##0.00"),"-","△")&amp;"】"))</f>
        <v>【60.13】</v>
      </c>
      <c r="CX6" s="34">
        <f>IF(CX7="",NA(),CX7)</f>
        <v>95.99</v>
      </c>
      <c r="CY6" s="34">
        <f t="shared" ref="CY6:DG6" si="11">IF(CY7="",NA(),CY7)</f>
        <v>96.28</v>
      </c>
      <c r="CZ6" s="34">
        <f t="shared" si="11"/>
        <v>96.33</v>
      </c>
      <c r="DA6" s="34">
        <f t="shared" si="11"/>
        <v>96.42</v>
      </c>
      <c r="DB6" s="34">
        <f t="shared" si="11"/>
        <v>96.58</v>
      </c>
      <c r="DC6" s="34">
        <f t="shared" si="11"/>
        <v>86.88</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0.11</v>
      </c>
      <c r="EF6" s="33">
        <f t="shared" ref="EF6:EN6" si="14">IF(EF7="",NA(),EF7)</f>
        <v>0</v>
      </c>
      <c r="EG6" s="34">
        <f t="shared" si="14"/>
        <v>0.54</v>
      </c>
      <c r="EH6" s="33">
        <f t="shared" si="14"/>
        <v>0</v>
      </c>
      <c r="EI6" s="33">
        <f t="shared" si="14"/>
        <v>0</v>
      </c>
      <c r="EJ6" s="34">
        <f t="shared" si="14"/>
        <v>0.06</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122297</v>
      </c>
      <c r="D7" s="36">
        <v>47</v>
      </c>
      <c r="E7" s="36">
        <v>17</v>
      </c>
      <c r="F7" s="36">
        <v>1</v>
      </c>
      <c r="G7" s="36">
        <v>0</v>
      </c>
      <c r="H7" s="36" t="s">
        <v>111</v>
      </c>
      <c r="I7" s="36" t="s">
        <v>112</v>
      </c>
      <c r="J7" s="36" t="s">
        <v>113</v>
      </c>
      <c r="K7" s="36" t="s">
        <v>114</v>
      </c>
      <c r="L7" s="36" t="s">
        <v>115</v>
      </c>
      <c r="M7" s="36" t="s">
        <v>116</v>
      </c>
      <c r="N7" s="37" t="s">
        <v>117</v>
      </c>
      <c r="O7" s="37" t="s">
        <v>118</v>
      </c>
      <c r="P7" s="37">
        <v>67.2</v>
      </c>
      <c r="Q7" s="37">
        <v>89.45</v>
      </c>
      <c r="R7" s="37">
        <v>2301</v>
      </c>
      <c r="S7" s="37">
        <v>62897</v>
      </c>
      <c r="T7" s="37">
        <v>94.93</v>
      </c>
      <c r="U7" s="37">
        <v>662.56</v>
      </c>
      <c r="V7" s="37">
        <v>42504</v>
      </c>
      <c r="W7" s="37">
        <v>9.6199999999999992</v>
      </c>
      <c r="X7" s="37">
        <v>4418.3</v>
      </c>
      <c r="Y7" s="37">
        <v>101.07</v>
      </c>
      <c r="Z7" s="37">
        <v>86.44</v>
      </c>
      <c r="AA7" s="37">
        <v>86.02</v>
      </c>
      <c r="AB7" s="37">
        <v>87.79</v>
      </c>
      <c r="AC7" s="37">
        <v>86.21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1036.53</v>
      </c>
      <c r="BI7" s="37">
        <v>0</v>
      </c>
      <c r="BJ7" s="37">
        <v>0</v>
      </c>
      <c r="BK7" s="37">
        <v>1115.1099999999999</v>
      </c>
      <c r="BL7" s="37">
        <v>854.16</v>
      </c>
      <c r="BM7" s="37">
        <v>848.31</v>
      </c>
      <c r="BN7" s="37">
        <v>774.99</v>
      </c>
      <c r="BO7" s="37">
        <v>799.41</v>
      </c>
      <c r="BP7" s="37">
        <v>707.33</v>
      </c>
      <c r="BQ7" s="37">
        <v>94.45</v>
      </c>
      <c r="BR7" s="37">
        <v>78.77</v>
      </c>
      <c r="BS7" s="37">
        <v>79</v>
      </c>
      <c r="BT7" s="37">
        <v>98.54</v>
      </c>
      <c r="BU7" s="37">
        <v>91.52</v>
      </c>
      <c r="BV7" s="37">
        <v>79.540000000000006</v>
      </c>
      <c r="BW7" s="37">
        <v>93.13</v>
      </c>
      <c r="BX7" s="37">
        <v>94.38</v>
      </c>
      <c r="BY7" s="37">
        <v>96.57</v>
      </c>
      <c r="BZ7" s="37">
        <v>96.54</v>
      </c>
      <c r="CA7" s="37">
        <v>101.26</v>
      </c>
      <c r="CB7" s="37">
        <v>147.65</v>
      </c>
      <c r="CC7" s="37">
        <v>180.77</v>
      </c>
      <c r="CD7" s="37">
        <v>180.22</v>
      </c>
      <c r="CE7" s="37">
        <v>145.34</v>
      </c>
      <c r="CF7" s="37">
        <v>156.13999999999999</v>
      </c>
      <c r="CG7" s="37">
        <v>199.36</v>
      </c>
      <c r="CH7" s="37">
        <v>167.97</v>
      </c>
      <c r="CI7" s="37">
        <v>165.45</v>
      </c>
      <c r="CJ7" s="37">
        <v>161.54</v>
      </c>
      <c r="CK7" s="37">
        <v>162.81</v>
      </c>
      <c r="CL7" s="37">
        <v>136.38999999999999</v>
      </c>
      <c r="CM7" s="37">
        <v>61.59</v>
      </c>
      <c r="CN7" s="37">
        <v>63.27</v>
      </c>
      <c r="CO7" s="37">
        <v>62.63</v>
      </c>
      <c r="CP7" s="37">
        <v>62.13</v>
      </c>
      <c r="CQ7" s="37">
        <v>62.02</v>
      </c>
      <c r="CR7" s="37">
        <v>62.09</v>
      </c>
      <c r="CS7" s="37">
        <v>64.87</v>
      </c>
      <c r="CT7" s="37">
        <v>65.62</v>
      </c>
      <c r="CU7" s="37">
        <v>64.67</v>
      </c>
      <c r="CV7" s="37">
        <v>64.959999999999994</v>
      </c>
      <c r="CW7" s="37">
        <v>60.13</v>
      </c>
      <c r="CX7" s="37">
        <v>95.99</v>
      </c>
      <c r="CY7" s="37">
        <v>96.28</v>
      </c>
      <c r="CZ7" s="37">
        <v>96.33</v>
      </c>
      <c r="DA7" s="37">
        <v>96.42</v>
      </c>
      <c r="DB7" s="37">
        <v>96.58</v>
      </c>
      <c r="DC7" s="37">
        <v>86.88</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0.11</v>
      </c>
      <c r="EF7" s="37">
        <v>0</v>
      </c>
      <c r="EG7" s="37">
        <v>0.54</v>
      </c>
      <c r="EH7" s="37">
        <v>0</v>
      </c>
      <c r="EI7" s="37">
        <v>0</v>
      </c>
      <c r="EJ7" s="37">
        <v>0.06</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2019-01-24T01:09:14Z</cp:lastPrinted>
  <dcterms:created xsi:type="dcterms:W3CDTF">2018-12-03T09:02:15Z</dcterms:created>
  <dcterms:modified xsi:type="dcterms:W3CDTF">2019-02-21T03:07:04Z</dcterms:modified>
</cp:coreProperties>
</file>