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"/>
    </mc:Choice>
  </mc:AlternateContent>
  <workbookProtection workbookPassword="B319" lockStructure="1"/>
  <bookViews>
    <workbookView xWindow="930" yWindow="0" windowWidth="23040" windowHeight="9090"/>
  </bookViews>
  <sheets>
    <sheet name="法非適用_駐車場整備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AQ10" i="4"/>
  <c r="B10" i="4"/>
  <c r="JQ8" i="4"/>
  <c r="HX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BG51" i="4"/>
  <c r="BG30" i="4"/>
  <c r="KO30" i="4"/>
  <c r="AV76" i="4"/>
  <c r="KO51" i="4"/>
  <c r="HP76" i="4"/>
  <c r="FX30" i="4"/>
  <c r="LE76" i="4"/>
  <c r="FX51" i="4"/>
  <c r="HA76" i="4"/>
  <c r="AN51" i="4"/>
  <c r="FE30" i="4"/>
  <c r="KP76" i="4"/>
  <c r="AN30" i="4"/>
  <c r="AG76" i="4"/>
  <c r="JV51" i="4"/>
  <c r="FE51" i="4"/>
  <c r="JV30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<sst xmlns="http://schemas.openxmlformats.org/spreadsheetml/2006/main" count="293" uniqueCount="135">
  <si>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</si>
  <si>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</si>
  <si>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</si>
  <si>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</si>
  <si>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</si>
  <si>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</si>
  <si>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</si>
  <si>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</si>
  <si>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</si>
  <si>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</si>
  <si>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</si>
  <si>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</si>
  <si>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</si>
  <si>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</si>
  <si>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</si>
  <si>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</si>
  <si>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</si>
  <si>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</si>
  <si>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</si>
  <si>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</si>
  <si>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</si>
  <si>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</si>
  <si>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</si>
  <si>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</si>
  <si>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</si>
  <si>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</si>
  <si>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</si>
  <si>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</si>
  <si>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</si>
  <si>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</si>
  <si>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</si>
  <si>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</si>
  <si>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</si>
  <si>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</si>
  <si>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</si>
  <si>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</si>
  <si>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</si>
  <si>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</si>
  <si>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</si>
  <si>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</si>
  <si>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</si>
  <si>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</si>
  <si>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</si>
  <si>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</si>
  <si>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</si>
  <si>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</si>
  <si>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</si>
  <si>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</si>
  <si>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</si>
  <si>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</si>
  <si>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</si>
  <si>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</si>
  <si>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</si>
  <si>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</si>
  <si>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</si>
  <si>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</si>
  <si>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</si>
  <si>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</si>
  <si>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</si>
  <si>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</si>
  <si>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</si>
  <si>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</si>
  <si>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</si>
  <si>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</si>
  <si>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</si>
  <si>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</si>
  <si>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</si>
  <si>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</si>
  <si>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</si>
  <si>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</si>
  <si>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</si>
  <si>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</si>
  <si>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</si>
  <si>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</si>
  <si>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</si>
  <si>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</si>
  <si>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</si>
  <si>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</si>
  <si>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</si>
  <si>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</si>
  <si>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</si>
  <si>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</si>
  <si>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</si>
  <si>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</si>
  <si>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</si>
  <si>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</si>
  <si>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</si>
  <si>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</si>
  <si>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</si>
  <si>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</si>
  <si>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</si>
  <si>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</si>
  <si>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</si>
  <si>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</si>
  <si>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</si>
  <si>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</si>
  <si>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</si>
  <si>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</si>
  <si>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</si>
  <si>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</si>
  <si>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</si>
  <si>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</si>
  <si>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</si>
  <si>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</si>
  <si>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</si>
  <si>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</si>
  <si>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</si>
  <si>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</si>
  <si>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</si>
  <si>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</si>
  <si>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</si>
  <si>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</si>
  <si>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</si>
  <si>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千葉県　香取市</t>
  </si>
  <si>
    <t>町並み観光駐車場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</si>
  <si>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</si>
  <si>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</si>
  <si>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</si>
  <si>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</si>
  <si>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</si>
  <si>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</si>
  <si>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</si>
  <si>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</si>
  <si>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</si>
  <si>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</si>
  <si>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</si>
  <si>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</si>
  <si>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</si>
  <si>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</si>
  <si>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</si>
  <si>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</si>
  <si>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①収益的収支比率及び⑤ＥＢＩＴＤＡにおいては、類似施設と比較すると、全体的に低い数値ではあるが年々増加傾向である。
　④売上高ＧＤＰ比率は、類似施設平均値を超えて推移している。維持管理費が低く抑えられていることが高い率に繋がっている。</t>
    <rPh sb="2" eb="5">
      <t>シュウエキテキ</t>
    </rPh>
    <rPh sb="5" eb="7">
      <t>シュウシ</t>
    </rPh>
    <rPh sb="7" eb="9">
      <t>ヒリツ</t>
    </rPh>
    <rPh sb="9" eb="10">
      <t>オヨ</t>
    </rPh>
    <rPh sb="24" eb="26">
      <t>ルイジ</t>
    </rPh>
    <rPh sb="26" eb="28">
      <t>シセツ</t>
    </rPh>
    <rPh sb="29" eb="31">
      <t>ヒカク</t>
    </rPh>
    <rPh sb="39" eb="40">
      <t>ヒク</t>
    </rPh>
    <rPh sb="41" eb="43">
      <t>スウチ</t>
    </rPh>
    <rPh sb="48" eb="50">
      <t>ネンネン</t>
    </rPh>
    <rPh sb="50" eb="52">
      <t>ゾウカ</t>
    </rPh>
    <rPh sb="52" eb="54">
      <t>ケイコウ</t>
    </rPh>
    <rPh sb="61" eb="62">
      <t>バイ</t>
    </rPh>
    <rPh sb="62" eb="63">
      <t>ア</t>
    </rPh>
    <rPh sb="63" eb="64">
      <t>タカ</t>
    </rPh>
    <rPh sb="67" eb="69">
      <t>ヒリツ</t>
    </rPh>
    <rPh sb="71" eb="73">
      <t>ルイジ</t>
    </rPh>
    <rPh sb="73" eb="75">
      <t>シセツ</t>
    </rPh>
    <rPh sb="75" eb="78">
      <t>ヘイキンチ</t>
    </rPh>
    <rPh sb="79" eb="80">
      <t>コ</t>
    </rPh>
    <rPh sb="82" eb="84">
      <t>スイイ</t>
    </rPh>
    <rPh sb="89" eb="91">
      <t>イジ</t>
    </rPh>
    <rPh sb="91" eb="94">
      <t>カンリヒ</t>
    </rPh>
    <rPh sb="95" eb="96">
      <t>ヒク</t>
    </rPh>
    <rPh sb="97" eb="98">
      <t>オサ</t>
    </rPh>
    <rPh sb="107" eb="108">
      <t>タカ</t>
    </rPh>
    <rPh sb="109" eb="110">
      <t>リツ</t>
    </rPh>
    <rPh sb="111" eb="112">
      <t>ツナ</t>
    </rPh>
    <phoneticPr fontId="6"/>
  </si>
  <si>
    <t>　当該駐車場は平成25年度に観光客向けに整備し、運用を開始した。施設内の状態は良好で、今後も軽微な設備投資での運用を見込んでいる。</t>
    <rPh sb="1" eb="3">
      <t>トウガイ</t>
    </rPh>
    <rPh sb="3" eb="6">
      <t>チュウシャジョウ</t>
    </rPh>
    <rPh sb="7" eb="9">
      <t>ヘイセイ</t>
    </rPh>
    <rPh sb="11" eb="13">
      <t>ネンド</t>
    </rPh>
    <rPh sb="14" eb="17">
      <t>カンコウキャク</t>
    </rPh>
    <rPh sb="17" eb="18">
      <t>ム</t>
    </rPh>
    <rPh sb="20" eb="22">
      <t>セイビ</t>
    </rPh>
    <rPh sb="24" eb="26">
      <t>ウンヨウ</t>
    </rPh>
    <rPh sb="27" eb="29">
      <t>カイシ</t>
    </rPh>
    <rPh sb="32" eb="34">
      <t>シセツ</t>
    </rPh>
    <rPh sb="34" eb="35">
      <t>ナイ</t>
    </rPh>
    <rPh sb="36" eb="38">
      <t>ジョウタイ</t>
    </rPh>
    <rPh sb="39" eb="41">
      <t>リョウコウ</t>
    </rPh>
    <rPh sb="43" eb="45">
      <t>コンゴ</t>
    </rPh>
    <rPh sb="46" eb="48">
      <t>ケイビ</t>
    </rPh>
    <rPh sb="49" eb="51">
      <t>セツビ</t>
    </rPh>
    <rPh sb="51" eb="53">
      <t>トウシ</t>
    </rPh>
    <rPh sb="55" eb="57">
      <t>ウンヨウ</t>
    </rPh>
    <rPh sb="58" eb="60">
      <t>ミコ</t>
    </rPh>
    <phoneticPr fontId="6"/>
  </si>
  <si>
    <t>　類似施設と比較し、低い数値となっているが、観光客向けの駐車場のため、９時から17時までの営業内での稼働率である。
　観光客の増加に伴い増加傾向にあるため、市の観光政策と連携し進めていく必要がある。</t>
    <rPh sb="1" eb="3">
      <t>ルイジ</t>
    </rPh>
    <rPh sb="3" eb="5">
      <t>シセツ</t>
    </rPh>
    <rPh sb="6" eb="8">
      <t>ヒカク</t>
    </rPh>
    <rPh sb="10" eb="11">
      <t>ヒク</t>
    </rPh>
    <rPh sb="12" eb="14">
      <t>スウチ</t>
    </rPh>
    <rPh sb="22" eb="25">
      <t>カンコウキャク</t>
    </rPh>
    <rPh sb="25" eb="26">
      <t>ム</t>
    </rPh>
    <rPh sb="28" eb="31">
      <t>チュウシャジョウ</t>
    </rPh>
    <rPh sb="36" eb="37">
      <t>ジ</t>
    </rPh>
    <rPh sb="41" eb="42">
      <t>ジ</t>
    </rPh>
    <rPh sb="45" eb="47">
      <t>エイギョウ</t>
    </rPh>
    <rPh sb="47" eb="48">
      <t>ナイ</t>
    </rPh>
    <rPh sb="50" eb="52">
      <t>カドウ</t>
    </rPh>
    <rPh sb="52" eb="53">
      <t>リツ</t>
    </rPh>
    <rPh sb="59" eb="62">
      <t>カンコウキャク</t>
    </rPh>
    <rPh sb="63" eb="65">
      <t>ゾウカ</t>
    </rPh>
    <rPh sb="66" eb="67">
      <t>トモナ</t>
    </rPh>
    <rPh sb="68" eb="70">
      <t>ゾウカ</t>
    </rPh>
    <rPh sb="70" eb="72">
      <t>ケイコウ</t>
    </rPh>
    <rPh sb="78" eb="79">
      <t>シ</t>
    </rPh>
    <rPh sb="80" eb="82">
      <t>カンコウ</t>
    </rPh>
    <rPh sb="82" eb="84">
      <t>セイサク</t>
    </rPh>
    <rPh sb="85" eb="87">
      <t>レンケイ</t>
    </rPh>
    <rPh sb="88" eb="89">
      <t>スス</t>
    </rPh>
    <rPh sb="93" eb="95">
      <t>ヒツヨウ</t>
    </rPh>
    <phoneticPr fontId="6"/>
  </si>
  <si>
    <t>　稼働率の低さに伴い、類似施設平均値と比較すると収益等の状況は低いものの、増加傾向で推移している。さらなる経営分析を図るため、平成32年度までに経営戦略の策定を予定している。</t>
    <rPh sb="1" eb="3">
      <t>カドウ</t>
    </rPh>
    <rPh sb="3" eb="4">
      <t>リツ</t>
    </rPh>
    <rPh sb="5" eb="6">
      <t>ヒク</t>
    </rPh>
    <rPh sb="8" eb="9">
      <t>トモナ</t>
    </rPh>
    <rPh sb="11" eb="13">
      <t>ルイジ</t>
    </rPh>
    <rPh sb="13" eb="15">
      <t>シセツ</t>
    </rPh>
    <rPh sb="15" eb="18">
      <t>ヘイキンチ</t>
    </rPh>
    <rPh sb="19" eb="21">
      <t>ヒカク</t>
    </rPh>
    <rPh sb="24" eb="26">
      <t>シュウエキ</t>
    </rPh>
    <rPh sb="26" eb="27">
      <t>トウ</t>
    </rPh>
    <rPh sb="28" eb="30">
      <t>ジョウキョウ</t>
    </rPh>
    <rPh sb="31" eb="32">
      <t>ヒク</t>
    </rPh>
    <rPh sb="37" eb="39">
      <t>ゾウカ</t>
    </rPh>
    <rPh sb="39" eb="41">
      <t>ケイコウ</t>
    </rPh>
    <rPh sb="42" eb="44">
      <t>スイイ</t>
    </rPh>
    <rPh sb="53" eb="55">
      <t>ケイエイ</t>
    </rPh>
    <rPh sb="55" eb="57">
      <t>ブンセキ</t>
    </rPh>
    <rPh sb="58" eb="59">
      <t>ハカ</t>
    </rPh>
    <rPh sb="63" eb="65">
      <t>ヘイセイ</t>
    </rPh>
    <rPh sb="67" eb="69">
      <t>ネンド</t>
    </rPh>
    <rPh sb="72" eb="74">
      <t>ケイエイ</t>
    </rPh>
    <rPh sb="74" eb="76">
      <t>センリャク</t>
    </rPh>
    <rPh sb="77" eb="79">
      <t>サクテイ</t>
    </rPh>
    <rPh sb="80" eb="82">
      <t>ヨテイ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</si>
</sst>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221.2</c:v>
                </c:pt>
                <c:pt idx="2">
                  <c:v>231</c:v>
                </c:pt>
                <c:pt idx="3">
                  <c:v>244.3</c:v>
                </c:pt>
                <c:pt idx="4">
                  <c:v>282.39999999999998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89856"/>
        <c:axId val="14989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89856"/>
        <c:axId val="149890176"/>
      </c:lineChart>
      <c:dateAx>
        <c:axId val="14808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90176"/>
        <c:crosses val="autoZero"/>
        <c:auto val="1"/>
        <c:lblOffset val="100"/>
        <c:baseTimeUnit val="years"/>
      </c:dateAx>
      <c:valAx>
        <c:axId val="14989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808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91104"/>
        <c:axId val="15394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91104"/>
        <c:axId val="153948928"/>
      </c:lineChart>
      <c:dateAx>
        <c:axId val="15379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948928"/>
        <c:crosses val="autoZero"/>
        <c:auto val="1"/>
        <c:lblOffset val="100"/>
        <c:baseTimeUnit val="years"/>
      </c:dateAx>
      <c:valAx>
        <c:axId val="15394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3791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09216"/>
        <c:axId val="15441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09216"/>
        <c:axId val="154415488"/>
      </c:lineChart>
      <c:dateAx>
        <c:axId val="15440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415488"/>
        <c:crosses val="autoZero"/>
        <c:auto val="1"/>
        <c:lblOffset val="100"/>
        <c:baseTimeUnit val="years"/>
      </c:dateAx>
      <c:valAx>
        <c:axId val="15441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4409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97952"/>
        <c:axId val="15480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97952"/>
        <c:axId val="154804224"/>
      </c:lineChart>
      <c:dateAx>
        <c:axId val="15479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804224"/>
        <c:crosses val="autoZero"/>
        <c:auto val="1"/>
        <c:lblOffset val="100"/>
        <c:baseTimeUnit val="years"/>
      </c:dateAx>
      <c:valAx>
        <c:axId val="15480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479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54912"/>
        <c:axId val="15485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54912"/>
        <c:axId val="154856832"/>
      </c:lineChart>
      <c:dateAx>
        <c:axId val="15485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856832"/>
        <c:crosses val="autoZero"/>
        <c:auto val="1"/>
        <c:lblOffset val="100"/>
        <c:baseTimeUnit val="years"/>
      </c:dateAx>
      <c:valAx>
        <c:axId val="15485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4854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07776"/>
        <c:axId val="15490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07776"/>
        <c:axId val="154909696"/>
      </c:lineChart>
      <c:dateAx>
        <c:axId val="15490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909696"/>
        <c:crosses val="autoZero"/>
        <c:auto val="1"/>
        <c:lblOffset val="100"/>
        <c:baseTimeUnit val="years"/>
      </c:dateAx>
      <c:valAx>
        <c:axId val="15490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54907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55.7</c:v>
                </c:pt>
                <c:pt idx="2">
                  <c:v>61.4</c:v>
                </c:pt>
                <c:pt idx="3">
                  <c:v>70</c:v>
                </c:pt>
                <c:pt idx="4">
                  <c:v>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44256"/>
        <c:axId val="15494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44256"/>
        <c:axId val="154946176"/>
      </c:lineChart>
      <c:dateAx>
        <c:axId val="15494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946176"/>
        <c:crosses val="autoZero"/>
        <c:auto val="1"/>
        <c:lblOffset val="100"/>
        <c:baseTimeUnit val="years"/>
      </c:dateAx>
      <c:valAx>
        <c:axId val="15494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4944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54.8</c:v>
                </c:pt>
                <c:pt idx="2">
                  <c:v>56.7</c:v>
                </c:pt>
                <c:pt idx="3">
                  <c:v>59.1</c:v>
                </c:pt>
                <c:pt idx="4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40480"/>
        <c:axId val="15514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40480"/>
        <c:axId val="155142400"/>
      </c:lineChart>
      <c:dateAx>
        <c:axId val="15514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142400"/>
        <c:crosses val="autoZero"/>
        <c:auto val="1"/>
        <c:lblOffset val="100"/>
        <c:baseTimeUnit val="years"/>
      </c:dateAx>
      <c:valAx>
        <c:axId val="15514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5140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3920</c:v>
                </c:pt>
                <c:pt idx="2">
                  <c:v>4495</c:v>
                </c:pt>
                <c:pt idx="3">
                  <c:v>5312</c:v>
                </c:pt>
                <c:pt idx="4">
                  <c:v>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71168"/>
        <c:axId val="15527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71168"/>
        <c:axId val="155273088"/>
      </c:lineChart>
      <c:dateAx>
        <c:axId val="15527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273088"/>
        <c:crosses val="autoZero"/>
        <c:auto val="1"/>
        <c:lblOffset val="100"/>
        <c:baseTimeUnit val="years"/>
      </c:dateAx>
      <c:valAx>
        <c:axId val="15527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55271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千葉県香取市　町並み観光駐車場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2480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4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70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500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 t="str">
        <f>データ!Y7</f>
        <v>-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221.2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231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244.3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282.39999999999998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 t="str">
        <f>データ!AJ7</f>
        <v>-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 t="str">
        <f>データ!DK7</f>
        <v>-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55.7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61.4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70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82.9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 t="str">
        <f>データ!BF7</f>
        <v>-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54.8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56.7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59.1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64.599999999999994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 t="str">
        <f>データ!BQ7</f>
        <v>-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3920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4495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5312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6803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134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54939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4180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 t="str">
        <f>データ!CZ7</f>
        <v>-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122360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千葉県香取市</v>
      </c>
      <c r="I6" s="61" t="str">
        <f t="shared" si="1"/>
        <v>町並み観光駐車場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4</v>
      </c>
      <c r="S6" s="63" t="str">
        <f t="shared" si="1"/>
        <v>公共施設</v>
      </c>
      <c r="T6" s="63" t="str">
        <f t="shared" si="1"/>
        <v>無</v>
      </c>
      <c r="U6" s="64">
        <f t="shared" si="1"/>
        <v>2480</v>
      </c>
      <c r="V6" s="64">
        <f t="shared" si="1"/>
        <v>70</v>
      </c>
      <c r="W6" s="64">
        <f t="shared" si="1"/>
        <v>500</v>
      </c>
      <c r="X6" s="63" t="str">
        <f t="shared" si="1"/>
        <v>導入なし</v>
      </c>
      <c r="Y6" s="65" t="e">
        <f>IF(Y8="-",NA(),Y8)</f>
        <v>#N/A</v>
      </c>
      <c r="Z6" s="65">
        <f t="shared" ref="Z6:AH6" si="2">IF(Z8="-",NA(),Z8)</f>
        <v>221.2</v>
      </c>
      <c r="AA6" s="65">
        <f t="shared" si="2"/>
        <v>231</v>
      </c>
      <c r="AB6" s="65">
        <f t="shared" si="2"/>
        <v>244.3</v>
      </c>
      <c r="AC6" s="65">
        <f t="shared" si="2"/>
        <v>282.39999999999998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 t="e">
        <f>IF(AJ8="-",NA(),AJ8)</f>
        <v>#N/A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 t="e">
        <f>IF(AU8="-",NA(),AU8)</f>
        <v>#N/A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 t="e">
        <f>IF(BF8="-",NA(),BF8)</f>
        <v>#N/A</v>
      </c>
      <c r="BG6" s="65">
        <f t="shared" ref="BG6:BO6" si="5">IF(BG8="-",NA(),BG8)</f>
        <v>54.8</v>
      </c>
      <c r="BH6" s="65">
        <f t="shared" si="5"/>
        <v>56.7</v>
      </c>
      <c r="BI6" s="65">
        <f t="shared" si="5"/>
        <v>59.1</v>
      </c>
      <c r="BJ6" s="65">
        <f t="shared" si="5"/>
        <v>64.599999999999994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 t="e">
        <f>IF(BQ8="-",NA(),BQ8)</f>
        <v>#N/A</v>
      </c>
      <c r="BR6" s="66">
        <f t="shared" ref="BR6:BZ6" si="6">IF(BR8="-",NA(),BR8)</f>
        <v>3920</v>
      </c>
      <c r="BS6" s="66">
        <f t="shared" si="6"/>
        <v>4495</v>
      </c>
      <c r="BT6" s="66">
        <f t="shared" si="6"/>
        <v>5312</v>
      </c>
      <c r="BU6" s="66">
        <f t="shared" si="6"/>
        <v>6803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54939</v>
      </c>
      <c r="CN6" s="64">
        <f t="shared" si="7"/>
        <v>4180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 t="e">
        <f>IF(CZ8="-",NA(),CZ8)</f>
        <v>#N/A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 t="e">
        <f>IF(DK8="-",NA(),DK8)</f>
        <v>#N/A</v>
      </c>
      <c r="DL6" s="65">
        <f t="shared" ref="DL6:DT6" si="9">IF(DL8="-",NA(),DL8)</f>
        <v>55.7</v>
      </c>
      <c r="DM6" s="65">
        <f t="shared" si="9"/>
        <v>61.4</v>
      </c>
      <c r="DN6" s="65">
        <f t="shared" si="9"/>
        <v>70</v>
      </c>
      <c r="DO6" s="65">
        <f t="shared" si="9"/>
        <v>82.9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122360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千葉県　香取市</v>
      </c>
      <c r="I7" s="61" t="str">
        <f t="shared" si="10"/>
        <v>町並み観光駐車場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4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2480</v>
      </c>
      <c r="V7" s="64">
        <f t="shared" si="10"/>
        <v>70</v>
      </c>
      <c r="W7" s="64">
        <f t="shared" si="10"/>
        <v>500</v>
      </c>
      <c r="X7" s="63" t="str">
        <f t="shared" si="10"/>
        <v>導入なし</v>
      </c>
      <c r="Y7" s="65" t="str">
        <f>Y8</f>
        <v>-</v>
      </c>
      <c r="Z7" s="65">
        <f t="shared" ref="Z7:AH7" si="11">Z8</f>
        <v>221.2</v>
      </c>
      <c r="AA7" s="65">
        <f t="shared" si="11"/>
        <v>231</v>
      </c>
      <c r="AB7" s="65">
        <f t="shared" si="11"/>
        <v>244.3</v>
      </c>
      <c r="AC7" s="65">
        <f t="shared" si="11"/>
        <v>282.39999999999998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 t="str">
        <f>AJ8</f>
        <v>-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 t="str">
        <f>AU8</f>
        <v>-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 t="str">
        <f>BF8</f>
        <v>-</v>
      </c>
      <c r="BG7" s="65">
        <f t="shared" ref="BG7:BO7" si="14">BG8</f>
        <v>54.8</v>
      </c>
      <c r="BH7" s="65">
        <f t="shared" si="14"/>
        <v>56.7</v>
      </c>
      <c r="BI7" s="65">
        <f t="shared" si="14"/>
        <v>59.1</v>
      </c>
      <c r="BJ7" s="65">
        <f t="shared" si="14"/>
        <v>64.599999999999994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 t="str">
        <f>BQ8</f>
        <v>-</v>
      </c>
      <c r="BR7" s="66">
        <f t="shared" ref="BR7:BZ7" si="15">BR8</f>
        <v>3920</v>
      </c>
      <c r="BS7" s="66">
        <f t="shared" si="15"/>
        <v>4495</v>
      </c>
      <c r="BT7" s="66">
        <f t="shared" si="15"/>
        <v>5312</v>
      </c>
      <c r="BU7" s="66">
        <f t="shared" si="15"/>
        <v>6803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54939</v>
      </c>
      <c r="CN7" s="64">
        <f>CN8</f>
        <v>4180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 t="str">
        <f>CZ8</f>
        <v>-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 t="str">
        <f>DK8</f>
        <v>-</v>
      </c>
      <c r="DL7" s="65">
        <f t="shared" ref="DL7:DT7" si="17">DL8</f>
        <v>55.7</v>
      </c>
      <c r="DM7" s="65">
        <f t="shared" si="17"/>
        <v>61.4</v>
      </c>
      <c r="DN7" s="65">
        <f t="shared" si="17"/>
        <v>70</v>
      </c>
      <c r="DO7" s="65">
        <f t="shared" si="17"/>
        <v>82.9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 x14ac:dyDescent="0.15">
      <c r="A8" s="50"/>
      <c r="B8" s="68">
        <v>2016</v>
      </c>
      <c r="C8" s="68">
        <v>122360</v>
      </c>
      <c r="D8" s="68">
        <v>47</v>
      </c>
      <c r="E8" s="68">
        <v>14</v>
      </c>
      <c r="F8" s="68">
        <v>0</v>
      </c>
      <c r="G8" s="68">
        <v>1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4</v>
      </c>
      <c r="S8" s="70" t="s">
        <v>122</v>
      </c>
      <c r="T8" s="70" t="s">
        <v>123</v>
      </c>
      <c r="U8" s="71">
        <v>2480</v>
      </c>
      <c r="V8" s="71">
        <v>70</v>
      </c>
      <c r="W8" s="71">
        <v>500</v>
      </c>
      <c r="X8" s="70" t="s">
        <v>124</v>
      </c>
      <c r="Y8" s="72" t="s">
        <v>117</v>
      </c>
      <c r="Z8" s="72">
        <v>221.2</v>
      </c>
      <c r="AA8" s="72">
        <v>231</v>
      </c>
      <c r="AB8" s="72">
        <v>244.3</v>
      </c>
      <c r="AC8" s="72">
        <v>282.39999999999998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 t="s">
        <v>117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 t="s">
        <v>117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 t="s">
        <v>117</v>
      </c>
      <c r="BG8" s="72">
        <v>54.8</v>
      </c>
      <c r="BH8" s="72">
        <v>56.7</v>
      </c>
      <c r="BI8" s="72">
        <v>59.1</v>
      </c>
      <c r="BJ8" s="72">
        <v>64.599999999999994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 t="s">
        <v>117</v>
      </c>
      <c r="BR8" s="73">
        <v>3920</v>
      </c>
      <c r="BS8" s="73">
        <v>4495</v>
      </c>
      <c r="BT8" s="74">
        <v>5312</v>
      </c>
      <c r="BU8" s="74">
        <v>6803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54939</v>
      </c>
      <c r="CN8" s="71">
        <v>4180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 t="s">
        <v>117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 t="s">
        <v>117</v>
      </c>
      <c r="DL8" s="72">
        <v>55.7</v>
      </c>
      <c r="DM8" s="72">
        <v>61.4</v>
      </c>
      <c r="DN8" s="72">
        <v>70</v>
      </c>
      <c r="DO8" s="72">
        <v>82.9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2018-03-16T07:54:40Z</cp:lastPrinted>
  <dcterms:created xsi:type="dcterms:W3CDTF">2018-02-09T01:45:12Z</dcterms:created>
  <dcterms:modified xsi:type="dcterms:W3CDTF">2018-03-16T07:57:16Z</dcterms:modified>
  <cp:category/>
</cp:coreProperties>
</file>