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<sst xmlns="http://schemas.openxmlformats.org/spreadsheetml/2006/main" count="240" uniqueCount="125">
  <si>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</si>
  <si>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</si>
  <si>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</si>
  <si>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</si>
  <si>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</si>
  <si>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</si>
  <si>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</si>
  <si>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</si>
  <si>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</si>
  <si>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</si>
  <si>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</si>
  <si>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</si>
  <si>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</si>
  <si>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</si>
  <si>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</si>
  <si>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</si>
  <si>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</si>
  <si>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</si>
  <si>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</si>
  <si>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</si>
  <si>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</si>
  <si>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</si>
  <si>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</si>
  <si>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</si>
  <si>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</si>
  <si>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</si>
  <si>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</si>
  <si>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</si>
  <si>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</si>
  <si>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</si>
  <si>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</si>
  <si>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</si>
  <si>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</si>
  <si>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</si>
  <si>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</si>
  <si>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</si>
  <si>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</si>
  <si>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</si>
  <si>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</si>
  <si>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</si>
  <si>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</si>
  <si>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</si>
  <si>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</si>
  <si>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</si>
  <si>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</si>
  <si>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</si>
  <si>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</si>
  <si>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</si>
  <si>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</si>
  <si>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</si>
  <si>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</si>
  <si>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</si>
  <si>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</si>
  <si>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</si>
  <si>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</si>
  <si>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</si>
  <si>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</si>
  <si>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</si>
  <si>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</si>
  <si>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</si>
  <si>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</si>
  <si>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</si>
  <si>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</si>
  <si>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</si>
  <si>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</si>
  <si>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</si>
  <si>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</si>
  <si>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</si>
  <si>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</si>
  <si>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</si>
  <si>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</si>
  <si>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</si>
  <si>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</si>
  <si>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</si>
  <si>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</si>
  <si>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</si>
  <si>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</si>
  <si>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</si>
  <si>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</si>
  <si>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</si>
  <si>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</si>
  <si>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</si>
  <si>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</si>
  <si>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</si>
  <si>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</si>
  <si>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</si>
  <si>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</si>
  <si>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</si>
  <si>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</si>
  <si>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</si>
  <si>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</si>
  <si>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</si>
  <si>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</si>
  <si>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</si>
  <si>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</si>
  <si>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</si>
  <si>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</si>
  <si>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</si>
  <si>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</si>
  <si>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</si>
  <si>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</si>
  <si>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</si>
  <si>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</si>
  <si>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</si>
  <si>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</si>
  <si>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</si>
  <si>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</si>
  <si>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</si>
  <si>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</si>
  <si>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市川市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</si>
  <si>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</si>
  <si>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</si>
  <si>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</si>
  <si>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</si>
  <si>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</si>
  <si>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</si>
  <si>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</si>
  <si>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</si>
  <si>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</si>
  <si>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</si>
  <si>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</si>
  <si>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は、事業着手から５０年以上が経過し、布設後３０年以上経過した管渠が全体の約４０％となっている。今後、長寿命化計画を策定し、限られた財源の中で老朽化した施設の適正な維持管理を行う予定である。</t>
    <rPh sb="1" eb="2">
      <t>ホン</t>
    </rPh>
    <rPh sb="2" eb="3">
      <t>シ</t>
    </rPh>
    <rPh sb="4" eb="7">
      <t>ゲスイドウ</t>
    </rPh>
    <rPh sb="9" eb="11">
      <t>ジギョウ</t>
    </rPh>
    <rPh sb="11" eb="13">
      <t>チャクシュ</t>
    </rPh>
    <rPh sb="17" eb="18">
      <t>ネン</t>
    </rPh>
    <rPh sb="18" eb="20">
      <t>イジョウ</t>
    </rPh>
    <rPh sb="21" eb="23">
      <t>ケイカ</t>
    </rPh>
    <rPh sb="25" eb="27">
      <t>フセツ</t>
    </rPh>
    <rPh sb="27" eb="28">
      <t>ゴ</t>
    </rPh>
    <rPh sb="30" eb="33">
      <t>ネンイジョウ</t>
    </rPh>
    <rPh sb="33" eb="35">
      <t>ケイカ</t>
    </rPh>
    <rPh sb="40" eb="42">
      <t>ゼンタイ</t>
    </rPh>
    <rPh sb="43" eb="44">
      <t>ヤク</t>
    </rPh>
    <rPh sb="54" eb="56">
      <t>コンゴ</t>
    </rPh>
    <rPh sb="57" eb="58">
      <t>チョウ</t>
    </rPh>
    <rPh sb="58" eb="61">
      <t>ジュミョウカ</t>
    </rPh>
    <rPh sb="61" eb="63">
      <t>ケイカク</t>
    </rPh>
    <rPh sb="64" eb="66">
      <t>サクテイ</t>
    </rPh>
    <rPh sb="68" eb="69">
      <t>カギ</t>
    </rPh>
    <rPh sb="72" eb="74">
      <t>ザイゲン</t>
    </rPh>
    <rPh sb="75" eb="76">
      <t>ナカ</t>
    </rPh>
    <rPh sb="77" eb="79">
      <t>ロウキュウ</t>
    </rPh>
    <rPh sb="79" eb="80">
      <t>カ</t>
    </rPh>
    <rPh sb="82" eb="84">
      <t>シセツ</t>
    </rPh>
    <rPh sb="85" eb="87">
      <t>テキセイ</t>
    </rPh>
    <rPh sb="88" eb="90">
      <t>イジ</t>
    </rPh>
    <rPh sb="90" eb="92">
      <t>カンリ</t>
    </rPh>
    <rPh sb="93" eb="94">
      <t>オコナ</t>
    </rPh>
    <rPh sb="95" eb="97">
      <t>ヨテイ</t>
    </rPh>
    <phoneticPr fontId="4"/>
  </si>
  <si>
    <t>非設置</t>
    <rPh sb="0" eb="1">
      <t>ヒ</t>
    </rPh>
    <rPh sb="1" eb="3">
      <t>セッチ</t>
    </rPh>
    <phoneticPr fontId="4"/>
  </si>
  <si>
    <t>　経営の健全性・効率性については、総体的に概ね良好であると認識している。
　今後の課題は維持管理コスト削減、そして下水道整備と並行して老朽化施設の更新が必要となることである。
　本市では、平成３０年度から地方公営企業会計への移行が決定しており、事業の資産状態や収益性などをより的確に把握し、財源計画と投資計画を両立させた持続可能な事業経営を推進する方針である。</t>
    <rPh sb="1" eb="3">
      <t>ケイエイ</t>
    </rPh>
    <rPh sb="4" eb="7">
      <t>ケンゼンセイ</t>
    </rPh>
    <rPh sb="8" eb="11">
      <t>コウリツセイ</t>
    </rPh>
    <rPh sb="17" eb="20">
      <t>ソウタイテキ</t>
    </rPh>
    <rPh sb="21" eb="22">
      <t>オオム</t>
    </rPh>
    <rPh sb="23" eb="25">
      <t>リョウコウ</t>
    </rPh>
    <rPh sb="29" eb="31">
      <t>ニンシキ</t>
    </rPh>
    <rPh sb="38" eb="40">
      <t>コンゴ</t>
    </rPh>
    <rPh sb="41" eb="43">
      <t>カダイ</t>
    </rPh>
    <rPh sb="44" eb="46">
      <t>イジ</t>
    </rPh>
    <rPh sb="46" eb="48">
      <t>カンリ</t>
    </rPh>
    <rPh sb="51" eb="53">
      <t>サクゲン</t>
    </rPh>
    <rPh sb="57" eb="60">
      <t>ゲスイドウ</t>
    </rPh>
    <rPh sb="60" eb="62">
      <t>セイビ</t>
    </rPh>
    <rPh sb="63" eb="65">
      <t>ヘイコウ</t>
    </rPh>
    <rPh sb="67" eb="70">
      <t>ロウキュウカ</t>
    </rPh>
    <rPh sb="70" eb="72">
      <t>シセツ</t>
    </rPh>
    <rPh sb="73" eb="75">
      <t>コウシン</t>
    </rPh>
    <rPh sb="76" eb="78">
      <t>ヒツヨウ</t>
    </rPh>
    <rPh sb="89" eb="90">
      <t>ホン</t>
    </rPh>
    <rPh sb="90" eb="91">
      <t>シ</t>
    </rPh>
    <rPh sb="94" eb="96">
      <t>ヘイセイ</t>
    </rPh>
    <rPh sb="98" eb="100">
      <t>ネンド</t>
    </rPh>
    <rPh sb="102" eb="104">
      <t>チホウ</t>
    </rPh>
    <rPh sb="104" eb="106">
      <t>コウエイ</t>
    </rPh>
    <rPh sb="106" eb="108">
      <t>キギョウ</t>
    </rPh>
    <rPh sb="108" eb="110">
      <t>カイケイ</t>
    </rPh>
    <rPh sb="112" eb="114">
      <t>イコウ</t>
    </rPh>
    <rPh sb="115" eb="117">
      <t>ケッテイ</t>
    </rPh>
    <rPh sb="122" eb="124">
      <t>ジギョウ</t>
    </rPh>
    <rPh sb="125" eb="127">
      <t>シサン</t>
    </rPh>
    <rPh sb="127" eb="129">
      <t>ジョウタイ</t>
    </rPh>
    <rPh sb="130" eb="133">
      <t>シュウエキセイ</t>
    </rPh>
    <rPh sb="138" eb="140">
      <t>テキカク</t>
    </rPh>
    <rPh sb="141" eb="143">
      <t>ハアク</t>
    </rPh>
    <rPh sb="145" eb="147">
      <t>ザイゲン</t>
    </rPh>
    <rPh sb="147" eb="149">
      <t>ケイカク</t>
    </rPh>
    <rPh sb="150" eb="152">
      <t>トウシ</t>
    </rPh>
    <rPh sb="152" eb="154">
      <t>ケイカク</t>
    </rPh>
    <rPh sb="155" eb="157">
      <t>リョウリツ</t>
    </rPh>
    <rPh sb="160" eb="162">
      <t>ジゾク</t>
    </rPh>
    <rPh sb="162" eb="164">
      <t>カノウ</t>
    </rPh>
    <rPh sb="165" eb="167">
      <t>ジギョウ</t>
    </rPh>
    <rPh sb="167" eb="169">
      <t>ケイエイ</t>
    </rPh>
    <rPh sb="170" eb="172">
      <t>スイシン</t>
    </rPh>
    <rPh sb="174" eb="176">
      <t>ホウシン</t>
    </rPh>
    <phoneticPr fontId="4"/>
  </si>
  <si>
    <t xml:space="preserve">　収益的収支比率は、管渠や終末処理場の維持管理に要する経費が増加したことから、前年度より低下しているが、ここ数年は安定的に推移している。
　また、企業債残高対事業規模比率については、都市計画道路や外郭環状道路との整備の関係で下水道整備が遅れてきた経緯から、全国平均よりも低くなっている。
　経費回収率、汚水処理原価とも経年では、ほぼ同水準で推移しているが、全国平均、類似団体と比較すると、今後指数の改善に向けての対応が必要なことから、下水道使用料の確保に努めるとともに、維持管理費の削減を検討していく必要がある。
</t>
    <rPh sb="1" eb="4">
      <t>シュウエキテキ</t>
    </rPh>
    <rPh sb="4" eb="6">
      <t>シュウシ</t>
    </rPh>
    <rPh sb="6" eb="8">
      <t>ヒリツ</t>
    </rPh>
    <rPh sb="10" eb="11">
      <t>カン</t>
    </rPh>
    <rPh sb="13" eb="15">
      <t>シュウマツ</t>
    </rPh>
    <rPh sb="15" eb="18">
      <t>ショリジョウ</t>
    </rPh>
    <rPh sb="19" eb="21">
      <t>イジ</t>
    </rPh>
    <rPh sb="30" eb="31">
      <t>ゾウ</t>
    </rPh>
    <rPh sb="31" eb="32">
      <t>クワ</t>
    </rPh>
    <rPh sb="39" eb="42">
      <t>ゼンネンド</t>
    </rPh>
    <rPh sb="44" eb="46">
      <t>テイカ</t>
    </rPh>
    <rPh sb="54" eb="56">
      <t>スウネン</t>
    </rPh>
    <rPh sb="57" eb="60">
      <t>アンテイテキ</t>
    </rPh>
    <rPh sb="61" eb="63">
      <t>スイイ</t>
    </rPh>
    <rPh sb="73" eb="75">
      <t>キギョウ</t>
    </rPh>
    <rPh sb="75" eb="76">
      <t>サイ</t>
    </rPh>
    <rPh sb="76" eb="78">
      <t>ザンダカ</t>
    </rPh>
    <rPh sb="78" eb="79">
      <t>タイ</t>
    </rPh>
    <rPh sb="79" eb="81">
      <t>ジギョウ</t>
    </rPh>
    <rPh sb="81" eb="83">
      <t>キボ</t>
    </rPh>
    <rPh sb="83" eb="85">
      <t>ヒリツ</t>
    </rPh>
    <rPh sb="91" eb="93">
      <t>トシ</t>
    </rPh>
    <rPh sb="93" eb="95">
      <t>ケイカク</t>
    </rPh>
    <rPh sb="95" eb="97">
      <t>ドウロ</t>
    </rPh>
    <rPh sb="98" eb="100">
      <t>ガイカク</t>
    </rPh>
    <rPh sb="100" eb="102">
      <t>カンジョウ</t>
    </rPh>
    <rPh sb="102" eb="104">
      <t>ドウロ</t>
    </rPh>
    <rPh sb="106" eb="108">
      <t>セイビ</t>
    </rPh>
    <rPh sb="109" eb="111">
      <t>カンケイ</t>
    </rPh>
    <rPh sb="112" eb="115">
      <t>ゲスイドウ</t>
    </rPh>
    <rPh sb="115" eb="117">
      <t>セイビ</t>
    </rPh>
    <rPh sb="118" eb="119">
      <t>オク</t>
    </rPh>
    <rPh sb="123" eb="125">
      <t>ケイイ</t>
    </rPh>
    <rPh sb="128" eb="130">
      <t>ゼンコク</t>
    </rPh>
    <rPh sb="130" eb="132">
      <t>ヘイキン</t>
    </rPh>
    <rPh sb="135" eb="136">
      <t>ヒク</t>
    </rPh>
    <rPh sb="145" eb="147">
      <t>ケイヒ</t>
    </rPh>
    <rPh sb="147" eb="149">
      <t>カイシュウ</t>
    </rPh>
    <rPh sb="149" eb="150">
      <t>リツ</t>
    </rPh>
    <rPh sb="151" eb="153">
      <t>オスイ</t>
    </rPh>
    <rPh sb="153" eb="155">
      <t>ショリ</t>
    </rPh>
    <rPh sb="155" eb="157">
      <t>ゲンカ</t>
    </rPh>
    <rPh sb="159" eb="161">
      <t>ケイネン</t>
    </rPh>
    <rPh sb="166" eb="167">
      <t>ドウ</t>
    </rPh>
    <rPh sb="167" eb="169">
      <t>スイジュン</t>
    </rPh>
    <rPh sb="170" eb="172">
      <t>スイイ</t>
    </rPh>
    <rPh sb="178" eb="180">
      <t>ゼンコク</t>
    </rPh>
    <rPh sb="180" eb="182">
      <t>ヘイキン</t>
    </rPh>
    <rPh sb="183" eb="185">
      <t>ルイジ</t>
    </rPh>
    <rPh sb="185" eb="187">
      <t>ダンタイ</t>
    </rPh>
    <rPh sb="188" eb="190">
      <t>ヒカク</t>
    </rPh>
    <rPh sb="194" eb="196">
      <t>コンゴ</t>
    </rPh>
    <rPh sb="196" eb="198">
      <t>シスウ</t>
    </rPh>
    <rPh sb="199" eb="201">
      <t>カイゼン</t>
    </rPh>
    <rPh sb="202" eb="203">
      <t>ム</t>
    </rPh>
    <rPh sb="206" eb="208">
      <t>タイオウ</t>
    </rPh>
    <rPh sb="209" eb="211">
      <t>ヒツヨウ</t>
    </rPh>
    <rPh sb="217" eb="219">
      <t>ゲスイ</t>
    </rPh>
    <rPh sb="219" eb="220">
      <t>ドウ</t>
    </rPh>
    <rPh sb="220" eb="222">
      <t>シヨウ</t>
    </rPh>
    <rPh sb="222" eb="223">
      <t>リョウ</t>
    </rPh>
    <rPh sb="224" eb="226">
      <t>カクホ</t>
    </rPh>
    <rPh sb="227" eb="228">
      <t>ツト</t>
    </rPh>
    <rPh sb="235" eb="237">
      <t>イジ</t>
    </rPh>
    <rPh sb="237" eb="239">
      <t>カンリ</t>
    </rPh>
    <rPh sb="239" eb="240">
      <t>ヒ</t>
    </rPh>
    <rPh sb="241" eb="243">
      <t>サクゲン</t>
    </rPh>
    <rPh sb="244" eb="246">
      <t>ケントウ</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</si>
</sst>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0.01</c:v>
                </c:pt>
                <c:pt idx="2">
                  <c:v>0.02</c:v>
                </c:pt>
                <c:pt idx="3">
                  <c:v>0.21</c:v>
                </c:pt>
                <c:pt idx="4">
                  <c:v>0.03</c:v>
                </c:pt>
              </c:numCache>
            </c:numRef>
          </c:val>
          <c:extLst>
            <c:ext xmlns:c16="http://schemas.microsoft.com/office/drawing/2014/chart" uri="{C3380CC4-5D6E-409C-BE32-E72D297353CC}">
              <c16:uniqueId val="{00000000-BDEC-4277-A558-44087E79D7FA}"/>
            </c:ext>
          </c:extLst>
        </c:ser>
        <c:dLbls>
          <c:showLegendKey val="0"/>
          <c:showVal val="0"/>
          <c:showCatName val="0"/>
          <c:showSerName val="0"/>
          <c:showPercent val="0"/>
          <c:showBubbleSize val="0"/>
        </c:dLbls>
        <c:gapWidth val="150"/>
        <c:axId val="141553664"/>
        <c:axId val="141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extLst>
            <c:ext xmlns:c16="http://schemas.microsoft.com/office/drawing/2014/chart" uri="{C3380CC4-5D6E-409C-BE32-E72D297353CC}">
              <c16:uniqueId val="{00000001-BDEC-4277-A558-44087E79D7FA}"/>
            </c:ext>
          </c:extLst>
        </c:ser>
        <c:dLbls>
          <c:showLegendKey val="0"/>
          <c:showVal val="0"/>
          <c:showCatName val="0"/>
          <c:showSerName val="0"/>
          <c:showPercent val="0"/>
          <c:showBubbleSize val="0"/>
        </c:dLbls>
        <c:marker val="1"/>
        <c:smooth val="0"/>
        <c:axId val="141553664"/>
        <c:axId val="141554816"/>
      </c:lineChart>
      <c:dateAx>
        <c:axId val="141553664"/>
        <c:scaling>
          <c:orientation val="minMax"/>
        </c:scaling>
        <c:delete val="1"/>
        <c:axPos val="b"/>
        <c:numFmt formatCode="ge" sourceLinked="1"/>
        <c:majorTickMark val="none"/>
        <c:minorTickMark val="none"/>
        <c:tickLblPos val="none"/>
        <c:crossAx val="141554816"/>
        <c:crosses val="autoZero"/>
        <c:auto val="1"/>
        <c:lblOffset val="100"/>
        <c:baseTimeUnit val="years"/>
      </c:dateAx>
      <c:valAx>
        <c:axId val="141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815.47</c:v>
                </c:pt>
                <c:pt idx="1">
                  <c:v>792.73</c:v>
                </c:pt>
                <c:pt idx="2">
                  <c:v>820.95</c:v>
                </c:pt>
                <c:pt idx="3">
                  <c:v>826.51</c:v>
                </c:pt>
                <c:pt idx="4">
                  <c:v>126.17</c:v>
                </c:pt>
              </c:numCache>
            </c:numRef>
          </c:val>
          <c:extLst>
            <c:ext xmlns:c16="http://schemas.microsoft.com/office/drawing/2014/chart" uri="{C3380CC4-5D6E-409C-BE32-E72D297353CC}">
              <c16:uniqueId val="{00000000-5CE4-4844-9C2A-3F1A13DBC1A9}"/>
            </c:ext>
          </c:extLst>
        </c:ser>
        <c:dLbls>
          <c:showLegendKey val="0"/>
          <c:showVal val="0"/>
          <c:showCatName val="0"/>
          <c:showSerName val="0"/>
          <c:showPercent val="0"/>
          <c:showBubbleSize val="0"/>
        </c:dLbls>
        <c:gapWidth val="150"/>
        <c:axId val="142970240"/>
        <c:axId val="142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extLst>
            <c:ext xmlns:c16="http://schemas.microsoft.com/office/drawing/2014/chart" uri="{C3380CC4-5D6E-409C-BE32-E72D297353CC}">
              <c16:uniqueId val="{00000001-5CE4-4844-9C2A-3F1A13DBC1A9}"/>
            </c:ext>
          </c:extLst>
        </c:ser>
        <c:dLbls>
          <c:showLegendKey val="0"/>
          <c:showVal val="0"/>
          <c:showCatName val="0"/>
          <c:showSerName val="0"/>
          <c:showPercent val="0"/>
          <c:showBubbleSize val="0"/>
        </c:dLbls>
        <c:marker val="1"/>
        <c:smooth val="0"/>
        <c:axId val="142970240"/>
        <c:axId val="142976512"/>
      </c:lineChart>
      <c:dateAx>
        <c:axId val="142970240"/>
        <c:scaling>
          <c:orientation val="minMax"/>
        </c:scaling>
        <c:delete val="1"/>
        <c:axPos val="b"/>
        <c:numFmt formatCode="ge" sourceLinked="1"/>
        <c:majorTickMark val="none"/>
        <c:minorTickMark val="none"/>
        <c:tickLblPos val="none"/>
        <c:crossAx val="142976512"/>
        <c:crosses val="autoZero"/>
        <c:auto val="1"/>
        <c:lblOffset val="100"/>
        <c:baseTimeUnit val="years"/>
      </c:dateAx>
      <c:valAx>
        <c:axId val="142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91.79</c:v>
                </c:pt>
                <c:pt idx="1">
                  <c:v>92.17</c:v>
                </c:pt>
                <c:pt idx="2">
                  <c:v>92.12</c:v>
                </c:pt>
                <c:pt idx="3">
                  <c:v>92.08</c:v>
                </c:pt>
                <c:pt idx="4">
                  <c:v>93.97</c:v>
                </c:pt>
              </c:numCache>
            </c:numRef>
          </c:val>
          <c:extLst>
            <c:ext xmlns:c16="http://schemas.microsoft.com/office/drawing/2014/chart" uri="{C3380CC4-5D6E-409C-BE32-E72D297353CC}">
              <c16:uniqueId val="{00000000-C418-4AAF-971F-EC0466FEBBC5}"/>
            </c:ext>
          </c:extLst>
        </c:ser>
        <c:dLbls>
          <c:showLegendKey val="0"/>
          <c:showVal val="0"/>
          <c:showCatName val="0"/>
          <c:showSerName val="0"/>
          <c:showPercent val="0"/>
          <c:showBubbleSize val="0"/>
        </c:dLbls>
        <c:gapWidth val="150"/>
        <c:axId val="142998528"/>
        <c:axId val="1442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extLst>
            <c:ext xmlns:c16="http://schemas.microsoft.com/office/drawing/2014/chart" uri="{C3380CC4-5D6E-409C-BE32-E72D297353CC}">
              <c16:uniqueId val="{00000001-C418-4AAF-971F-EC0466FEBBC5}"/>
            </c:ext>
          </c:extLst>
        </c:ser>
        <c:dLbls>
          <c:showLegendKey val="0"/>
          <c:showVal val="0"/>
          <c:showCatName val="0"/>
          <c:showSerName val="0"/>
          <c:showPercent val="0"/>
          <c:showBubbleSize val="0"/>
        </c:dLbls>
        <c:marker val="1"/>
        <c:smooth val="0"/>
        <c:axId val="142998528"/>
        <c:axId val="144299136"/>
      </c:lineChart>
      <c:dateAx>
        <c:axId val="142998528"/>
        <c:scaling>
          <c:orientation val="minMax"/>
        </c:scaling>
        <c:delete val="1"/>
        <c:axPos val="b"/>
        <c:numFmt formatCode="ge" sourceLinked="1"/>
        <c:majorTickMark val="none"/>
        <c:minorTickMark val="none"/>
        <c:tickLblPos val="none"/>
        <c:crossAx val="144299136"/>
        <c:crosses val="autoZero"/>
        <c:auto val="1"/>
        <c:lblOffset val="100"/>
        <c:baseTimeUnit val="years"/>
      </c:dateAx>
      <c:valAx>
        <c:axId val="1442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97.8</c:v>
                </c:pt>
                <c:pt idx="1">
                  <c:v>96.83</c:v>
                </c:pt>
                <c:pt idx="2">
                  <c:v>97.49</c:v>
                </c:pt>
                <c:pt idx="3">
                  <c:v>105.1</c:v>
                </c:pt>
                <c:pt idx="4">
                  <c:v>97.84</c:v>
                </c:pt>
              </c:numCache>
            </c:numRef>
          </c:val>
          <c:extLst>
            <c:ext xmlns:c16="http://schemas.microsoft.com/office/drawing/2014/chart" uri="{C3380CC4-5D6E-409C-BE32-E72D297353CC}">
              <c16:uniqueId val="{00000000-6DE4-4E50-AB31-F09D7E35380F}"/>
            </c:ext>
          </c:extLst>
        </c:ser>
        <c:dLbls>
          <c:showLegendKey val="0"/>
          <c:showVal val="0"/>
          <c:showCatName val="0"/>
          <c:showSerName val="0"/>
          <c:showPercent val="0"/>
          <c:showBubbleSize val="0"/>
        </c:dLbls>
        <c:gapWidth val="150"/>
        <c:axId val="141585024"/>
        <c:axId val="1415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4-4E50-AB31-F09D7E35380F}"/>
            </c:ext>
          </c:extLst>
        </c:ser>
        <c:dLbls>
          <c:showLegendKey val="0"/>
          <c:showVal val="0"/>
          <c:showCatName val="0"/>
          <c:showSerName val="0"/>
          <c:showPercent val="0"/>
          <c:showBubbleSize val="0"/>
        </c:dLbls>
        <c:marker val="1"/>
        <c:smooth val="0"/>
        <c:axId val="141585024"/>
        <c:axId val="141595392"/>
      </c:lineChart>
      <c:dateAx>
        <c:axId val="141585024"/>
        <c:scaling>
          <c:orientation val="minMax"/>
        </c:scaling>
        <c:delete val="1"/>
        <c:axPos val="b"/>
        <c:numFmt formatCode="ge" sourceLinked="1"/>
        <c:majorTickMark val="none"/>
        <c:minorTickMark val="none"/>
        <c:tickLblPos val="none"/>
        <c:crossAx val="141595392"/>
        <c:crosses val="autoZero"/>
        <c:auto val="1"/>
        <c:lblOffset val="100"/>
        <c:baseTimeUnit val="years"/>
      </c:dateAx>
      <c:valAx>
        <c:axId val="141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C-422C-BABE-7263F4586531}"/>
            </c:ext>
          </c:extLst>
        </c:ser>
        <c:dLbls>
          <c:showLegendKey val="0"/>
          <c:showVal val="0"/>
          <c:showCatName val="0"/>
          <c:showSerName val="0"/>
          <c:showPercent val="0"/>
          <c:showBubbleSize val="0"/>
        </c:dLbls>
        <c:gapWidth val="150"/>
        <c:axId val="141621504"/>
        <c:axId val="1416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C-422C-BABE-7263F4586531}"/>
            </c:ext>
          </c:extLst>
        </c:ser>
        <c:dLbls>
          <c:showLegendKey val="0"/>
          <c:showVal val="0"/>
          <c:showCatName val="0"/>
          <c:showSerName val="0"/>
          <c:showPercent val="0"/>
          <c:showBubbleSize val="0"/>
        </c:dLbls>
        <c:marker val="1"/>
        <c:smooth val="0"/>
        <c:axId val="141621504"/>
        <c:axId val="141676928"/>
      </c:lineChart>
      <c:dateAx>
        <c:axId val="141621504"/>
        <c:scaling>
          <c:orientation val="minMax"/>
        </c:scaling>
        <c:delete val="1"/>
        <c:axPos val="b"/>
        <c:numFmt formatCode="ge" sourceLinked="1"/>
        <c:majorTickMark val="none"/>
        <c:minorTickMark val="none"/>
        <c:tickLblPos val="none"/>
        <c:crossAx val="141676928"/>
        <c:crosses val="autoZero"/>
        <c:auto val="1"/>
        <c:lblOffset val="100"/>
        <c:baseTimeUnit val="years"/>
      </c:dateAx>
      <c:valAx>
        <c:axId val="141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7-4365-9DA3-A5E2F4B695B7}"/>
            </c:ext>
          </c:extLst>
        </c:ser>
        <c:dLbls>
          <c:showLegendKey val="0"/>
          <c:showVal val="0"/>
          <c:showCatName val="0"/>
          <c:showSerName val="0"/>
          <c:showPercent val="0"/>
          <c:showBubbleSize val="0"/>
        </c:dLbls>
        <c:gapWidth val="150"/>
        <c:axId val="141834112"/>
        <c:axId val="1418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7-4365-9DA3-A5E2F4B695B7}"/>
            </c:ext>
          </c:extLst>
        </c:ser>
        <c:dLbls>
          <c:showLegendKey val="0"/>
          <c:showVal val="0"/>
          <c:showCatName val="0"/>
          <c:showSerName val="0"/>
          <c:showPercent val="0"/>
          <c:showBubbleSize val="0"/>
        </c:dLbls>
        <c:marker val="1"/>
        <c:smooth val="0"/>
        <c:axId val="141834112"/>
        <c:axId val="141836288"/>
      </c:lineChart>
      <c:dateAx>
        <c:axId val="141834112"/>
        <c:scaling>
          <c:orientation val="minMax"/>
        </c:scaling>
        <c:delete val="1"/>
        <c:axPos val="b"/>
        <c:numFmt formatCode="ge" sourceLinked="1"/>
        <c:majorTickMark val="none"/>
        <c:minorTickMark val="none"/>
        <c:tickLblPos val="none"/>
        <c:crossAx val="141836288"/>
        <c:crosses val="autoZero"/>
        <c:auto val="1"/>
        <c:lblOffset val="100"/>
        <c:baseTimeUnit val="years"/>
      </c:dateAx>
      <c:valAx>
        <c:axId val="1418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8-42B9-9E07-06BF572ABC07}"/>
            </c:ext>
          </c:extLst>
        </c:ser>
        <c:dLbls>
          <c:showLegendKey val="0"/>
          <c:showVal val="0"/>
          <c:showCatName val="0"/>
          <c:showSerName val="0"/>
          <c:showPercent val="0"/>
          <c:showBubbleSize val="0"/>
        </c:dLbls>
        <c:gapWidth val="150"/>
        <c:axId val="141870976"/>
        <c:axId val="141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8-42B9-9E07-06BF572ABC07}"/>
            </c:ext>
          </c:extLst>
        </c:ser>
        <c:dLbls>
          <c:showLegendKey val="0"/>
          <c:showVal val="0"/>
          <c:showCatName val="0"/>
          <c:showSerName val="0"/>
          <c:showPercent val="0"/>
          <c:showBubbleSize val="0"/>
        </c:dLbls>
        <c:marker val="1"/>
        <c:smooth val="0"/>
        <c:axId val="141870976"/>
        <c:axId val="141877248"/>
      </c:lineChart>
      <c:dateAx>
        <c:axId val="141870976"/>
        <c:scaling>
          <c:orientation val="minMax"/>
        </c:scaling>
        <c:delete val="1"/>
        <c:axPos val="b"/>
        <c:numFmt formatCode="ge" sourceLinked="1"/>
        <c:majorTickMark val="none"/>
        <c:minorTickMark val="none"/>
        <c:tickLblPos val="none"/>
        <c:crossAx val="141877248"/>
        <c:crosses val="autoZero"/>
        <c:auto val="1"/>
        <c:lblOffset val="100"/>
        <c:baseTimeUnit val="years"/>
      </c:dateAx>
      <c:valAx>
        <c:axId val="14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D-4127-BFAC-65A549363C29}"/>
            </c:ext>
          </c:extLst>
        </c:ser>
        <c:dLbls>
          <c:showLegendKey val="0"/>
          <c:showVal val="0"/>
          <c:showCatName val="0"/>
          <c:showSerName val="0"/>
          <c:showPercent val="0"/>
          <c:showBubbleSize val="0"/>
        </c:dLbls>
        <c:gapWidth val="150"/>
        <c:axId val="141977088"/>
        <c:axId val="1419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D-4127-BFAC-65A549363C29}"/>
            </c:ext>
          </c:extLst>
        </c:ser>
        <c:dLbls>
          <c:showLegendKey val="0"/>
          <c:showVal val="0"/>
          <c:showCatName val="0"/>
          <c:showSerName val="0"/>
          <c:showPercent val="0"/>
          <c:showBubbleSize val="0"/>
        </c:dLbls>
        <c:marker val="1"/>
        <c:smooth val="0"/>
        <c:axId val="141977088"/>
        <c:axId val="141979008"/>
      </c:lineChart>
      <c:dateAx>
        <c:axId val="141977088"/>
        <c:scaling>
          <c:orientation val="minMax"/>
        </c:scaling>
        <c:delete val="1"/>
        <c:axPos val="b"/>
        <c:numFmt formatCode="ge" sourceLinked="1"/>
        <c:majorTickMark val="none"/>
        <c:minorTickMark val="none"/>
        <c:tickLblPos val="none"/>
        <c:crossAx val="141979008"/>
        <c:crosses val="autoZero"/>
        <c:auto val="1"/>
        <c:lblOffset val="100"/>
        <c:baseTimeUnit val="years"/>
      </c:dateAx>
      <c:valAx>
        <c:axId val="1419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522.19000000000005</c:v>
                </c:pt>
                <c:pt idx="1">
                  <c:v>519.91</c:v>
                </c:pt>
                <c:pt idx="2">
                  <c:v>522</c:v>
                </c:pt>
                <c:pt idx="3">
                  <c:v>698.52</c:v>
                </c:pt>
                <c:pt idx="4">
                  <c:v>542.1</c:v>
                </c:pt>
              </c:numCache>
            </c:numRef>
          </c:val>
          <c:extLst>
            <c:ext xmlns:c16="http://schemas.microsoft.com/office/drawing/2014/chart" uri="{C3380CC4-5D6E-409C-BE32-E72D297353CC}">
              <c16:uniqueId val="{00000000-38AD-4508-A287-DAF294348C6C}"/>
            </c:ext>
          </c:extLst>
        </c:ser>
        <c:dLbls>
          <c:showLegendKey val="0"/>
          <c:showVal val="0"/>
          <c:showCatName val="0"/>
          <c:showSerName val="0"/>
          <c:showPercent val="0"/>
          <c:showBubbleSize val="0"/>
        </c:dLbls>
        <c:gapWidth val="150"/>
        <c:axId val="142050432"/>
        <c:axId val="142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extLst>
            <c:ext xmlns:c16="http://schemas.microsoft.com/office/drawing/2014/chart" uri="{C3380CC4-5D6E-409C-BE32-E72D297353CC}">
              <c16:uniqueId val="{00000001-38AD-4508-A287-DAF294348C6C}"/>
            </c:ext>
          </c:extLst>
        </c:ser>
        <c:dLbls>
          <c:showLegendKey val="0"/>
          <c:showVal val="0"/>
          <c:showCatName val="0"/>
          <c:showSerName val="0"/>
          <c:showPercent val="0"/>
          <c:showBubbleSize val="0"/>
        </c:dLbls>
        <c:marker val="1"/>
        <c:smooth val="0"/>
        <c:axId val="142050432"/>
        <c:axId val="142052352"/>
      </c:lineChart>
      <c:dateAx>
        <c:axId val="142050432"/>
        <c:scaling>
          <c:orientation val="minMax"/>
        </c:scaling>
        <c:delete val="1"/>
        <c:axPos val="b"/>
        <c:numFmt formatCode="ge" sourceLinked="1"/>
        <c:majorTickMark val="none"/>
        <c:minorTickMark val="none"/>
        <c:tickLblPos val="none"/>
        <c:crossAx val="142052352"/>
        <c:crosses val="autoZero"/>
        <c:auto val="1"/>
        <c:lblOffset val="100"/>
        <c:baseTimeUnit val="years"/>
      </c:dateAx>
      <c:valAx>
        <c:axId val="1420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90.85</c:v>
                </c:pt>
                <c:pt idx="1">
                  <c:v>93.34</c:v>
                </c:pt>
                <c:pt idx="2">
                  <c:v>94.14</c:v>
                </c:pt>
                <c:pt idx="3">
                  <c:v>97.84</c:v>
                </c:pt>
                <c:pt idx="4">
                  <c:v>93.62</c:v>
                </c:pt>
              </c:numCache>
            </c:numRef>
          </c:val>
          <c:extLst>
            <c:ext xmlns:c16="http://schemas.microsoft.com/office/drawing/2014/chart" uri="{C3380CC4-5D6E-409C-BE32-E72D297353CC}">
              <c16:uniqueId val="{00000000-A0E5-4DE8-8E5F-9E0C7EA6149E}"/>
            </c:ext>
          </c:extLst>
        </c:ser>
        <c:dLbls>
          <c:showLegendKey val="0"/>
          <c:showVal val="0"/>
          <c:showCatName val="0"/>
          <c:showSerName val="0"/>
          <c:showPercent val="0"/>
          <c:showBubbleSize val="0"/>
        </c:dLbls>
        <c:gapWidth val="150"/>
        <c:axId val="142307712"/>
        <c:axId val="142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extLst>
            <c:ext xmlns:c16="http://schemas.microsoft.com/office/drawing/2014/chart" uri="{C3380CC4-5D6E-409C-BE32-E72D297353CC}">
              <c16:uniqueId val="{00000001-A0E5-4DE8-8E5F-9E0C7EA6149E}"/>
            </c:ext>
          </c:extLst>
        </c:ser>
        <c:dLbls>
          <c:showLegendKey val="0"/>
          <c:showVal val="0"/>
          <c:showCatName val="0"/>
          <c:showSerName val="0"/>
          <c:showPercent val="0"/>
          <c:showBubbleSize val="0"/>
        </c:dLbls>
        <c:marker val="1"/>
        <c:smooth val="0"/>
        <c:axId val="142307712"/>
        <c:axId val="142309632"/>
      </c:lineChart>
      <c:dateAx>
        <c:axId val="142307712"/>
        <c:scaling>
          <c:orientation val="minMax"/>
        </c:scaling>
        <c:delete val="1"/>
        <c:axPos val="b"/>
        <c:numFmt formatCode="ge" sourceLinked="1"/>
        <c:majorTickMark val="none"/>
        <c:minorTickMark val="none"/>
        <c:tickLblPos val="none"/>
        <c:crossAx val="142309632"/>
        <c:crosses val="autoZero"/>
        <c:auto val="1"/>
        <c:lblOffset val="100"/>
        <c:baseTimeUnit val="years"/>
      </c:dateAx>
      <c:valAx>
        <c:axId val="1423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164.7</c:v>
                </c:pt>
                <c:pt idx="1">
                  <c:v>160.57</c:v>
                </c:pt>
                <c:pt idx="2">
                  <c:v>162.57</c:v>
                </c:pt>
                <c:pt idx="3">
                  <c:v>157.03</c:v>
                </c:pt>
                <c:pt idx="4">
                  <c:v>163.29</c:v>
                </c:pt>
              </c:numCache>
            </c:numRef>
          </c:val>
          <c:extLst>
            <c:ext xmlns:c16="http://schemas.microsoft.com/office/drawing/2014/chart" uri="{C3380CC4-5D6E-409C-BE32-E72D297353CC}">
              <c16:uniqueId val="{00000000-8159-41FA-A170-60EAFDD56193}"/>
            </c:ext>
          </c:extLst>
        </c:ser>
        <c:dLbls>
          <c:showLegendKey val="0"/>
          <c:showVal val="0"/>
          <c:showCatName val="0"/>
          <c:showSerName val="0"/>
          <c:showPercent val="0"/>
          <c:showBubbleSize val="0"/>
        </c:dLbls>
        <c:gapWidth val="150"/>
        <c:axId val="142938112"/>
        <c:axId val="1429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extLst>
            <c:ext xmlns:c16="http://schemas.microsoft.com/office/drawing/2014/chart" uri="{C3380CC4-5D6E-409C-BE32-E72D297353CC}">
              <c16:uniqueId val="{00000001-8159-41FA-A170-60EAFDD56193}"/>
            </c:ext>
          </c:extLst>
        </c:ser>
        <c:dLbls>
          <c:showLegendKey val="0"/>
          <c:showVal val="0"/>
          <c:showCatName val="0"/>
          <c:showSerName val="0"/>
          <c:showPercent val="0"/>
          <c:showBubbleSize val="0"/>
        </c:dLbls>
        <c:marker val="1"/>
        <c:smooth val="0"/>
        <c:axId val="142938112"/>
        <c:axId val="142940032"/>
      </c:lineChart>
      <c:dateAx>
        <c:axId val="142938112"/>
        <c:scaling>
          <c:orientation val="minMax"/>
        </c:scaling>
        <c:delete val="1"/>
        <c:axPos val="b"/>
        <c:numFmt formatCode="ge" sourceLinked="1"/>
        <c:majorTickMark val="none"/>
        <c:minorTickMark val="none"/>
        <c:tickLblPos val="none"/>
        <c:crossAx val="142940032"/>
        <c:crosses val="autoZero"/>
        <c:auto val="1"/>
        <c:lblOffset val="100"/>
        <c:baseTimeUnit val="years"/>
      </c:dateAx>
      <c:valAx>
        <c:axId val="1429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市川市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
        <v>122</v>
      </c>
      <c r="AE8" s="73"/>
      <c r="AF8" s="73"/>
      <c r="AG8" s="73"/>
      <c r="AH8" s="73"/>
      <c r="AI8" s="73"/>
      <c r="AJ8" s="73"/>
      <c r="AK8" s="4"/>
      <c r="AL8" s="67">
        <f>データ!S6</f>
        <v>480744</v>
      </c>
      <c r="AM8" s="67"/>
      <c r="AN8" s="67"/>
      <c r="AO8" s="67"/>
      <c r="AP8" s="67"/>
      <c r="AQ8" s="67"/>
      <c r="AR8" s="67"/>
      <c r="AS8" s="67"/>
      <c r="AT8" s="66">
        <f>データ!T6</f>
        <v>57.45</v>
      </c>
      <c r="AU8" s="66"/>
      <c r="AV8" s="66"/>
      <c r="AW8" s="66"/>
      <c r="AX8" s="66"/>
      <c r="AY8" s="66"/>
      <c r="AZ8" s="66"/>
      <c r="BA8" s="66"/>
      <c r="BB8" s="66">
        <f>データ!U6</f>
        <v>8368.0400000000009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72.569999999999993</v>
      </c>
      <c r="Q10" s="66"/>
      <c r="R10" s="66"/>
      <c r="S10" s="66"/>
      <c r="T10" s="66"/>
      <c r="U10" s="66"/>
      <c r="V10" s="66"/>
      <c r="W10" s="66">
        <f>データ!Q6</f>
        <v>81.569999999999993</v>
      </c>
      <c r="X10" s="66"/>
      <c r="Y10" s="66"/>
      <c r="Z10" s="66"/>
      <c r="AA10" s="66"/>
      <c r="AB10" s="66"/>
      <c r="AC10" s="66"/>
      <c r="AD10" s="67">
        <f>データ!R6</f>
        <v>2516</v>
      </c>
      <c r="AE10" s="67"/>
      <c r="AF10" s="67"/>
      <c r="AG10" s="67"/>
      <c r="AH10" s="67"/>
      <c r="AI10" s="67"/>
      <c r="AJ10" s="67"/>
      <c r="AK10" s="2"/>
      <c r="AL10" s="67">
        <f>データ!V6</f>
        <v>350200</v>
      </c>
      <c r="AM10" s="67"/>
      <c r="AN10" s="67"/>
      <c r="AO10" s="67"/>
      <c r="AP10" s="67"/>
      <c r="AQ10" s="67"/>
      <c r="AR10" s="67"/>
      <c r="AS10" s="67"/>
      <c r="AT10" s="66">
        <f>データ!W6</f>
        <v>22.42</v>
      </c>
      <c r="AU10" s="66"/>
      <c r="AV10" s="66"/>
      <c r="AW10" s="66"/>
      <c r="AX10" s="66"/>
      <c r="AY10" s="66"/>
      <c r="AZ10" s="66"/>
      <c r="BA10" s="66"/>
      <c r="BB10" s="66">
        <f>データ!X6</f>
        <v>15619.98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122033</v>
      </c>
      <c r="D6" s="33">
        <f t="shared" si="3"/>
        <v>47</v>
      </c>
      <c r="E6" s="33">
        <f t="shared" si="3"/>
        <v>17</v>
      </c>
      <c r="F6" s="33">
        <f t="shared" si="3"/>
        <v>1</v>
      </c>
      <c r="G6" s="33">
        <f t="shared" si="3"/>
        <v>0</v>
      </c>
      <c r="H6" s="33" t="str">
        <f t="shared" si="3"/>
        <v>千葉県　市川市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72.569999999999993</v>
      </c>
      <c r="Q6" s="34">
        <f t="shared" si="3"/>
        <v>81.569999999999993</v>
      </c>
      <c r="R6" s="34">
        <f t="shared" si="3"/>
        <v>2516</v>
      </c>
      <c r="S6" s="34">
        <f t="shared" si="3"/>
        <v>480744</v>
      </c>
      <c r="T6" s="34">
        <f t="shared" si="3"/>
        <v>57.45</v>
      </c>
      <c r="U6" s="34">
        <f t="shared" si="3"/>
        <v>8368.0400000000009</v>
      </c>
      <c r="V6" s="34">
        <f t="shared" si="3"/>
        <v>350200</v>
      </c>
      <c r="W6" s="34">
        <f t="shared" si="3"/>
        <v>22.42</v>
      </c>
      <c r="X6" s="34">
        <f t="shared" si="3"/>
        <v>15619.98</v>
      </c>
      <c r="Y6" s="35">
        <f>IF(Y7="",NA(),Y7)</f>
        <v>97.8</v>
      </c>
      <c r="Z6" s="35">
        <f t="shared" ref="Z6:AH6" si="4">IF(Z7="",NA(),Z7)</f>
        <v>96.83</v>
      </c>
      <c r="AA6" s="35">
        <f t="shared" si="4"/>
        <v>97.49</v>
      </c>
      <c r="AB6" s="35">
        <f t="shared" si="4"/>
        <v>105.1</v>
      </c>
      <c r="AC6" s="35">
        <f t="shared" si="4"/>
        <v>97.84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522.19000000000005</v>
      </c>
      <c r="BG6" s="35">
        <f t="shared" ref="BG6:BO6" si="7">IF(BG7="",NA(),BG7)</f>
        <v>519.91</v>
      </c>
      <c r="BH6" s="35">
        <f t="shared" si="7"/>
        <v>522</v>
      </c>
      <c r="BI6" s="35">
        <f t="shared" si="7"/>
        <v>698.52</v>
      </c>
      <c r="BJ6" s="35">
        <f t="shared" si="7"/>
        <v>542.1</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90.85</v>
      </c>
      <c r="BR6" s="35">
        <f t="shared" ref="BR6:BZ6" si="8">IF(BR7="",NA(),BR7)</f>
        <v>93.34</v>
      </c>
      <c r="BS6" s="35">
        <f t="shared" si="8"/>
        <v>94.14</v>
      </c>
      <c r="BT6" s="35">
        <f t="shared" si="8"/>
        <v>97.84</v>
      </c>
      <c r="BU6" s="35">
        <f t="shared" si="8"/>
        <v>93.62</v>
      </c>
      <c r="BV6" s="35">
        <f t="shared" si="8"/>
        <v>89.78</v>
      </c>
      <c r="BW6" s="35">
        <f t="shared" si="8"/>
        <v>88.39</v>
      </c>
      <c r="BX6" s="35">
        <f t="shared" si="8"/>
        <v>85.64</v>
      </c>
      <c r="BY6" s="35">
        <f t="shared" si="8"/>
        <v>94.3</v>
      </c>
      <c r="BZ6" s="35">
        <f t="shared" si="8"/>
        <v>95.76</v>
      </c>
      <c r="CA6" s="34" t="str">
        <f>IF(CA7="","",IF(CA7="-","【-】","【"&amp;SUBSTITUTE(TEXT(CA7,"#,##0.00"),"-","△")&amp;"】"))</f>
        <v>【100.04】</v>
      </c>
      <c r="CB6" s="35">
        <f>IF(CB7="",NA(),CB7)</f>
        <v>164.7</v>
      </c>
      <c r="CC6" s="35">
        <f t="shared" ref="CC6:CK6" si="9">IF(CC7="",NA(),CC7)</f>
        <v>160.57</v>
      </c>
      <c r="CD6" s="35">
        <f t="shared" si="9"/>
        <v>162.57</v>
      </c>
      <c r="CE6" s="35">
        <f t="shared" si="9"/>
        <v>157.03</v>
      </c>
      <c r="CF6" s="35">
        <f t="shared" si="9"/>
        <v>163.29</v>
      </c>
      <c r="CG6" s="35">
        <f t="shared" si="9"/>
        <v>125.87</v>
      </c>
      <c r="CH6" s="35">
        <f t="shared" si="9"/>
        <v>128.96</v>
      </c>
      <c r="CI6" s="35">
        <f t="shared" si="9"/>
        <v>133</v>
      </c>
      <c r="CJ6" s="35">
        <f t="shared" si="9"/>
        <v>120.18</v>
      </c>
      <c r="CK6" s="35">
        <f t="shared" si="9"/>
        <v>119</v>
      </c>
      <c r="CL6" s="34" t="str">
        <f>IF(CL7="","",IF(CL7="-","【-】","【"&amp;SUBSTITUTE(TEXT(CL7,"#,##0.00"),"-","△")&amp;"】"))</f>
        <v>【137.82】</v>
      </c>
      <c r="CM6" s="35">
        <f>IF(CM7="",NA(),CM7)</f>
        <v>815.47</v>
      </c>
      <c r="CN6" s="35">
        <f t="shared" ref="CN6:CV6" si="10">IF(CN7="",NA(),CN7)</f>
        <v>792.73</v>
      </c>
      <c r="CO6" s="35">
        <f t="shared" si="10"/>
        <v>820.95</v>
      </c>
      <c r="CP6" s="35">
        <f t="shared" si="10"/>
        <v>826.51</v>
      </c>
      <c r="CQ6" s="35">
        <f t="shared" si="10"/>
        <v>126.17</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91.79</v>
      </c>
      <c r="CY6" s="35">
        <f t="shared" ref="CY6:DG6" si="11">IF(CY7="",NA(),CY7)</f>
        <v>92.17</v>
      </c>
      <c r="CZ6" s="35">
        <f t="shared" si="11"/>
        <v>92.12</v>
      </c>
      <c r="DA6" s="35">
        <f t="shared" si="11"/>
        <v>92.08</v>
      </c>
      <c r="DB6" s="35">
        <f t="shared" si="11"/>
        <v>93.97</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0.01</v>
      </c>
      <c r="EG6" s="35">
        <f t="shared" si="14"/>
        <v>0.02</v>
      </c>
      <c r="EH6" s="35">
        <f t="shared" si="14"/>
        <v>0.21</v>
      </c>
      <c r="EI6" s="35">
        <f t="shared" si="14"/>
        <v>0.03</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122033</v>
      </c>
      <c r="D7" s="37">
        <v>47</v>
      </c>
      <c r="E7" s="37">
        <v>17</v>
      </c>
      <c r="F7" s="37">
        <v>1</v>
      </c>
      <c r="G7" s="37">
        <v>0</v>
      </c>
      <c r="H7" s="37" t="s">
        <v>109</v>
      </c>
      <c r="I7" s="37" t="s">
        <v>110</v>
      </c>
      <c r="J7" s="37" t="s">
        <v>111</v>
      </c>
      <c r="K7" s="37" t="s">
        <v>112</v>
      </c>
      <c r="L7" s="37" t="s">
        <v>113</v>
      </c>
      <c r="M7" s="37"/>
      <c r="N7" s="38" t="s">
        <v>114</v>
      </c>
      <c r="O7" s="38" t="s">
        <v>115</v>
      </c>
      <c r="P7" s="38">
        <v>72.569999999999993</v>
      </c>
      <c r="Q7" s="38">
        <v>81.569999999999993</v>
      </c>
      <c r="R7" s="38">
        <v>2516</v>
      </c>
      <c r="S7" s="38">
        <v>480744</v>
      </c>
      <c r="T7" s="38">
        <v>57.45</v>
      </c>
      <c r="U7" s="38">
        <v>8368.0400000000009</v>
      </c>
      <c r="V7" s="38">
        <v>350200</v>
      </c>
      <c r="W7" s="38">
        <v>22.42</v>
      </c>
      <c r="X7" s="38">
        <v>15619.98</v>
      </c>
      <c r="Y7" s="38">
        <v>97.8</v>
      </c>
      <c r="Z7" s="38">
        <v>96.83</v>
      </c>
      <c r="AA7" s="38">
        <v>97.49</v>
      </c>
      <c r="AB7" s="38">
        <v>105.1</v>
      </c>
      <c r="AC7" s="38">
        <v>97.84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522.19000000000005</v>
      </c>
      <c r="BG7" s="38">
        <v>519.91</v>
      </c>
      <c r="BH7" s="38">
        <v>522</v>
      </c>
      <c r="BI7" s="38">
        <v>698.52</v>
      </c>
      <c r="BJ7" s="38">
        <v>542.1</v>
      </c>
      <c r="BK7" s="38">
        <v>705.53</v>
      </c>
      <c r="BL7" s="38">
        <v>685.64</v>
      </c>
      <c r="BM7" s="38">
        <v>665.11</v>
      </c>
      <c r="BN7" s="38">
        <v>642.57000000000005</v>
      </c>
      <c r="BO7" s="38">
        <v>599.92999999999995</v>
      </c>
      <c r="BP7" s="38">
        <v>728.3</v>
      </c>
      <c r="BQ7" s="38">
        <v>90.85</v>
      </c>
      <c r="BR7" s="38">
        <v>93.34</v>
      </c>
      <c r="BS7" s="38">
        <v>94.14</v>
      </c>
      <c r="BT7" s="38">
        <v>97.84</v>
      </c>
      <c r="BU7" s="38">
        <v>93.62</v>
      </c>
      <c r="BV7" s="38">
        <v>89.78</v>
      </c>
      <c r="BW7" s="38">
        <v>88.39</v>
      </c>
      <c r="BX7" s="38">
        <v>85.64</v>
      </c>
      <c r="BY7" s="38">
        <v>94.3</v>
      </c>
      <c r="BZ7" s="38">
        <v>95.76</v>
      </c>
      <c r="CA7" s="38">
        <v>100.04</v>
      </c>
      <c r="CB7" s="38">
        <v>164.7</v>
      </c>
      <c r="CC7" s="38">
        <v>160.57</v>
      </c>
      <c r="CD7" s="38">
        <v>162.57</v>
      </c>
      <c r="CE7" s="38">
        <v>157.03</v>
      </c>
      <c r="CF7" s="38">
        <v>163.29</v>
      </c>
      <c r="CG7" s="38">
        <v>125.87</v>
      </c>
      <c r="CH7" s="38">
        <v>128.96</v>
      </c>
      <c r="CI7" s="38">
        <v>133</v>
      </c>
      <c r="CJ7" s="38">
        <v>120.18</v>
      </c>
      <c r="CK7" s="38">
        <v>119</v>
      </c>
      <c r="CL7" s="38">
        <v>137.82</v>
      </c>
      <c r="CM7" s="38">
        <v>815.47</v>
      </c>
      <c r="CN7" s="38">
        <v>792.73</v>
      </c>
      <c r="CO7" s="38">
        <v>820.95</v>
      </c>
      <c r="CP7" s="38">
        <v>826.51</v>
      </c>
      <c r="CQ7" s="38">
        <v>126.17</v>
      </c>
      <c r="CR7" s="38">
        <v>67.540000000000006</v>
      </c>
      <c r="CS7" s="38">
        <v>67.61</v>
      </c>
      <c r="CT7" s="38">
        <v>64.81</v>
      </c>
      <c r="CU7" s="38">
        <v>64.81</v>
      </c>
      <c r="CV7" s="38">
        <v>64.66</v>
      </c>
      <c r="CW7" s="38">
        <v>60.09</v>
      </c>
      <c r="CX7" s="38">
        <v>91.79</v>
      </c>
      <c r="CY7" s="38">
        <v>92.17</v>
      </c>
      <c r="CZ7" s="38">
        <v>92.12</v>
      </c>
      <c r="DA7" s="38">
        <v>92.08</v>
      </c>
      <c r="DB7" s="38">
        <v>93.97</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0.01</v>
      </c>
      <c r="EG7" s="38">
        <v>0.02</v>
      </c>
      <c r="EH7" s="38">
        <v>0.21</v>
      </c>
      <c r="EI7" s="38">
        <v>0.03</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2018-02-08T00:59:05Z</cp:lastPrinted>
  <dcterms:created xsi:type="dcterms:W3CDTF">2017-12-25T02:05:38Z</dcterms:created>
  <dcterms:modified xsi:type="dcterms:W3CDTF">2018-02-08T07:37:11Z</dcterms:modified>
</cp:coreProperties>
</file>