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0" yWindow="0" windowWidth="19650" windowHeight="708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<sst xmlns="http://schemas.openxmlformats.org/spreadsheetml/2006/main" count="220" uniqueCount="106">
  <si>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</si>
  <si>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</si>
  <si>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</si>
  <si>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</si>
  <si>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</si>
  <si>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</si>
  <si>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</si>
  <si>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</si>
  <si>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</si>
  <si>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</si>
  <si>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</si>
  <si>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</si>
  <si>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</si>
  <si>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</si>
  <si>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</si>
  <si>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</si>
  <si>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</si>
  <si>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</si>
  <si>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</si>
  <si>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</si>
  <si>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</si>
  <si>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</si>
  <si>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</si>
  <si>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</si>
  <si>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</si>
  <si>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</si>
  <si>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</si>
  <si>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</si>
  <si>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</si>
  <si>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</si>
  <si>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</si>
  <si>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</si>
  <si>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</si>
  <si>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</si>
  <si>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</si>
  <si>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</si>
  <si>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</si>
  <si>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</si>
  <si>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</si>
  <si>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</si>
  <si>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</si>
  <si>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</si>
  <si>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</si>
  <si>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</si>
  <si>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</si>
  <si>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</si>
  <si>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</si>
  <si>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</si>
  <si>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</si>
  <si>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</si>
  <si>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</si>
  <si>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</si>
  <si>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</si>
  <si>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</si>
  <si>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</si>
  <si>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</si>
  <si>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</si>
  <si>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</si>
  <si>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</si>
  <si>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</si>
  <si>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</si>
  <si>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</si>
  <si>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</si>
  <si>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</si>
  <si>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</si>
  <si>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</si>
  <si>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</si>
  <si>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</si>
  <si>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</si>
  <si>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</si>
  <si>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</si>
  <si>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</si>
  <si>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</si>
  <si>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</si>
  <si>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</si>
  <si>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</si>
  <si>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</si>
  <si>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</si>
  <si>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</si>
  <si>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</si>
  <si>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</si>
  <si>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</si>
  <si>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</si>
  <si>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</si>
  <si>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</si>
  <si>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</si>
  <si>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</si>
  <si>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</si>
  <si>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</si>
  <si>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</si>
  <si>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</si>
  <si>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</si>
  <si>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山武郡市広域水道企業団</t>
  </si>
  <si>
    <t>法適用</t>
  </si>
  <si>
    <t>水道事業</t>
  </si>
  <si>
    <t>末端給水事業</t>
  </si>
  <si>
    <t>A2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</si>
  <si>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</si>
  <si>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</si>
  <si>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</si>
  <si>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</si>
  <si>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</si>
  <si>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</si>
  <si>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①経常収支比率は、全国平均、類似団体平均値を下回っているが従来から事業の効率的運営に努めてきた結果、平成25年度を除き100％を上回っており収支は概ね良好といえる。
②累積欠損金比率は、平成25年度までは全国平均、類似団体平均値を上回って推移していたが、平成26年度に公営企業会計制度の見直しにより累積欠損金は解消された。
③流動比率は、全国平均、類似団体平均値を上回っており、今後、見込まれている１０年間の維持管理費用や建設改良事業の支払能力はあると見込んでいる。
④企業債残高対給水収益比率は、全国平均、類似団体平均値を大幅に下回っていることから良好といえる。今後も、企業債の借入は建設改良事業の投資規模を見極め適正な発行を行っていく。
⑤料金回収率は、全国平均、類似団体平均値を下回っているが、これは水道事業費用を給水収益だけでは賄えないため一般会計や千葉県から高料金対策補助金により収入を確保している。
⑥給水原価は全国平均、類似団体平均値を上回っている。この主な要因は、山武水道を含む九十九里地域では良質で豊富な水源が無いため遠く利根川に水源を求めていることから、県内の他の地域よりも用水供給単価が割高となり用水供給事業体へ支払う受水費が給水原価を押し上げていることによる。
⑦施設利用率は、全国平均、類似団体平均値を上回っており効率的に施設が利用されている。今後は水道施設の統廃合等により更に効率的な水運用を図ることとしている。
⑧有収率は、全国平均、類似団体平均値を下回っている。現在は、有収率を向上させるため漏水調査を継続的に実施している。</t>
    <rPh sb="226" eb="228">
      <t>ミコ</t>
    </rPh>
    <rPh sb="640" eb="642">
      <t>シタマワ</t>
    </rPh>
    <rPh sb="647" eb="649">
      <t>ゲンザイ</t>
    </rPh>
    <phoneticPr fontId="4"/>
  </si>
  <si>
    <t xml:space="preserve">①有形固定資産減価償却率は、全国平均、類似団体平均値を上回っている。水道施設が法定耐用年数に近づいている状態にある。
②管路経年化率は、全国平均、類似団体平均値を下回っているが、創設時に布設した配水管については、平成２７年度より法定耐用年数を超えてきている状態にある。
③管路更新率については、全国平均、類似団体平均値を下回っている。今後、創設期に整備した多くの配水管が法定耐用年数を越えるので、更新率を上げていくよう検討している。
</t>
    <rPh sb="41" eb="43">
      <t>タイヨウ</t>
    </rPh>
    <rPh sb="89" eb="91">
      <t>ソウセツ</t>
    </rPh>
    <rPh sb="91" eb="92">
      <t>ジ</t>
    </rPh>
    <rPh sb="93" eb="95">
      <t>フセツ</t>
    </rPh>
    <rPh sb="97" eb="100">
      <t>ハイスイカン</t>
    </rPh>
    <rPh sb="106" eb="108">
      <t>ヘイセイ</t>
    </rPh>
    <rPh sb="110" eb="112">
      <t>ネンド</t>
    </rPh>
    <rPh sb="114" eb="116">
      <t>ホウテイ</t>
    </rPh>
    <rPh sb="116" eb="118">
      <t>タイヨウ</t>
    </rPh>
    <rPh sb="118" eb="120">
      <t>ネンスウ</t>
    </rPh>
    <rPh sb="121" eb="122">
      <t>コ</t>
    </rPh>
    <rPh sb="128" eb="130">
      <t>ジョウタイ</t>
    </rPh>
    <phoneticPr fontId="4"/>
  </si>
  <si>
    <r>
      <rPr>
        <b/>
        <u/>
        <sz val="9"/>
        <rFont val="ＭＳ ゴシック"/>
        <family val="3"/>
        <charset val="128"/>
      </rPr>
      <t>経営の健全性</t>
    </r>
    <r>
      <rPr>
        <sz val="9"/>
        <rFont val="ＭＳ ゴシック"/>
        <family val="3"/>
        <charset val="128"/>
      </rPr>
      <t xml:space="preserve">
　給水収益で経常費用を賄えていないことから料金回収率が低い状況にあるが、山武水道を含む九十九里地域では良質で豊富な水源が無いため遠く利根川に水源を求めていることから、県内の多くの地域での用水供給単価より割高となり水道料金を押し上げる要因となっている。このため、一般会計や千葉県から補助金を頂き水道料金を抑制している状況である。
今後、千葉県が進めている用水供給事業の統合・広域化が実現し、用水供給単価が大幅に引き下げされれば経営の健全化に繋がるとされているため、末端給水事業体の統合についても積極的に取り組んでいく。
</t>
    </r>
    <r>
      <rPr>
        <b/>
        <u/>
        <sz val="9"/>
        <rFont val="ＭＳ ゴシック"/>
        <family val="3"/>
        <charset val="128"/>
      </rPr>
      <t>経営の効率性</t>
    </r>
    <r>
      <rPr>
        <sz val="9"/>
        <rFont val="ＭＳ ゴシック"/>
        <family val="3"/>
        <charset val="128"/>
      </rPr>
      <t xml:space="preserve">
　施設利用率は高いが、有収率を向上させるため、引き続き漏水調査を実施し、計画的に配水管更新を行うことこととしている。
</t>
    </r>
    <r>
      <rPr>
        <b/>
        <u/>
        <sz val="9"/>
        <rFont val="ＭＳ ゴシック"/>
        <family val="3"/>
        <charset val="128"/>
      </rPr>
      <t>老朽化の状況</t>
    </r>
    <r>
      <rPr>
        <sz val="9"/>
        <rFont val="ＭＳ ゴシック"/>
        <family val="3"/>
        <charset val="128"/>
      </rPr>
      <t xml:space="preserve">
　今後、創設期に整備した多くの配水管が、平成２７年度より法定耐用年数を超えてきているので、計画的に配水管を更新することとしている。
</t>
    </r>
    <rPh sb="183" eb="185">
      <t>ヨウスイ</t>
    </rPh>
    <rPh sb="185" eb="187">
      <t>キョウキュウ</t>
    </rPh>
    <rPh sb="187" eb="189">
      <t>ジギョウ</t>
    </rPh>
    <rPh sb="190" eb="192">
      <t>トウゴウ</t>
    </rPh>
    <rPh sb="240" eb="242">
      <t>キュウスイ</t>
    </rPh>
    <rPh sb="359" eb="361">
      <t>ヘイセイ</t>
    </rPh>
    <rPh sb="363" eb="365">
      <t>ネンド</t>
    </rPh>
    <rPh sb="374" eb="375">
      <t>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</si>
</sst>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b/>
      <u/>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21" fillId="0" borderId="9"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shrinkToFit="1"/>
      <protection locked="0"/>
    </xf>
    <xf numFmtId="0" fontId="21" fillId="0" borderId="0" xfId="0" applyFont="1" applyBorder="1" applyAlignment="1" applyProtection="1">
      <alignment horizontal="left" vertical="top" wrapText="1" shrinkToFit="1"/>
      <protection locked="0"/>
    </xf>
    <xf numFmtId="0" fontId="21" fillId="0" borderId="10" xfId="0" applyFont="1" applyBorder="1" applyAlignment="1" applyProtection="1">
      <alignment horizontal="left" vertical="top" wrapText="1" shrinkToFit="1"/>
      <protection locked="0"/>
    </xf>
    <xf numFmtId="0" fontId="21" fillId="0" borderId="11" xfId="0" applyFont="1" applyBorder="1" applyAlignment="1" applyProtection="1">
      <alignment horizontal="left" vertical="top" wrapText="1" shrinkToFit="1"/>
      <protection locked="0"/>
    </xf>
    <xf numFmtId="0" fontId="21" fillId="0" borderId="1" xfId="0" applyFont="1" applyBorder="1" applyAlignment="1" applyProtection="1">
      <alignment horizontal="left" vertical="top" wrapText="1" shrinkToFit="1"/>
      <protection locked="0"/>
    </xf>
    <xf numFmtId="0" fontId="21" fillId="0" borderId="12" xfId="0" applyFont="1" applyBorder="1" applyAlignment="1" applyProtection="1">
      <alignment horizontal="left" vertical="top" wrapText="1" shrinkToFit="1"/>
      <protection locked="0"/>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1.1299999999999999</c:v>
                </c:pt>
                <c:pt idx="1">
                  <c:v>0.7</c:v>
                </c:pt>
                <c:pt idx="2">
                  <c:v>0.56000000000000005</c:v>
                </c:pt>
                <c:pt idx="3">
                  <c:v>0.39</c:v>
                </c:pt>
                <c:pt idx="4">
                  <c:v>0.47</c:v>
                </c:pt>
              </c:numCache>
            </c:numRef>
          </c:val>
        </c:ser>
        <c:dLbls>
          <c:showLegendKey val="0"/>
          <c:showVal val="0"/>
          <c:showCatName val="0"/>
          <c:showSerName val="0"/>
          <c:showPercent val="0"/>
          <c:showBubbleSize val="0"/>
        </c:dLbls>
        <c:gapWidth val="150"/>
        <c:axId val="45067264"/>
        <c:axId val="4507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0.76</c:v>
                </c:pt>
                <c:pt idx="2">
                  <c:v>0.8</c:v>
                </c:pt>
                <c:pt idx="3">
                  <c:v>0.72</c:v>
                </c:pt>
                <c:pt idx="4">
                  <c:v>0.67</c:v>
                </c:pt>
              </c:numCache>
            </c:numRef>
          </c:val>
          <c:smooth val="0"/>
        </c:ser>
        <c:dLbls>
          <c:showLegendKey val="0"/>
          <c:showVal val="0"/>
          <c:showCatName val="0"/>
          <c:showSerName val="0"/>
          <c:showPercent val="0"/>
          <c:showBubbleSize val="0"/>
        </c:dLbls>
        <c:marker val="1"/>
        <c:smooth val="0"/>
        <c:axId val="45067264"/>
        <c:axId val="45073536"/>
      </c:lineChart>
      <c:dateAx>
        <c:axId val="45067264"/>
        <c:scaling>
          <c:orientation val="minMax"/>
        </c:scaling>
        <c:delete val="1"/>
        <c:axPos val="b"/>
        <c:numFmt formatCode="ge" sourceLinked="1"/>
        <c:majorTickMark val="none"/>
        <c:minorTickMark val="none"/>
        <c:tickLblPos val="none"/>
        <c:crossAx val="45073536"/>
        <c:crosses val="autoZero"/>
        <c:auto val="1"/>
        <c:lblOffset val="100"/>
        <c:baseTimeUnit val="years"/>
      </c:dateAx>
      <c:valAx>
        <c:axId val="4507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6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83.58</c:v>
                </c:pt>
                <c:pt idx="1">
                  <c:v>87.15</c:v>
                </c:pt>
                <c:pt idx="2">
                  <c:v>87</c:v>
                </c:pt>
                <c:pt idx="3">
                  <c:v>85.55</c:v>
                </c:pt>
                <c:pt idx="4">
                  <c:v>86.19</c:v>
                </c:pt>
              </c:numCache>
            </c:numRef>
          </c:val>
        </c:ser>
        <c:dLbls>
          <c:showLegendKey val="0"/>
          <c:showVal val="0"/>
          <c:showCatName val="0"/>
          <c:showSerName val="0"/>
          <c:showPercent val="0"/>
          <c:showBubbleSize val="0"/>
        </c:dLbls>
        <c:gapWidth val="150"/>
        <c:axId val="100896128"/>
        <c:axId val="10091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63.07</c:v>
                </c:pt>
                <c:pt idx="1">
                  <c:v>62.71</c:v>
                </c:pt>
                <c:pt idx="2">
                  <c:v>62.15</c:v>
                </c:pt>
                <c:pt idx="3">
                  <c:v>61.61</c:v>
                </c:pt>
                <c:pt idx="4">
                  <c:v>62.34</c:v>
                </c:pt>
              </c:numCache>
            </c:numRef>
          </c:val>
          <c:smooth val="0"/>
        </c:ser>
        <c:dLbls>
          <c:showLegendKey val="0"/>
          <c:showVal val="0"/>
          <c:showCatName val="0"/>
          <c:showSerName val="0"/>
          <c:showPercent val="0"/>
          <c:showBubbleSize val="0"/>
        </c:dLbls>
        <c:marker val="1"/>
        <c:smooth val="0"/>
        <c:axId val="100896128"/>
        <c:axId val="100918784"/>
      </c:lineChart>
      <c:dateAx>
        <c:axId val="100896128"/>
        <c:scaling>
          <c:orientation val="minMax"/>
        </c:scaling>
        <c:delete val="1"/>
        <c:axPos val="b"/>
        <c:numFmt formatCode="ge" sourceLinked="1"/>
        <c:majorTickMark val="none"/>
        <c:minorTickMark val="none"/>
        <c:tickLblPos val="none"/>
        <c:crossAx val="100918784"/>
        <c:crosses val="autoZero"/>
        <c:auto val="1"/>
        <c:lblOffset val="100"/>
        <c:baseTimeUnit val="years"/>
      </c:dateAx>
      <c:valAx>
        <c:axId val="10091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89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90.28</c:v>
                </c:pt>
                <c:pt idx="1">
                  <c:v>90.6</c:v>
                </c:pt>
                <c:pt idx="2">
                  <c:v>90.33</c:v>
                </c:pt>
                <c:pt idx="3">
                  <c:v>90.32</c:v>
                </c:pt>
                <c:pt idx="4">
                  <c:v>89.9</c:v>
                </c:pt>
              </c:numCache>
            </c:numRef>
          </c:val>
        </c:ser>
        <c:dLbls>
          <c:showLegendKey val="0"/>
          <c:showVal val="0"/>
          <c:showCatName val="0"/>
          <c:showSerName val="0"/>
          <c:showPercent val="0"/>
          <c:showBubbleSize val="0"/>
        </c:dLbls>
        <c:gapWidth val="150"/>
        <c:axId val="100994048"/>
        <c:axId val="10101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89.96</c:v>
                </c:pt>
                <c:pt idx="1">
                  <c:v>90.54</c:v>
                </c:pt>
                <c:pt idx="2">
                  <c:v>90.64</c:v>
                </c:pt>
                <c:pt idx="3">
                  <c:v>90.23</c:v>
                </c:pt>
                <c:pt idx="4">
                  <c:v>90.15</c:v>
                </c:pt>
              </c:numCache>
            </c:numRef>
          </c:val>
          <c:smooth val="0"/>
        </c:ser>
        <c:dLbls>
          <c:showLegendKey val="0"/>
          <c:showVal val="0"/>
          <c:showCatName val="0"/>
          <c:showSerName val="0"/>
          <c:showPercent val="0"/>
          <c:showBubbleSize val="0"/>
        </c:dLbls>
        <c:marker val="1"/>
        <c:smooth val="0"/>
        <c:axId val="100994048"/>
        <c:axId val="101012608"/>
      </c:lineChart>
      <c:dateAx>
        <c:axId val="100994048"/>
        <c:scaling>
          <c:orientation val="minMax"/>
        </c:scaling>
        <c:delete val="1"/>
        <c:axPos val="b"/>
        <c:numFmt formatCode="ge" sourceLinked="1"/>
        <c:majorTickMark val="none"/>
        <c:minorTickMark val="none"/>
        <c:tickLblPos val="none"/>
        <c:crossAx val="101012608"/>
        <c:crosses val="autoZero"/>
        <c:auto val="1"/>
        <c:lblOffset val="100"/>
        <c:baseTimeUnit val="years"/>
      </c:dateAx>
      <c:valAx>
        <c:axId val="10101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9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102.7</c:v>
                </c:pt>
                <c:pt idx="1">
                  <c:v>100.56</c:v>
                </c:pt>
                <c:pt idx="2">
                  <c:v>97.51</c:v>
                </c:pt>
                <c:pt idx="3">
                  <c:v>102.76</c:v>
                </c:pt>
                <c:pt idx="4">
                  <c:v>104.23</c:v>
                </c:pt>
              </c:numCache>
            </c:numRef>
          </c:val>
        </c:ser>
        <c:dLbls>
          <c:showLegendKey val="0"/>
          <c:showVal val="0"/>
          <c:showCatName val="0"/>
          <c:showSerName val="0"/>
          <c:showPercent val="0"/>
          <c:showBubbleSize val="0"/>
        </c:dLbls>
        <c:gapWidth val="150"/>
        <c:axId val="99035776"/>
        <c:axId val="9904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107.51</c:v>
                </c:pt>
                <c:pt idx="1">
                  <c:v>108.39</c:v>
                </c:pt>
                <c:pt idx="2">
                  <c:v>108.9</c:v>
                </c:pt>
                <c:pt idx="3">
                  <c:v>114.43</c:v>
                </c:pt>
                <c:pt idx="4">
                  <c:v>114.08</c:v>
                </c:pt>
              </c:numCache>
            </c:numRef>
          </c:val>
          <c:smooth val="0"/>
        </c:ser>
        <c:dLbls>
          <c:showLegendKey val="0"/>
          <c:showVal val="0"/>
          <c:showCatName val="0"/>
          <c:showSerName val="0"/>
          <c:showPercent val="0"/>
          <c:showBubbleSize val="0"/>
        </c:dLbls>
        <c:marker val="1"/>
        <c:smooth val="0"/>
        <c:axId val="99035776"/>
        <c:axId val="99042048"/>
      </c:lineChart>
      <c:dateAx>
        <c:axId val="99035776"/>
        <c:scaling>
          <c:orientation val="minMax"/>
        </c:scaling>
        <c:delete val="1"/>
        <c:axPos val="b"/>
        <c:numFmt formatCode="ge" sourceLinked="1"/>
        <c:majorTickMark val="none"/>
        <c:minorTickMark val="none"/>
        <c:tickLblPos val="none"/>
        <c:crossAx val="99042048"/>
        <c:crosses val="autoZero"/>
        <c:auto val="1"/>
        <c:lblOffset val="100"/>
        <c:baseTimeUnit val="years"/>
      </c:dateAx>
      <c:valAx>
        <c:axId val="990420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03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49.99</c:v>
                </c:pt>
                <c:pt idx="1">
                  <c:v>50.5</c:v>
                </c:pt>
                <c:pt idx="2">
                  <c:v>50.76</c:v>
                </c:pt>
                <c:pt idx="3">
                  <c:v>52.24</c:v>
                </c:pt>
                <c:pt idx="4">
                  <c:v>52.46</c:v>
                </c:pt>
              </c:numCache>
            </c:numRef>
          </c:val>
        </c:ser>
        <c:dLbls>
          <c:showLegendKey val="0"/>
          <c:showVal val="0"/>
          <c:showCatName val="0"/>
          <c:showSerName val="0"/>
          <c:showPercent val="0"/>
          <c:showBubbleSize val="0"/>
        </c:dLbls>
        <c:gapWidth val="150"/>
        <c:axId val="99055872"/>
        <c:axId val="99070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41.47</c:v>
                </c:pt>
                <c:pt idx="1">
                  <c:v>42.43</c:v>
                </c:pt>
                <c:pt idx="2">
                  <c:v>43.24</c:v>
                </c:pt>
                <c:pt idx="3">
                  <c:v>46.36</c:v>
                </c:pt>
                <c:pt idx="4">
                  <c:v>47.37</c:v>
                </c:pt>
              </c:numCache>
            </c:numRef>
          </c:val>
          <c:smooth val="0"/>
        </c:ser>
        <c:dLbls>
          <c:showLegendKey val="0"/>
          <c:showVal val="0"/>
          <c:showCatName val="0"/>
          <c:showSerName val="0"/>
          <c:showPercent val="0"/>
          <c:showBubbleSize val="0"/>
        </c:dLbls>
        <c:marker val="1"/>
        <c:smooth val="0"/>
        <c:axId val="99055872"/>
        <c:axId val="99070336"/>
      </c:lineChart>
      <c:dateAx>
        <c:axId val="99055872"/>
        <c:scaling>
          <c:orientation val="minMax"/>
        </c:scaling>
        <c:delete val="1"/>
        <c:axPos val="b"/>
        <c:numFmt formatCode="ge" sourceLinked="1"/>
        <c:majorTickMark val="none"/>
        <c:minorTickMark val="none"/>
        <c:tickLblPos val="none"/>
        <c:crossAx val="99070336"/>
        <c:crosses val="autoZero"/>
        <c:auto val="1"/>
        <c:lblOffset val="100"/>
        <c:baseTimeUnit val="years"/>
      </c:dateAx>
      <c:valAx>
        <c:axId val="9907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5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0.84</c:v>
                </c:pt>
                <c:pt idx="1">
                  <c:v>0.52</c:v>
                </c:pt>
                <c:pt idx="2">
                  <c:v>0.36</c:v>
                </c:pt>
                <c:pt idx="3">
                  <c:v>0.14000000000000001</c:v>
                </c:pt>
                <c:pt idx="4">
                  <c:v>1.23</c:v>
                </c:pt>
              </c:numCache>
            </c:numRef>
          </c:val>
        </c:ser>
        <c:dLbls>
          <c:showLegendKey val="0"/>
          <c:showVal val="0"/>
          <c:showCatName val="0"/>
          <c:showSerName val="0"/>
          <c:showPercent val="0"/>
          <c:showBubbleSize val="0"/>
        </c:dLbls>
        <c:gapWidth val="150"/>
        <c:axId val="100607872"/>
        <c:axId val="10062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9.92</c:v>
                </c:pt>
                <c:pt idx="1">
                  <c:v>11.07</c:v>
                </c:pt>
                <c:pt idx="2">
                  <c:v>12.21</c:v>
                </c:pt>
                <c:pt idx="3">
                  <c:v>13.57</c:v>
                </c:pt>
                <c:pt idx="4">
                  <c:v>14.27</c:v>
                </c:pt>
              </c:numCache>
            </c:numRef>
          </c:val>
          <c:smooth val="0"/>
        </c:ser>
        <c:dLbls>
          <c:showLegendKey val="0"/>
          <c:showVal val="0"/>
          <c:showCatName val="0"/>
          <c:showSerName val="0"/>
          <c:showPercent val="0"/>
          <c:showBubbleSize val="0"/>
        </c:dLbls>
        <c:marker val="1"/>
        <c:smooth val="0"/>
        <c:axId val="100607872"/>
        <c:axId val="100622336"/>
      </c:lineChart>
      <c:dateAx>
        <c:axId val="100607872"/>
        <c:scaling>
          <c:orientation val="minMax"/>
        </c:scaling>
        <c:delete val="1"/>
        <c:axPos val="b"/>
        <c:numFmt formatCode="ge" sourceLinked="1"/>
        <c:majorTickMark val="none"/>
        <c:minorTickMark val="none"/>
        <c:tickLblPos val="none"/>
        <c:crossAx val="100622336"/>
        <c:crosses val="autoZero"/>
        <c:auto val="1"/>
        <c:lblOffset val="100"/>
        <c:baseTimeUnit val="years"/>
      </c:dateAx>
      <c:valAx>
        <c:axId val="10062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0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24.54</c:v>
                </c:pt>
                <c:pt idx="1">
                  <c:v>24.42</c:v>
                </c:pt>
                <c:pt idx="2">
                  <c:v>27.67</c:v>
                </c:pt>
                <c:pt idx="3" formatCode="#,##0.00;&quot;△&quot;#,##0.00">
                  <c:v>0</c:v>
                </c:pt>
                <c:pt idx="4" formatCode="#,##0.00;&quot;△&quot;#,##0.00">
                  <c:v>0</c:v>
                </c:pt>
              </c:numCache>
            </c:numRef>
          </c:val>
        </c:ser>
        <c:dLbls>
          <c:showLegendKey val="0"/>
          <c:showVal val="0"/>
          <c:showCatName val="0"/>
          <c:showSerName val="0"/>
          <c:showPercent val="0"/>
          <c:showBubbleSize val="0"/>
        </c:dLbls>
        <c:gapWidth val="150"/>
        <c:axId val="100646912"/>
        <c:axId val="10064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2.83</c:v>
                </c:pt>
                <c:pt idx="1">
                  <c:v>3.08</c:v>
                </c:pt>
                <c:pt idx="2">
                  <c:v>3.47</c:v>
                </c:pt>
                <c:pt idx="3">
                  <c:v>0.13</c:v>
                </c:pt>
                <c:pt idx="4" formatCode="#,##0.00;&quot;△&quot;#,##0.00">
                  <c:v>0</c:v>
                </c:pt>
              </c:numCache>
            </c:numRef>
          </c:val>
          <c:smooth val="0"/>
        </c:ser>
        <c:dLbls>
          <c:showLegendKey val="0"/>
          <c:showVal val="0"/>
          <c:showCatName val="0"/>
          <c:showSerName val="0"/>
          <c:showPercent val="0"/>
          <c:showBubbleSize val="0"/>
        </c:dLbls>
        <c:marker val="1"/>
        <c:smooth val="0"/>
        <c:axId val="100646912"/>
        <c:axId val="100648832"/>
      </c:lineChart>
      <c:dateAx>
        <c:axId val="100646912"/>
        <c:scaling>
          <c:orientation val="minMax"/>
        </c:scaling>
        <c:delete val="1"/>
        <c:axPos val="b"/>
        <c:numFmt formatCode="ge" sourceLinked="1"/>
        <c:majorTickMark val="none"/>
        <c:minorTickMark val="none"/>
        <c:tickLblPos val="none"/>
        <c:crossAx val="100648832"/>
        <c:crosses val="autoZero"/>
        <c:auto val="1"/>
        <c:lblOffset val="100"/>
        <c:baseTimeUnit val="years"/>
      </c:dateAx>
      <c:valAx>
        <c:axId val="1006488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64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1783.89</c:v>
                </c:pt>
                <c:pt idx="1">
                  <c:v>3416.4</c:v>
                </c:pt>
                <c:pt idx="2">
                  <c:v>4713.07</c:v>
                </c:pt>
                <c:pt idx="3">
                  <c:v>1322.14</c:v>
                </c:pt>
                <c:pt idx="4">
                  <c:v>1621.95</c:v>
                </c:pt>
              </c:numCache>
            </c:numRef>
          </c:val>
        </c:ser>
        <c:dLbls>
          <c:showLegendKey val="0"/>
          <c:showVal val="0"/>
          <c:showCatName val="0"/>
          <c:showSerName val="0"/>
          <c:showPercent val="0"/>
          <c:showBubbleSize val="0"/>
        </c:dLbls>
        <c:gapWidth val="150"/>
        <c:axId val="100744576"/>
        <c:axId val="10075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602.73</c:v>
                </c:pt>
                <c:pt idx="1">
                  <c:v>590.46</c:v>
                </c:pt>
                <c:pt idx="2">
                  <c:v>628.34</c:v>
                </c:pt>
                <c:pt idx="3">
                  <c:v>289.8</c:v>
                </c:pt>
                <c:pt idx="4">
                  <c:v>299.44</c:v>
                </c:pt>
              </c:numCache>
            </c:numRef>
          </c:val>
          <c:smooth val="0"/>
        </c:ser>
        <c:dLbls>
          <c:showLegendKey val="0"/>
          <c:showVal val="0"/>
          <c:showCatName val="0"/>
          <c:showSerName val="0"/>
          <c:showPercent val="0"/>
          <c:showBubbleSize val="0"/>
        </c:dLbls>
        <c:marker val="1"/>
        <c:smooth val="0"/>
        <c:axId val="100744576"/>
        <c:axId val="100750848"/>
      </c:lineChart>
      <c:dateAx>
        <c:axId val="100744576"/>
        <c:scaling>
          <c:orientation val="minMax"/>
        </c:scaling>
        <c:delete val="1"/>
        <c:axPos val="b"/>
        <c:numFmt formatCode="ge" sourceLinked="1"/>
        <c:majorTickMark val="none"/>
        <c:minorTickMark val="none"/>
        <c:tickLblPos val="none"/>
        <c:crossAx val="100750848"/>
        <c:crosses val="autoZero"/>
        <c:auto val="1"/>
        <c:lblOffset val="100"/>
        <c:baseTimeUnit val="years"/>
      </c:dateAx>
      <c:valAx>
        <c:axId val="1007508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74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37.08</c:v>
                </c:pt>
                <c:pt idx="1">
                  <c:v>36.590000000000003</c:v>
                </c:pt>
                <c:pt idx="2">
                  <c:v>35.56</c:v>
                </c:pt>
                <c:pt idx="3">
                  <c:v>34.21</c:v>
                </c:pt>
                <c:pt idx="4">
                  <c:v>32.14</c:v>
                </c:pt>
              </c:numCache>
            </c:numRef>
          </c:val>
        </c:ser>
        <c:dLbls>
          <c:showLegendKey val="0"/>
          <c:showVal val="0"/>
          <c:showCatName val="0"/>
          <c:showSerName val="0"/>
          <c:showPercent val="0"/>
          <c:showBubbleSize val="0"/>
        </c:dLbls>
        <c:gapWidth val="150"/>
        <c:axId val="100763136"/>
        <c:axId val="10076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310.79000000000002</c:v>
                </c:pt>
                <c:pt idx="1">
                  <c:v>299.16000000000003</c:v>
                </c:pt>
                <c:pt idx="2">
                  <c:v>297.13</c:v>
                </c:pt>
                <c:pt idx="3">
                  <c:v>301.99</c:v>
                </c:pt>
                <c:pt idx="4">
                  <c:v>298.08999999999997</c:v>
                </c:pt>
              </c:numCache>
            </c:numRef>
          </c:val>
          <c:smooth val="0"/>
        </c:ser>
        <c:dLbls>
          <c:showLegendKey val="0"/>
          <c:showVal val="0"/>
          <c:showCatName val="0"/>
          <c:showSerName val="0"/>
          <c:showPercent val="0"/>
          <c:showBubbleSize val="0"/>
        </c:dLbls>
        <c:marker val="1"/>
        <c:smooth val="0"/>
        <c:axId val="100763136"/>
        <c:axId val="100765056"/>
      </c:lineChart>
      <c:dateAx>
        <c:axId val="100763136"/>
        <c:scaling>
          <c:orientation val="minMax"/>
        </c:scaling>
        <c:delete val="1"/>
        <c:axPos val="b"/>
        <c:numFmt formatCode="ge" sourceLinked="1"/>
        <c:majorTickMark val="none"/>
        <c:minorTickMark val="none"/>
        <c:tickLblPos val="none"/>
        <c:crossAx val="100765056"/>
        <c:crosses val="autoZero"/>
        <c:auto val="1"/>
        <c:lblOffset val="100"/>
        <c:baseTimeUnit val="years"/>
      </c:dateAx>
      <c:valAx>
        <c:axId val="100765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76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85.44</c:v>
                </c:pt>
                <c:pt idx="1">
                  <c:v>86.25</c:v>
                </c:pt>
                <c:pt idx="2">
                  <c:v>84.38</c:v>
                </c:pt>
                <c:pt idx="3">
                  <c:v>87.58</c:v>
                </c:pt>
                <c:pt idx="4">
                  <c:v>86.36</c:v>
                </c:pt>
              </c:numCache>
            </c:numRef>
          </c:val>
        </c:ser>
        <c:dLbls>
          <c:showLegendKey val="0"/>
          <c:showVal val="0"/>
          <c:showCatName val="0"/>
          <c:showSerName val="0"/>
          <c:showPercent val="0"/>
          <c:showBubbleSize val="0"/>
        </c:dLbls>
        <c:gapWidth val="150"/>
        <c:axId val="100827904"/>
        <c:axId val="10082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c:v>
                </c:pt>
                <c:pt idx="1">
                  <c:v>99.91</c:v>
                </c:pt>
                <c:pt idx="2">
                  <c:v>99.89</c:v>
                </c:pt>
                <c:pt idx="3">
                  <c:v>107.05</c:v>
                </c:pt>
                <c:pt idx="4">
                  <c:v>106.4</c:v>
                </c:pt>
              </c:numCache>
            </c:numRef>
          </c:val>
          <c:smooth val="0"/>
        </c:ser>
        <c:dLbls>
          <c:showLegendKey val="0"/>
          <c:showVal val="0"/>
          <c:showCatName val="0"/>
          <c:showSerName val="0"/>
          <c:showPercent val="0"/>
          <c:showBubbleSize val="0"/>
        </c:dLbls>
        <c:marker val="1"/>
        <c:smooth val="0"/>
        <c:axId val="100827904"/>
        <c:axId val="100829824"/>
      </c:lineChart>
      <c:dateAx>
        <c:axId val="100827904"/>
        <c:scaling>
          <c:orientation val="minMax"/>
        </c:scaling>
        <c:delete val="1"/>
        <c:axPos val="b"/>
        <c:numFmt formatCode="ge" sourceLinked="1"/>
        <c:majorTickMark val="none"/>
        <c:minorTickMark val="none"/>
        <c:tickLblPos val="none"/>
        <c:crossAx val="100829824"/>
        <c:crosses val="autoZero"/>
        <c:auto val="1"/>
        <c:lblOffset val="100"/>
        <c:baseTimeUnit val="years"/>
      </c:dateAx>
      <c:valAx>
        <c:axId val="10082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82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271.67</c:v>
                </c:pt>
                <c:pt idx="1">
                  <c:v>269.02</c:v>
                </c:pt>
                <c:pt idx="2">
                  <c:v>274.85000000000002</c:v>
                </c:pt>
                <c:pt idx="3">
                  <c:v>265.10000000000002</c:v>
                </c:pt>
                <c:pt idx="4">
                  <c:v>268.97000000000003</c:v>
                </c:pt>
              </c:numCache>
            </c:numRef>
          </c:val>
        </c:ser>
        <c:dLbls>
          <c:showLegendKey val="0"/>
          <c:showVal val="0"/>
          <c:showCatName val="0"/>
          <c:showSerName val="0"/>
          <c:showPercent val="0"/>
          <c:showBubbleSize val="0"/>
        </c:dLbls>
        <c:gapWidth val="150"/>
        <c:axId val="100872192"/>
        <c:axId val="10087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164.03</c:v>
                </c:pt>
                <c:pt idx="1">
                  <c:v>164.25</c:v>
                </c:pt>
                <c:pt idx="2">
                  <c:v>165.34</c:v>
                </c:pt>
                <c:pt idx="3">
                  <c:v>155.09</c:v>
                </c:pt>
                <c:pt idx="4">
                  <c:v>156.29</c:v>
                </c:pt>
              </c:numCache>
            </c:numRef>
          </c:val>
          <c:smooth val="0"/>
        </c:ser>
        <c:dLbls>
          <c:showLegendKey val="0"/>
          <c:showVal val="0"/>
          <c:showCatName val="0"/>
          <c:showSerName val="0"/>
          <c:showPercent val="0"/>
          <c:showBubbleSize val="0"/>
        </c:dLbls>
        <c:marker val="1"/>
        <c:smooth val="0"/>
        <c:axId val="100872192"/>
        <c:axId val="100874112"/>
      </c:lineChart>
      <c:dateAx>
        <c:axId val="100872192"/>
        <c:scaling>
          <c:orientation val="minMax"/>
        </c:scaling>
        <c:delete val="1"/>
        <c:axPos val="b"/>
        <c:numFmt formatCode="ge" sourceLinked="1"/>
        <c:majorTickMark val="none"/>
        <c:minorTickMark val="none"/>
        <c:tickLblPos val="none"/>
        <c:crossAx val="100874112"/>
        <c:crosses val="autoZero"/>
        <c:auto val="1"/>
        <c:lblOffset val="100"/>
        <c:baseTimeUnit val="years"/>
      </c:dateAx>
      <c:valAx>
        <c:axId val="10087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87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J56"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千葉県　山武郡市広域水道企業団</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A2</v>
      </c>
      <c r="AA8" s="53"/>
      <c r="AB8" s="53"/>
      <c r="AC8" s="53"/>
      <c r="AD8" s="53"/>
      <c r="AE8" s="53"/>
      <c r="AF8" s="53"/>
      <c r="AG8" s="54"/>
      <c r="AH8" s="3"/>
      <c r="AI8" s="55" t="str">
        <f>データ!Q6</f>
        <v>-</v>
      </c>
      <c r="AJ8" s="56"/>
      <c r="AK8" s="56"/>
      <c r="AL8" s="56"/>
      <c r="AM8" s="56"/>
      <c r="AN8" s="56"/>
      <c r="AO8" s="56"/>
      <c r="AP8" s="57"/>
      <c r="AQ8" s="47" t="str">
        <f>データ!R6</f>
        <v>-</v>
      </c>
      <c r="AR8" s="47"/>
      <c r="AS8" s="47"/>
      <c r="AT8" s="47"/>
      <c r="AU8" s="47"/>
      <c r="AV8" s="47"/>
      <c r="AW8" s="47"/>
      <c r="AX8" s="47"/>
      <c r="AY8" s="47" t="str">
        <f>データ!S6</f>
        <v>-</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94.45</v>
      </c>
      <c r="K10" s="47"/>
      <c r="L10" s="47"/>
      <c r="M10" s="47"/>
      <c r="N10" s="47"/>
      <c r="O10" s="47"/>
      <c r="P10" s="47"/>
      <c r="Q10" s="47"/>
      <c r="R10" s="47">
        <f>データ!O6</f>
        <v>90.81</v>
      </c>
      <c r="S10" s="47"/>
      <c r="T10" s="47"/>
      <c r="U10" s="47"/>
      <c r="V10" s="47"/>
      <c r="W10" s="47"/>
      <c r="X10" s="47"/>
      <c r="Y10" s="47"/>
      <c r="Z10" s="75">
        <f>データ!P6</f>
        <v>4228</v>
      </c>
      <c r="AA10" s="75"/>
      <c r="AB10" s="75"/>
      <c r="AC10" s="75"/>
      <c r="AD10" s="75"/>
      <c r="AE10" s="75"/>
      <c r="AF10" s="75"/>
      <c r="AG10" s="75"/>
      <c r="AH10" s="2"/>
      <c r="AI10" s="75">
        <f>データ!T6</f>
        <v>161097</v>
      </c>
      <c r="AJ10" s="75"/>
      <c r="AK10" s="75"/>
      <c r="AL10" s="75"/>
      <c r="AM10" s="75"/>
      <c r="AN10" s="75"/>
      <c r="AO10" s="75"/>
      <c r="AP10" s="75"/>
      <c r="AQ10" s="47">
        <f>データ!U6</f>
        <v>299.05</v>
      </c>
      <c r="AR10" s="47"/>
      <c r="AS10" s="47"/>
      <c r="AT10" s="47"/>
      <c r="AU10" s="47"/>
      <c r="AV10" s="47"/>
      <c r="AW10" s="47"/>
      <c r="AX10" s="47"/>
      <c r="AY10" s="47">
        <f>データ!V6</f>
        <v>538.70000000000005</v>
      </c>
      <c r="AZ10" s="47"/>
      <c r="BA10" s="47"/>
      <c r="BB10" s="47"/>
      <c r="BC10" s="47"/>
      <c r="BD10" s="47"/>
      <c r="BE10" s="47"/>
      <c r="BF10" s="47"/>
      <c r="BG10" s="2"/>
      <c r="BH10" s="2"/>
      <c r="BI10" s="2"/>
      <c r="BJ10" s="2"/>
      <c r="BK10" s="2"/>
      <c r="BL10" s="59" t="s">
        <v>20</v>
      </c>
      <c r="BM10" s="60"/>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22</v>
      </c>
      <c r="BM11" s="61"/>
      <c r="BN11" s="61"/>
      <c r="BO11" s="61"/>
      <c r="BP11" s="61"/>
      <c r="BQ11" s="61"/>
      <c r="BR11" s="61"/>
      <c r="BS11" s="61"/>
      <c r="BT11" s="61"/>
      <c r="BU11" s="61"/>
      <c r="BV11" s="61"/>
      <c r="BW11" s="61"/>
      <c r="BX11" s="61"/>
      <c r="BY11" s="61"/>
      <c r="BZ11" s="6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c r="A14" s="2"/>
      <c r="B14" s="63" t="s">
        <v>23</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69" t="s">
        <v>24</v>
      </c>
      <c r="BM14" s="70"/>
      <c r="BN14" s="70"/>
      <c r="BO14" s="70"/>
      <c r="BP14" s="70"/>
      <c r="BQ14" s="70"/>
      <c r="BR14" s="70"/>
      <c r="BS14" s="70"/>
      <c r="BT14" s="70"/>
      <c r="BU14" s="70"/>
      <c r="BV14" s="70"/>
      <c r="BW14" s="70"/>
      <c r="BX14" s="70"/>
      <c r="BY14" s="70"/>
      <c r="BZ14" s="71"/>
    </row>
    <row r="15" spans="1:78" ht="13.5" customHeight="1">
      <c r="A15" s="2"/>
      <c r="B15" s="66"/>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8"/>
      <c r="BK15" s="2"/>
      <c r="BL15" s="72"/>
      <c r="BM15" s="73"/>
      <c r="BN15" s="73"/>
      <c r="BO15" s="73"/>
      <c r="BP15" s="73"/>
      <c r="BQ15" s="73"/>
      <c r="BR15" s="73"/>
      <c r="BS15" s="73"/>
      <c r="BT15" s="73"/>
      <c r="BU15" s="73"/>
      <c r="BV15" s="73"/>
      <c r="BW15" s="73"/>
      <c r="BX15" s="73"/>
      <c r="BY15" s="73"/>
      <c r="BZ15" s="74"/>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103</v>
      </c>
      <c r="BM16" s="85"/>
      <c r="BN16" s="85"/>
      <c r="BO16" s="85"/>
      <c r="BP16" s="85"/>
      <c r="BQ16" s="85"/>
      <c r="BR16" s="85"/>
      <c r="BS16" s="85"/>
      <c r="BT16" s="85"/>
      <c r="BU16" s="85"/>
      <c r="BV16" s="85"/>
      <c r="BW16" s="85"/>
      <c r="BX16" s="85"/>
      <c r="BY16" s="85"/>
      <c r="BZ16" s="86"/>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c r="A34" s="2"/>
      <c r="B34" s="16"/>
      <c r="C34" s="58" t="s">
        <v>25</v>
      </c>
      <c r="D34" s="58"/>
      <c r="E34" s="58"/>
      <c r="F34" s="58"/>
      <c r="G34" s="58"/>
      <c r="H34" s="58"/>
      <c r="I34" s="58"/>
      <c r="J34" s="58"/>
      <c r="K34" s="58"/>
      <c r="L34" s="58"/>
      <c r="M34" s="58"/>
      <c r="N34" s="58"/>
      <c r="O34" s="58"/>
      <c r="P34" s="58"/>
      <c r="Q34" s="19"/>
      <c r="R34" s="58" t="s">
        <v>26</v>
      </c>
      <c r="S34" s="58"/>
      <c r="T34" s="58"/>
      <c r="U34" s="58"/>
      <c r="V34" s="58"/>
      <c r="W34" s="58"/>
      <c r="X34" s="58"/>
      <c r="Y34" s="58"/>
      <c r="Z34" s="58"/>
      <c r="AA34" s="58"/>
      <c r="AB34" s="58"/>
      <c r="AC34" s="58"/>
      <c r="AD34" s="58"/>
      <c r="AE34" s="58"/>
      <c r="AF34" s="19"/>
      <c r="AG34" s="58" t="s">
        <v>27</v>
      </c>
      <c r="AH34" s="58"/>
      <c r="AI34" s="58"/>
      <c r="AJ34" s="58"/>
      <c r="AK34" s="58"/>
      <c r="AL34" s="58"/>
      <c r="AM34" s="58"/>
      <c r="AN34" s="58"/>
      <c r="AO34" s="58"/>
      <c r="AP34" s="58"/>
      <c r="AQ34" s="58"/>
      <c r="AR34" s="58"/>
      <c r="AS34" s="58"/>
      <c r="AT34" s="58"/>
      <c r="AU34" s="19"/>
      <c r="AV34" s="58" t="s">
        <v>28</v>
      </c>
      <c r="AW34" s="58"/>
      <c r="AX34" s="58"/>
      <c r="AY34" s="58"/>
      <c r="AZ34" s="58"/>
      <c r="BA34" s="58"/>
      <c r="BB34" s="58"/>
      <c r="BC34" s="58"/>
      <c r="BD34" s="58"/>
      <c r="BE34" s="58"/>
      <c r="BF34" s="58"/>
      <c r="BG34" s="58"/>
      <c r="BH34" s="58"/>
      <c r="BI34" s="58"/>
      <c r="BJ34" s="18"/>
      <c r="BK34" s="2"/>
      <c r="BL34" s="84"/>
      <c r="BM34" s="85"/>
      <c r="BN34" s="85"/>
      <c r="BO34" s="85"/>
      <c r="BP34" s="85"/>
      <c r="BQ34" s="85"/>
      <c r="BR34" s="85"/>
      <c r="BS34" s="85"/>
      <c r="BT34" s="85"/>
      <c r="BU34" s="85"/>
      <c r="BV34" s="85"/>
      <c r="BW34" s="85"/>
      <c r="BX34" s="85"/>
      <c r="BY34" s="85"/>
      <c r="BZ34" s="86"/>
    </row>
    <row r="35" spans="1:78" ht="13.5" customHeight="1">
      <c r="A35" s="2"/>
      <c r="B35" s="16"/>
      <c r="C35" s="58"/>
      <c r="D35" s="58"/>
      <c r="E35" s="58"/>
      <c r="F35" s="58"/>
      <c r="G35" s="58"/>
      <c r="H35" s="58"/>
      <c r="I35" s="58"/>
      <c r="J35" s="58"/>
      <c r="K35" s="58"/>
      <c r="L35" s="58"/>
      <c r="M35" s="58"/>
      <c r="N35" s="58"/>
      <c r="O35" s="58"/>
      <c r="P35" s="58"/>
      <c r="Q35" s="19"/>
      <c r="R35" s="58"/>
      <c r="S35" s="58"/>
      <c r="T35" s="58"/>
      <c r="U35" s="58"/>
      <c r="V35" s="58"/>
      <c r="W35" s="58"/>
      <c r="X35" s="58"/>
      <c r="Y35" s="58"/>
      <c r="Z35" s="58"/>
      <c r="AA35" s="58"/>
      <c r="AB35" s="58"/>
      <c r="AC35" s="58"/>
      <c r="AD35" s="58"/>
      <c r="AE35" s="58"/>
      <c r="AF35" s="19"/>
      <c r="AG35" s="58"/>
      <c r="AH35" s="58"/>
      <c r="AI35" s="58"/>
      <c r="AJ35" s="58"/>
      <c r="AK35" s="58"/>
      <c r="AL35" s="58"/>
      <c r="AM35" s="58"/>
      <c r="AN35" s="58"/>
      <c r="AO35" s="58"/>
      <c r="AP35" s="58"/>
      <c r="AQ35" s="58"/>
      <c r="AR35" s="58"/>
      <c r="AS35" s="58"/>
      <c r="AT35" s="58"/>
      <c r="AU35" s="19"/>
      <c r="AV35" s="58"/>
      <c r="AW35" s="58"/>
      <c r="AX35" s="58"/>
      <c r="AY35" s="58"/>
      <c r="AZ35" s="58"/>
      <c r="BA35" s="58"/>
      <c r="BB35" s="58"/>
      <c r="BC35" s="58"/>
      <c r="BD35" s="58"/>
      <c r="BE35" s="58"/>
      <c r="BF35" s="58"/>
      <c r="BG35" s="58"/>
      <c r="BH35" s="58"/>
      <c r="BI35" s="58"/>
      <c r="BJ35" s="18"/>
      <c r="BK35" s="2"/>
      <c r="BL35" s="84"/>
      <c r="BM35" s="85"/>
      <c r="BN35" s="85"/>
      <c r="BO35" s="85"/>
      <c r="BP35" s="85"/>
      <c r="BQ35" s="85"/>
      <c r="BR35" s="85"/>
      <c r="BS35" s="85"/>
      <c r="BT35" s="85"/>
      <c r="BU35" s="85"/>
      <c r="BV35" s="85"/>
      <c r="BW35" s="85"/>
      <c r="BX35" s="85"/>
      <c r="BY35" s="85"/>
      <c r="BZ35" s="86"/>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9" t="s">
        <v>29</v>
      </c>
      <c r="BM45" s="70"/>
      <c r="BN45" s="70"/>
      <c r="BO45" s="70"/>
      <c r="BP45" s="70"/>
      <c r="BQ45" s="70"/>
      <c r="BR45" s="70"/>
      <c r="BS45" s="70"/>
      <c r="BT45" s="70"/>
      <c r="BU45" s="70"/>
      <c r="BV45" s="70"/>
      <c r="BW45" s="70"/>
      <c r="BX45" s="70"/>
      <c r="BY45" s="70"/>
      <c r="BZ45" s="71"/>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2"/>
      <c r="BM46" s="73"/>
      <c r="BN46" s="73"/>
      <c r="BO46" s="73"/>
      <c r="BP46" s="73"/>
      <c r="BQ46" s="73"/>
      <c r="BR46" s="73"/>
      <c r="BS46" s="73"/>
      <c r="BT46" s="73"/>
      <c r="BU46" s="73"/>
      <c r="BV46" s="73"/>
      <c r="BW46" s="73"/>
      <c r="BX46" s="73"/>
      <c r="BY46" s="73"/>
      <c r="BZ46" s="74"/>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4" t="s">
        <v>104</v>
      </c>
      <c r="BM47" s="85"/>
      <c r="BN47" s="85"/>
      <c r="BO47" s="85"/>
      <c r="BP47" s="85"/>
      <c r="BQ47" s="85"/>
      <c r="BR47" s="85"/>
      <c r="BS47" s="85"/>
      <c r="BT47" s="85"/>
      <c r="BU47" s="85"/>
      <c r="BV47" s="85"/>
      <c r="BW47" s="85"/>
      <c r="BX47" s="85"/>
      <c r="BY47" s="85"/>
      <c r="BZ47" s="86"/>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4"/>
      <c r="BM48" s="85"/>
      <c r="BN48" s="85"/>
      <c r="BO48" s="85"/>
      <c r="BP48" s="85"/>
      <c r="BQ48" s="85"/>
      <c r="BR48" s="85"/>
      <c r="BS48" s="85"/>
      <c r="BT48" s="85"/>
      <c r="BU48" s="85"/>
      <c r="BV48" s="85"/>
      <c r="BW48" s="85"/>
      <c r="BX48" s="85"/>
      <c r="BY48" s="85"/>
      <c r="BZ48" s="86"/>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4"/>
      <c r="BM49" s="85"/>
      <c r="BN49" s="85"/>
      <c r="BO49" s="85"/>
      <c r="BP49" s="85"/>
      <c r="BQ49" s="85"/>
      <c r="BR49" s="85"/>
      <c r="BS49" s="85"/>
      <c r="BT49" s="85"/>
      <c r="BU49" s="85"/>
      <c r="BV49" s="85"/>
      <c r="BW49" s="85"/>
      <c r="BX49" s="85"/>
      <c r="BY49" s="85"/>
      <c r="BZ49" s="86"/>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4"/>
      <c r="BM50" s="85"/>
      <c r="BN50" s="85"/>
      <c r="BO50" s="85"/>
      <c r="BP50" s="85"/>
      <c r="BQ50" s="85"/>
      <c r="BR50" s="85"/>
      <c r="BS50" s="85"/>
      <c r="BT50" s="85"/>
      <c r="BU50" s="85"/>
      <c r="BV50" s="85"/>
      <c r="BW50" s="85"/>
      <c r="BX50" s="85"/>
      <c r="BY50" s="85"/>
      <c r="BZ50" s="86"/>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4"/>
      <c r="BM51" s="85"/>
      <c r="BN51" s="85"/>
      <c r="BO51" s="85"/>
      <c r="BP51" s="85"/>
      <c r="BQ51" s="85"/>
      <c r="BR51" s="85"/>
      <c r="BS51" s="85"/>
      <c r="BT51" s="85"/>
      <c r="BU51" s="85"/>
      <c r="BV51" s="85"/>
      <c r="BW51" s="85"/>
      <c r="BX51" s="85"/>
      <c r="BY51" s="85"/>
      <c r="BZ51" s="86"/>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4"/>
      <c r="BM52" s="85"/>
      <c r="BN52" s="85"/>
      <c r="BO52" s="85"/>
      <c r="BP52" s="85"/>
      <c r="BQ52" s="85"/>
      <c r="BR52" s="85"/>
      <c r="BS52" s="85"/>
      <c r="BT52" s="85"/>
      <c r="BU52" s="85"/>
      <c r="BV52" s="85"/>
      <c r="BW52" s="85"/>
      <c r="BX52" s="85"/>
      <c r="BY52" s="85"/>
      <c r="BZ52" s="86"/>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4"/>
      <c r="BM53" s="85"/>
      <c r="BN53" s="85"/>
      <c r="BO53" s="85"/>
      <c r="BP53" s="85"/>
      <c r="BQ53" s="85"/>
      <c r="BR53" s="85"/>
      <c r="BS53" s="85"/>
      <c r="BT53" s="85"/>
      <c r="BU53" s="85"/>
      <c r="BV53" s="85"/>
      <c r="BW53" s="85"/>
      <c r="BX53" s="85"/>
      <c r="BY53" s="85"/>
      <c r="BZ53" s="86"/>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4"/>
      <c r="BM54" s="85"/>
      <c r="BN54" s="85"/>
      <c r="BO54" s="85"/>
      <c r="BP54" s="85"/>
      <c r="BQ54" s="85"/>
      <c r="BR54" s="85"/>
      <c r="BS54" s="85"/>
      <c r="BT54" s="85"/>
      <c r="BU54" s="85"/>
      <c r="BV54" s="85"/>
      <c r="BW54" s="85"/>
      <c r="BX54" s="85"/>
      <c r="BY54" s="85"/>
      <c r="BZ54" s="86"/>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4"/>
      <c r="BM55" s="85"/>
      <c r="BN55" s="85"/>
      <c r="BO55" s="85"/>
      <c r="BP55" s="85"/>
      <c r="BQ55" s="85"/>
      <c r="BR55" s="85"/>
      <c r="BS55" s="85"/>
      <c r="BT55" s="85"/>
      <c r="BU55" s="85"/>
      <c r="BV55" s="85"/>
      <c r="BW55" s="85"/>
      <c r="BX55" s="85"/>
      <c r="BY55" s="85"/>
      <c r="BZ55" s="86"/>
    </row>
    <row r="56" spans="1:78" ht="13.5" customHeight="1">
      <c r="A56" s="2"/>
      <c r="B56" s="16"/>
      <c r="C56" s="58" t="s">
        <v>30</v>
      </c>
      <c r="D56" s="58"/>
      <c r="E56" s="58"/>
      <c r="F56" s="58"/>
      <c r="G56" s="58"/>
      <c r="H56" s="58"/>
      <c r="I56" s="58"/>
      <c r="J56" s="58"/>
      <c r="K56" s="58"/>
      <c r="L56" s="58"/>
      <c r="M56" s="58"/>
      <c r="N56" s="58"/>
      <c r="O56" s="58"/>
      <c r="P56" s="58"/>
      <c r="Q56" s="19"/>
      <c r="R56" s="58" t="s">
        <v>31</v>
      </c>
      <c r="S56" s="58"/>
      <c r="T56" s="58"/>
      <c r="U56" s="58"/>
      <c r="V56" s="58"/>
      <c r="W56" s="58"/>
      <c r="X56" s="58"/>
      <c r="Y56" s="58"/>
      <c r="Z56" s="58"/>
      <c r="AA56" s="58"/>
      <c r="AB56" s="58"/>
      <c r="AC56" s="58"/>
      <c r="AD56" s="58"/>
      <c r="AE56" s="58"/>
      <c r="AF56" s="19"/>
      <c r="AG56" s="58" t="s">
        <v>32</v>
      </c>
      <c r="AH56" s="58"/>
      <c r="AI56" s="58"/>
      <c r="AJ56" s="58"/>
      <c r="AK56" s="58"/>
      <c r="AL56" s="58"/>
      <c r="AM56" s="58"/>
      <c r="AN56" s="58"/>
      <c r="AO56" s="58"/>
      <c r="AP56" s="58"/>
      <c r="AQ56" s="58"/>
      <c r="AR56" s="58"/>
      <c r="AS56" s="58"/>
      <c r="AT56" s="58"/>
      <c r="AU56" s="19"/>
      <c r="AV56" s="58" t="s">
        <v>33</v>
      </c>
      <c r="AW56" s="58"/>
      <c r="AX56" s="58"/>
      <c r="AY56" s="58"/>
      <c r="AZ56" s="58"/>
      <c r="BA56" s="58"/>
      <c r="BB56" s="58"/>
      <c r="BC56" s="58"/>
      <c r="BD56" s="58"/>
      <c r="BE56" s="58"/>
      <c r="BF56" s="58"/>
      <c r="BG56" s="58"/>
      <c r="BH56" s="58"/>
      <c r="BI56" s="58"/>
      <c r="BJ56" s="18"/>
      <c r="BK56" s="2"/>
      <c r="BL56" s="84"/>
      <c r="BM56" s="85"/>
      <c r="BN56" s="85"/>
      <c r="BO56" s="85"/>
      <c r="BP56" s="85"/>
      <c r="BQ56" s="85"/>
      <c r="BR56" s="85"/>
      <c r="BS56" s="85"/>
      <c r="BT56" s="85"/>
      <c r="BU56" s="85"/>
      <c r="BV56" s="85"/>
      <c r="BW56" s="85"/>
      <c r="BX56" s="85"/>
      <c r="BY56" s="85"/>
      <c r="BZ56" s="86"/>
    </row>
    <row r="57" spans="1:78" ht="13.5" customHeight="1">
      <c r="A57" s="2"/>
      <c r="B57" s="16"/>
      <c r="C57" s="58"/>
      <c r="D57" s="58"/>
      <c r="E57" s="58"/>
      <c r="F57" s="58"/>
      <c r="G57" s="58"/>
      <c r="H57" s="58"/>
      <c r="I57" s="58"/>
      <c r="J57" s="58"/>
      <c r="K57" s="58"/>
      <c r="L57" s="58"/>
      <c r="M57" s="58"/>
      <c r="N57" s="58"/>
      <c r="O57" s="58"/>
      <c r="P57" s="58"/>
      <c r="Q57" s="19"/>
      <c r="R57" s="58"/>
      <c r="S57" s="58"/>
      <c r="T57" s="58"/>
      <c r="U57" s="58"/>
      <c r="V57" s="58"/>
      <c r="W57" s="58"/>
      <c r="X57" s="58"/>
      <c r="Y57" s="58"/>
      <c r="Z57" s="58"/>
      <c r="AA57" s="58"/>
      <c r="AB57" s="58"/>
      <c r="AC57" s="58"/>
      <c r="AD57" s="58"/>
      <c r="AE57" s="58"/>
      <c r="AF57" s="19"/>
      <c r="AG57" s="58"/>
      <c r="AH57" s="58"/>
      <c r="AI57" s="58"/>
      <c r="AJ57" s="58"/>
      <c r="AK57" s="58"/>
      <c r="AL57" s="58"/>
      <c r="AM57" s="58"/>
      <c r="AN57" s="58"/>
      <c r="AO57" s="58"/>
      <c r="AP57" s="58"/>
      <c r="AQ57" s="58"/>
      <c r="AR57" s="58"/>
      <c r="AS57" s="58"/>
      <c r="AT57" s="58"/>
      <c r="AU57" s="19"/>
      <c r="AV57" s="58"/>
      <c r="AW57" s="58"/>
      <c r="AX57" s="58"/>
      <c r="AY57" s="58"/>
      <c r="AZ57" s="58"/>
      <c r="BA57" s="58"/>
      <c r="BB57" s="58"/>
      <c r="BC57" s="58"/>
      <c r="BD57" s="58"/>
      <c r="BE57" s="58"/>
      <c r="BF57" s="58"/>
      <c r="BG57" s="58"/>
      <c r="BH57" s="58"/>
      <c r="BI57" s="58"/>
      <c r="BJ57" s="18"/>
      <c r="BK57" s="2"/>
      <c r="BL57" s="84"/>
      <c r="BM57" s="85"/>
      <c r="BN57" s="85"/>
      <c r="BO57" s="85"/>
      <c r="BP57" s="85"/>
      <c r="BQ57" s="85"/>
      <c r="BR57" s="85"/>
      <c r="BS57" s="85"/>
      <c r="BT57" s="85"/>
      <c r="BU57" s="85"/>
      <c r="BV57" s="85"/>
      <c r="BW57" s="85"/>
      <c r="BX57" s="85"/>
      <c r="BY57" s="85"/>
      <c r="BZ57" s="86"/>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4"/>
      <c r="BM58" s="85"/>
      <c r="BN58" s="85"/>
      <c r="BO58" s="85"/>
      <c r="BP58" s="85"/>
      <c r="BQ58" s="85"/>
      <c r="BR58" s="85"/>
      <c r="BS58" s="85"/>
      <c r="BT58" s="85"/>
      <c r="BU58" s="85"/>
      <c r="BV58" s="85"/>
      <c r="BW58" s="85"/>
      <c r="BX58" s="85"/>
      <c r="BY58" s="85"/>
      <c r="BZ58" s="86"/>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4"/>
      <c r="BM59" s="85"/>
      <c r="BN59" s="85"/>
      <c r="BO59" s="85"/>
      <c r="BP59" s="85"/>
      <c r="BQ59" s="85"/>
      <c r="BR59" s="85"/>
      <c r="BS59" s="85"/>
      <c r="BT59" s="85"/>
      <c r="BU59" s="85"/>
      <c r="BV59" s="85"/>
      <c r="BW59" s="85"/>
      <c r="BX59" s="85"/>
      <c r="BY59" s="85"/>
      <c r="BZ59" s="86"/>
    </row>
    <row r="60" spans="1:78" ht="13.5" customHeight="1">
      <c r="A60" s="2"/>
      <c r="B60" s="66" t="s">
        <v>34</v>
      </c>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8"/>
      <c r="BK60" s="2"/>
      <c r="BL60" s="84"/>
      <c r="BM60" s="85"/>
      <c r="BN60" s="85"/>
      <c r="BO60" s="85"/>
      <c r="BP60" s="85"/>
      <c r="BQ60" s="85"/>
      <c r="BR60" s="85"/>
      <c r="BS60" s="85"/>
      <c r="BT60" s="85"/>
      <c r="BU60" s="85"/>
      <c r="BV60" s="85"/>
      <c r="BW60" s="85"/>
      <c r="BX60" s="85"/>
      <c r="BY60" s="85"/>
      <c r="BZ60" s="86"/>
    </row>
    <row r="61" spans="1:78" ht="13.5" customHeight="1">
      <c r="A61" s="2"/>
      <c r="B61" s="66"/>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8"/>
      <c r="BK61" s="2"/>
      <c r="BL61" s="84"/>
      <c r="BM61" s="85"/>
      <c r="BN61" s="85"/>
      <c r="BO61" s="85"/>
      <c r="BP61" s="85"/>
      <c r="BQ61" s="85"/>
      <c r="BR61" s="85"/>
      <c r="BS61" s="85"/>
      <c r="BT61" s="85"/>
      <c r="BU61" s="85"/>
      <c r="BV61" s="85"/>
      <c r="BW61" s="85"/>
      <c r="BX61" s="85"/>
      <c r="BY61" s="85"/>
      <c r="BZ61" s="86"/>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4"/>
      <c r="BM62" s="85"/>
      <c r="BN62" s="85"/>
      <c r="BO62" s="85"/>
      <c r="BP62" s="85"/>
      <c r="BQ62" s="85"/>
      <c r="BR62" s="85"/>
      <c r="BS62" s="85"/>
      <c r="BT62" s="85"/>
      <c r="BU62" s="85"/>
      <c r="BV62" s="85"/>
      <c r="BW62" s="85"/>
      <c r="BX62" s="85"/>
      <c r="BY62" s="85"/>
      <c r="BZ62" s="86"/>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4"/>
      <c r="BM63" s="85"/>
      <c r="BN63" s="85"/>
      <c r="BO63" s="85"/>
      <c r="BP63" s="85"/>
      <c r="BQ63" s="85"/>
      <c r="BR63" s="85"/>
      <c r="BS63" s="85"/>
      <c r="BT63" s="85"/>
      <c r="BU63" s="85"/>
      <c r="BV63" s="85"/>
      <c r="BW63" s="85"/>
      <c r="BX63" s="85"/>
      <c r="BY63" s="85"/>
      <c r="BZ63" s="86"/>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9" t="s">
        <v>35</v>
      </c>
      <c r="BM64" s="70"/>
      <c r="BN64" s="70"/>
      <c r="BO64" s="70"/>
      <c r="BP64" s="70"/>
      <c r="BQ64" s="70"/>
      <c r="BR64" s="70"/>
      <c r="BS64" s="70"/>
      <c r="BT64" s="70"/>
      <c r="BU64" s="70"/>
      <c r="BV64" s="70"/>
      <c r="BW64" s="70"/>
      <c r="BX64" s="70"/>
      <c r="BY64" s="70"/>
      <c r="BZ64" s="71"/>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2"/>
      <c r="BM65" s="73"/>
      <c r="BN65" s="73"/>
      <c r="BO65" s="73"/>
      <c r="BP65" s="73"/>
      <c r="BQ65" s="73"/>
      <c r="BR65" s="73"/>
      <c r="BS65" s="73"/>
      <c r="BT65" s="73"/>
      <c r="BU65" s="73"/>
      <c r="BV65" s="73"/>
      <c r="BW65" s="73"/>
      <c r="BX65" s="73"/>
      <c r="BY65" s="73"/>
      <c r="BZ65" s="74"/>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7" t="s">
        <v>105</v>
      </c>
      <c r="BM66" s="88"/>
      <c r="BN66" s="88"/>
      <c r="BO66" s="88"/>
      <c r="BP66" s="88"/>
      <c r="BQ66" s="88"/>
      <c r="BR66" s="88"/>
      <c r="BS66" s="88"/>
      <c r="BT66" s="88"/>
      <c r="BU66" s="88"/>
      <c r="BV66" s="88"/>
      <c r="BW66" s="88"/>
      <c r="BX66" s="88"/>
      <c r="BY66" s="88"/>
      <c r="BZ66" s="8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7"/>
      <c r="BM67" s="88"/>
      <c r="BN67" s="88"/>
      <c r="BO67" s="88"/>
      <c r="BP67" s="88"/>
      <c r="BQ67" s="88"/>
      <c r="BR67" s="88"/>
      <c r="BS67" s="88"/>
      <c r="BT67" s="88"/>
      <c r="BU67" s="88"/>
      <c r="BV67" s="88"/>
      <c r="BW67" s="88"/>
      <c r="BX67" s="88"/>
      <c r="BY67" s="88"/>
      <c r="BZ67" s="8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7"/>
      <c r="BM68" s="88"/>
      <c r="BN68" s="88"/>
      <c r="BO68" s="88"/>
      <c r="BP68" s="88"/>
      <c r="BQ68" s="88"/>
      <c r="BR68" s="88"/>
      <c r="BS68" s="88"/>
      <c r="BT68" s="88"/>
      <c r="BU68" s="88"/>
      <c r="BV68" s="88"/>
      <c r="BW68" s="88"/>
      <c r="BX68" s="88"/>
      <c r="BY68" s="88"/>
      <c r="BZ68" s="8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7"/>
      <c r="BM69" s="88"/>
      <c r="BN69" s="88"/>
      <c r="BO69" s="88"/>
      <c r="BP69" s="88"/>
      <c r="BQ69" s="88"/>
      <c r="BR69" s="88"/>
      <c r="BS69" s="88"/>
      <c r="BT69" s="88"/>
      <c r="BU69" s="88"/>
      <c r="BV69" s="88"/>
      <c r="BW69" s="88"/>
      <c r="BX69" s="88"/>
      <c r="BY69" s="88"/>
      <c r="BZ69" s="8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7"/>
      <c r="BM70" s="88"/>
      <c r="BN70" s="88"/>
      <c r="BO70" s="88"/>
      <c r="BP70" s="88"/>
      <c r="BQ70" s="88"/>
      <c r="BR70" s="88"/>
      <c r="BS70" s="88"/>
      <c r="BT70" s="88"/>
      <c r="BU70" s="88"/>
      <c r="BV70" s="88"/>
      <c r="BW70" s="88"/>
      <c r="BX70" s="88"/>
      <c r="BY70" s="88"/>
      <c r="BZ70" s="8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7"/>
      <c r="BM71" s="88"/>
      <c r="BN71" s="88"/>
      <c r="BO71" s="88"/>
      <c r="BP71" s="88"/>
      <c r="BQ71" s="88"/>
      <c r="BR71" s="88"/>
      <c r="BS71" s="88"/>
      <c r="BT71" s="88"/>
      <c r="BU71" s="88"/>
      <c r="BV71" s="88"/>
      <c r="BW71" s="88"/>
      <c r="BX71" s="88"/>
      <c r="BY71" s="88"/>
      <c r="BZ71" s="8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7"/>
      <c r="BM72" s="88"/>
      <c r="BN72" s="88"/>
      <c r="BO72" s="88"/>
      <c r="BP72" s="88"/>
      <c r="BQ72" s="88"/>
      <c r="BR72" s="88"/>
      <c r="BS72" s="88"/>
      <c r="BT72" s="88"/>
      <c r="BU72" s="88"/>
      <c r="BV72" s="88"/>
      <c r="BW72" s="88"/>
      <c r="BX72" s="88"/>
      <c r="BY72" s="88"/>
      <c r="BZ72" s="8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7"/>
      <c r="BM73" s="88"/>
      <c r="BN73" s="88"/>
      <c r="BO73" s="88"/>
      <c r="BP73" s="88"/>
      <c r="BQ73" s="88"/>
      <c r="BR73" s="88"/>
      <c r="BS73" s="88"/>
      <c r="BT73" s="88"/>
      <c r="BU73" s="88"/>
      <c r="BV73" s="88"/>
      <c r="BW73" s="88"/>
      <c r="BX73" s="88"/>
      <c r="BY73" s="88"/>
      <c r="BZ73" s="8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7"/>
      <c r="BM74" s="88"/>
      <c r="BN74" s="88"/>
      <c r="BO74" s="88"/>
      <c r="BP74" s="88"/>
      <c r="BQ74" s="88"/>
      <c r="BR74" s="88"/>
      <c r="BS74" s="88"/>
      <c r="BT74" s="88"/>
      <c r="BU74" s="88"/>
      <c r="BV74" s="88"/>
      <c r="BW74" s="88"/>
      <c r="BX74" s="88"/>
      <c r="BY74" s="88"/>
      <c r="BZ74" s="8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7"/>
      <c r="BM75" s="88"/>
      <c r="BN75" s="88"/>
      <c r="BO75" s="88"/>
      <c r="BP75" s="88"/>
      <c r="BQ75" s="88"/>
      <c r="BR75" s="88"/>
      <c r="BS75" s="88"/>
      <c r="BT75" s="88"/>
      <c r="BU75" s="88"/>
      <c r="BV75" s="88"/>
      <c r="BW75" s="88"/>
      <c r="BX75" s="88"/>
      <c r="BY75" s="88"/>
      <c r="BZ75" s="8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7"/>
      <c r="BM76" s="88"/>
      <c r="BN76" s="88"/>
      <c r="BO76" s="88"/>
      <c r="BP76" s="88"/>
      <c r="BQ76" s="88"/>
      <c r="BR76" s="88"/>
      <c r="BS76" s="88"/>
      <c r="BT76" s="88"/>
      <c r="BU76" s="88"/>
      <c r="BV76" s="88"/>
      <c r="BW76" s="88"/>
      <c r="BX76" s="88"/>
      <c r="BY76" s="88"/>
      <c r="BZ76" s="8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7"/>
      <c r="BM77" s="88"/>
      <c r="BN77" s="88"/>
      <c r="BO77" s="88"/>
      <c r="BP77" s="88"/>
      <c r="BQ77" s="88"/>
      <c r="BR77" s="88"/>
      <c r="BS77" s="88"/>
      <c r="BT77" s="88"/>
      <c r="BU77" s="88"/>
      <c r="BV77" s="88"/>
      <c r="BW77" s="88"/>
      <c r="BX77" s="88"/>
      <c r="BY77" s="88"/>
      <c r="BZ77" s="8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7"/>
      <c r="BM78" s="88"/>
      <c r="BN78" s="88"/>
      <c r="BO78" s="88"/>
      <c r="BP78" s="88"/>
      <c r="BQ78" s="88"/>
      <c r="BR78" s="88"/>
      <c r="BS78" s="88"/>
      <c r="BT78" s="88"/>
      <c r="BU78" s="88"/>
      <c r="BV78" s="88"/>
      <c r="BW78" s="88"/>
      <c r="BX78" s="88"/>
      <c r="BY78" s="88"/>
      <c r="BZ78" s="89"/>
    </row>
    <row r="79" spans="1:78" ht="13.5" customHeight="1">
      <c r="A79" s="2"/>
      <c r="B79" s="16"/>
      <c r="C79" s="58" t="s">
        <v>36</v>
      </c>
      <c r="D79" s="58"/>
      <c r="E79" s="58"/>
      <c r="F79" s="58"/>
      <c r="G79" s="58"/>
      <c r="H79" s="58"/>
      <c r="I79" s="58"/>
      <c r="J79" s="58"/>
      <c r="K79" s="58"/>
      <c r="L79" s="58"/>
      <c r="M79" s="58"/>
      <c r="N79" s="58"/>
      <c r="O79" s="58"/>
      <c r="P79" s="58"/>
      <c r="Q79" s="58"/>
      <c r="R79" s="58"/>
      <c r="S79" s="58"/>
      <c r="T79" s="58"/>
      <c r="U79" s="19"/>
      <c r="V79" s="19"/>
      <c r="W79" s="58" t="s">
        <v>37</v>
      </c>
      <c r="X79" s="58"/>
      <c r="Y79" s="58"/>
      <c r="Z79" s="58"/>
      <c r="AA79" s="58"/>
      <c r="AB79" s="58"/>
      <c r="AC79" s="58"/>
      <c r="AD79" s="58"/>
      <c r="AE79" s="58"/>
      <c r="AF79" s="58"/>
      <c r="AG79" s="58"/>
      <c r="AH79" s="58"/>
      <c r="AI79" s="58"/>
      <c r="AJ79" s="58"/>
      <c r="AK79" s="58"/>
      <c r="AL79" s="58"/>
      <c r="AM79" s="58"/>
      <c r="AN79" s="58"/>
      <c r="AO79" s="19"/>
      <c r="AP79" s="19"/>
      <c r="AQ79" s="58" t="s">
        <v>38</v>
      </c>
      <c r="AR79" s="58"/>
      <c r="AS79" s="58"/>
      <c r="AT79" s="58"/>
      <c r="AU79" s="58"/>
      <c r="AV79" s="58"/>
      <c r="AW79" s="58"/>
      <c r="AX79" s="58"/>
      <c r="AY79" s="58"/>
      <c r="AZ79" s="58"/>
      <c r="BA79" s="58"/>
      <c r="BB79" s="58"/>
      <c r="BC79" s="58"/>
      <c r="BD79" s="58"/>
      <c r="BE79" s="58"/>
      <c r="BF79" s="58"/>
      <c r="BG79" s="58"/>
      <c r="BH79" s="58"/>
      <c r="BI79" s="17"/>
      <c r="BJ79" s="18"/>
      <c r="BK79" s="2"/>
      <c r="BL79" s="87"/>
      <c r="BM79" s="88"/>
      <c r="BN79" s="88"/>
      <c r="BO79" s="88"/>
      <c r="BP79" s="88"/>
      <c r="BQ79" s="88"/>
      <c r="BR79" s="88"/>
      <c r="BS79" s="88"/>
      <c r="BT79" s="88"/>
      <c r="BU79" s="88"/>
      <c r="BV79" s="88"/>
      <c r="BW79" s="88"/>
      <c r="BX79" s="88"/>
      <c r="BY79" s="88"/>
      <c r="BZ79" s="89"/>
    </row>
    <row r="80" spans="1:78" ht="13.5" customHeight="1">
      <c r="A80" s="2"/>
      <c r="B80" s="16"/>
      <c r="C80" s="58"/>
      <c r="D80" s="58"/>
      <c r="E80" s="58"/>
      <c r="F80" s="58"/>
      <c r="G80" s="58"/>
      <c r="H80" s="58"/>
      <c r="I80" s="58"/>
      <c r="J80" s="58"/>
      <c r="K80" s="58"/>
      <c r="L80" s="58"/>
      <c r="M80" s="58"/>
      <c r="N80" s="58"/>
      <c r="O80" s="58"/>
      <c r="P80" s="58"/>
      <c r="Q80" s="58"/>
      <c r="R80" s="58"/>
      <c r="S80" s="58"/>
      <c r="T80" s="58"/>
      <c r="U80" s="19"/>
      <c r="V80" s="19"/>
      <c r="W80" s="58"/>
      <c r="X80" s="58"/>
      <c r="Y80" s="58"/>
      <c r="Z80" s="58"/>
      <c r="AA80" s="58"/>
      <c r="AB80" s="58"/>
      <c r="AC80" s="58"/>
      <c r="AD80" s="58"/>
      <c r="AE80" s="58"/>
      <c r="AF80" s="58"/>
      <c r="AG80" s="58"/>
      <c r="AH80" s="58"/>
      <c r="AI80" s="58"/>
      <c r="AJ80" s="58"/>
      <c r="AK80" s="58"/>
      <c r="AL80" s="58"/>
      <c r="AM80" s="58"/>
      <c r="AN80" s="58"/>
      <c r="AO80" s="19"/>
      <c r="AP80" s="19"/>
      <c r="AQ80" s="58"/>
      <c r="AR80" s="58"/>
      <c r="AS80" s="58"/>
      <c r="AT80" s="58"/>
      <c r="AU80" s="58"/>
      <c r="AV80" s="58"/>
      <c r="AW80" s="58"/>
      <c r="AX80" s="58"/>
      <c r="AY80" s="58"/>
      <c r="AZ80" s="58"/>
      <c r="BA80" s="58"/>
      <c r="BB80" s="58"/>
      <c r="BC80" s="58"/>
      <c r="BD80" s="58"/>
      <c r="BE80" s="58"/>
      <c r="BF80" s="58"/>
      <c r="BG80" s="58"/>
      <c r="BH80" s="58"/>
      <c r="BI80" s="17"/>
      <c r="BJ80" s="18"/>
      <c r="BK80" s="2"/>
      <c r="BL80" s="87"/>
      <c r="BM80" s="88"/>
      <c r="BN80" s="88"/>
      <c r="BO80" s="88"/>
      <c r="BP80" s="88"/>
      <c r="BQ80" s="88"/>
      <c r="BR80" s="88"/>
      <c r="BS80" s="88"/>
      <c r="BT80" s="88"/>
      <c r="BU80" s="88"/>
      <c r="BV80" s="88"/>
      <c r="BW80" s="88"/>
      <c r="BX80" s="88"/>
      <c r="BY80" s="88"/>
      <c r="BZ80" s="8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7"/>
      <c r="BM81" s="88"/>
      <c r="BN81" s="88"/>
      <c r="BO81" s="88"/>
      <c r="BP81" s="88"/>
      <c r="BQ81" s="88"/>
      <c r="BR81" s="88"/>
      <c r="BS81" s="88"/>
      <c r="BT81" s="88"/>
      <c r="BU81" s="88"/>
      <c r="BV81" s="88"/>
      <c r="BW81" s="88"/>
      <c r="BX81" s="88"/>
      <c r="BY81" s="88"/>
      <c r="BZ81" s="8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90"/>
      <c r="BM82" s="91"/>
      <c r="BN82" s="91"/>
      <c r="BO82" s="91"/>
      <c r="BP82" s="91"/>
      <c r="BQ82" s="91"/>
      <c r="BR82" s="91"/>
      <c r="BS82" s="91"/>
      <c r="BT82" s="91"/>
      <c r="BU82" s="91"/>
      <c r="BV82" s="91"/>
      <c r="BW82" s="91"/>
      <c r="BX82" s="91"/>
      <c r="BY82" s="91"/>
      <c r="BZ82" s="92"/>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77" t="s">
        <v>49</v>
      </c>
      <c r="I3" s="78"/>
      <c r="J3" s="78"/>
      <c r="K3" s="78"/>
      <c r="L3" s="78"/>
      <c r="M3" s="78"/>
      <c r="N3" s="78"/>
      <c r="O3" s="78"/>
      <c r="P3" s="78"/>
      <c r="Q3" s="78"/>
      <c r="R3" s="78"/>
      <c r="S3" s="78"/>
      <c r="T3" s="78"/>
      <c r="U3" s="78"/>
      <c r="V3" s="79"/>
      <c r="W3" s="83" t="s">
        <v>50</v>
      </c>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t="s">
        <v>34</v>
      </c>
      <c r="DH3" s="76"/>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row>
    <row r="4" spans="1:143">
      <c r="A4" s="26" t="s">
        <v>51</v>
      </c>
      <c r="B4" s="28"/>
      <c r="C4" s="28"/>
      <c r="D4" s="28"/>
      <c r="E4" s="28"/>
      <c r="F4" s="28"/>
      <c r="G4" s="28"/>
      <c r="H4" s="80"/>
      <c r="I4" s="81"/>
      <c r="J4" s="81"/>
      <c r="K4" s="81"/>
      <c r="L4" s="81"/>
      <c r="M4" s="81"/>
      <c r="N4" s="81"/>
      <c r="O4" s="81"/>
      <c r="P4" s="81"/>
      <c r="Q4" s="81"/>
      <c r="R4" s="81"/>
      <c r="S4" s="81"/>
      <c r="T4" s="81"/>
      <c r="U4" s="81"/>
      <c r="V4" s="82"/>
      <c r="W4" s="76" t="s">
        <v>52</v>
      </c>
      <c r="X4" s="76"/>
      <c r="Y4" s="76"/>
      <c r="Z4" s="76"/>
      <c r="AA4" s="76"/>
      <c r="AB4" s="76"/>
      <c r="AC4" s="76"/>
      <c r="AD4" s="76"/>
      <c r="AE4" s="76"/>
      <c r="AF4" s="76"/>
      <c r="AG4" s="76"/>
      <c r="AH4" s="76" t="s">
        <v>53</v>
      </c>
      <c r="AI4" s="76"/>
      <c r="AJ4" s="76"/>
      <c r="AK4" s="76"/>
      <c r="AL4" s="76"/>
      <c r="AM4" s="76"/>
      <c r="AN4" s="76"/>
      <c r="AO4" s="76"/>
      <c r="AP4" s="76"/>
      <c r="AQ4" s="76"/>
      <c r="AR4" s="76"/>
      <c r="AS4" s="76" t="s">
        <v>54</v>
      </c>
      <c r="AT4" s="76"/>
      <c r="AU4" s="76"/>
      <c r="AV4" s="76"/>
      <c r="AW4" s="76"/>
      <c r="AX4" s="76"/>
      <c r="AY4" s="76"/>
      <c r="AZ4" s="76"/>
      <c r="BA4" s="76"/>
      <c r="BB4" s="76"/>
      <c r="BC4" s="76"/>
      <c r="BD4" s="76" t="s">
        <v>55</v>
      </c>
      <c r="BE4" s="76"/>
      <c r="BF4" s="76"/>
      <c r="BG4" s="76"/>
      <c r="BH4" s="76"/>
      <c r="BI4" s="76"/>
      <c r="BJ4" s="76"/>
      <c r="BK4" s="76"/>
      <c r="BL4" s="76"/>
      <c r="BM4" s="76"/>
      <c r="BN4" s="76"/>
      <c r="BO4" s="76" t="s">
        <v>56</v>
      </c>
      <c r="BP4" s="76"/>
      <c r="BQ4" s="76"/>
      <c r="BR4" s="76"/>
      <c r="BS4" s="76"/>
      <c r="BT4" s="76"/>
      <c r="BU4" s="76"/>
      <c r="BV4" s="76"/>
      <c r="BW4" s="76"/>
      <c r="BX4" s="76"/>
      <c r="BY4" s="76"/>
      <c r="BZ4" s="76" t="s">
        <v>57</v>
      </c>
      <c r="CA4" s="76"/>
      <c r="CB4" s="76"/>
      <c r="CC4" s="76"/>
      <c r="CD4" s="76"/>
      <c r="CE4" s="76"/>
      <c r="CF4" s="76"/>
      <c r="CG4" s="76"/>
      <c r="CH4" s="76"/>
      <c r="CI4" s="76"/>
      <c r="CJ4" s="76"/>
      <c r="CK4" s="76" t="s">
        <v>58</v>
      </c>
      <c r="CL4" s="76"/>
      <c r="CM4" s="76"/>
      <c r="CN4" s="76"/>
      <c r="CO4" s="76"/>
      <c r="CP4" s="76"/>
      <c r="CQ4" s="76"/>
      <c r="CR4" s="76"/>
      <c r="CS4" s="76"/>
      <c r="CT4" s="76"/>
      <c r="CU4" s="76"/>
      <c r="CV4" s="76" t="s">
        <v>59</v>
      </c>
      <c r="CW4" s="76"/>
      <c r="CX4" s="76"/>
      <c r="CY4" s="76"/>
      <c r="CZ4" s="76"/>
      <c r="DA4" s="76"/>
      <c r="DB4" s="76"/>
      <c r="DC4" s="76"/>
      <c r="DD4" s="76"/>
      <c r="DE4" s="76"/>
      <c r="DF4" s="76"/>
      <c r="DG4" s="76" t="s">
        <v>60</v>
      </c>
      <c r="DH4" s="76"/>
      <c r="DI4" s="76"/>
      <c r="DJ4" s="76"/>
      <c r="DK4" s="76"/>
      <c r="DL4" s="76"/>
      <c r="DM4" s="76"/>
      <c r="DN4" s="76"/>
      <c r="DO4" s="76"/>
      <c r="DP4" s="76"/>
      <c r="DQ4" s="76"/>
      <c r="DR4" s="76" t="s">
        <v>61</v>
      </c>
      <c r="DS4" s="76"/>
      <c r="DT4" s="76"/>
      <c r="DU4" s="76"/>
      <c r="DV4" s="76"/>
      <c r="DW4" s="76"/>
      <c r="DX4" s="76"/>
      <c r="DY4" s="76"/>
      <c r="DZ4" s="76"/>
      <c r="EA4" s="76"/>
      <c r="EB4" s="76"/>
      <c r="EC4" s="76" t="s">
        <v>62</v>
      </c>
      <c r="ED4" s="76"/>
      <c r="EE4" s="76"/>
      <c r="EF4" s="76"/>
      <c r="EG4" s="76"/>
      <c r="EH4" s="76"/>
      <c r="EI4" s="76"/>
      <c r="EJ4" s="76"/>
      <c r="EK4" s="76"/>
      <c r="EL4" s="76"/>
      <c r="EM4" s="76"/>
    </row>
    <row r="5" spans="1:143">
      <c r="A5" s="26" t="s">
        <v>63</v>
      </c>
      <c r="B5" s="29"/>
      <c r="C5" s="29"/>
      <c r="D5" s="29"/>
      <c r="E5" s="29"/>
      <c r="F5" s="29"/>
      <c r="G5" s="29"/>
      <c r="H5" s="30" t="s">
        <v>64</v>
      </c>
      <c r="I5" s="30" t="s">
        <v>65</v>
      </c>
      <c r="J5" s="30" t="s">
        <v>66</v>
      </c>
      <c r="K5" s="30" t="s">
        <v>67</v>
      </c>
      <c r="L5" s="30" t="s">
        <v>68</v>
      </c>
      <c r="M5" s="30" t="s">
        <v>69</v>
      </c>
      <c r="N5" s="30" t="s">
        <v>70</v>
      </c>
      <c r="O5" s="30" t="s">
        <v>71</v>
      </c>
      <c r="P5" s="30" t="s">
        <v>72</v>
      </c>
      <c r="Q5" s="30" t="s">
        <v>73</v>
      </c>
      <c r="R5" s="30" t="s">
        <v>74</v>
      </c>
      <c r="S5" s="30" t="s">
        <v>75</v>
      </c>
      <c r="T5" s="30" t="s">
        <v>76</v>
      </c>
      <c r="U5" s="30" t="s">
        <v>77</v>
      </c>
      <c r="V5" s="30" t="s">
        <v>78</v>
      </c>
      <c r="W5" s="30" t="s">
        <v>79</v>
      </c>
      <c r="X5" s="30" t="s">
        <v>80</v>
      </c>
      <c r="Y5" s="30" t="s">
        <v>81</v>
      </c>
      <c r="Z5" s="30" t="s">
        <v>82</v>
      </c>
      <c r="AA5" s="30" t="s">
        <v>83</v>
      </c>
      <c r="AB5" s="30" t="s">
        <v>84</v>
      </c>
      <c r="AC5" s="30" t="s">
        <v>85</v>
      </c>
      <c r="AD5" s="30" t="s">
        <v>86</v>
      </c>
      <c r="AE5" s="30" t="s">
        <v>87</v>
      </c>
      <c r="AF5" s="30" t="s">
        <v>88</v>
      </c>
      <c r="AG5" s="30" t="s">
        <v>89</v>
      </c>
      <c r="AH5" s="30" t="s">
        <v>79</v>
      </c>
      <c r="AI5" s="30" t="s">
        <v>80</v>
      </c>
      <c r="AJ5" s="30" t="s">
        <v>81</v>
      </c>
      <c r="AK5" s="30" t="s">
        <v>82</v>
      </c>
      <c r="AL5" s="30" t="s">
        <v>83</v>
      </c>
      <c r="AM5" s="30" t="s">
        <v>84</v>
      </c>
      <c r="AN5" s="30" t="s">
        <v>85</v>
      </c>
      <c r="AO5" s="30" t="s">
        <v>86</v>
      </c>
      <c r="AP5" s="30" t="s">
        <v>87</v>
      </c>
      <c r="AQ5" s="30" t="s">
        <v>88</v>
      </c>
      <c r="AR5" s="30" t="s">
        <v>90</v>
      </c>
      <c r="AS5" s="30" t="s">
        <v>79</v>
      </c>
      <c r="AT5" s="30" t="s">
        <v>80</v>
      </c>
      <c r="AU5" s="30" t="s">
        <v>81</v>
      </c>
      <c r="AV5" s="30" t="s">
        <v>82</v>
      </c>
      <c r="AW5" s="30" t="s">
        <v>83</v>
      </c>
      <c r="AX5" s="30" t="s">
        <v>84</v>
      </c>
      <c r="AY5" s="30" t="s">
        <v>85</v>
      </c>
      <c r="AZ5" s="30" t="s">
        <v>86</v>
      </c>
      <c r="BA5" s="30" t="s">
        <v>87</v>
      </c>
      <c r="BB5" s="30" t="s">
        <v>88</v>
      </c>
      <c r="BC5" s="30" t="s">
        <v>90</v>
      </c>
      <c r="BD5" s="30" t="s">
        <v>79</v>
      </c>
      <c r="BE5" s="30" t="s">
        <v>80</v>
      </c>
      <c r="BF5" s="30" t="s">
        <v>81</v>
      </c>
      <c r="BG5" s="30" t="s">
        <v>82</v>
      </c>
      <c r="BH5" s="30" t="s">
        <v>83</v>
      </c>
      <c r="BI5" s="30" t="s">
        <v>84</v>
      </c>
      <c r="BJ5" s="30" t="s">
        <v>85</v>
      </c>
      <c r="BK5" s="30" t="s">
        <v>86</v>
      </c>
      <c r="BL5" s="30" t="s">
        <v>87</v>
      </c>
      <c r="BM5" s="30" t="s">
        <v>88</v>
      </c>
      <c r="BN5" s="30" t="s">
        <v>90</v>
      </c>
      <c r="BO5" s="30" t="s">
        <v>79</v>
      </c>
      <c r="BP5" s="30" t="s">
        <v>80</v>
      </c>
      <c r="BQ5" s="30" t="s">
        <v>81</v>
      </c>
      <c r="BR5" s="30" t="s">
        <v>82</v>
      </c>
      <c r="BS5" s="30" t="s">
        <v>83</v>
      </c>
      <c r="BT5" s="30" t="s">
        <v>84</v>
      </c>
      <c r="BU5" s="30" t="s">
        <v>85</v>
      </c>
      <c r="BV5" s="30" t="s">
        <v>86</v>
      </c>
      <c r="BW5" s="30" t="s">
        <v>87</v>
      </c>
      <c r="BX5" s="30" t="s">
        <v>88</v>
      </c>
      <c r="BY5" s="30" t="s">
        <v>90</v>
      </c>
      <c r="BZ5" s="30" t="s">
        <v>79</v>
      </c>
      <c r="CA5" s="30" t="s">
        <v>80</v>
      </c>
      <c r="CB5" s="30" t="s">
        <v>81</v>
      </c>
      <c r="CC5" s="30" t="s">
        <v>82</v>
      </c>
      <c r="CD5" s="30" t="s">
        <v>83</v>
      </c>
      <c r="CE5" s="30" t="s">
        <v>84</v>
      </c>
      <c r="CF5" s="30" t="s">
        <v>85</v>
      </c>
      <c r="CG5" s="30" t="s">
        <v>86</v>
      </c>
      <c r="CH5" s="30" t="s">
        <v>87</v>
      </c>
      <c r="CI5" s="30" t="s">
        <v>88</v>
      </c>
      <c r="CJ5" s="30" t="s">
        <v>90</v>
      </c>
      <c r="CK5" s="30" t="s">
        <v>79</v>
      </c>
      <c r="CL5" s="30" t="s">
        <v>80</v>
      </c>
      <c r="CM5" s="30" t="s">
        <v>81</v>
      </c>
      <c r="CN5" s="30" t="s">
        <v>82</v>
      </c>
      <c r="CO5" s="30" t="s">
        <v>83</v>
      </c>
      <c r="CP5" s="30" t="s">
        <v>84</v>
      </c>
      <c r="CQ5" s="30" t="s">
        <v>85</v>
      </c>
      <c r="CR5" s="30" t="s">
        <v>86</v>
      </c>
      <c r="CS5" s="30" t="s">
        <v>87</v>
      </c>
      <c r="CT5" s="30" t="s">
        <v>88</v>
      </c>
      <c r="CU5" s="30" t="s">
        <v>90</v>
      </c>
      <c r="CV5" s="30" t="s">
        <v>79</v>
      </c>
      <c r="CW5" s="30" t="s">
        <v>80</v>
      </c>
      <c r="CX5" s="30" t="s">
        <v>81</v>
      </c>
      <c r="CY5" s="30" t="s">
        <v>82</v>
      </c>
      <c r="CZ5" s="30" t="s">
        <v>83</v>
      </c>
      <c r="DA5" s="30" t="s">
        <v>84</v>
      </c>
      <c r="DB5" s="30" t="s">
        <v>85</v>
      </c>
      <c r="DC5" s="30" t="s">
        <v>86</v>
      </c>
      <c r="DD5" s="30" t="s">
        <v>87</v>
      </c>
      <c r="DE5" s="30" t="s">
        <v>88</v>
      </c>
      <c r="DF5" s="30" t="s">
        <v>90</v>
      </c>
      <c r="DG5" s="30" t="s">
        <v>79</v>
      </c>
      <c r="DH5" s="30" t="s">
        <v>80</v>
      </c>
      <c r="DI5" s="30" t="s">
        <v>81</v>
      </c>
      <c r="DJ5" s="30" t="s">
        <v>82</v>
      </c>
      <c r="DK5" s="30" t="s">
        <v>83</v>
      </c>
      <c r="DL5" s="30" t="s">
        <v>84</v>
      </c>
      <c r="DM5" s="30" t="s">
        <v>85</v>
      </c>
      <c r="DN5" s="30" t="s">
        <v>86</v>
      </c>
      <c r="DO5" s="30" t="s">
        <v>87</v>
      </c>
      <c r="DP5" s="30" t="s">
        <v>88</v>
      </c>
      <c r="DQ5" s="30" t="s">
        <v>90</v>
      </c>
      <c r="DR5" s="30" t="s">
        <v>79</v>
      </c>
      <c r="DS5" s="30" t="s">
        <v>80</v>
      </c>
      <c r="DT5" s="30" t="s">
        <v>81</v>
      </c>
      <c r="DU5" s="30" t="s">
        <v>82</v>
      </c>
      <c r="DV5" s="30" t="s">
        <v>83</v>
      </c>
      <c r="DW5" s="30" t="s">
        <v>84</v>
      </c>
      <c r="DX5" s="30" t="s">
        <v>85</v>
      </c>
      <c r="DY5" s="30" t="s">
        <v>86</v>
      </c>
      <c r="DZ5" s="30" t="s">
        <v>87</v>
      </c>
      <c r="EA5" s="30" t="s">
        <v>88</v>
      </c>
      <c r="EB5" s="30" t="s">
        <v>90</v>
      </c>
      <c r="EC5" s="30" t="s">
        <v>79</v>
      </c>
      <c r="ED5" s="30" t="s">
        <v>80</v>
      </c>
      <c r="EE5" s="30" t="s">
        <v>81</v>
      </c>
      <c r="EF5" s="30" t="s">
        <v>82</v>
      </c>
      <c r="EG5" s="30" t="s">
        <v>83</v>
      </c>
      <c r="EH5" s="30" t="s">
        <v>84</v>
      </c>
      <c r="EI5" s="30" t="s">
        <v>85</v>
      </c>
      <c r="EJ5" s="30" t="s">
        <v>86</v>
      </c>
      <c r="EK5" s="30" t="s">
        <v>87</v>
      </c>
      <c r="EL5" s="30" t="s">
        <v>88</v>
      </c>
      <c r="EM5" s="30" t="s">
        <v>90</v>
      </c>
    </row>
    <row r="6" spans="1:143" s="34" customFormat="1">
      <c r="A6" s="26" t="s">
        <v>91</v>
      </c>
      <c r="B6" s="31">
        <f>B7</f>
        <v>2015</v>
      </c>
      <c r="C6" s="31">
        <f t="shared" ref="C6:V6" si="3">C7</f>
        <v>128805</v>
      </c>
      <c r="D6" s="31">
        <f t="shared" si="3"/>
        <v>46</v>
      </c>
      <c r="E6" s="31">
        <f t="shared" si="3"/>
        <v>1</v>
      </c>
      <c r="F6" s="31">
        <f t="shared" si="3"/>
        <v>0</v>
      </c>
      <c r="G6" s="31">
        <f t="shared" si="3"/>
        <v>1</v>
      </c>
      <c r="H6" s="31" t="str">
        <f t="shared" si="3"/>
        <v>千葉県　山武郡市広域水道企業団</v>
      </c>
      <c r="I6" s="31" t="str">
        <f t="shared" si="3"/>
        <v>法適用</v>
      </c>
      <c r="J6" s="31" t="str">
        <f t="shared" si="3"/>
        <v>水道事業</v>
      </c>
      <c r="K6" s="31" t="str">
        <f t="shared" si="3"/>
        <v>末端給水事業</v>
      </c>
      <c r="L6" s="31" t="str">
        <f t="shared" si="3"/>
        <v>A2</v>
      </c>
      <c r="M6" s="32" t="str">
        <f t="shared" si="3"/>
        <v>-</v>
      </c>
      <c r="N6" s="32">
        <f t="shared" si="3"/>
        <v>94.45</v>
      </c>
      <c r="O6" s="32">
        <f t="shared" si="3"/>
        <v>90.81</v>
      </c>
      <c r="P6" s="32">
        <f t="shared" si="3"/>
        <v>4228</v>
      </c>
      <c r="Q6" s="32" t="str">
        <f t="shared" si="3"/>
        <v>-</v>
      </c>
      <c r="R6" s="32" t="str">
        <f t="shared" si="3"/>
        <v>-</v>
      </c>
      <c r="S6" s="32" t="str">
        <f t="shared" si="3"/>
        <v>-</v>
      </c>
      <c r="T6" s="32">
        <f t="shared" si="3"/>
        <v>161097</v>
      </c>
      <c r="U6" s="32">
        <f t="shared" si="3"/>
        <v>299.05</v>
      </c>
      <c r="V6" s="32">
        <f t="shared" si="3"/>
        <v>538.70000000000005</v>
      </c>
      <c r="W6" s="33">
        <f>IF(W7="",NA(),W7)</f>
        <v>102.7</v>
      </c>
      <c r="X6" s="33">
        <f t="shared" ref="X6:AF6" si="4">IF(X7="",NA(),X7)</f>
        <v>100.56</v>
      </c>
      <c r="Y6" s="33">
        <f t="shared" si="4"/>
        <v>97.51</v>
      </c>
      <c r="Z6" s="33">
        <f t="shared" si="4"/>
        <v>102.76</v>
      </c>
      <c r="AA6" s="33">
        <f t="shared" si="4"/>
        <v>104.23</v>
      </c>
      <c r="AB6" s="33">
        <f t="shared" si="4"/>
        <v>107.51</v>
      </c>
      <c r="AC6" s="33">
        <f t="shared" si="4"/>
        <v>108.39</v>
      </c>
      <c r="AD6" s="33">
        <f t="shared" si="4"/>
        <v>108.9</v>
      </c>
      <c r="AE6" s="33">
        <f t="shared" si="4"/>
        <v>114.43</v>
      </c>
      <c r="AF6" s="33">
        <f t="shared" si="4"/>
        <v>114.08</v>
      </c>
      <c r="AG6" s="32" t="str">
        <f>IF(AG7="","",IF(AG7="-","【-】","【"&amp;SUBSTITUTE(TEXT(AG7,"#,##0.00"),"-","△")&amp;"】"))</f>
        <v>【113.56】</v>
      </c>
      <c r="AH6" s="33">
        <f>IF(AH7="",NA(),AH7)</f>
        <v>24.54</v>
      </c>
      <c r="AI6" s="33">
        <f t="shared" ref="AI6:AQ6" si="5">IF(AI7="",NA(),AI7)</f>
        <v>24.42</v>
      </c>
      <c r="AJ6" s="33">
        <f t="shared" si="5"/>
        <v>27.67</v>
      </c>
      <c r="AK6" s="32">
        <f t="shared" si="5"/>
        <v>0</v>
      </c>
      <c r="AL6" s="32">
        <f t="shared" si="5"/>
        <v>0</v>
      </c>
      <c r="AM6" s="33">
        <f t="shared" si="5"/>
        <v>2.83</v>
      </c>
      <c r="AN6" s="33">
        <f t="shared" si="5"/>
        <v>3.08</v>
      </c>
      <c r="AO6" s="33">
        <f t="shared" si="5"/>
        <v>3.47</v>
      </c>
      <c r="AP6" s="33">
        <f t="shared" si="5"/>
        <v>0.13</v>
      </c>
      <c r="AQ6" s="32">
        <f t="shared" si="5"/>
        <v>0</v>
      </c>
      <c r="AR6" s="32" t="str">
        <f>IF(AR7="","",IF(AR7="-","【-】","【"&amp;SUBSTITUTE(TEXT(AR7,"#,##0.00"),"-","△")&amp;"】"))</f>
        <v>【0.87】</v>
      </c>
      <c r="AS6" s="33">
        <f>IF(AS7="",NA(),AS7)</f>
        <v>1783.89</v>
      </c>
      <c r="AT6" s="33">
        <f t="shared" ref="AT6:BB6" si="6">IF(AT7="",NA(),AT7)</f>
        <v>3416.4</v>
      </c>
      <c r="AU6" s="33">
        <f t="shared" si="6"/>
        <v>4713.07</v>
      </c>
      <c r="AV6" s="33">
        <f t="shared" si="6"/>
        <v>1322.14</v>
      </c>
      <c r="AW6" s="33">
        <f t="shared" si="6"/>
        <v>1621.95</v>
      </c>
      <c r="AX6" s="33">
        <f t="shared" si="6"/>
        <v>602.73</v>
      </c>
      <c r="AY6" s="33">
        <f t="shared" si="6"/>
        <v>590.46</v>
      </c>
      <c r="AZ6" s="33">
        <f t="shared" si="6"/>
        <v>628.34</v>
      </c>
      <c r="BA6" s="33">
        <f t="shared" si="6"/>
        <v>289.8</v>
      </c>
      <c r="BB6" s="33">
        <f t="shared" si="6"/>
        <v>299.44</v>
      </c>
      <c r="BC6" s="32" t="str">
        <f>IF(BC7="","",IF(BC7="-","【-】","【"&amp;SUBSTITUTE(TEXT(BC7,"#,##0.00"),"-","△")&amp;"】"))</f>
        <v>【262.74】</v>
      </c>
      <c r="BD6" s="33">
        <f>IF(BD7="",NA(),BD7)</f>
        <v>37.08</v>
      </c>
      <c r="BE6" s="33">
        <f t="shared" ref="BE6:BM6" si="7">IF(BE7="",NA(),BE7)</f>
        <v>36.590000000000003</v>
      </c>
      <c r="BF6" s="33">
        <f t="shared" si="7"/>
        <v>35.56</v>
      </c>
      <c r="BG6" s="33">
        <f t="shared" si="7"/>
        <v>34.21</v>
      </c>
      <c r="BH6" s="33">
        <f t="shared" si="7"/>
        <v>32.14</v>
      </c>
      <c r="BI6" s="33">
        <f t="shared" si="7"/>
        <v>310.79000000000002</v>
      </c>
      <c r="BJ6" s="33">
        <f t="shared" si="7"/>
        <v>299.16000000000003</v>
      </c>
      <c r="BK6" s="33">
        <f t="shared" si="7"/>
        <v>297.13</v>
      </c>
      <c r="BL6" s="33">
        <f t="shared" si="7"/>
        <v>301.99</v>
      </c>
      <c r="BM6" s="33">
        <f t="shared" si="7"/>
        <v>298.08999999999997</v>
      </c>
      <c r="BN6" s="32" t="str">
        <f>IF(BN7="","",IF(BN7="-","【-】","【"&amp;SUBSTITUTE(TEXT(BN7,"#,##0.00"),"-","△")&amp;"】"))</f>
        <v>【276.38】</v>
      </c>
      <c r="BO6" s="33">
        <f>IF(BO7="",NA(),BO7)</f>
        <v>85.44</v>
      </c>
      <c r="BP6" s="33">
        <f t="shared" ref="BP6:BX6" si="8">IF(BP7="",NA(),BP7)</f>
        <v>86.25</v>
      </c>
      <c r="BQ6" s="33">
        <f t="shared" si="8"/>
        <v>84.38</v>
      </c>
      <c r="BR6" s="33">
        <f t="shared" si="8"/>
        <v>87.58</v>
      </c>
      <c r="BS6" s="33">
        <f t="shared" si="8"/>
        <v>86.36</v>
      </c>
      <c r="BT6" s="33">
        <f t="shared" si="8"/>
        <v>99</v>
      </c>
      <c r="BU6" s="33">
        <f t="shared" si="8"/>
        <v>99.91</v>
      </c>
      <c r="BV6" s="33">
        <f t="shared" si="8"/>
        <v>99.89</v>
      </c>
      <c r="BW6" s="33">
        <f t="shared" si="8"/>
        <v>107.05</v>
      </c>
      <c r="BX6" s="33">
        <f t="shared" si="8"/>
        <v>106.4</v>
      </c>
      <c r="BY6" s="32" t="str">
        <f>IF(BY7="","",IF(BY7="-","【-】","【"&amp;SUBSTITUTE(TEXT(BY7,"#,##0.00"),"-","△")&amp;"】"))</f>
        <v>【104.99】</v>
      </c>
      <c r="BZ6" s="33">
        <f>IF(BZ7="",NA(),BZ7)</f>
        <v>271.67</v>
      </c>
      <c r="CA6" s="33">
        <f t="shared" ref="CA6:CI6" si="9">IF(CA7="",NA(),CA7)</f>
        <v>269.02</v>
      </c>
      <c r="CB6" s="33">
        <f t="shared" si="9"/>
        <v>274.85000000000002</v>
      </c>
      <c r="CC6" s="33">
        <f t="shared" si="9"/>
        <v>265.10000000000002</v>
      </c>
      <c r="CD6" s="33">
        <f t="shared" si="9"/>
        <v>268.97000000000003</v>
      </c>
      <c r="CE6" s="33">
        <f t="shared" si="9"/>
        <v>164.03</v>
      </c>
      <c r="CF6" s="33">
        <f t="shared" si="9"/>
        <v>164.25</v>
      </c>
      <c r="CG6" s="33">
        <f t="shared" si="9"/>
        <v>165.34</v>
      </c>
      <c r="CH6" s="33">
        <f t="shared" si="9"/>
        <v>155.09</v>
      </c>
      <c r="CI6" s="33">
        <f t="shared" si="9"/>
        <v>156.29</v>
      </c>
      <c r="CJ6" s="32" t="str">
        <f>IF(CJ7="","",IF(CJ7="-","【-】","【"&amp;SUBSTITUTE(TEXT(CJ7,"#,##0.00"),"-","△")&amp;"】"))</f>
        <v>【163.72】</v>
      </c>
      <c r="CK6" s="33">
        <f>IF(CK7="",NA(),CK7)</f>
        <v>83.58</v>
      </c>
      <c r="CL6" s="33">
        <f t="shared" ref="CL6:CT6" si="10">IF(CL7="",NA(),CL7)</f>
        <v>87.15</v>
      </c>
      <c r="CM6" s="33">
        <f t="shared" si="10"/>
        <v>87</v>
      </c>
      <c r="CN6" s="33">
        <f t="shared" si="10"/>
        <v>85.55</v>
      </c>
      <c r="CO6" s="33">
        <f t="shared" si="10"/>
        <v>86.19</v>
      </c>
      <c r="CP6" s="33">
        <f t="shared" si="10"/>
        <v>63.07</v>
      </c>
      <c r="CQ6" s="33">
        <f t="shared" si="10"/>
        <v>62.71</v>
      </c>
      <c r="CR6" s="33">
        <f t="shared" si="10"/>
        <v>62.15</v>
      </c>
      <c r="CS6" s="33">
        <f t="shared" si="10"/>
        <v>61.61</v>
      </c>
      <c r="CT6" s="33">
        <f t="shared" si="10"/>
        <v>62.34</v>
      </c>
      <c r="CU6" s="32" t="str">
        <f>IF(CU7="","",IF(CU7="-","【-】","【"&amp;SUBSTITUTE(TEXT(CU7,"#,##0.00"),"-","△")&amp;"】"))</f>
        <v>【59.76】</v>
      </c>
      <c r="CV6" s="33">
        <f>IF(CV7="",NA(),CV7)</f>
        <v>90.28</v>
      </c>
      <c r="CW6" s="33">
        <f t="shared" ref="CW6:DE6" si="11">IF(CW7="",NA(),CW7)</f>
        <v>90.6</v>
      </c>
      <c r="CX6" s="33">
        <f t="shared" si="11"/>
        <v>90.33</v>
      </c>
      <c r="CY6" s="33">
        <f t="shared" si="11"/>
        <v>90.32</v>
      </c>
      <c r="CZ6" s="33">
        <f t="shared" si="11"/>
        <v>89.9</v>
      </c>
      <c r="DA6" s="33">
        <f t="shared" si="11"/>
        <v>89.96</v>
      </c>
      <c r="DB6" s="33">
        <f t="shared" si="11"/>
        <v>90.54</v>
      </c>
      <c r="DC6" s="33">
        <f t="shared" si="11"/>
        <v>90.64</v>
      </c>
      <c r="DD6" s="33">
        <f t="shared" si="11"/>
        <v>90.23</v>
      </c>
      <c r="DE6" s="33">
        <f t="shared" si="11"/>
        <v>90.15</v>
      </c>
      <c r="DF6" s="32" t="str">
        <f>IF(DF7="","",IF(DF7="-","【-】","【"&amp;SUBSTITUTE(TEXT(DF7,"#,##0.00"),"-","△")&amp;"】"))</f>
        <v>【89.95】</v>
      </c>
      <c r="DG6" s="33">
        <f>IF(DG7="",NA(),DG7)</f>
        <v>49.99</v>
      </c>
      <c r="DH6" s="33">
        <f t="shared" ref="DH6:DP6" si="12">IF(DH7="",NA(),DH7)</f>
        <v>50.5</v>
      </c>
      <c r="DI6" s="33">
        <f t="shared" si="12"/>
        <v>50.76</v>
      </c>
      <c r="DJ6" s="33">
        <f t="shared" si="12"/>
        <v>52.24</v>
      </c>
      <c r="DK6" s="33">
        <f t="shared" si="12"/>
        <v>52.46</v>
      </c>
      <c r="DL6" s="33">
        <f t="shared" si="12"/>
        <v>41.47</v>
      </c>
      <c r="DM6" s="33">
        <f t="shared" si="12"/>
        <v>42.43</v>
      </c>
      <c r="DN6" s="33">
        <f t="shared" si="12"/>
        <v>43.24</v>
      </c>
      <c r="DO6" s="33">
        <f t="shared" si="12"/>
        <v>46.36</v>
      </c>
      <c r="DP6" s="33">
        <f t="shared" si="12"/>
        <v>47.37</v>
      </c>
      <c r="DQ6" s="32" t="str">
        <f>IF(DQ7="","",IF(DQ7="-","【-】","【"&amp;SUBSTITUTE(TEXT(DQ7,"#,##0.00"),"-","△")&amp;"】"))</f>
        <v>【47.18】</v>
      </c>
      <c r="DR6" s="33">
        <f>IF(DR7="",NA(),DR7)</f>
        <v>0.84</v>
      </c>
      <c r="DS6" s="33">
        <f t="shared" ref="DS6:EA6" si="13">IF(DS7="",NA(),DS7)</f>
        <v>0.52</v>
      </c>
      <c r="DT6" s="33">
        <f t="shared" si="13"/>
        <v>0.36</v>
      </c>
      <c r="DU6" s="33">
        <f t="shared" si="13"/>
        <v>0.14000000000000001</v>
      </c>
      <c r="DV6" s="33">
        <f t="shared" si="13"/>
        <v>1.23</v>
      </c>
      <c r="DW6" s="33">
        <f t="shared" si="13"/>
        <v>9.92</v>
      </c>
      <c r="DX6" s="33">
        <f t="shared" si="13"/>
        <v>11.07</v>
      </c>
      <c r="DY6" s="33">
        <f t="shared" si="13"/>
        <v>12.21</v>
      </c>
      <c r="DZ6" s="33">
        <f t="shared" si="13"/>
        <v>13.57</v>
      </c>
      <c r="EA6" s="33">
        <f t="shared" si="13"/>
        <v>14.27</v>
      </c>
      <c r="EB6" s="32" t="str">
        <f>IF(EB7="","",IF(EB7="-","【-】","【"&amp;SUBSTITUTE(TEXT(EB7,"#,##0.00"),"-","△")&amp;"】"))</f>
        <v>【13.18】</v>
      </c>
      <c r="EC6" s="33">
        <f>IF(EC7="",NA(),EC7)</f>
        <v>1.1299999999999999</v>
      </c>
      <c r="ED6" s="33">
        <f t="shared" ref="ED6:EL6" si="14">IF(ED7="",NA(),ED7)</f>
        <v>0.7</v>
      </c>
      <c r="EE6" s="33">
        <f t="shared" si="14"/>
        <v>0.56000000000000005</v>
      </c>
      <c r="EF6" s="33">
        <f t="shared" si="14"/>
        <v>0.39</v>
      </c>
      <c r="EG6" s="33">
        <f t="shared" si="14"/>
        <v>0.47</v>
      </c>
      <c r="EH6" s="33">
        <f t="shared" si="14"/>
        <v>0.82</v>
      </c>
      <c r="EI6" s="33">
        <f t="shared" si="14"/>
        <v>0.76</v>
      </c>
      <c r="EJ6" s="33">
        <f t="shared" si="14"/>
        <v>0.8</v>
      </c>
      <c r="EK6" s="33">
        <f t="shared" si="14"/>
        <v>0.72</v>
      </c>
      <c r="EL6" s="33">
        <f t="shared" si="14"/>
        <v>0.67</v>
      </c>
      <c r="EM6" s="32" t="str">
        <f>IF(EM7="","",IF(EM7="-","【-】","【"&amp;SUBSTITUTE(TEXT(EM7,"#,##0.00"),"-","△")&amp;"】"))</f>
        <v>【0.85】</v>
      </c>
    </row>
    <row r="7" spans="1:143" s="34" customFormat="1">
      <c r="A7" s="26"/>
      <c r="B7" s="35">
        <v>2015</v>
      </c>
      <c r="C7" s="35">
        <v>128805</v>
      </c>
      <c r="D7" s="35">
        <v>46</v>
      </c>
      <c r="E7" s="35">
        <v>1</v>
      </c>
      <c r="F7" s="35">
        <v>0</v>
      </c>
      <c r="G7" s="35">
        <v>1</v>
      </c>
      <c r="H7" s="35" t="s">
        <v>92</v>
      </c>
      <c r="I7" s="35" t="s">
        <v>93</v>
      </c>
      <c r="J7" s="35" t="s">
        <v>94</v>
      </c>
      <c r="K7" s="35" t="s">
        <v>95</v>
      </c>
      <c r="L7" s="35" t="s">
        <v>96</v>
      </c>
      <c r="M7" s="36" t="s">
        <v>97</v>
      </c>
      <c r="N7" s="36">
        <v>94.45</v>
      </c>
      <c r="O7" s="36">
        <v>90.81</v>
      </c>
      <c r="P7" s="36">
        <v>4228</v>
      </c>
      <c r="Q7" s="36" t="s">
        <v>97</v>
      </c>
      <c r="R7" s="36" t="s">
        <v>97</v>
      </c>
      <c r="S7" s="36" t="s">
        <v>97</v>
      </c>
      <c r="T7" s="36">
        <v>161097</v>
      </c>
      <c r="U7" s="36">
        <v>299.05</v>
      </c>
      <c r="V7" s="36">
        <v>538.70000000000005</v>
      </c>
      <c r="W7" s="36">
        <v>102.7</v>
      </c>
      <c r="X7" s="36">
        <v>100.56</v>
      </c>
      <c r="Y7" s="36">
        <v>97.51</v>
      </c>
      <c r="Z7" s="36">
        <v>102.76</v>
      </c>
      <c r="AA7" s="36">
        <v>104.23</v>
      </c>
      <c r="AB7" s="36">
        <v>107.51</v>
      </c>
      <c r="AC7" s="36">
        <v>108.39</v>
      </c>
      <c r="AD7" s="36">
        <v>108.9</v>
      </c>
      <c r="AE7" s="36">
        <v>114.43</v>
      </c>
      <c r="AF7" s="36">
        <v>114.08</v>
      </c>
      <c r="AG7" s="36">
        <v>113.56</v>
      </c>
      <c r="AH7" s="36">
        <v>24.54</v>
      </c>
      <c r="AI7" s="36">
        <v>24.42</v>
      </c>
      <c r="AJ7" s="36">
        <v>27.67</v>
      </c>
      <c r="AK7" s="36">
        <v>0</v>
      </c>
      <c r="AL7" s="36">
        <v>0</v>
      </c>
      <c r="AM7" s="36">
        <v>2.83</v>
      </c>
      <c r="AN7" s="36">
        <v>3.08</v>
      </c>
      <c r="AO7" s="36">
        <v>3.47</v>
      </c>
      <c r="AP7" s="36">
        <v>0.13</v>
      </c>
      <c r="AQ7" s="36">
        <v>0</v>
      </c>
      <c r="AR7" s="36">
        <v>0.87</v>
      </c>
      <c r="AS7" s="36">
        <v>1783.89</v>
      </c>
      <c r="AT7" s="36">
        <v>3416.4</v>
      </c>
      <c r="AU7" s="36">
        <v>4713.07</v>
      </c>
      <c r="AV7" s="36">
        <v>1322.14</v>
      </c>
      <c r="AW7" s="36">
        <v>1621.95</v>
      </c>
      <c r="AX7" s="36">
        <v>602.73</v>
      </c>
      <c r="AY7" s="36">
        <v>590.46</v>
      </c>
      <c r="AZ7" s="36">
        <v>628.34</v>
      </c>
      <c r="BA7" s="36">
        <v>289.8</v>
      </c>
      <c r="BB7" s="36">
        <v>299.44</v>
      </c>
      <c r="BC7" s="36">
        <v>262.74</v>
      </c>
      <c r="BD7" s="36">
        <v>37.08</v>
      </c>
      <c r="BE7" s="36">
        <v>36.590000000000003</v>
      </c>
      <c r="BF7" s="36">
        <v>35.56</v>
      </c>
      <c r="BG7" s="36">
        <v>34.21</v>
      </c>
      <c r="BH7" s="36">
        <v>32.14</v>
      </c>
      <c r="BI7" s="36">
        <v>310.79000000000002</v>
      </c>
      <c r="BJ7" s="36">
        <v>299.16000000000003</v>
      </c>
      <c r="BK7" s="36">
        <v>297.13</v>
      </c>
      <c r="BL7" s="36">
        <v>301.99</v>
      </c>
      <c r="BM7" s="36">
        <v>298.08999999999997</v>
      </c>
      <c r="BN7" s="36">
        <v>276.38</v>
      </c>
      <c r="BO7" s="36">
        <v>85.44</v>
      </c>
      <c r="BP7" s="36">
        <v>86.25</v>
      </c>
      <c r="BQ7" s="36">
        <v>84.38</v>
      </c>
      <c r="BR7" s="36">
        <v>87.58</v>
      </c>
      <c r="BS7" s="36">
        <v>86.36</v>
      </c>
      <c r="BT7" s="36">
        <v>99</v>
      </c>
      <c r="BU7" s="36">
        <v>99.91</v>
      </c>
      <c r="BV7" s="36">
        <v>99.89</v>
      </c>
      <c r="BW7" s="36">
        <v>107.05</v>
      </c>
      <c r="BX7" s="36">
        <v>106.4</v>
      </c>
      <c r="BY7" s="36">
        <v>104.99</v>
      </c>
      <c r="BZ7" s="36">
        <v>271.67</v>
      </c>
      <c r="CA7" s="36">
        <v>269.02</v>
      </c>
      <c r="CB7" s="36">
        <v>274.85000000000002</v>
      </c>
      <c r="CC7" s="36">
        <v>265.10000000000002</v>
      </c>
      <c r="CD7" s="36">
        <v>268.97000000000003</v>
      </c>
      <c r="CE7" s="36">
        <v>164.03</v>
      </c>
      <c r="CF7" s="36">
        <v>164.25</v>
      </c>
      <c r="CG7" s="36">
        <v>165.34</v>
      </c>
      <c r="CH7" s="36">
        <v>155.09</v>
      </c>
      <c r="CI7" s="36">
        <v>156.29</v>
      </c>
      <c r="CJ7" s="36">
        <v>163.72</v>
      </c>
      <c r="CK7" s="36">
        <v>83.58</v>
      </c>
      <c r="CL7" s="36">
        <v>87.15</v>
      </c>
      <c r="CM7" s="36">
        <v>87</v>
      </c>
      <c r="CN7" s="36">
        <v>85.55</v>
      </c>
      <c r="CO7" s="36">
        <v>86.19</v>
      </c>
      <c r="CP7" s="36">
        <v>63.07</v>
      </c>
      <c r="CQ7" s="36">
        <v>62.71</v>
      </c>
      <c r="CR7" s="36">
        <v>62.15</v>
      </c>
      <c r="CS7" s="36">
        <v>61.61</v>
      </c>
      <c r="CT7" s="36">
        <v>62.34</v>
      </c>
      <c r="CU7" s="36">
        <v>59.76</v>
      </c>
      <c r="CV7" s="36">
        <v>90.28</v>
      </c>
      <c r="CW7" s="36">
        <v>90.6</v>
      </c>
      <c r="CX7" s="36">
        <v>90.33</v>
      </c>
      <c r="CY7" s="36">
        <v>90.32</v>
      </c>
      <c r="CZ7" s="36">
        <v>89.9</v>
      </c>
      <c r="DA7" s="36">
        <v>89.96</v>
      </c>
      <c r="DB7" s="36">
        <v>90.54</v>
      </c>
      <c r="DC7" s="36">
        <v>90.64</v>
      </c>
      <c r="DD7" s="36">
        <v>90.23</v>
      </c>
      <c r="DE7" s="36">
        <v>90.15</v>
      </c>
      <c r="DF7" s="36">
        <v>89.95</v>
      </c>
      <c r="DG7" s="36">
        <v>49.99</v>
      </c>
      <c r="DH7" s="36">
        <v>50.5</v>
      </c>
      <c r="DI7" s="36">
        <v>50.76</v>
      </c>
      <c r="DJ7" s="36">
        <v>52.24</v>
      </c>
      <c r="DK7" s="36">
        <v>52.46</v>
      </c>
      <c r="DL7" s="36">
        <v>41.47</v>
      </c>
      <c r="DM7" s="36">
        <v>42.43</v>
      </c>
      <c r="DN7" s="36">
        <v>43.24</v>
      </c>
      <c r="DO7" s="36">
        <v>46.36</v>
      </c>
      <c r="DP7" s="36">
        <v>47.37</v>
      </c>
      <c r="DQ7" s="36">
        <v>47.18</v>
      </c>
      <c r="DR7" s="36">
        <v>0.84</v>
      </c>
      <c r="DS7" s="36">
        <v>0.52</v>
      </c>
      <c r="DT7" s="36">
        <v>0.36</v>
      </c>
      <c r="DU7" s="36">
        <v>0.14000000000000001</v>
      </c>
      <c r="DV7" s="36">
        <v>1.23</v>
      </c>
      <c r="DW7" s="36">
        <v>9.92</v>
      </c>
      <c r="DX7" s="36">
        <v>11.07</v>
      </c>
      <c r="DY7" s="36">
        <v>12.21</v>
      </c>
      <c r="DZ7" s="36">
        <v>13.57</v>
      </c>
      <c r="EA7" s="36">
        <v>14.27</v>
      </c>
      <c r="EB7" s="36">
        <v>13.18</v>
      </c>
      <c r="EC7" s="36">
        <v>1.1299999999999999</v>
      </c>
      <c r="ED7" s="36">
        <v>0.7</v>
      </c>
      <c r="EE7" s="36">
        <v>0.56000000000000005</v>
      </c>
      <c r="EF7" s="36">
        <v>0.39</v>
      </c>
      <c r="EG7" s="36">
        <v>0.47</v>
      </c>
      <c r="EH7" s="36">
        <v>0.82</v>
      </c>
      <c r="EI7" s="36">
        <v>0.76</v>
      </c>
      <c r="EJ7" s="36">
        <v>0.8</v>
      </c>
      <c r="EK7" s="36">
        <v>0.72</v>
      </c>
      <c r="EL7" s="36">
        <v>0.67</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98</v>
      </c>
      <c r="C9" s="39" t="s">
        <v>99</v>
      </c>
      <c r="D9" s="39" t="s">
        <v>100</v>
      </c>
      <c r="E9" s="39" t="s">
        <v>101</v>
      </c>
      <c r="F9" s="39" t="s">
        <v>102</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cp:lastPrinted>2017-02-10T06:59:43Z</cp:lastPrinted>
  <dcterms:created xsi:type="dcterms:W3CDTF">2017-02-01T08:39:02Z</dcterms:created>
  <dcterms:modified xsi:type="dcterms:W3CDTF">2017-02-10T07:29:58Z</dcterms:modified>
  <cp:category/>
</cp:coreProperties>
</file>