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<sst xmlns="http://schemas.openxmlformats.org/spreadsheetml/2006/main" count="221" uniqueCount="111">
  <si>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</si>
  <si>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</si>
  <si>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</si>
  <si>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</si>
  <si>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</si>
  <si>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</si>
  <si>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</si>
  <si>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</si>
  <si>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</si>
  <si>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</si>
  <si>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</si>
  <si>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</si>
  <si>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</si>
  <si>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</si>
  <si>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</si>
  <si>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</si>
  <si>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</si>
  <si>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</si>
  <si>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</si>
  <si>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</si>
  <si>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</si>
  <si>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</si>
  <si>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</si>
  <si>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</si>
  <si>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</si>
  <si>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</si>
  <si>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</si>
  <si>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</si>
  <si>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</si>
  <si>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</si>
  <si>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</si>
  <si>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</si>
  <si>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</si>
  <si>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</si>
  <si>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</si>
  <si>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</si>
  <si>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</si>
  <si>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</si>
  <si>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</si>
  <si>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</si>
  <si>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</si>
  <si>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</si>
  <si>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</si>
  <si>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</si>
  <si>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</si>
  <si>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</si>
  <si>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</si>
  <si>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</si>
  <si>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</si>
  <si>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</si>
  <si>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</si>
  <si>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</si>
  <si>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</si>
  <si>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</si>
  <si>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</si>
  <si>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</si>
  <si>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</si>
  <si>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</si>
  <si>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</si>
  <si>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</si>
  <si>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</si>
  <si>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</si>
  <si>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</si>
  <si>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</si>
  <si>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</si>
  <si>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</si>
  <si>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</si>
  <si>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</si>
  <si>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</si>
  <si>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</si>
  <si>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</si>
  <si>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</si>
  <si>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</si>
  <si>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</si>
  <si>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</si>
  <si>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</si>
  <si>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</si>
  <si>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</si>
  <si>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</si>
  <si>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</si>
  <si>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</si>
  <si>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</si>
  <si>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</si>
  <si>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</si>
  <si>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</si>
  <si>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</si>
  <si>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</si>
  <si>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</si>
  <si>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</si>
  <si>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</si>
  <si>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</si>
  <si>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</si>
  <si>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</si>
  <si>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</si>
  <si>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</si>
  <si>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</si>
  <si>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銚子市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</si>
  <si>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</si>
  <si>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</si>
  <si>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</si>
  <si>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</si>
  <si>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</si>
  <si>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</si>
  <si>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</si>
  <si>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</si>
  <si>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</si>
  <si>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</si>
  <si>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</si>
  <si>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　供用開始50年未満であるため老朽管は存在しないが、硫化水素等による劣化のため、</t>
    </r>
    <r>
      <rPr>
        <sz val="11"/>
        <rFont val="ＭＳ ゴシック"/>
        <family val="3"/>
        <charset val="128"/>
      </rPr>
      <t>更新改良が必要な管渠が一部存在しており、</t>
    </r>
    <r>
      <rPr>
        <sz val="11"/>
        <color theme="1"/>
        <rFont val="ＭＳ ゴシック"/>
        <family val="3"/>
        <charset val="128"/>
      </rPr>
      <t>平成26年度まで未実施だった管渠改善を平成27年度から実施している。</t>
    </r>
    <rPh sb="1" eb="3">
      <t>キョウヨウ</t>
    </rPh>
    <rPh sb="3" eb="5">
      <t>カイシ</t>
    </rPh>
    <rPh sb="7" eb="8">
      <t>ネン</t>
    </rPh>
    <rPh sb="8" eb="10">
      <t>ミマン</t>
    </rPh>
    <rPh sb="15" eb="17">
      <t>ロウキュウ</t>
    </rPh>
    <rPh sb="17" eb="18">
      <t>カン</t>
    </rPh>
    <rPh sb="19" eb="21">
      <t>ソンザイ</t>
    </rPh>
    <rPh sb="26" eb="28">
      <t>リュウカ</t>
    </rPh>
    <rPh sb="28" eb="30">
      <t>スイソ</t>
    </rPh>
    <rPh sb="30" eb="31">
      <t>トウ</t>
    </rPh>
    <rPh sb="34" eb="36">
      <t>レッカ</t>
    </rPh>
    <rPh sb="40" eb="42">
      <t>コウシン</t>
    </rPh>
    <rPh sb="42" eb="44">
      <t>カイリョウ</t>
    </rPh>
    <rPh sb="45" eb="47">
      <t>ヒツヨウ</t>
    </rPh>
    <rPh sb="48" eb="50">
      <t>カンキョ</t>
    </rPh>
    <rPh sb="51" eb="53">
      <t>イチブ</t>
    </rPh>
    <rPh sb="53" eb="55">
      <t>ソンザイ</t>
    </rPh>
    <rPh sb="60" eb="62">
      <t>ヘイセイ</t>
    </rPh>
    <rPh sb="64" eb="65">
      <t>ネン</t>
    </rPh>
    <rPh sb="65" eb="66">
      <t>ド</t>
    </rPh>
    <rPh sb="68" eb="71">
      <t>ミジッシ</t>
    </rPh>
    <rPh sb="74" eb="76">
      <t>カンキョ</t>
    </rPh>
    <rPh sb="76" eb="78">
      <t>カイゼン</t>
    </rPh>
    <rPh sb="79" eb="81">
      <t>ヘイセイ</t>
    </rPh>
    <rPh sb="83" eb="84">
      <t>ネン</t>
    </rPh>
    <rPh sb="84" eb="85">
      <t>ド</t>
    </rPh>
    <rPh sb="87" eb="89">
      <t>ジッシ</t>
    </rPh>
    <phoneticPr fontId="4"/>
  </si>
  <si>
    <t>　収益的収支比率及び施設利用率は、有収水量及び料金収入の増加により、改善しているが、依然として低い状況にある。また、経費回収率は平成25年度以降、100％に近い数値で推移しているが、有収率は78.17％と低い状況にある。
　水洗化率についても、77.21%と改善しているが、県平均と比べ依然として低い状態にある。
　今後の課題として、新たな下水道接続の普及活動を行い、引き続き水洗化率の上昇に努める必要がある。また、老朽化した管路施設やマンホールの更新などの不明水対策を行っていく必要がある。</t>
    <rPh sb="8" eb="9">
      <t>オヨ</t>
    </rPh>
    <rPh sb="10" eb="12">
      <t>シセツ</t>
    </rPh>
    <rPh sb="12" eb="14">
      <t>リヨウ</t>
    </rPh>
    <rPh sb="14" eb="15">
      <t>リツ</t>
    </rPh>
    <rPh sb="112" eb="115">
      <t>スイセンカ</t>
    </rPh>
    <rPh sb="115" eb="116">
      <t>リツ</t>
    </rPh>
    <rPh sb="129" eb="131">
      <t>カイゼン</t>
    </rPh>
    <rPh sb="161" eb="163">
      <t>カダイ</t>
    </rPh>
    <rPh sb="184" eb="185">
      <t>ヒ</t>
    </rPh>
    <rPh sb="186" eb="187">
      <t>ツヅ</t>
    </rPh>
    <rPh sb="199" eb="201">
      <t>ヒツヨウ</t>
    </rPh>
    <rPh sb="208" eb="211">
      <t>ロウキュウカ</t>
    </rPh>
    <rPh sb="213" eb="215">
      <t>カンロ</t>
    </rPh>
    <rPh sb="215" eb="217">
      <t>シセツ</t>
    </rPh>
    <rPh sb="224" eb="226">
      <t>コウシン</t>
    </rPh>
    <rPh sb="235" eb="236">
      <t>オコナ</t>
    </rPh>
    <rPh sb="240" eb="242">
      <t>ヒツヨウ</t>
    </rPh>
    <phoneticPr fontId="4"/>
  </si>
  <si>
    <t xml:space="preserve">  企業債残高対事業規模比率は、算定数値の変更に伴い、2,582.60から681.71に変更となり、年々起債借入額が減少していることにより減少傾向にある。
  収益的収支比率は、大口利用者による有収水量及び料金収入の増加により、平成27年度は73.03%と改善しているが、依然として低い状況にある。
　施設利用率についても、有収水量の増加により、平成27年度は48.35%と改善しているが、依然として低い水準である。
　経費回収率は、汚水処理原価が平成27年度で157.91円と微増傾向であるが、平成27年度は99.63％で、平成25年度以降、100％に近い数値で推移しており、概ね汚水処理費は使用料で賄えている。
</t>
    <rPh sb="16" eb="18">
      <t>サンテイ</t>
    </rPh>
    <rPh sb="18" eb="20">
      <t>スウチ</t>
    </rPh>
    <rPh sb="21" eb="23">
      <t>ヘンコウ</t>
    </rPh>
    <rPh sb="24" eb="25">
      <t>トモナ</t>
    </rPh>
    <rPh sb="44" eb="46">
      <t>ヘンコウ</t>
    </rPh>
    <rPh sb="69" eb="71">
      <t>ゲンショウ</t>
    </rPh>
    <rPh sb="71" eb="73">
      <t>ケイコウ</t>
    </rPh>
    <rPh sb="80" eb="83">
      <t>シュウエキテキ</t>
    </rPh>
    <rPh sb="89" eb="91">
      <t>オオグチ</t>
    </rPh>
    <rPh sb="91" eb="94">
      <t>リヨウシャ</t>
    </rPh>
    <rPh sb="97" eb="99">
      <t>ユウシュウ</t>
    </rPh>
    <rPh sb="99" eb="101">
      <t>スイリョウ</t>
    </rPh>
    <rPh sb="101" eb="102">
      <t>オヨ</t>
    </rPh>
    <rPh sb="103" eb="105">
      <t>リョウキン</t>
    </rPh>
    <rPh sb="105" eb="107">
      <t>シュウニュウ</t>
    </rPh>
    <rPh sb="108" eb="110">
      <t>ゾウカ</t>
    </rPh>
    <rPh sb="167" eb="169">
      <t>ゾウカ</t>
    </rPh>
    <rPh sb="195" eb="197">
      <t>イゼン</t>
    </rPh>
    <rPh sb="237" eb="238">
      <t>エン</t>
    </rPh>
    <rPh sb="263" eb="265">
      <t>ヘイセイ</t>
    </rPh>
    <rPh sb="267" eb="268">
      <t>ネン</t>
    </rPh>
    <rPh sb="268" eb="269">
      <t>ド</t>
    </rPh>
    <rPh sb="269" eb="271">
      <t>イコウ</t>
    </rPh>
    <rPh sb="277" eb="278">
      <t>チカ</t>
    </rPh>
    <rPh sb="279" eb="281">
      <t>スウチ</t>
    </rPh>
    <rPh sb="282" eb="284">
      <t>スイイ</t>
    </rPh>
    <rPh sb="289" eb="290">
      <t>オオム</t>
    </rPh>
    <rPh sb="301" eb="302">
      <t>マカナ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</si>
</sst>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96384"/>
        <c:axId val="14689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96384"/>
        <c:axId val="146898304"/>
      </c:lineChart>
      <c:dateAx>
        <c:axId val="14689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898304"/>
        <c:crosses val="autoZero"/>
        <c:auto val="1"/>
        <c:lblOffset val="100"/>
        <c:baseTimeUnit val="years"/>
      </c:dateAx>
      <c:valAx>
        <c:axId val="14689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89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47.89</c:v>
                </c:pt>
                <c:pt idx="1">
                  <c:v>44.25</c:v>
                </c:pt>
                <c:pt idx="2">
                  <c:v>44.27</c:v>
                </c:pt>
                <c:pt idx="3">
                  <c:v>45.57</c:v>
                </c:pt>
                <c:pt idx="4">
                  <c:v>48.35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10304"/>
        <c:axId val="14909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63.88</c:v>
                </c:pt>
                <c:pt idx="1">
                  <c:v>65.31</c:v>
                </c:pt>
                <c:pt idx="2">
                  <c:v>64.12</c:v>
                </c:pt>
                <c:pt idx="3">
                  <c:v>64.87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10304"/>
        <c:axId val="149098496"/>
      </c:lineChart>
      <c:dateAx>
        <c:axId val="14901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98496"/>
        <c:crosses val="autoZero"/>
        <c:auto val="1"/>
        <c:lblOffset val="100"/>
        <c:baseTimeUnit val="years"/>
      </c:dateAx>
      <c:valAx>
        <c:axId val="14909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1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73.72</c:v>
                </c:pt>
                <c:pt idx="1">
                  <c:v>73.61</c:v>
                </c:pt>
                <c:pt idx="2">
                  <c:v>74.61</c:v>
                </c:pt>
                <c:pt idx="3">
                  <c:v>75.59</c:v>
                </c:pt>
                <c:pt idx="4">
                  <c:v>77.209999999999994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20512"/>
        <c:axId val="14912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86.62</c:v>
                </c:pt>
                <c:pt idx="1">
                  <c:v>87.07</c:v>
                </c:pt>
                <c:pt idx="2">
                  <c:v>90.91</c:v>
                </c:pt>
                <c:pt idx="3">
                  <c:v>91.11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20512"/>
        <c:axId val="149122432"/>
      </c:lineChart>
      <c:dateAx>
        <c:axId val="14912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22432"/>
        <c:crosses val="autoZero"/>
        <c:auto val="1"/>
        <c:lblOffset val="100"/>
        <c:baseTimeUnit val="years"/>
      </c:dateAx>
      <c:valAx>
        <c:axId val="14912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2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52.18</c:v>
                </c:pt>
                <c:pt idx="1">
                  <c:v>56.55</c:v>
                </c:pt>
                <c:pt idx="2">
                  <c:v>54.8</c:v>
                </c:pt>
                <c:pt idx="3">
                  <c:v>71.98</c:v>
                </c:pt>
                <c:pt idx="4">
                  <c:v>73.03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36800"/>
        <c:axId val="14863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36800"/>
        <c:axId val="148638720"/>
      </c:lineChart>
      <c:dateAx>
        <c:axId val="14863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38720"/>
        <c:crosses val="autoZero"/>
        <c:auto val="1"/>
        <c:lblOffset val="100"/>
        <c:baseTimeUnit val="years"/>
      </c:dateAx>
      <c:valAx>
        <c:axId val="14863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63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77376"/>
        <c:axId val="14867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77376"/>
        <c:axId val="148679296"/>
      </c:lineChart>
      <c:dateAx>
        <c:axId val="1486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79296"/>
        <c:crosses val="autoZero"/>
        <c:auto val="1"/>
        <c:lblOffset val="100"/>
        <c:baseTimeUnit val="years"/>
      </c:dateAx>
      <c:valAx>
        <c:axId val="14867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67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26144"/>
        <c:axId val="14872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26144"/>
        <c:axId val="148728064"/>
      </c:lineChart>
      <c:dateAx>
        <c:axId val="1487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728064"/>
        <c:crosses val="autoZero"/>
        <c:auto val="1"/>
        <c:lblOffset val="100"/>
        <c:baseTimeUnit val="years"/>
      </c:dateAx>
      <c:valAx>
        <c:axId val="14872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2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64928"/>
        <c:axId val="14877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64928"/>
        <c:axId val="148775296"/>
      </c:lineChart>
      <c:dateAx>
        <c:axId val="14876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775296"/>
        <c:crosses val="autoZero"/>
        <c:auto val="1"/>
        <c:lblOffset val="100"/>
        <c:baseTimeUnit val="years"/>
      </c:dateAx>
      <c:valAx>
        <c:axId val="14877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6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01408"/>
        <c:axId val="14881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01408"/>
        <c:axId val="148811776"/>
      </c:lineChart>
      <c:dateAx>
        <c:axId val="14880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11776"/>
        <c:crosses val="autoZero"/>
        <c:auto val="1"/>
        <c:lblOffset val="100"/>
        <c:baseTimeUnit val="years"/>
      </c:dateAx>
      <c:valAx>
        <c:axId val="14881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0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1226.95</c:v>
                </c:pt>
                <c:pt idx="1">
                  <c:v>1245.3599999999999</c:v>
                </c:pt>
                <c:pt idx="2">
                  <c:v>856.58</c:v>
                </c:pt>
                <c:pt idx="3">
                  <c:v>693.02</c:v>
                </c:pt>
                <c:pt idx="4">
                  <c:v>2582.6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37888"/>
        <c:axId val="14883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1247.2</c:v>
                </c:pt>
                <c:pt idx="1">
                  <c:v>1189.0999999999999</c:v>
                </c:pt>
                <c:pt idx="2">
                  <c:v>885.97</c:v>
                </c:pt>
                <c:pt idx="3">
                  <c:v>854.16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37888"/>
        <c:axId val="148839808"/>
      </c:lineChart>
      <c:dateAx>
        <c:axId val="14883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39808"/>
        <c:crosses val="autoZero"/>
        <c:auto val="1"/>
        <c:lblOffset val="100"/>
        <c:baseTimeUnit val="years"/>
      </c:dateAx>
      <c:valAx>
        <c:axId val="14883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3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76.14</c:v>
                </c:pt>
                <c:pt idx="2">
                  <c:v>98.42</c:v>
                </c:pt>
                <c:pt idx="3">
                  <c:v>99.74</c:v>
                </c:pt>
                <c:pt idx="4">
                  <c:v>99.63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86656"/>
        <c:axId val="14888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77.489999999999995</c:v>
                </c:pt>
                <c:pt idx="1">
                  <c:v>78.78</c:v>
                </c:pt>
                <c:pt idx="2">
                  <c:v>89.94</c:v>
                </c:pt>
                <c:pt idx="3">
                  <c:v>93.13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86656"/>
        <c:axId val="148888576"/>
      </c:lineChart>
      <c:dateAx>
        <c:axId val="14888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88576"/>
        <c:crosses val="autoZero"/>
        <c:auto val="1"/>
        <c:lblOffset val="100"/>
        <c:baseTimeUnit val="years"/>
      </c:dateAx>
      <c:valAx>
        <c:axId val="14888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8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207.55</c:v>
                </c:pt>
                <c:pt idx="1">
                  <c:v>200.05</c:v>
                </c:pt>
                <c:pt idx="2">
                  <c:v>154.27000000000001</c:v>
                </c:pt>
                <c:pt idx="3">
                  <c:v>155.77000000000001</c:v>
                </c:pt>
                <c:pt idx="4">
                  <c:v>157.91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37408"/>
        <c:axId val="14899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201.25</c:v>
                </c:pt>
                <c:pt idx="1">
                  <c:v>199.32</c:v>
                </c:pt>
                <c:pt idx="2">
                  <c:v>168.57</c:v>
                </c:pt>
                <c:pt idx="3">
                  <c:v>167.97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37408"/>
        <c:axId val="148996480"/>
      </c:lineChart>
      <c:dateAx>
        <c:axId val="14873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996480"/>
        <c:crosses val="autoZero"/>
        <c:auto val="1"/>
        <c:lblOffset val="100"/>
        <c:baseTimeUnit val="years"/>
      </c:dateAx>
      <c:valAx>
        <c:axId val="14899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3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銚子市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65546</v>
      </c>
      <c r="AM8" s="64"/>
      <c r="AN8" s="64"/>
      <c r="AO8" s="64"/>
      <c r="AP8" s="64"/>
      <c r="AQ8" s="64"/>
      <c r="AR8" s="64"/>
      <c r="AS8" s="64"/>
      <c r="AT8" s="63">
        <f>データ!S6</f>
        <v>84.19</v>
      </c>
      <c r="AU8" s="63"/>
      <c r="AV8" s="63"/>
      <c r="AW8" s="63"/>
      <c r="AX8" s="63"/>
      <c r="AY8" s="63"/>
      <c r="AZ8" s="63"/>
      <c r="BA8" s="63"/>
      <c r="BB8" s="63">
        <f>データ!T6</f>
        <v>778.55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45.79</v>
      </c>
      <c r="Q10" s="63"/>
      <c r="R10" s="63"/>
      <c r="S10" s="63"/>
      <c r="T10" s="63"/>
      <c r="U10" s="63"/>
      <c r="V10" s="63"/>
      <c r="W10" s="63">
        <f>データ!P6</f>
        <v>75.83</v>
      </c>
      <c r="X10" s="63"/>
      <c r="Y10" s="63"/>
      <c r="Z10" s="63"/>
      <c r="AA10" s="63"/>
      <c r="AB10" s="63"/>
      <c r="AC10" s="63"/>
      <c r="AD10" s="64">
        <f>データ!Q6</f>
        <v>2484</v>
      </c>
      <c r="AE10" s="64"/>
      <c r="AF10" s="64"/>
      <c r="AG10" s="64"/>
      <c r="AH10" s="64"/>
      <c r="AI10" s="64"/>
      <c r="AJ10" s="64"/>
      <c r="AK10" s="2"/>
      <c r="AL10" s="64">
        <f>データ!U6</f>
        <v>29758</v>
      </c>
      <c r="AM10" s="64"/>
      <c r="AN10" s="64"/>
      <c r="AO10" s="64"/>
      <c r="AP10" s="64"/>
      <c r="AQ10" s="64"/>
      <c r="AR10" s="64"/>
      <c r="AS10" s="64"/>
      <c r="AT10" s="63">
        <f>データ!V6</f>
        <v>7.22</v>
      </c>
      <c r="AU10" s="63"/>
      <c r="AV10" s="63"/>
      <c r="AW10" s="63"/>
      <c r="AX10" s="63"/>
      <c r="AY10" s="63"/>
      <c r="AZ10" s="63"/>
      <c r="BA10" s="63"/>
      <c r="BB10" s="63">
        <f>データ!W6</f>
        <v>4121.6099999999997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122025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銚子市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45.79</v>
      </c>
      <c r="P6" s="32">
        <f t="shared" si="3"/>
        <v>75.83</v>
      </c>
      <c r="Q6" s="32">
        <f t="shared" si="3"/>
        <v>2484</v>
      </c>
      <c r="R6" s="32">
        <f t="shared" si="3"/>
        <v>65546</v>
      </c>
      <c r="S6" s="32">
        <f t="shared" si="3"/>
        <v>84.19</v>
      </c>
      <c r="T6" s="32">
        <f t="shared" si="3"/>
        <v>778.55</v>
      </c>
      <c r="U6" s="32">
        <f t="shared" si="3"/>
        <v>29758</v>
      </c>
      <c r="V6" s="32">
        <f t="shared" si="3"/>
        <v>7.22</v>
      </c>
      <c r="W6" s="32">
        <f t="shared" si="3"/>
        <v>4121.6099999999997</v>
      </c>
      <c r="X6" s="33">
        <f>IF(X7="",NA(),X7)</f>
        <v>52.18</v>
      </c>
      <c r="Y6" s="33">
        <f t="shared" ref="Y6:AG6" si="4">IF(Y7="",NA(),Y7)</f>
        <v>56.55</v>
      </c>
      <c r="Z6" s="33">
        <f t="shared" si="4"/>
        <v>54.8</v>
      </c>
      <c r="AA6" s="33">
        <f t="shared" si="4"/>
        <v>71.98</v>
      </c>
      <c r="AB6" s="33">
        <f t="shared" si="4"/>
        <v>73.03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1226.95</v>
      </c>
      <c r="BF6" s="33">
        <f t="shared" ref="BF6:BN6" si="7">IF(BF7="",NA(),BF7)</f>
        <v>1245.3599999999999</v>
      </c>
      <c r="BG6" s="33">
        <f t="shared" si="7"/>
        <v>856.58</v>
      </c>
      <c r="BH6" s="33">
        <f t="shared" si="7"/>
        <v>693.02</v>
      </c>
      <c r="BI6" s="33">
        <f t="shared" si="7"/>
        <v>2582.6</v>
      </c>
      <c r="BJ6" s="33">
        <f t="shared" si="7"/>
        <v>1247.2</v>
      </c>
      <c r="BK6" s="33">
        <f t="shared" si="7"/>
        <v>1189.0999999999999</v>
      </c>
      <c r="BL6" s="33">
        <f t="shared" si="7"/>
        <v>885.97</v>
      </c>
      <c r="BM6" s="33">
        <f t="shared" si="7"/>
        <v>854.16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75.06</v>
      </c>
      <c r="BQ6" s="33">
        <f t="shared" ref="BQ6:BY6" si="8">IF(BQ7="",NA(),BQ7)</f>
        <v>76.14</v>
      </c>
      <c r="BR6" s="33">
        <f t="shared" si="8"/>
        <v>98.42</v>
      </c>
      <c r="BS6" s="33">
        <f t="shared" si="8"/>
        <v>99.74</v>
      </c>
      <c r="BT6" s="33">
        <f t="shared" si="8"/>
        <v>99.63</v>
      </c>
      <c r="BU6" s="33">
        <f t="shared" si="8"/>
        <v>77.489999999999995</v>
      </c>
      <c r="BV6" s="33">
        <f t="shared" si="8"/>
        <v>78.78</v>
      </c>
      <c r="BW6" s="33">
        <f t="shared" si="8"/>
        <v>89.94</v>
      </c>
      <c r="BX6" s="33">
        <f t="shared" si="8"/>
        <v>93.13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207.55</v>
      </c>
      <c r="CB6" s="33">
        <f t="shared" ref="CB6:CJ6" si="9">IF(CB7="",NA(),CB7)</f>
        <v>200.05</v>
      </c>
      <c r="CC6" s="33">
        <f t="shared" si="9"/>
        <v>154.27000000000001</v>
      </c>
      <c r="CD6" s="33">
        <f t="shared" si="9"/>
        <v>155.77000000000001</v>
      </c>
      <c r="CE6" s="33">
        <f t="shared" si="9"/>
        <v>157.91</v>
      </c>
      <c r="CF6" s="33">
        <f t="shared" si="9"/>
        <v>201.25</v>
      </c>
      <c r="CG6" s="33">
        <f t="shared" si="9"/>
        <v>199.32</v>
      </c>
      <c r="CH6" s="33">
        <f t="shared" si="9"/>
        <v>168.57</v>
      </c>
      <c r="CI6" s="33">
        <f t="shared" si="9"/>
        <v>167.97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>
        <f>IF(CL7="",NA(),CL7)</f>
        <v>47.89</v>
      </c>
      <c r="CM6" s="33">
        <f t="shared" ref="CM6:CU6" si="10">IF(CM7="",NA(),CM7)</f>
        <v>44.25</v>
      </c>
      <c r="CN6" s="33">
        <f t="shared" si="10"/>
        <v>44.27</v>
      </c>
      <c r="CO6" s="33">
        <f t="shared" si="10"/>
        <v>45.57</v>
      </c>
      <c r="CP6" s="33">
        <f t="shared" si="10"/>
        <v>48.35</v>
      </c>
      <c r="CQ6" s="33">
        <f t="shared" si="10"/>
        <v>63.88</v>
      </c>
      <c r="CR6" s="33">
        <f t="shared" si="10"/>
        <v>65.31</v>
      </c>
      <c r="CS6" s="33">
        <f t="shared" si="10"/>
        <v>64.12</v>
      </c>
      <c r="CT6" s="33">
        <f t="shared" si="10"/>
        <v>64.87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73.72</v>
      </c>
      <c r="CX6" s="33">
        <f t="shared" ref="CX6:DF6" si="11">IF(CX7="",NA(),CX7)</f>
        <v>73.61</v>
      </c>
      <c r="CY6" s="33">
        <f t="shared" si="11"/>
        <v>74.61</v>
      </c>
      <c r="CZ6" s="33">
        <f t="shared" si="11"/>
        <v>75.59</v>
      </c>
      <c r="DA6" s="33">
        <f t="shared" si="11"/>
        <v>77.209999999999994</v>
      </c>
      <c r="DB6" s="33">
        <f t="shared" si="11"/>
        <v>86.62</v>
      </c>
      <c r="DC6" s="33">
        <f t="shared" si="11"/>
        <v>87.07</v>
      </c>
      <c r="DD6" s="33">
        <f t="shared" si="11"/>
        <v>90.91</v>
      </c>
      <c r="DE6" s="33">
        <f t="shared" si="11"/>
        <v>91.11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0.18</v>
      </c>
      <c r="EI6" s="33">
        <f t="shared" si="14"/>
        <v>0.05</v>
      </c>
      <c r="EJ6" s="33">
        <f t="shared" si="14"/>
        <v>0.04</v>
      </c>
      <c r="EK6" s="33">
        <f t="shared" si="14"/>
        <v>7.0000000000000007E-2</v>
      </c>
      <c r="EL6" s="33">
        <f t="shared" si="14"/>
        <v>0.1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122025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45.79</v>
      </c>
      <c r="P7" s="36">
        <v>75.83</v>
      </c>
      <c r="Q7" s="36">
        <v>2484</v>
      </c>
      <c r="R7" s="36">
        <v>65546</v>
      </c>
      <c r="S7" s="36">
        <v>84.19</v>
      </c>
      <c r="T7" s="36">
        <v>778.55</v>
      </c>
      <c r="U7" s="36">
        <v>29758</v>
      </c>
      <c r="V7" s="36">
        <v>7.22</v>
      </c>
      <c r="W7" s="36">
        <v>4121.6099999999997</v>
      </c>
      <c r="X7" s="36">
        <v>52.18</v>
      </c>
      <c r="Y7" s="36">
        <v>56.55</v>
      </c>
      <c r="Z7" s="36">
        <v>54.8</v>
      </c>
      <c r="AA7" s="36">
        <v>71.98</v>
      </c>
      <c r="AB7" s="36">
        <v>73.03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1226.95</v>
      </c>
      <c r="BF7" s="36">
        <v>1245.3599999999999</v>
      </c>
      <c r="BG7" s="36">
        <v>856.58</v>
      </c>
      <c r="BH7" s="36">
        <v>693.02</v>
      </c>
      <c r="BI7" s="36">
        <v>2582.6</v>
      </c>
      <c r="BJ7" s="36">
        <v>1247.2</v>
      </c>
      <c r="BK7" s="36">
        <v>1189.0999999999999</v>
      </c>
      <c r="BL7" s="36">
        <v>885.97</v>
      </c>
      <c r="BM7" s="36">
        <v>854.16</v>
      </c>
      <c r="BN7" s="36">
        <v>862.87</v>
      </c>
      <c r="BO7" s="36">
        <v>763.62</v>
      </c>
      <c r="BP7" s="36">
        <v>75.06</v>
      </c>
      <c r="BQ7" s="36">
        <v>76.14</v>
      </c>
      <c r="BR7" s="36">
        <v>98.42</v>
      </c>
      <c r="BS7" s="36">
        <v>99.74</v>
      </c>
      <c r="BT7" s="36">
        <v>99.63</v>
      </c>
      <c r="BU7" s="36">
        <v>77.489999999999995</v>
      </c>
      <c r="BV7" s="36">
        <v>78.78</v>
      </c>
      <c r="BW7" s="36">
        <v>89.94</v>
      </c>
      <c r="BX7" s="36">
        <v>93.13</v>
      </c>
      <c r="BY7" s="36">
        <v>85.39</v>
      </c>
      <c r="BZ7" s="36">
        <v>98.53</v>
      </c>
      <c r="CA7" s="36">
        <v>207.55</v>
      </c>
      <c r="CB7" s="36">
        <v>200.05</v>
      </c>
      <c r="CC7" s="36">
        <v>154.27000000000001</v>
      </c>
      <c r="CD7" s="36">
        <v>155.77000000000001</v>
      </c>
      <c r="CE7" s="36">
        <v>157.91</v>
      </c>
      <c r="CF7" s="36">
        <v>201.25</v>
      </c>
      <c r="CG7" s="36">
        <v>199.32</v>
      </c>
      <c r="CH7" s="36">
        <v>168.57</v>
      </c>
      <c r="CI7" s="36">
        <v>167.97</v>
      </c>
      <c r="CJ7" s="36">
        <v>188.79</v>
      </c>
      <c r="CK7" s="36">
        <v>139.69999999999999</v>
      </c>
      <c r="CL7" s="36">
        <v>47.89</v>
      </c>
      <c r="CM7" s="36">
        <v>44.25</v>
      </c>
      <c r="CN7" s="36">
        <v>44.27</v>
      </c>
      <c r="CO7" s="36">
        <v>45.57</v>
      </c>
      <c r="CP7" s="36">
        <v>48.35</v>
      </c>
      <c r="CQ7" s="36">
        <v>63.88</v>
      </c>
      <c r="CR7" s="36">
        <v>65.31</v>
      </c>
      <c r="CS7" s="36">
        <v>64.12</v>
      </c>
      <c r="CT7" s="36">
        <v>64.87</v>
      </c>
      <c r="CU7" s="36">
        <v>59.4</v>
      </c>
      <c r="CV7" s="36">
        <v>60.01</v>
      </c>
      <c r="CW7" s="36">
        <v>73.72</v>
      </c>
      <c r="CX7" s="36">
        <v>73.61</v>
      </c>
      <c r="CY7" s="36">
        <v>74.61</v>
      </c>
      <c r="CZ7" s="36">
        <v>75.59</v>
      </c>
      <c r="DA7" s="36">
        <v>77.209999999999994</v>
      </c>
      <c r="DB7" s="36">
        <v>86.62</v>
      </c>
      <c r="DC7" s="36">
        <v>87.07</v>
      </c>
      <c r="DD7" s="36">
        <v>90.91</v>
      </c>
      <c r="DE7" s="36">
        <v>91.11</v>
      </c>
      <c r="DF7" s="36">
        <v>89.81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0.18</v>
      </c>
      <c r="EI7" s="36">
        <v>0.05</v>
      </c>
      <c r="EJ7" s="36">
        <v>0.04</v>
      </c>
      <c r="EK7" s="36">
        <v>7.0000000000000007E-2</v>
      </c>
      <c r="EL7" s="36">
        <v>0.1</v>
      </c>
      <c r="EM7" s="36">
        <v>0.09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内田 農</cp:lastModifiedBy>
  <cp:lastPrinted>2017-02-13T01:38:37Z</cp:lastPrinted>
  <dcterms:created xsi:type="dcterms:W3CDTF">2017-02-08T02:47:40Z</dcterms:created>
  <dcterms:modified xsi:type="dcterms:W3CDTF">2017-02-14T06:20:43Z</dcterms:modified>
  <cp:category/>
</cp:coreProperties>
</file>