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普通交付税決定額（当初算定比較）" sheetId="1" r:id="rId1"/>
  </sheets>
  <definedNames>
    <definedName name="_Order1" hidden="1">0</definedName>
    <definedName name="_xlnm.Print_Area" localSheetId="0">'普通交付税決定額（当初算定比較）'!$A$1:$M$44</definedName>
    <definedName name="財政力指数" localSheetId="0">#REF!</definedName>
    <definedName name="財政力指数">#REF!</definedName>
  </definedNames>
  <calcPr fullCalcOnLoad="1"/>
</workbook>
</file>

<file path=xl/sharedStrings.xml><?xml version="1.0" encoding="utf-8"?>
<sst xmlns="http://schemas.openxmlformats.org/spreadsheetml/2006/main" count="89" uniqueCount="75">
  <si>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</si>
  <si>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</si>
  <si>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</si>
  <si>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</si>
  <si>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</si>
  <si>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</si>
  <si>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</si>
  <si>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</si>
  <si>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</si>
  <si>
    <t>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</si>
  <si>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</si>
  <si>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</si>
  <si>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</si>
  <si>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</si>
  <si>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</si>
  <si>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</si>
  <si>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</si>
  <si>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</si>
  <si>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</si>
  <si>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</si>
  <si>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</si>
  <si>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</si>
  <si>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</si>
  <si>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</si>
  <si>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</si>
  <si>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</si>
  <si>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</si>
  <si>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</si>
  <si>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</si>
  <si>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</si>
  <si>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</si>
  <si>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</si>
  <si>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</si>
  <si>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</si>
  <si>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</si>
  <si>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</si>
  <si>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</si>
  <si>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</si>
  <si>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</si>
  <si>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</si>
  <si>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</si>
  <si>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</si>
  <si>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</si>
  <si>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</si>
  <si>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</si>
  <si>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</si>
  <si>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</si>
  <si>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</si>
  <si>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</si>
  <si>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</si>
  <si>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</si>
  <si>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</si>
  <si>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</si>
  <si>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</si>
  <si>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</si>
  <si>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</si>
  <si>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</si>
  <si>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</si>
  <si>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</si>
  <si>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</si>
  <si>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</si>
  <si>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</si>
  <si>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</si>
  <si>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政令市計</t>
  </si>
  <si>
    <t>大網白里市</t>
  </si>
  <si>
    <t>（単位：千円、％）</t>
  </si>
  <si>
    <r>
      <t>別紙　団体別普通交付税交付決定額（当初</t>
    </r>
    <r>
      <rPr>
        <sz val="16"/>
        <color indexed="8"/>
        <rFont val="ＭＳ Ｐゴシック"/>
        <family val="3"/>
      </rPr>
      <t>決定</t>
    </r>
    <r>
      <rPr>
        <sz val="16"/>
        <rFont val="ＭＳ Ｐゴシック"/>
        <family val="3"/>
      </rPr>
      <t>比較）</t>
    </r>
  </si>
  <si>
    <t>当初交付決定額</t>
  </si>
  <si>
    <t>変更交付決定額</t>
  </si>
  <si>
    <t>-</t>
  </si>
  <si>
    <t>-</t>
  </si>
  <si>
    <t>平成30年度</t>
  </si>
  <si>
    <t>平成30年度</t>
  </si>
  <si>
    <t>-</t>
  </si>
  <si>
    <r>
      <t>(Ａ－Ｂ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/Ｂ*100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</si>
</sst>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#,##0.0;&quot;△ &quot;#,##0.0"/>
  </numFmts>
  <fonts count="56">
    <font>
      <sz val="11"/>
      <name val="ＭＳ Ｐ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Arial"/>
      <family val="2"/>
    </font>
    <font>
      <sz val="11"/>
      <name val="ＭＳ 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8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hair">
        <color indexed="8"/>
      </right>
      <top style="medium"/>
      <bottom style="hair"/>
    </border>
    <border>
      <left/>
      <right/>
      <top style="medium"/>
      <bottom style="hair"/>
    </border>
    <border>
      <left style="thin">
        <color indexed="8"/>
      </left>
      <right style="thin"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hair">
        <color indexed="8"/>
      </right>
      <top style="hair"/>
      <bottom style="hair"/>
    </border>
    <border>
      <left/>
      <right/>
      <top style="hair"/>
      <bottom style="hair"/>
    </border>
    <border>
      <left style="thin">
        <color indexed="8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>
        <color indexed="8"/>
      </right>
      <top style="hair"/>
      <bottom style="medium"/>
    </border>
    <border>
      <left/>
      <right/>
      <top style="hair"/>
      <bottom style="medium"/>
    </border>
    <border>
      <left style="thin">
        <color indexed="8"/>
      </left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indexed="8"/>
      </left>
      <right style="thin"/>
      <top/>
      <bottom style="hair"/>
    </border>
    <border>
      <left style="medium"/>
      <right style="hair">
        <color indexed="8"/>
      </right>
      <top style="hair"/>
      <bottom style="double"/>
    </border>
    <border>
      <left style="hair">
        <color indexed="8"/>
      </left>
      <right/>
      <top style="hair"/>
      <bottom style="double"/>
    </border>
    <border>
      <left style="thin">
        <color indexed="8"/>
      </left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 style="thin">
        <color indexed="8"/>
      </right>
      <top/>
      <bottom style="hair"/>
    </border>
    <border>
      <left style="medium"/>
      <right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 shrinkToFit="1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37" fontId="50" fillId="0" borderId="20" xfId="60" applyFont="1" applyFill="1" applyBorder="1" applyAlignment="1">
      <alignment horizontal="right" vertical="center"/>
      <protection/>
    </xf>
    <xf numFmtId="37" fontId="8" fillId="0" borderId="21" xfId="60" applyFont="1" applyFill="1" applyBorder="1" applyAlignment="1">
      <alignment vertical="center"/>
      <protection/>
    </xf>
    <xf numFmtId="37" fontId="51" fillId="0" borderId="22" xfId="60" applyFont="1" applyFill="1" applyBorder="1" applyAlignment="1">
      <alignment vertical="center"/>
      <protection/>
    </xf>
    <xf numFmtId="176" fontId="52" fillId="0" borderId="23" xfId="0" applyNumberFormat="1" applyFont="1" applyFill="1" applyBorder="1" applyAlignment="1">
      <alignment vertical="center"/>
    </xf>
    <xf numFmtId="178" fontId="52" fillId="0" borderId="23" xfId="42" applyNumberFormat="1" applyFont="1" applyFill="1" applyBorder="1" applyAlignment="1">
      <alignment horizontal="right" vertical="center"/>
    </xf>
    <xf numFmtId="176" fontId="53" fillId="0" borderId="20" xfId="60" applyNumberFormat="1" applyFont="1" applyFill="1" applyBorder="1" applyAlignment="1">
      <alignment horizontal="right" vertical="center"/>
      <protection/>
    </xf>
    <xf numFmtId="176" fontId="8" fillId="0" borderId="21" xfId="60" applyNumberFormat="1" applyFont="1" applyFill="1" applyBorder="1" applyAlignment="1">
      <alignment vertical="center"/>
      <protection/>
    </xf>
    <xf numFmtId="176" fontId="54" fillId="0" borderId="22" xfId="60" applyNumberFormat="1" applyFont="1" applyFill="1" applyBorder="1" applyAlignment="1">
      <alignment vertical="center"/>
      <protection/>
    </xf>
    <xf numFmtId="176" fontId="55" fillId="0" borderId="23" xfId="0" applyNumberFormat="1" applyFont="1" applyFill="1" applyBorder="1" applyAlignment="1">
      <alignment vertical="center"/>
    </xf>
    <xf numFmtId="178" fontId="55" fillId="0" borderId="24" xfId="42" applyNumberFormat="1" applyFont="1" applyFill="1" applyBorder="1" applyAlignment="1">
      <alignment horizontal="right" vertical="center"/>
    </xf>
    <xf numFmtId="37" fontId="50" fillId="0" borderId="25" xfId="60" applyFont="1" applyFill="1" applyBorder="1" applyAlignment="1">
      <alignment horizontal="right" vertical="center"/>
      <protection/>
    </xf>
    <xf numFmtId="37" fontId="8" fillId="0" borderId="26" xfId="60" applyFont="1" applyFill="1" applyBorder="1" applyAlignment="1">
      <alignment vertical="center"/>
      <protection/>
    </xf>
    <xf numFmtId="37" fontId="51" fillId="0" borderId="27" xfId="60" applyFont="1" applyFill="1" applyBorder="1" applyAlignment="1">
      <alignment vertical="center"/>
      <protection/>
    </xf>
    <xf numFmtId="176" fontId="52" fillId="0" borderId="28" xfId="0" applyNumberFormat="1" applyFont="1" applyFill="1" applyBorder="1" applyAlignment="1">
      <alignment vertical="center"/>
    </xf>
    <xf numFmtId="178" fontId="52" fillId="0" borderId="28" xfId="42" applyNumberFormat="1" applyFont="1" applyFill="1" applyBorder="1" applyAlignment="1">
      <alignment horizontal="right" vertical="center"/>
    </xf>
    <xf numFmtId="176" fontId="53" fillId="0" borderId="25" xfId="60" applyNumberFormat="1" applyFont="1" applyFill="1" applyBorder="1" applyAlignment="1">
      <alignment horizontal="right" vertical="center"/>
      <protection/>
    </xf>
    <xf numFmtId="176" fontId="8" fillId="0" borderId="26" xfId="60" applyNumberFormat="1" applyFont="1" applyFill="1" applyBorder="1" applyAlignment="1">
      <alignment vertical="center"/>
      <protection/>
    </xf>
    <xf numFmtId="176" fontId="54" fillId="0" borderId="27" xfId="60" applyNumberFormat="1" applyFont="1" applyFill="1" applyBorder="1" applyAlignment="1">
      <alignment vertical="center"/>
      <protection/>
    </xf>
    <xf numFmtId="176" fontId="55" fillId="0" borderId="28" xfId="0" applyNumberFormat="1" applyFont="1" applyFill="1" applyBorder="1" applyAlignment="1">
      <alignment vertical="center"/>
    </xf>
    <xf numFmtId="178" fontId="55" fillId="0" borderId="29" xfId="42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3" fontId="55" fillId="0" borderId="31" xfId="0" applyNumberFormat="1" applyFont="1" applyFill="1" applyBorder="1" applyAlignment="1">
      <alignment vertical="center"/>
    </xf>
    <xf numFmtId="38" fontId="55" fillId="0" borderId="31" xfId="48" applyFont="1" applyFill="1" applyBorder="1" applyAlignment="1">
      <alignment vertical="center"/>
    </xf>
    <xf numFmtId="176" fontId="7" fillId="0" borderId="25" xfId="60" applyNumberFormat="1" applyFont="1" applyFill="1" applyBorder="1" applyAlignment="1">
      <alignment horizontal="right" vertical="center"/>
      <protection/>
    </xf>
    <xf numFmtId="176" fontId="9" fillId="0" borderId="27" xfId="60" applyNumberFormat="1" applyFont="1" applyFill="1" applyBorder="1" applyAlignment="1">
      <alignment vertical="center"/>
      <protection/>
    </xf>
    <xf numFmtId="176" fontId="10" fillId="0" borderId="28" xfId="0" applyNumberFormat="1" applyFont="1" applyFill="1" applyBorder="1" applyAlignment="1">
      <alignment vertical="center"/>
    </xf>
    <xf numFmtId="178" fontId="0" fillId="0" borderId="29" xfId="42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6" fontId="55" fillId="0" borderId="31" xfId="60" applyNumberFormat="1" applyFont="1" applyFill="1" applyBorder="1" applyAlignment="1">
      <alignment vertical="center"/>
      <protection/>
    </xf>
    <xf numFmtId="176" fontId="55" fillId="0" borderId="31" xfId="60" applyNumberFormat="1" applyFont="1" applyFill="1" applyBorder="1" applyAlignment="1">
      <alignment vertical="center"/>
      <protection/>
    </xf>
    <xf numFmtId="37" fontId="50" fillId="0" borderId="33" xfId="60" applyFont="1" applyFill="1" applyBorder="1" applyAlignment="1">
      <alignment horizontal="right" vertical="center"/>
      <protection/>
    </xf>
    <xf numFmtId="37" fontId="8" fillId="0" borderId="34" xfId="60" applyFont="1" applyFill="1" applyBorder="1" applyAlignment="1">
      <alignment vertical="center"/>
      <protection/>
    </xf>
    <xf numFmtId="37" fontId="51" fillId="0" borderId="35" xfId="60" applyFont="1" applyFill="1" applyBorder="1" applyAlignment="1">
      <alignment vertical="center"/>
      <protection/>
    </xf>
    <xf numFmtId="176" fontId="52" fillId="0" borderId="36" xfId="0" applyNumberFormat="1" applyFont="1" applyFill="1" applyBorder="1" applyAlignment="1">
      <alignment vertical="center"/>
    </xf>
    <xf numFmtId="178" fontId="52" fillId="0" borderId="36" xfId="42" applyNumberFormat="1" applyFont="1" applyFill="1" applyBorder="1" applyAlignment="1">
      <alignment horizontal="right" vertical="center"/>
    </xf>
    <xf numFmtId="176" fontId="55" fillId="0" borderId="37" xfId="60" applyNumberFormat="1" applyFont="1" applyFill="1" applyBorder="1" applyAlignment="1">
      <alignment vertical="center"/>
      <protection/>
    </xf>
    <xf numFmtId="176" fontId="54" fillId="0" borderId="38" xfId="60" applyNumberFormat="1" applyFont="1" applyFill="1" applyBorder="1" applyAlignment="1">
      <alignment vertical="center"/>
      <protection/>
    </xf>
    <xf numFmtId="176" fontId="7" fillId="0" borderId="39" xfId="60" applyNumberFormat="1" applyFont="1" applyFill="1" applyBorder="1" applyAlignment="1">
      <alignment horizontal="right" vertical="center"/>
      <protection/>
    </xf>
    <xf numFmtId="176" fontId="8" fillId="0" borderId="40" xfId="60" applyNumberFormat="1" applyFont="1" applyFill="1" applyBorder="1" applyAlignment="1">
      <alignment vertical="center"/>
      <protection/>
    </xf>
    <xf numFmtId="176" fontId="9" fillId="0" borderId="41" xfId="60" applyNumberFormat="1" applyFont="1" applyFill="1" applyBorder="1" applyAlignment="1">
      <alignment vertical="center"/>
      <protection/>
    </xf>
    <xf numFmtId="176" fontId="1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horizontal="right" vertical="center"/>
    </xf>
    <xf numFmtId="179" fontId="55" fillId="0" borderId="44" xfId="42" applyNumberFormat="1" applyFont="1" applyFill="1" applyBorder="1" applyAlignment="1">
      <alignment horizontal="right" vertical="center"/>
    </xf>
    <xf numFmtId="179" fontId="55" fillId="0" borderId="32" xfId="42" applyNumberFormat="1" applyFont="1" applyFill="1" applyBorder="1" applyAlignment="1">
      <alignment horizontal="right" vertical="center"/>
    </xf>
    <xf numFmtId="179" fontId="55" fillId="0" borderId="45" xfId="42" applyNumberFormat="1" applyFont="1" applyFill="1" applyBorder="1" applyAlignment="1">
      <alignment horizontal="right" vertical="center"/>
    </xf>
    <xf numFmtId="178" fontId="0" fillId="0" borderId="0" xfId="42" applyNumberFormat="1" applyFont="1" applyFill="1" applyAlignment="1">
      <alignment vertical="center"/>
    </xf>
    <xf numFmtId="3" fontId="51" fillId="0" borderId="22" xfId="60" applyNumberFormat="1" applyFont="1" applyFill="1" applyBorder="1" applyAlignment="1">
      <alignment horizontal="right" vertical="center"/>
      <protection/>
    </xf>
    <xf numFmtId="0" fontId="51" fillId="0" borderId="27" xfId="60" applyNumberFormat="1" applyFont="1" applyFill="1" applyBorder="1" applyAlignment="1">
      <alignment horizontal="right" vertical="center"/>
      <protection/>
    </xf>
    <xf numFmtId="3" fontId="51" fillId="0" borderId="27" xfId="60" applyNumberFormat="1" applyFont="1" applyFill="1" applyBorder="1" applyAlignment="1">
      <alignment horizontal="right" vertical="center"/>
      <protection/>
    </xf>
    <xf numFmtId="3" fontId="51" fillId="0" borderId="35" xfId="60" applyNumberFormat="1" applyFont="1" applyFill="1" applyBorder="1" applyAlignment="1">
      <alignment horizontal="right" vertical="center"/>
      <protection/>
    </xf>
    <xf numFmtId="3" fontId="54" fillId="0" borderId="22" xfId="60" applyNumberFormat="1" applyFont="1" applyFill="1" applyBorder="1" applyAlignment="1">
      <alignment vertical="center"/>
      <protection/>
    </xf>
    <xf numFmtId="3" fontId="54" fillId="0" borderId="27" xfId="60" applyNumberFormat="1" applyFont="1" applyFill="1" applyBorder="1" applyAlignment="1">
      <alignment vertical="center"/>
      <protection/>
    </xf>
    <xf numFmtId="176" fontId="11" fillId="0" borderId="46" xfId="60" applyNumberFormat="1" applyFont="1" applyFill="1" applyBorder="1" applyAlignment="1">
      <alignment horizontal="center" vertical="center"/>
      <protection/>
    </xf>
    <xf numFmtId="176" fontId="11" fillId="0" borderId="28" xfId="60" applyNumberFormat="1" applyFont="1" applyFill="1" applyBorder="1" applyAlignment="1">
      <alignment horizontal="center" vertical="center"/>
      <protection/>
    </xf>
    <xf numFmtId="176" fontId="12" fillId="0" borderId="47" xfId="60" applyNumberFormat="1" applyFont="1" applyFill="1" applyBorder="1" applyAlignment="1">
      <alignment horizontal="center" vertical="center"/>
      <protection/>
    </xf>
    <xf numFmtId="176" fontId="12" fillId="0" borderId="48" xfId="60" applyNumberFormat="1" applyFont="1" applyFill="1" applyBorder="1" applyAlignment="1">
      <alignment horizontal="center" vertical="center"/>
      <protection/>
    </xf>
    <xf numFmtId="176" fontId="11" fillId="0" borderId="49" xfId="60" applyNumberFormat="1" applyFont="1" applyFill="1" applyBorder="1" applyAlignment="1">
      <alignment horizontal="center" vertical="center"/>
      <protection/>
    </xf>
    <xf numFmtId="176" fontId="11" fillId="0" borderId="36" xfId="60" applyNumberFormat="1" applyFont="1" applyFill="1" applyBorder="1" applyAlignment="1">
      <alignment horizontal="center" vertical="center"/>
      <protection/>
    </xf>
    <xf numFmtId="178" fontId="0" fillId="0" borderId="50" xfId="42" applyNumberFormat="1" applyFont="1" applyFill="1" applyBorder="1" applyAlignment="1">
      <alignment horizontal="right" vertical="center" shrinkToFit="1"/>
    </xf>
    <xf numFmtId="178" fontId="0" fillId="0" borderId="51" xfId="42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算定結果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tabSelected="1" view="pageBreakPreview" zoomScale="85" zoomScaleSheetLayoutView="85" zoomScalePageLayoutView="0" workbookViewId="0" topLeftCell="A1">
      <pane xSplit="3" ySplit="5" topLeftCell="D6" activePane="bottomRight" state="frozen"/>
      <selection pane="topLeft" activeCell="I6" sqref="I6:M21"/>
      <selection pane="topRight" activeCell="I6" sqref="I6:M21"/>
      <selection pane="bottomLeft" activeCell="I6" sqref="I6:M21"/>
      <selection pane="bottomRight" activeCell="M6" sqref="M6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0.625" style="1" customWidth="1"/>
    <col min="4" max="5" width="15.125" style="1" customWidth="1"/>
    <col min="6" max="6" width="9.25390625" style="1" customWidth="1"/>
    <col min="7" max="7" width="10.00390625" style="15" customWidth="1"/>
    <col min="8" max="8" width="3.125" style="1" customWidth="1"/>
    <col min="9" max="9" width="10.875" style="1" customWidth="1"/>
    <col min="10" max="11" width="15.125" style="1" customWidth="1"/>
    <col min="12" max="12" width="9.625" style="1" customWidth="1"/>
    <col min="13" max="13" width="10.00390625" style="14" customWidth="1"/>
    <col min="14" max="16384" width="9.00390625" style="1" customWidth="1"/>
  </cols>
  <sheetData>
    <row r="1" spans="1:13" ht="24" customHeight="1">
      <c r="A1" s="21" t="s">
        <v>66</v>
      </c>
      <c r="C1" s="2"/>
      <c r="D1" s="2"/>
      <c r="E1" s="3"/>
      <c r="M1" s="22"/>
    </row>
    <row r="2" spans="1:13" ht="14.25" customHeight="1" thickBot="1">
      <c r="A2" s="21"/>
      <c r="C2" s="2"/>
      <c r="D2" s="2"/>
      <c r="E2" s="3"/>
      <c r="G2" s="68"/>
      <c r="M2" s="22" t="s">
        <v>65</v>
      </c>
    </row>
    <row r="3" spans="2:13" ht="18" customHeight="1">
      <c r="B3" s="4"/>
      <c r="C3" s="5"/>
      <c r="D3" s="5" t="s">
        <v>71</v>
      </c>
      <c r="E3" s="5" t="s">
        <v>71</v>
      </c>
      <c r="F3" s="5" t="s">
        <v>0</v>
      </c>
      <c r="G3" s="16"/>
      <c r="H3" s="4"/>
      <c r="I3" s="5"/>
      <c r="J3" s="5" t="s">
        <v>72</v>
      </c>
      <c r="K3" s="5" t="s">
        <v>72</v>
      </c>
      <c r="L3" s="5" t="s">
        <v>0</v>
      </c>
      <c r="M3" s="19"/>
    </row>
    <row r="4" spans="2:13" ht="18" customHeight="1">
      <c r="B4" s="6" t="s">
        <v>1</v>
      </c>
      <c r="C4" s="7"/>
      <c r="D4" s="8" t="s">
        <v>68</v>
      </c>
      <c r="E4" s="8" t="s">
        <v>67</v>
      </c>
      <c r="F4" s="8" t="s">
        <v>2</v>
      </c>
      <c r="G4" s="17" t="s">
        <v>8</v>
      </c>
      <c r="H4" s="6" t="s">
        <v>1</v>
      </c>
      <c r="I4" s="7"/>
      <c r="J4" s="8" t="s">
        <v>68</v>
      </c>
      <c r="K4" s="8" t="s">
        <v>67</v>
      </c>
      <c r="L4" s="8" t="s">
        <v>2</v>
      </c>
      <c r="M4" s="20" t="s">
        <v>8</v>
      </c>
    </row>
    <row r="5" spans="2:13" ht="18" customHeight="1" thickBot="1">
      <c r="B5" s="9"/>
      <c r="C5" s="10"/>
      <c r="D5" s="11" t="s">
        <v>3</v>
      </c>
      <c r="E5" s="12" t="s">
        <v>9</v>
      </c>
      <c r="F5" s="11" t="s">
        <v>4</v>
      </c>
      <c r="G5" s="81" t="s">
        <v>74</v>
      </c>
      <c r="H5" s="18"/>
      <c r="I5" s="11"/>
      <c r="J5" s="11" t="s">
        <v>3</v>
      </c>
      <c r="K5" s="12" t="s">
        <v>9</v>
      </c>
      <c r="L5" s="11" t="s">
        <v>4</v>
      </c>
      <c r="M5" s="82" t="s">
        <v>74</v>
      </c>
    </row>
    <row r="6" spans="2:13" ht="24" customHeight="1">
      <c r="B6" s="23">
        <v>1</v>
      </c>
      <c r="C6" s="24" t="s">
        <v>10</v>
      </c>
      <c r="D6" s="69">
        <v>11858740</v>
      </c>
      <c r="E6" s="25">
        <v>11681864</v>
      </c>
      <c r="F6" s="26">
        <f aca="true" t="shared" si="0" ref="F6:F42">D6-E6</f>
        <v>176876</v>
      </c>
      <c r="G6" s="27">
        <f>ROUND(F6/E6*100,1)</f>
        <v>1.5</v>
      </c>
      <c r="H6" s="28">
        <v>38</v>
      </c>
      <c r="I6" s="29" t="s">
        <v>46</v>
      </c>
      <c r="J6" s="73">
        <v>674543</v>
      </c>
      <c r="K6" s="30">
        <v>671304</v>
      </c>
      <c r="L6" s="31">
        <f aca="true" t="shared" si="1" ref="L6:L22">J6-K6</f>
        <v>3239</v>
      </c>
      <c r="M6" s="32">
        <f aca="true" t="shared" si="2" ref="M6:M22">ROUND(L6/K6*100,1)</f>
        <v>0.5</v>
      </c>
    </row>
    <row r="7" spans="2:13" ht="24" customHeight="1">
      <c r="B7" s="33">
        <v>2</v>
      </c>
      <c r="C7" s="34" t="s">
        <v>11</v>
      </c>
      <c r="D7" s="71">
        <v>4442579</v>
      </c>
      <c r="E7" s="35">
        <v>4431229</v>
      </c>
      <c r="F7" s="36">
        <f t="shared" si="0"/>
        <v>11350</v>
      </c>
      <c r="G7" s="37">
        <f>ROUND(F7/E7*100,1)</f>
        <v>0.3</v>
      </c>
      <c r="H7" s="38">
        <v>39</v>
      </c>
      <c r="I7" s="39" t="s">
        <v>47</v>
      </c>
      <c r="J7" s="74">
        <v>1515826</v>
      </c>
      <c r="K7" s="40">
        <v>1512270</v>
      </c>
      <c r="L7" s="41">
        <f t="shared" si="1"/>
        <v>3556</v>
      </c>
      <c r="M7" s="42">
        <f t="shared" si="2"/>
        <v>0.2</v>
      </c>
    </row>
    <row r="8" spans="2:13" ht="24" customHeight="1">
      <c r="B8" s="33">
        <v>3</v>
      </c>
      <c r="C8" s="34" t="s">
        <v>12</v>
      </c>
      <c r="D8" s="70">
        <v>0</v>
      </c>
      <c r="E8" s="35">
        <v>0</v>
      </c>
      <c r="F8" s="36">
        <f t="shared" si="0"/>
        <v>0</v>
      </c>
      <c r="G8" s="37" t="s">
        <v>70</v>
      </c>
      <c r="H8" s="38">
        <v>40</v>
      </c>
      <c r="I8" s="43" t="s">
        <v>48</v>
      </c>
      <c r="J8" s="44">
        <v>899424</v>
      </c>
      <c r="K8" s="45">
        <v>897874</v>
      </c>
      <c r="L8" s="41">
        <f t="shared" si="1"/>
        <v>1550</v>
      </c>
      <c r="M8" s="42">
        <f t="shared" si="2"/>
        <v>0.2</v>
      </c>
    </row>
    <row r="9" spans="2:13" ht="24" customHeight="1">
      <c r="B9" s="33">
        <v>4</v>
      </c>
      <c r="C9" s="34" t="s">
        <v>13</v>
      </c>
      <c r="D9" s="71">
        <v>3113960</v>
      </c>
      <c r="E9" s="35">
        <v>3031877</v>
      </c>
      <c r="F9" s="36">
        <f t="shared" si="0"/>
        <v>82083</v>
      </c>
      <c r="G9" s="37">
        <f aca="true" t="shared" si="3" ref="G9:G27">ROUND(F9/E9*100,1)</f>
        <v>2.7</v>
      </c>
      <c r="H9" s="38">
        <v>41</v>
      </c>
      <c r="I9" s="39" t="s">
        <v>49</v>
      </c>
      <c r="J9" s="74">
        <v>1244956</v>
      </c>
      <c r="K9" s="40">
        <v>1241613</v>
      </c>
      <c r="L9" s="41">
        <f t="shared" si="1"/>
        <v>3343</v>
      </c>
      <c r="M9" s="42">
        <f t="shared" si="2"/>
        <v>0.3</v>
      </c>
    </row>
    <row r="10" spans="2:13" ht="24" customHeight="1">
      <c r="B10" s="33">
        <v>5</v>
      </c>
      <c r="C10" s="34" t="s">
        <v>14</v>
      </c>
      <c r="D10" s="71">
        <v>3743415</v>
      </c>
      <c r="E10" s="35">
        <v>3734872</v>
      </c>
      <c r="F10" s="36">
        <f t="shared" si="0"/>
        <v>8543</v>
      </c>
      <c r="G10" s="37">
        <f t="shared" si="3"/>
        <v>0.2</v>
      </c>
      <c r="H10" s="38">
        <v>42</v>
      </c>
      <c r="I10" s="39" t="s">
        <v>50</v>
      </c>
      <c r="J10" s="74">
        <v>1574485</v>
      </c>
      <c r="K10" s="40">
        <v>1571578</v>
      </c>
      <c r="L10" s="41">
        <f t="shared" si="1"/>
        <v>2907</v>
      </c>
      <c r="M10" s="42">
        <f t="shared" si="2"/>
        <v>0.2</v>
      </c>
    </row>
    <row r="11" spans="2:13" ht="24" customHeight="1">
      <c r="B11" s="33">
        <v>6</v>
      </c>
      <c r="C11" s="34" t="s">
        <v>15</v>
      </c>
      <c r="D11" s="71">
        <v>2501139</v>
      </c>
      <c r="E11" s="35">
        <v>2482340</v>
      </c>
      <c r="F11" s="36">
        <f t="shared" si="0"/>
        <v>18799</v>
      </c>
      <c r="G11" s="37">
        <f t="shared" si="3"/>
        <v>0.8</v>
      </c>
      <c r="H11" s="38">
        <v>43</v>
      </c>
      <c r="I11" s="39" t="s">
        <v>51</v>
      </c>
      <c r="J11" s="74">
        <v>1788514</v>
      </c>
      <c r="K11" s="40">
        <v>1785313</v>
      </c>
      <c r="L11" s="41">
        <f t="shared" si="1"/>
        <v>3201</v>
      </c>
      <c r="M11" s="42">
        <f t="shared" si="2"/>
        <v>0.2</v>
      </c>
    </row>
    <row r="12" spans="2:13" ht="24" customHeight="1">
      <c r="B12" s="33">
        <v>7</v>
      </c>
      <c r="C12" s="34" t="s">
        <v>16</v>
      </c>
      <c r="D12" s="71">
        <v>6221594</v>
      </c>
      <c r="E12" s="35">
        <v>6159334</v>
      </c>
      <c r="F12" s="36">
        <f t="shared" si="0"/>
        <v>62260</v>
      </c>
      <c r="G12" s="37">
        <f t="shared" si="3"/>
        <v>1</v>
      </c>
      <c r="H12" s="38">
        <v>44</v>
      </c>
      <c r="I12" s="39" t="s">
        <v>52</v>
      </c>
      <c r="J12" s="74">
        <v>21567</v>
      </c>
      <c r="K12" s="40">
        <v>19394</v>
      </c>
      <c r="L12" s="41">
        <f t="shared" si="1"/>
        <v>2173</v>
      </c>
      <c r="M12" s="42">
        <f t="shared" si="2"/>
        <v>11.2</v>
      </c>
    </row>
    <row r="13" spans="2:13" ht="24" customHeight="1">
      <c r="B13" s="33">
        <v>8</v>
      </c>
      <c r="C13" s="34" t="s">
        <v>17</v>
      </c>
      <c r="D13" s="71">
        <v>3604165</v>
      </c>
      <c r="E13" s="35">
        <v>3581769</v>
      </c>
      <c r="F13" s="36">
        <f t="shared" si="0"/>
        <v>22396</v>
      </c>
      <c r="G13" s="37">
        <f t="shared" si="3"/>
        <v>0.6</v>
      </c>
      <c r="H13" s="38">
        <v>45</v>
      </c>
      <c r="I13" s="39" t="s">
        <v>53</v>
      </c>
      <c r="J13" s="74">
        <v>2969209</v>
      </c>
      <c r="K13" s="40">
        <v>2963868</v>
      </c>
      <c r="L13" s="41">
        <f t="shared" si="1"/>
        <v>5341</v>
      </c>
      <c r="M13" s="42">
        <f t="shared" si="2"/>
        <v>0.2</v>
      </c>
    </row>
    <row r="14" spans="2:13" ht="24" customHeight="1">
      <c r="B14" s="33">
        <v>9</v>
      </c>
      <c r="C14" s="34" t="s">
        <v>18</v>
      </c>
      <c r="D14" s="71">
        <v>2173640</v>
      </c>
      <c r="E14" s="35">
        <v>2160501</v>
      </c>
      <c r="F14" s="36">
        <f t="shared" si="0"/>
        <v>13139</v>
      </c>
      <c r="G14" s="37">
        <f t="shared" si="3"/>
        <v>0.6</v>
      </c>
      <c r="H14" s="38">
        <v>46</v>
      </c>
      <c r="I14" s="39" t="s">
        <v>54</v>
      </c>
      <c r="J14" s="74">
        <v>1057591</v>
      </c>
      <c r="K14" s="40">
        <v>1055255</v>
      </c>
      <c r="L14" s="41">
        <f t="shared" si="1"/>
        <v>2336</v>
      </c>
      <c r="M14" s="42">
        <f t="shared" si="2"/>
        <v>0.2</v>
      </c>
    </row>
    <row r="15" spans="2:13" ht="24" customHeight="1">
      <c r="B15" s="33">
        <v>10</v>
      </c>
      <c r="C15" s="34" t="s">
        <v>19</v>
      </c>
      <c r="D15" s="71">
        <v>1146465</v>
      </c>
      <c r="E15" s="35">
        <v>1142529</v>
      </c>
      <c r="F15" s="36">
        <f t="shared" si="0"/>
        <v>3936</v>
      </c>
      <c r="G15" s="37">
        <f t="shared" si="3"/>
        <v>0.3</v>
      </c>
      <c r="H15" s="38">
        <v>47</v>
      </c>
      <c r="I15" s="39" t="s">
        <v>55</v>
      </c>
      <c r="J15" s="74">
        <v>1171642</v>
      </c>
      <c r="K15" s="40">
        <v>1169732</v>
      </c>
      <c r="L15" s="41">
        <f t="shared" si="1"/>
        <v>1910</v>
      </c>
      <c r="M15" s="42">
        <f t="shared" si="2"/>
        <v>0.2</v>
      </c>
    </row>
    <row r="16" spans="2:13" ht="24" customHeight="1">
      <c r="B16" s="33">
        <v>11</v>
      </c>
      <c r="C16" s="34" t="s">
        <v>20</v>
      </c>
      <c r="D16" s="71">
        <v>1646314</v>
      </c>
      <c r="E16" s="35">
        <v>1624614</v>
      </c>
      <c r="F16" s="36">
        <f t="shared" si="0"/>
        <v>21700</v>
      </c>
      <c r="G16" s="37">
        <f t="shared" si="3"/>
        <v>1.3</v>
      </c>
      <c r="H16" s="38">
        <v>48</v>
      </c>
      <c r="I16" s="39" t="s">
        <v>56</v>
      </c>
      <c r="J16" s="74">
        <v>1347586</v>
      </c>
      <c r="K16" s="40">
        <v>1344729</v>
      </c>
      <c r="L16" s="41">
        <f t="shared" si="1"/>
        <v>2857</v>
      </c>
      <c r="M16" s="42">
        <f t="shared" si="2"/>
        <v>0.2</v>
      </c>
    </row>
    <row r="17" spans="2:13" ht="24" customHeight="1">
      <c r="B17" s="33">
        <v>12</v>
      </c>
      <c r="C17" s="34" t="s">
        <v>21</v>
      </c>
      <c r="D17" s="71">
        <v>2604502</v>
      </c>
      <c r="E17" s="35">
        <v>2595269</v>
      </c>
      <c r="F17" s="36">
        <f t="shared" si="0"/>
        <v>9233</v>
      </c>
      <c r="G17" s="37">
        <f t="shared" si="3"/>
        <v>0.4</v>
      </c>
      <c r="H17" s="38">
        <v>49</v>
      </c>
      <c r="I17" s="39" t="s">
        <v>57</v>
      </c>
      <c r="J17" s="74">
        <v>1285615</v>
      </c>
      <c r="K17" s="40">
        <v>1283184</v>
      </c>
      <c r="L17" s="41">
        <f t="shared" si="1"/>
        <v>2431</v>
      </c>
      <c r="M17" s="42">
        <f t="shared" si="2"/>
        <v>0.2</v>
      </c>
    </row>
    <row r="18" spans="2:13" ht="24" customHeight="1">
      <c r="B18" s="33">
        <v>13</v>
      </c>
      <c r="C18" s="34" t="s">
        <v>22</v>
      </c>
      <c r="D18" s="71">
        <v>7752705</v>
      </c>
      <c r="E18" s="35">
        <v>7738205</v>
      </c>
      <c r="F18" s="36">
        <f t="shared" si="0"/>
        <v>14500</v>
      </c>
      <c r="G18" s="37">
        <f t="shared" si="3"/>
        <v>0.2</v>
      </c>
      <c r="H18" s="38">
        <v>50</v>
      </c>
      <c r="I18" s="39" t="s">
        <v>58</v>
      </c>
      <c r="J18" s="74">
        <v>820964</v>
      </c>
      <c r="K18" s="40">
        <v>818972</v>
      </c>
      <c r="L18" s="41">
        <f t="shared" si="1"/>
        <v>1992</v>
      </c>
      <c r="M18" s="42">
        <f t="shared" si="2"/>
        <v>0.2</v>
      </c>
    </row>
    <row r="19" spans="2:13" ht="24" customHeight="1">
      <c r="B19" s="33">
        <v>14</v>
      </c>
      <c r="C19" s="34" t="s">
        <v>23</v>
      </c>
      <c r="D19" s="71">
        <v>1298295</v>
      </c>
      <c r="E19" s="35">
        <v>1274760</v>
      </c>
      <c r="F19" s="36">
        <f t="shared" si="0"/>
        <v>23535</v>
      </c>
      <c r="G19" s="37">
        <f t="shared" si="3"/>
        <v>1.8</v>
      </c>
      <c r="H19" s="38">
        <v>51</v>
      </c>
      <c r="I19" s="39" t="s">
        <v>59</v>
      </c>
      <c r="J19" s="74">
        <v>1394225</v>
      </c>
      <c r="K19" s="40">
        <v>1391744</v>
      </c>
      <c r="L19" s="41">
        <f t="shared" si="1"/>
        <v>2481</v>
      </c>
      <c r="M19" s="42">
        <f t="shared" si="2"/>
        <v>0.2</v>
      </c>
    </row>
    <row r="20" spans="2:13" ht="24" customHeight="1">
      <c r="B20" s="33">
        <v>15</v>
      </c>
      <c r="C20" s="34" t="s">
        <v>24</v>
      </c>
      <c r="D20" s="71">
        <v>2971697</v>
      </c>
      <c r="E20" s="35">
        <v>2915542</v>
      </c>
      <c r="F20" s="36">
        <f t="shared" si="0"/>
        <v>56155</v>
      </c>
      <c r="G20" s="37">
        <f t="shared" si="3"/>
        <v>1.9</v>
      </c>
      <c r="H20" s="38">
        <v>52</v>
      </c>
      <c r="I20" s="39" t="s">
        <v>60</v>
      </c>
      <c r="J20" s="74">
        <v>1491531</v>
      </c>
      <c r="K20" s="40">
        <v>1488896</v>
      </c>
      <c r="L20" s="41">
        <f t="shared" si="1"/>
        <v>2635</v>
      </c>
      <c r="M20" s="42">
        <f t="shared" si="2"/>
        <v>0.2</v>
      </c>
    </row>
    <row r="21" spans="2:13" ht="24" customHeight="1">
      <c r="B21" s="33">
        <v>16</v>
      </c>
      <c r="C21" s="34" t="s">
        <v>25</v>
      </c>
      <c r="D21" s="71">
        <v>2169410</v>
      </c>
      <c r="E21" s="35">
        <v>2165346</v>
      </c>
      <c r="F21" s="36">
        <f t="shared" si="0"/>
        <v>4064</v>
      </c>
      <c r="G21" s="37">
        <f t="shared" si="3"/>
        <v>0.2</v>
      </c>
      <c r="H21" s="38">
        <v>53</v>
      </c>
      <c r="I21" s="39" t="s">
        <v>61</v>
      </c>
      <c r="J21" s="74">
        <v>1120599</v>
      </c>
      <c r="K21" s="40">
        <v>1118660</v>
      </c>
      <c r="L21" s="41">
        <f t="shared" si="1"/>
        <v>1939</v>
      </c>
      <c r="M21" s="42">
        <f t="shared" si="2"/>
        <v>0.2</v>
      </c>
    </row>
    <row r="22" spans="2:13" ht="24" customHeight="1">
      <c r="B22" s="33">
        <v>17</v>
      </c>
      <c r="C22" s="34" t="s">
        <v>26</v>
      </c>
      <c r="D22" s="71">
        <v>0</v>
      </c>
      <c r="E22" s="35">
        <v>0</v>
      </c>
      <c r="F22" s="36">
        <f t="shared" si="0"/>
        <v>0</v>
      </c>
      <c r="G22" s="37" t="s">
        <v>73</v>
      </c>
      <c r="H22" s="38">
        <v>54</v>
      </c>
      <c r="I22" s="39" t="s">
        <v>62</v>
      </c>
      <c r="J22" s="74">
        <v>1730883</v>
      </c>
      <c r="K22" s="40">
        <v>1728479</v>
      </c>
      <c r="L22" s="41">
        <f t="shared" si="1"/>
        <v>2404</v>
      </c>
      <c r="M22" s="42">
        <f t="shared" si="2"/>
        <v>0.1</v>
      </c>
    </row>
    <row r="23" spans="2:13" ht="24" customHeight="1">
      <c r="B23" s="33">
        <v>18</v>
      </c>
      <c r="C23" s="34" t="s">
        <v>27</v>
      </c>
      <c r="D23" s="71">
        <v>1341051</v>
      </c>
      <c r="E23" s="35">
        <v>1318093</v>
      </c>
      <c r="F23" s="36">
        <f t="shared" si="0"/>
        <v>22958</v>
      </c>
      <c r="G23" s="37">
        <f t="shared" si="3"/>
        <v>1.7</v>
      </c>
      <c r="H23" s="46"/>
      <c r="I23" s="39"/>
      <c r="J23" s="47"/>
      <c r="K23" s="47"/>
      <c r="L23" s="48"/>
      <c r="M23" s="49"/>
    </row>
    <row r="24" spans="2:13" ht="24" customHeight="1">
      <c r="B24" s="33">
        <v>19</v>
      </c>
      <c r="C24" s="34" t="s">
        <v>28</v>
      </c>
      <c r="D24" s="71">
        <v>995502</v>
      </c>
      <c r="E24" s="35">
        <v>971241</v>
      </c>
      <c r="F24" s="36">
        <f t="shared" si="0"/>
        <v>24261</v>
      </c>
      <c r="G24" s="37">
        <f t="shared" si="3"/>
        <v>2.5</v>
      </c>
      <c r="H24" s="46"/>
      <c r="I24" s="39"/>
      <c r="J24" s="47"/>
      <c r="K24" s="47"/>
      <c r="L24" s="48"/>
      <c r="M24" s="50"/>
    </row>
    <row r="25" spans="2:13" ht="24" customHeight="1">
      <c r="B25" s="33">
        <v>20</v>
      </c>
      <c r="C25" s="34" t="s">
        <v>29</v>
      </c>
      <c r="D25" s="71">
        <v>3101203</v>
      </c>
      <c r="E25" s="35">
        <v>3084143</v>
      </c>
      <c r="F25" s="36">
        <f t="shared" si="0"/>
        <v>17060</v>
      </c>
      <c r="G25" s="37">
        <f t="shared" si="3"/>
        <v>0.6</v>
      </c>
      <c r="H25" s="46"/>
      <c r="I25" s="39"/>
      <c r="J25" s="47"/>
      <c r="K25" s="47"/>
      <c r="L25" s="48"/>
      <c r="M25" s="50"/>
    </row>
    <row r="26" spans="2:13" ht="24" customHeight="1">
      <c r="B26" s="33">
        <v>21</v>
      </c>
      <c r="C26" s="34" t="s">
        <v>30</v>
      </c>
      <c r="D26" s="71">
        <v>3774916</v>
      </c>
      <c r="E26" s="35">
        <v>3767304</v>
      </c>
      <c r="F26" s="36">
        <f t="shared" si="0"/>
        <v>7612</v>
      </c>
      <c r="G26" s="37">
        <f t="shared" si="3"/>
        <v>0.2</v>
      </c>
      <c r="H26" s="46"/>
      <c r="I26" s="39"/>
      <c r="J26" s="47"/>
      <c r="K26" s="47"/>
      <c r="L26" s="48"/>
      <c r="M26" s="50"/>
    </row>
    <row r="27" spans="2:13" ht="24" customHeight="1">
      <c r="B27" s="33">
        <v>22</v>
      </c>
      <c r="C27" s="34" t="s">
        <v>31</v>
      </c>
      <c r="D27" s="71">
        <v>3102704</v>
      </c>
      <c r="E27" s="35">
        <v>3088377</v>
      </c>
      <c r="F27" s="36">
        <f t="shared" si="0"/>
        <v>14327</v>
      </c>
      <c r="G27" s="37">
        <f t="shared" si="3"/>
        <v>0.5</v>
      </c>
      <c r="H27" s="46"/>
      <c r="I27" s="39"/>
      <c r="J27" s="47"/>
      <c r="K27" s="47"/>
      <c r="L27" s="48"/>
      <c r="M27" s="50"/>
    </row>
    <row r="28" spans="2:13" ht="24" customHeight="1">
      <c r="B28" s="33">
        <v>23</v>
      </c>
      <c r="C28" s="34" t="s">
        <v>32</v>
      </c>
      <c r="D28" s="71">
        <v>0</v>
      </c>
      <c r="E28" s="35">
        <v>0</v>
      </c>
      <c r="F28" s="36">
        <f t="shared" si="0"/>
        <v>0</v>
      </c>
      <c r="G28" s="37" t="s">
        <v>69</v>
      </c>
      <c r="H28" s="46"/>
      <c r="I28" s="39"/>
      <c r="J28" s="47"/>
      <c r="K28" s="47"/>
      <c r="L28" s="48"/>
      <c r="M28" s="50"/>
    </row>
    <row r="29" spans="2:13" ht="24" customHeight="1">
      <c r="B29" s="33">
        <v>24</v>
      </c>
      <c r="C29" s="34" t="s">
        <v>33</v>
      </c>
      <c r="D29" s="71">
        <v>467444</v>
      </c>
      <c r="E29" s="35">
        <v>459276</v>
      </c>
      <c r="F29" s="36">
        <f t="shared" si="0"/>
        <v>8168</v>
      </c>
      <c r="G29" s="37">
        <f>ROUND(F29/E29*100,1)</f>
        <v>1.8</v>
      </c>
      <c r="H29" s="46"/>
      <c r="I29" s="39"/>
      <c r="J29" s="47"/>
      <c r="K29" s="47"/>
      <c r="L29" s="48"/>
      <c r="M29" s="50"/>
    </row>
    <row r="30" spans="2:13" ht="24" customHeight="1">
      <c r="B30" s="33">
        <v>25</v>
      </c>
      <c r="C30" s="34" t="s">
        <v>34</v>
      </c>
      <c r="D30" s="70">
        <v>0</v>
      </c>
      <c r="E30" s="35">
        <v>0</v>
      </c>
      <c r="F30" s="36">
        <f t="shared" si="0"/>
        <v>0</v>
      </c>
      <c r="G30" s="37" t="s">
        <v>69</v>
      </c>
      <c r="H30" s="46"/>
      <c r="I30" s="39"/>
      <c r="J30" s="47"/>
      <c r="K30" s="47"/>
      <c r="L30" s="48"/>
      <c r="M30" s="50"/>
    </row>
    <row r="31" spans="2:13" ht="24" customHeight="1">
      <c r="B31" s="33">
        <v>26</v>
      </c>
      <c r="C31" s="34" t="s">
        <v>35</v>
      </c>
      <c r="D31" s="71">
        <v>2249465</v>
      </c>
      <c r="E31" s="35">
        <v>2237704</v>
      </c>
      <c r="F31" s="36">
        <f t="shared" si="0"/>
        <v>11761</v>
      </c>
      <c r="G31" s="37">
        <f>ROUND(F31/E31*100,1)</f>
        <v>0.5</v>
      </c>
      <c r="H31" s="46"/>
      <c r="I31" s="39"/>
      <c r="J31" s="47"/>
      <c r="K31" s="47"/>
      <c r="L31" s="48"/>
      <c r="M31" s="50"/>
    </row>
    <row r="32" spans="2:13" ht="24" customHeight="1">
      <c r="B32" s="33">
        <v>27</v>
      </c>
      <c r="C32" s="34" t="s">
        <v>36</v>
      </c>
      <c r="D32" s="70">
        <v>0</v>
      </c>
      <c r="E32" s="35">
        <v>0</v>
      </c>
      <c r="F32" s="36">
        <f t="shared" si="0"/>
        <v>0</v>
      </c>
      <c r="G32" s="37" t="s">
        <v>69</v>
      </c>
      <c r="H32" s="46"/>
      <c r="I32" s="39"/>
      <c r="J32" s="47"/>
      <c r="K32" s="47"/>
      <c r="L32" s="48"/>
      <c r="M32" s="50"/>
    </row>
    <row r="33" spans="2:13" ht="24" customHeight="1">
      <c r="B33" s="33">
        <v>28</v>
      </c>
      <c r="C33" s="34" t="s">
        <v>37</v>
      </c>
      <c r="D33" s="71">
        <v>3455644</v>
      </c>
      <c r="E33" s="35">
        <v>3445543</v>
      </c>
      <c r="F33" s="36">
        <f t="shared" si="0"/>
        <v>10101</v>
      </c>
      <c r="G33" s="37">
        <f>ROUND(F33/E33*100,1)</f>
        <v>0.3</v>
      </c>
      <c r="H33" s="46"/>
      <c r="I33" s="39"/>
      <c r="J33" s="47"/>
      <c r="K33" s="47"/>
      <c r="L33" s="48"/>
      <c r="M33" s="50"/>
    </row>
    <row r="34" spans="2:13" ht="24" customHeight="1">
      <c r="B34" s="33">
        <v>29</v>
      </c>
      <c r="C34" s="34" t="s">
        <v>38</v>
      </c>
      <c r="D34" s="71">
        <v>687603</v>
      </c>
      <c r="E34" s="35">
        <v>684069</v>
      </c>
      <c r="F34" s="36">
        <f t="shared" si="0"/>
        <v>3534</v>
      </c>
      <c r="G34" s="37">
        <f aca="true" t="shared" si="4" ref="G34:G41">ROUND(F34/E34*100,1)</f>
        <v>0.5</v>
      </c>
      <c r="H34" s="46"/>
      <c r="I34" s="39"/>
      <c r="J34" s="47"/>
      <c r="K34" s="47"/>
      <c r="L34" s="48"/>
      <c r="M34" s="50"/>
    </row>
    <row r="35" spans="2:13" ht="24" customHeight="1">
      <c r="B35" s="33">
        <v>30</v>
      </c>
      <c r="C35" s="34" t="s">
        <v>39</v>
      </c>
      <c r="D35" s="71">
        <v>855762</v>
      </c>
      <c r="E35" s="35">
        <v>847366</v>
      </c>
      <c r="F35" s="36">
        <f t="shared" si="0"/>
        <v>8396</v>
      </c>
      <c r="G35" s="37">
        <f t="shared" si="4"/>
        <v>1</v>
      </c>
      <c r="H35" s="46"/>
      <c r="I35" s="39"/>
      <c r="J35" s="47"/>
      <c r="K35" s="47"/>
      <c r="L35" s="48"/>
      <c r="M35" s="50"/>
    </row>
    <row r="36" spans="2:13" ht="24" customHeight="1">
      <c r="B36" s="33">
        <v>31</v>
      </c>
      <c r="C36" s="34" t="s">
        <v>40</v>
      </c>
      <c r="D36" s="71">
        <v>1377465</v>
      </c>
      <c r="E36" s="35">
        <v>1370673</v>
      </c>
      <c r="F36" s="36">
        <f t="shared" si="0"/>
        <v>6792</v>
      </c>
      <c r="G36" s="37">
        <f t="shared" si="4"/>
        <v>0.5</v>
      </c>
      <c r="H36" s="46"/>
      <c r="I36" s="39"/>
      <c r="J36" s="47"/>
      <c r="K36" s="47"/>
      <c r="L36" s="48"/>
      <c r="M36" s="50"/>
    </row>
    <row r="37" spans="2:13" ht="24" customHeight="1">
      <c r="B37" s="33">
        <v>32</v>
      </c>
      <c r="C37" s="34" t="s">
        <v>41</v>
      </c>
      <c r="D37" s="71">
        <v>9091263</v>
      </c>
      <c r="E37" s="35">
        <v>9078670</v>
      </c>
      <c r="F37" s="36">
        <f t="shared" si="0"/>
        <v>12593</v>
      </c>
      <c r="G37" s="37">
        <f t="shared" si="4"/>
        <v>0.1</v>
      </c>
      <c r="H37" s="46"/>
      <c r="I37" s="39"/>
      <c r="J37" s="47"/>
      <c r="K37" s="47"/>
      <c r="L37" s="48"/>
      <c r="M37" s="50"/>
    </row>
    <row r="38" spans="2:13" ht="24" customHeight="1" thickBot="1">
      <c r="B38" s="33">
        <v>33</v>
      </c>
      <c r="C38" s="34" t="s">
        <v>42</v>
      </c>
      <c r="D38" s="71">
        <v>4169475</v>
      </c>
      <c r="E38" s="35">
        <v>4161679</v>
      </c>
      <c r="F38" s="36">
        <f t="shared" si="0"/>
        <v>7796</v>
      </c>
      <c r="G38" s="37">
        <f t="shared" si="4"/>
        <v>0.2</v>
      </c>
      <c r="H38" s="60"/>
      <c r="I38" s="61"/>
      <c r="J38" s="62"/>
      <c r="K38" s="62"/>
      <c r="L38" s="63"/>
      <c r="M38" s="64"/>
    </row>
    <row r="39" spans="2:13" ht="24" customHeight="1" thickTop="1">
      <c r="B39" s="33">
        <v>34</v>
      </c>
      <c r="C39" s="34" t="s">
        <v>43</v>
      </c>
      <c r="D39" s="71">
        <v>7666945</v>
      </c>
      <c r="E39" s="35">
        <v>7651160</v>
      </c>
      <c r="F39" s="36">
        <f t="shared" si="0"/>
        <v>15785</v>
      </c>
      <c r="G39" s="37">
        <f t="shared" si="4"/>
        <v>0.2</v>
      </c>
      <c r="H39" s="77" t="s">
        <v>63</v>
      </c>
      <c r="I39" s="78"/>
      <c r="J39" s="59">
        <f>D6</f>
        <v>11858740</v>
      </c>
      <c r="K39" s="59">
        <f>E6</f>
        <v>11681864</v>
      </c>
      <c r="L39" s="59">
        <f>J39-K39</f>
        <v>176876</v>
      </c>
      <c r="M39" s="65">
        <f>ROUND(L39/K39*100,1)</f>
        <v>1.5</v>
      </c>
    </row>
    <row r="40" spans="2:13" ht="24" customHeight="1">
      <c r="B40" s="33">
        <v>35</v>
      </c>
      <c r="C40" s="34" t="s">
        <v>44</v>
      </c>
      <c r="D40" s="71">
        <v>6139869</v>
      </c>
      <c r="E40" s="35">
        <v>6128545</v>
      </c>
      <c r="F40" s="36">
        <f t="shared" si="0"/>
        <v>11324</v>
      </c>
      <c r="G40" s="37">
        <f t="shared" si="4"/>
        <v>0.2</v>
      </c>
      <c r="H40" s="75" t="s">
        <v>5</v>
      </c>
      <c r="I40" s="76"/>
      <c r="J40" s="51">
        <f>SUM(D7:D42)</f>
        <v>102102073</v>
      </c>
      <c r="K40" s="52">
        <f>SUM(E7:E42)</f>
        <v>101551483</v>
      </c>
      <c r="L40" s="51">
        <f>J40-K40</f>
        <v>550590</v>
      </c>
      <c r="M40" s="66">
        <f>ROUND(L40/K40*100,1)</f>
        <v>0.5</v>
      </c>
    </row>
    <row r="41" spans="2:13" ht="24" customHeight="1">
      <c r="B41" s="33">
        <v>36</v>
      </c>
      <c r="C41" s="34" t="s">
        <v>45</v>
      </c>
      <c r="D41" s="71">
        <v>5398843</v>
      </c>
      <c r="E41" s="35">
        <v>5389870</v>
      </c>
      <c r="F41" s="36">
        <f t="shared" si="0"/>
        <v>8973</v>
      </c>
      <c r="G41" s="37">
        <f t="shared" si="4"/>
        <v>0.2</v>
      </c>
      <c r="H41" s="75" t="s">
        <v>6</v>
      </c>
      <c r="I41" s="76"/>
      <c r="J41" s="52">
        <f>SUM(J6:J22)</f>
        <v>22109160</v>
      </c>
      <c r="K41" s="52">
        <f>SUM(K6:K22)</f>
        <v>22062865</v>
      </c>
      <c r="L41" s="52">
        <f>J41-K41</f>
        <v>46295</v>
      </c>
      <c r="M41" s="66">
        <f>ROUND(L41/K41*100,1)</f>
        <v>0.2</v>
      </c>
    </row>
    <row r="42" spans="2:13" ht="24" customHeight="1" thickBot="1">
      <c r="B42" s="53">
        <v>37</v>
      </c>
      <c r="C42" s="54" t="s">
        <v>64</v>
      </c>
      <c r="D42" s="72">
        <v>2837039</v>
      </c>
      <c r="E42" s="55">
        <v>2829583</v>
      </c>
      <c r="F42" s="56">
        <f t="shared" si="0"/>
        <v>7456</v>
      </c>
      <c r="G42" s="57">
        <f>ROUND(F42/E42*100,1)</f>
        <v>0.3</v>
      </c>
      <c r="H42" s="79" t="s">
        <v>7</v>
      </c>
      <c r="I42" s="80"/>
      <c r="J42" s="58">
        <f>SUM(J39:J41)</f>
        <v>136069973</v>
      </c>
      <c r="K42" s="58">
        <f>SUM(K39:K41)</f>
        <v>135296212</v>
      </c>
      <c r="L42" s="58">
        <f>J42-K42</f>
        <v>773761</v>
      </c>
      <c r="M42" s="67">
        <f>ROUND(L42/K42*100,1)</f>
        <v>0.6</v>
      </c>
    </row>
    <row r="43" ht="24" customHeight="1">
      <c r="F43" s="13"/>
    </row>
    <row r="44" ht="24" customHeight="1"/>
  </sheetData>
  <sheetProtection/>
  <mergeCells count="4">
    <mergeCell ref="H40:I40"/>
    <mergeCell ref="H39:I39"/>
    <mergeCell ref="H41:I41"/>
    <mergeCell ref="H42:I42"/>
  </mergeCells>
  <printOptions horizontalCentered="1"/>
  <pageMargins left="0" right="0" top="0.7874015748031497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k.endu42</dc:creator>
  <cp:keywords/>
  <dc:description/>
  <cp:lastModifiedBy> </cp:lastModifiedBy>
  <cp:lastPrinted>2019-02-07T08:17:51Z</cp:lastPrinted>
  <dcterms:created xsi:type="dcterms:W3CDTF">2008-08-05T08:11:44Z</dcterms:created>
  <dcterms:modified xsi:type="dcterms:W3CDTF">2019-02-07T08:18:22Z</dcterms:modified>
  <cp:category/>
  <cp:version/>
  <cp:contentType/>
  <cp:contentStatus/>
</cp:coreProperties>
</file>