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<sst xmlns="http://schemas.openxmlformats.org/spreadsheetml/2006/main" count="157" uniqueCount="157">
  <si>
    <t>平成１０年７月１２日　執行　参議院議員・選挙区選挙　開票調</t>
  </si>
  <si>
    <t>（04:00）現在</t>
  </si>
  <si>
    <t>千葉県選挙管理委員会</t>
  </si>
  <si>
    <t>番号</t>
  </si>
  <si>
    <t>１</t>
  </si>
  <si>
    <t>２</t>
  </si>
  <si>
    <t>３</t>
  </si>
  <si>
    <t>４</t>
  </si>
  <si>
    <t>５</t>
  </si>
  <si>
    <t>６</t>
  </si>
  <si>
    <t>７</t>
  </si>
  <si>
    <t>計</t>
  </si>
  <si>
    <t>開票率</t>
  </si>
  <si>
    <t>按分切り捨て票数</t>
  </si>
  <si>
    <t>いずれの候補にも属さない票</t>
  </si>
  <si>
    <t>無効投票数</t>
  </si>
  <si>
    <t>投票総数</t>
  </si>
  <si>
    <t>持ち帰り・その他</t>
  </si>
  <si>
    <t>姓</t>
  </si>
  <si>
    <t>吉永</t>
  </si>
  <si>
    <t>永田</t>
  </si>
  <si>
    <t>町山</t>
  </si>
  <si>
    <t>中嶋</t>
  </si>
  <si>
    <t>広中</t>
  </si>
  <si>
    <t>村田</t>
  </si>
  <si>
    <t>井上</t>
  </si>
  <si>
    <t>無効投票率</t>
  </si>
  <si>
    <t>　　名</t>
  </si>
  <si>
    <t>くにひで</t>
  </si>
  <si>
    <t>悦子</t>
  </si>
  <si>
    <t>恵子</t>
  </si>
  <si>
    <t>誠</t>
  </si>
  <si>
    <t>和歌子</t>
  </si>
  <si>
    <t>つねあり</t>
  </si>
  <si>
    <t>ゆたか</t>
  </si>
  <si>
    <t>市区町村名</t>
  </si>
  <si>
    <t>　　党派</t>
  </si>
  <si>
    <t>青年自由党</t>
  </si>
  <si>
    <t>新社会党</t>
  </si>
  <si>
    <t>女性党</t>
  </si>
  <si>
    <t>日本共産党</t>
  </si>
  <si>
    <t>無所属</t>
  </si>
  <si>
    <t>自由連合</t>
  </si>
  <si>
    <t>自由民主党</t>
  </si>
  <si>
    <t>千葉市中央区</t>
  </si>
  <si>
    <t>千葉市花見川区</t>
  </si>
  <si>
    <t>千葉市稲毛区</t>
  </si>
  <si>
    <t>千葉市若葉区</t>
  </si>
  <si>
    <t>千葉市緑区</t>
  </si>
  <si>
    <t>千葉市美浜区</t>
  </si>
  <si>
    <t>千葉市　計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</si>
  <si>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</si>
  <si>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</si>
  <si>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</si>
  <si>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</si>
  <si>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</si>
  <si>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</si>
  <si>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</si>
  <si>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</si>
  <si>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</si>
  <si>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</si>
  <si>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</si>
  <si>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</si>
  <si>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</si>
  <si>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</si>
  <si>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</si>
  <si>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</si>
  <si>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</si>
  <si>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</si>
  <si>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</si>
  <si>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</si>
  <si>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</si>
  <si>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</si>
  <si>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</si>
  <si>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</si>
  <si>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</si>
  <si>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</si>
  <si>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</si>
  <si>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</si>
  <si>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</si>
  <si>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</si>
  <si>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関宿町</t>
  </si>
  <si>
    <t>沼南町</t>
  </si>
  <si>
    <t>東葛飾郡　計</t>
  </si>
  <si>
    <t>酒々井町</t>
  </si>
  <si>
    <t>富里町</t>
  </si>
  <si>
    <t>印旛村</t>
  </si>
  <si>
    <t>白井町</t>
  </si>
  <si>
    <t>本埜村</t>
  </si>
  <si>
    <t>栄町</t>
  </si>
  <si>
    <t>印旛郡　計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</si>
  <si>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</si>
  <si>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</si>
  <si>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</si>
  <si>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</si>
  <si>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</si>
  <si>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</si>
  <si>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</si>
  <si>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</si>
  <si>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</si>
  <si>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香取郡　計</t>
  </si>
  <si>
    <t>海上町</t>
  </si>
  <si>
    <t>飯岡町</t>
  </si>
  <si>
    <t>海上郡　計</t>
  </si>
  <si>
    <t>光町</t>
  </si>
  <si>
    <t>野栄町</t>
  </si>
  <si>
    <t>匝瑳郡　計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</si>
  <si>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</si>
  <si>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</si>
  <si>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</si>
  <si>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</si>
  <si>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</si>
  <si>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</si>
  <si>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</si>
  <si>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</si>
  <si>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山武郡　計</t>
  </si>
  <si>
    <t>一宮町</t>
  </si>
  <si>
    <t>睦沢町</t>
  </si>
  <si>
    <t>長生村</t>
  </si>
  <si>
    <t>白子町</t>
  </si>
  <si>
    <t>長柄町</t>
  </si>
  <si>
    <t>長南町</t>
  </si>
  <si>
    <t>長生郡　計</t>
  </si>
  <si>
    <t>大多喜町</t>
  </si>
  <si>
    <t>夷隅町</t>
  </si>
  <si>
    <t>御宿町</t>
  </si>
  <si>
    <t>大原町</t>
  </si>
  <si>
    <t>岬町</t>
  </si>
  <si>
    <t>夷隅郡　計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</si>
  <si>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</si>
  <si>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</si>
  <si>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</si>
  <si>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</si>
  <si>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</si>
  <si>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</si>
  <si>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</si>
  <si>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</si>
  <si>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</si>
  <si>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安房郡　計</t>
  </si>
  <si>
    <t>市部　計</t>
  </si>
  <si>
    <t>町村部　計</t>
  </si>
  <si>
    <t>県　計</t>
  </si>
  <si>
    <t>衆議院第１区　計</t>
  </si>
  <si>
    <t>衆議院第２区　計</t>
  </si>
  <si>
    <t>衆議院第３区　計</t>
  </si>
  <si>
    <t>衆議院第４区　計</t>
  </si>
  <si>
    <t>衆議院第５～７区　計</t>
  </si>
  <si>
    <t>衆議院第８区　計</t>
  </si>
  <si>
    <t>衆議院第９区　計</t>
  </si>
  <si>
    <t>衆議院第１０区　計</t>
  </si>
  <si>
    <t>衆議院第１１区　計</t>
  </si>
  <si>
    <t>衆議院第１２区　計</t>
  </si>
  <si>
    <t>法定得票数</t>
  </si>
  <si>
    <t>供託物没収点</t>
  </si>
  <si>
    <t xml:space="preserve">.750 </t>
  </si>
  <si>
    <t xml:space="preserve">.812 </t>
  </si>
  <si>
    <t>　市区町村別得票数【開票結果】（選挙区）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</si>
</sst>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0_ ;[Red]\-#,##0.00\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3" xfId="0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distributed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0" fontId="0" fillId="0" borderId="6" xfId="0" applyBorder="1" applyAlignment="1">
      <alignment vertical="center"/>
    </xf>
    <xf numFmtId="177" fontId="0" fillId="0" borderId="3" xfId="16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8" fontId="0" fillId="0" borderId="3" xfId="16" applyNumberFormat="1" applyBorder="1" applyAlignment="1">
      <alignment vertical="center"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3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49" fontId="0" fillId="0" borderId="10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3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9525</xdr:rowOff>
    </xdr:from>
    <xdr:to>
      <xdr:col>2</xdr:col>
      <xdr:colOff>342900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1276350"/>
          <a:ext cx="10953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3"/>
  <sheetViews>
    <sheetView tabSelected="1" workbookViewId="0" topLeftCell="A1">
      <selection activeCell="B219" sqref="B219:C220"/>
    </sheetView>
  </sheetViews>
  <sheetFormatPr defaultColWidth="9.00390625" defaultRowHeight="13.5"/>
  <cols>
    <col min="1" max="1" width="2.50390625" style="0" customWidth="1"/>
    <col min="2" max="3" width="10.00390625" style="0" customWidth="1"/>
    <col min="4" max="10" width="12.50390625" style="0" customWidth="1"/>
    <col min="15" max="15" width="12.50390625" style="0" customWidth="1"/>
    <col min="19" max="19" width="9.50390625" style="0" bestFit="1" customWidth="1"/>
    <col min="20" max="20" width="12.50390625" style="0" customWidth="1"/>
  </cols>
  <sheetData>
    <row r="2" spans="3:10" ht="18.75">
      <c r="C2" s="1" t="s">
        <v>156</v>
      </c>
      <c r="D2" s="1"/>
      <c r="E2" s="1"/>
      <c r="F2" s="1"/>
      <c r="G2" s="1"/>
      <c r="H2" s="1"/>
      <c r="I2" s="1"/>
      <c r="J2" s="1"/>
    </row>
    <row r="4" spans="6:11" ht="13.5">
      <c r="F4" s="2" t="s">
        <v>0</v>
      </c>
      <c r="G4" s="2"/>
      <c r="H4" s="2"/>
      <c r="I4" s="2"/>
      <c r="J4" s="2"/>
      <c r="K4" s="2"/>
    </row>
    <row r="6" spans="2:21" ht="13.5">
      <c r="B6" s="3" t="s">
        <v>1</v>
      </c>
      <c r="C6" s="3"/>
      <c r="S6" s="4" t="s">
        <v>2</v>
      </c>
      <c r="T6" s="4"/>
      <c r="U6" s="4"/>
    </row>
    <row r="8" spans="2:21" ht="13.5">
      <c r="B8" s="5"/>
      <c r="C8" s="6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/>
      <c r="L8" s="7"/>
      <c r="M8" s="7"/>
      <c r="N8" s="7"/>
      <c r="O8" s="8" t="s">
        <v>11</v>
      </c>
      <c r="P8" s="8" t="s">
        <v>12</v>
      </c>
      <c r="Q8" s="8" t="s">
        <v>13</v>
      </c>
      <c r="R8" s="8" t="s">
        <v>14</v>
      </c>
      <c r="S8" s="8" t="s">
        <v>15</v>
      </c>
      <c r="T8" s="8" t="s">
        <v>16</v>
      </c>
      <c r="U8" s="8" t="s">
        <v>17</v>
      </c>
    </row>
    <row r="9" spans="2:21" ht="13.5">
      <c r="B9" s="9"/>
      <c r="C9" s="10" t="s">
        <v>18</v>
      </c>
      <c r="D9" s="11" t="s">
        <v>19</v>
      </c>
      <c r="E9" s="11" t="s">
        <v>20</v>
      </c>
      <c r="F9" s="11" t="s">
        <v>21</v>
      </c>
      <c r="G9" s="11" t="s">
        <v>22</v>
      </c>
      <c r="H9" s="11" t="s">
        <v>23</v>
      </c>
      <c r="I9" s="11" t="s">
        <v>24</v>
      </c>
      <c r="J9" s="11" t="s">
        <v>25</v>
      </c>
      <c r="K9" s="11"/>
      <c r="L9" s="11"/>
      <c r="M9" s="11"/>
      <c r="N9" s="11"/>
      <c r="O9" s="8"/>
      <c r="P9" s="8"/>
      <c r="Q9" s="8"/>
      <c r="R9" s="8"/>
      <c r="S9" s="8"/>
      <c r="T9" s="8"/>
      <c r="U9" s="8"/>
    </row>
    <row r="10" spans="2:21" ht="13.5">
      <c r="B10" s="9"/>
      <c r="C10" s="10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8"/>
      <c r="P10" s="8"/>
      <c r="Q10" s="8"/>
      <c r="R10" s="8"/>
      <c r="S10" s="8" t="s">
        <v>26</v>
      </c>
      <c r="T10" s="8"/>
      <c r="U10" s="8"/>
    </row>
    <row r="11" spans="2:21" ht="13.5">
      <c r="B11" s="9"/>
      <c r="C11" s="13" t="s">
        <v>27</v>
      </c>
      <c r="D11" s="14" t="s">
        <v>28</v>
      </c>
      <c r="E11" s="14" t="s">
        <v>29</v>
      </c>
      <c r="F11" s="14" t="s">
        <v>30</v>
      </c>
      <c r="G11" s="14" t="s">
        <v>31</v>
      </c>
      <c r="H11" s="14" t="s">
        <v>32</v>
      </c>
      <c r="I11" s="14" t="s">
        <v>33</v>
      </c>
      <c r="J11" s="14" t="s">
        <v>34</v>
      </c>
      <c r="K11" s="14"/>
      <c r="L11" s="14"/>
      <c r="M11" s="14"/>
      <c r="N11" s="14"/>
      <c r="O11" s="8"/>
      <c r="P11" s="8"/>
      <c r="Q11" s="8"/>
      <c r="R11" s="8"/>
      <c r="S11" s="8"/>
      <c r="T11" s="8"/>
      <c r="U11" s="8"/>
    </row>
    <row r="12" spans="2:21" ht="13.5">
      <c r="B12" s="15" t="s">
        <v>35</v>
      </c>
      <c r="C12" s="16" t="s">
        <v>36</v>
      </c>
      <c r="D12" s="17" t="s">
        <v>37</v>
      </c>
      <c r="E12" s="17" t="s">
        <v>38</v>
      </c>
      <c r="F12" s="17" t="s">
        <v>39</v>
      </c>
      <c r="G12" s="17" t="s">
        <v>40</v>
      </c>
      <c r="H12" s="17" t="s">
        <v>41</v>
      </c>
      <c r="I12" s="17" t="s">
        <v>42</v>
      </c>
      <c r="J12" s="17" t="s">
        <v>43</v>
      </c>
      <c r="K12" s="14"/>
      <c r="L12" s="14"/>
      <c r="M12" s="14"/>
      <c r="N12" s="14"/>
      <c r="O12" s="8"/>
      <c r="P12" s="8"/>
      <c r="Q12" s="8"/>
      <c r="R12" s="8"/>
      <c r="S12" s="8"/>
      <c r="T12" s="8"/>
      <c r="U12" s="8"/>
    </row>
    <row r="13" spans="2:21" ht="13.5">
      <c r="B13" s="18" t="s">
        <v>44</v>
      </c>
      <c r="C13" s="19"/>
      <c r="D13" s="20">
        <v>1403</v>
      </c>
      <c r="E13" s="21">
        <v>2993</v>
      </c>
      <c r="F13" s="21">
        <v>3112</v>
      </c>
      <c r="G13" s="21">
        <v>13636</v>
      </c>
      <c r="H13" s="21">
        <v>22220</v>
      </c>
      <c r="I13" s="21">
        <v>1704</v>
      </c>
      <c r="J13" s="21">
        <v>19610</v>
      </c>
      <c r="K13" s="21"/>
      <c r="L13" s="21"/>
      <c r="M13" s="21"/>
      <c r="N13" s="21"/>
      <c r="O13" s="21">
        <f>SUM(D13:N13)</f>
        <v>64678</v>
      </c>
      <c r="P13" s="22">
        <v>100</v>
      </c>
      <c r="Q13" s="23"/>
      <c r="R13" s="23"/>
      <c r="S13" s="24">
        <v>3650</v>
      </c>
      <c r="T13" s="25">
        <v>68328</v>
      </c>
      <c r="U13" s="25">
        <v>5</v>
      </c>
    </row>
    <row r="14" spans="2:21" ht="13.5">
      <c r="B14" s="18"/>
      <c r="C14" s="19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6"/>
      <c r="Q14" s="26"/>
      <c r="R14" s="26"/>
      <c r="S14" s="27">
        <v>5.34</v>
      </c>
      <c r="T14" s="28"/>
      <c r="U14" s="28"/>
    </row>
    <row r="15" spans="2:21" ht="13.5">
      <c r="B15" s="18" t="s">
        <v>45</v>
      </c>
      <c r="C15" s="19"/>
      <c r="D15" s="20">
        <v>1346</v>
      </c>
      <c r="E15" s="21">
        <v>2921</v>
      </c>
      <c r="F15" s="21">
        <v>3617</v>
      </c>
      <c r="G15" s="21">
        <v>21046</v>
      </c>
      <c r="H15" s="21">
        <v>23766</v>
      </c>
      <c r="I15" s="21">
        <v>2271</v>
      </c>
      <c r="J15" s="21">
        <v>16969</v>
      </c>
      <c r="K15" s="21"/>
      <c r="L15" s="21"/>
      <c r="M15" s="21"/>
      <c r="N15" s="21"/>
      <c r="O15" s="21">
        <f>SUM(D15:N15)</f>
        <v>71936</v>
      </c>
      <c r="P15" s="22">
        <v>100</v>
      </c>
      <c r="Q15" s="23"/>
      <c r="R15" s="23"/>
      <c r="S15" s="24">
        <v>3459</v>
      </c>
      <c r="T15" s="25">
        <v>75395</v>
      </c>
      <c r="U15" s="25">
        <v>3</v>
      </c>
    </row>
    <row r="16" spans="2:21" ht="13.5">
      <c r="B16" s="18"/>
      <c r="C16" s="19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6"/>
      <c r="Q16" s="26"/>
      <c r="R16" s="26"/>
      <c r="S16" s="27">
        <v>4.59</v>
      </c>
      <c r="T16" s="28"/>
      <c r="U16" s="28"/>
    </row>
    <row r="17" spans="2:21" ht="13.5">
      <c r="B17" s="18" t="s">
        <v>46</v>
      </c>
      <c r="C17" s="19"/>
      <c r="D17" s="20">
        <v>1496</v>
      </c>
      <c r="E17" s="21">
        <v>2784</v>
      </c>
      <c r="F17" s="21">
        <v>3189</v>
      </c>
      <c r="G17" s="21">
        <v>14422</v>
      </c>
      <c r="H17" s="21">
        <v>20978</v>
      </c>
      <c r="I17" s="21">
        <v>1697</v>
      </c>
      <c r="J17" s="21">
        <v>15534</v>
      </c>
      <c r="K17" s="21"/>
      <c r="L17" s="21"/>
      <c r="M17" s="21"/>
      <c r="N17" s="21"/>
      <c r="O17" s="21">
        <f>SUM(D17:N17)</f>
        <v>60100</v>
      </c>
      <c r="P17" s="22">
        <v>100</v>
      </c>
      <c r="Q17" s="23"/>
      <c r="R17" s="23"/>
      <c r="S17" s="24">
        <v>3125</v>
      </c>
      <c r="T17" s="25">
        <v>63225</v>
      </c>
      <c r="U17" s="25">
        <v>1</v>
      </c>
    </row>
    <row r="18" spans="2:21" ht="13.5">
      <c r="B18" s="18"/>
      <c r="C18" s="19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6"/>
      <c r="Q18" s="26"/>
      <c r="R18" s="26"/>
      <c r="S18" s="27">
        <v>4.94</v>
      </c>
      <c r="T18" s="28"/>
      <c r="U18" s="28"/>
    </row>
    <row r="19" spans="2:21" ht="13.5">
      <c r="B19" s="18" t="s">
        <v>47</v>
      </c>
      <c r="C19" s="19"/>
      <c r="D19" s="20">
        <v>1504</v>
      </c>
      <c r="E19" s="21">
        <v>2357</v>
      </c>
      <c r="F19" s="21">
        <v>2812</v>
      </c>
      <c r="G19" s="21">
        <v>12682</v>
      </c>
      <c r="H19" s="21">
        <v>20503</v>
      </c>
      <c r="I19" s="21">
        <v>1425</v>
      </c>
      <c r="J19" s="21">
        <v>17762</v>
      </c>
      <c r="K19" s="21"/>
      <c r="L19" s="21"/>
      <c r="M19" s="21"/>
      <c r="N19" s="21"/>
      <c r="O19" s="21">
        <f>SUM(D19:N19)</f>
        <v>59045</v>
      </c>
      <c r="P19" s="22">
        <v>100</v>
      </c>
      <c r="Q19" s="23"/>
      <c r="R19" s="23"/>
      <c r="S19" s="24">
        <v>3324</v>
      </c>
      <c r="T19" s="25">
        <v>62369</v>
      </c>
      <c r="U19" s="25">
        <v>2</v>
      </c>
    </row>
    <row r="20" spans="2:21" ht="13.5">
      <c r="B20" s="18"/>
      <c r="C20" s="19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6"/>
      <c r="Q20" s="26"/>
      <c r="R20" s="26"/>
      <c r="S20" s="27">
        <v>5.33</v>
      </c>
      <c r="T20" s="28"/>
      <c r="U20" s="28"/>
    </row>
    <row r="21" spans="2:21" ht="13.5">
      <c r="B21" s="18" t="s">
        <v>48</v>
      </c>
      <c r="C21" s="19"/>
      <c r="D21" s="20">
        <v>768</v>
      </c>
      <c r="E21" s="21">
        <v>1723</v>
      </c>
      <c r="F21" s="21">
        <v>2004</v>
      </c>
      <c r="G21" s="21">
        <v>7543</v>
      </c>
      <c r="H21" s="21">
        <v>12871</v>
      </c>
      <c r="I21" s="21">
        <v>946</v>
      </c>
      <c r="J21" s="21">
        <v>9915</v>
      </c>
      <c r="K21" s="21"/>
      <c r="L21" s="21"/>
      <c r="M21" s="21"/>
      <c r="N21" s="21"/>
      <c r="O21" s="21">
        <f>SUM(D21:N21)</f>
        <v>35770</v>
      </c>
      <c r="P21" s="22">
        <v>100</v>
      </c>
      <c r="Q21" s="23"/>
      <c r="R21" s="23"/>
      <c r="S21" s="24">
        <v>1777</v>
      </c>
      <c r="T21" s="25">
        <v>37547</v>
      </c>
      <c r="U21" s="25">
        <v>1</v>
      </c>
    </row>
    <row r="22" spans="2:21" ht="13.5">
      <c r="B22" s="18"/>
      <c r="C22" s="19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6"/>
      <c r="Q22" s="26"/>
      <c r="R22" s="26"/>
      <c r="S22" s="27">
        <v>4.73</v>
      </c>
      <c r="T22" s="28"/>
      <c r="U22" s="28"/>
    </row>
    <row r="23" spans="2:21" ht="13.5">
      <c r="B23" s="18" t="s">
        <v>49</v>
      </c>
      <c r="C23" s="19"/>
      <c r="D23" s="20">
        <v>1135</v>
      </c>
      <c r="E23" s="21">
        <v>2532</v>
      </c>
      <c r="F23" s="21">
        <v>3143</v>
      </c>
      <c r="G23" s="21">
        <v>16306</v>
      </c>
      <c r="H23" s="21">
        <v>19475</v>
      </c>
      <c r="I23" s="21">
        <v>1803</v>
      </c>
      <c r="J23" s="21">
        <v>11383</v>
      </c>
      <c r="K23" s="21"/>
      <c r="L23" s="21"/>
      <c r="M23" s="21"/>
      <c r="N23" s="21"/>
      <c r="O23" s="21">
        <f>SUM(D23:N23)</f>
        <v>55777</v>
      </c>
      <c r="P23" s="22">
        <v>100</v>
      </c>
      <c r="Q23" s="23"/>
      <c r="R23" s="23"/>
      <c r="S23" s="24">
        <v>3076</v>
      </c>
      <c r="T23" s="25">
        <v>58853</v>
      </c>
      <c r="U23" s="25">
        <v>16</v>
      </c>
    </row>
    <row r="24" spans="2:21" ht="13.5">
      <c r="B24" s="18"/>
      <c r="C24" s="19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6"/>
      <c r="Q24" s="26"/>
      <c r="R24" s="26"/>
      <c r="S24" s="27">
        <v>5.23</v>
      </c>
      <c r="T24" s="28"/>
      <c r="U24" s="28"/>
    </row>
    <row r="25" spans="2:21" ht="13.5">
      <c r="B25" s="18" t="s">
        <v>50</v>
      </c>
      <c r="C25" s="19"/>
      <c r="D25" s="20">
        <v>7652</v>
      </c>
      <c r="E25" s="21">
        <v>15310</v>
      </c>
      <c r="F25" s="21">
        <v>17877</v>
      </c>
      <c r="G25" s="21">
        <v>85635</v>
      </c>
      <c r="H25" s="21">
        <v>119813</v>
      </c>
      <c r="I25" s="21">
        <v>9846</v>
      </c>
      <c r="J25" s="21">
        <v>91173</v>
      </c>
      <c r="K25" s="21"/>
      <c r="L25" s="21"/>
      <c r="M25" s="21"/>
      <c r="N25" s="21"/>
      <c r="O25" s="21">
        <f>SUM(D25:N25)</f>
        <v>347306</v>
      </c>
      <c r="P25" s="22">
        <v>100</v>
      </c>
      <c r="Q25" s="23"/>
      <c r="R25" s="23"/>
      <c r="S25" s="24">
        <v>18411</v>
      </c>
      <c r="T25" s="25">
        <f>SUM(T13:T24)</f>
        <v>365717</v>
      </c>
      <c r="U25" s="25">
        <f>SUM(U13:U24)</f>
        <v>28</v>
      </c>
    </row>
    <row r="26" spans="2:21" ht="13.5">
      <c r="B26" s="18"/>
      <c r="C26" s="19"/>
      <c r="D26" s="20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6"/>
      <c r="Q26" s="26"/>
      <c r="R26" s="26"/>
      <c r="S26" s="27">
        <v>5.03</v>
      </c>
      <c r="T26" s="28"/>
      <c r="U26" s="28"/>
    </row>
    <row r="27" spans="2:21" ht="13.5">
      <c r="B27" s="18"/>
      <c r="C27" s="19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3"/>
      <c r="Q27" s="23"/>
      <c r="R27" s="23"/>
      <c r="S27" s="24"/>
      <c r="T27" s="25"/>
      <c r="U27" s="25"/>
    </row>
    <row r="28" spans="2:21" ht="13.5">
      <c r="B28" s="18"/>
      <c r="C28" s="19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6"/>
      <c r="Q28" s="26"/>
      <c r="R28" s="26"/>
      <c r="S28" s="27"/>
      <c r="T28" s="28"/>
      <c r="U28" s="28"/>
    </row>
    <row r="29" spans="2:21" ht="13.5">
      <c r="B29" s="18" t="s">
        <v>51</v>
      </c>
      <c r="C29" s="19"/>
      <c r="D29" s="20">
        <v>604</v>
      </c>
      <c r="E29" s="21">
        <v>1189</v>
      </c>
      <c r="F29" s="21">
        <v>1553</v>
      </c>
      <c r="G29" s="21">
        <v>4784</v>
      </c>
      <c r="H29" s="21">
        <v>8660</v>
      </c>
      <c r="I29" s="21">
        <v>486</v>
      </c>
      <c r="J29" s="21">
        <v>12343</v>
      </c>
      <c r="K29" s="21"/>
      <c r="L29" s="21"/>
      <c r="M29" s="21"/>
      <c r="N29" s="21"/>
      <c r="O29" s="21">
        <f>SUM(D29:N29)</f>
        <v>29619</v>
      </c>
      <c r="P29" s="22">
        <v>100</v>
      </c>
      <c r="Q29" s="23"/>
      <c r="R29" s="23"/>
      <c r="S29" s="24">
        <v>1777</v>
      </c>
      <c r="T29" s="25">
        <v>31396</v>
      </c>
      <c r="U29" s="25"/>
    </row>
    <row r="30" spans="2:21" ht="13.5">
      <c r="B30" s="18"/>
      <c r="C30" s="19"/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6"/>
      <c r="Q30" s="26"/>
      <c r="R30" s="26"/>
      <c r="S30" s="27">
        <v>5.66</v>
      </c>
      <c r="T30" s="28"/>
      <c r="U30" s="28"/>
    </row>
    <row r="31" spans="2:21" ht="13.5">
      <c r="B31" s="18" t="s">
        <v>52</v>
      </c>
      <c r="C31" s="19"/>
      <c r="D31" s="20">
        <v>4611</v>
      </c>
      <c r="E31" s="21">
        <v>8342</v>
      </c>
      <c r="F31" s="21">
        <v>7924</v>
      </c>
      <c r="G31" s="21">
        <v>38188</v>
      </c>
      <c r="H31" s="21">
        <v>56708</v>
      </c>
      <c r="I31" s="21">
        <v>5614</v>
      </c>
      <c r="J31" s="21">
        <v>45013</v>
      </c>
      <c r="K31" s="21"/>
      <c r="L31" s="21"/>
      <c r="M31" s="21"/>
      <c r="N31" s="21"/>
      <c r="O31" s="21">
        <f>SUM(D31:N31)</f>
        <v>166400</v>
      </c>
      <c r="P31" s="22">
        <v>100</v>
      </c>
      <c r="Q31" s="23"/>
      <c r="R31" s="23"/>
      <c r="S31" s="24">
        <v>10332</v>
      </c>
      <c r="T31" s="25">
        <v>176732</v>
      </c>
      <c r="U31" s="25">
        <v>3</v>
      </c>
    </row>
    <row r="32" spans="2:21" ht="13.5">
      <c r="B32" s="18"/>
      <c r="C32" s="19"/>
      <c r="D32" s="20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6"/>
      <c r="Q32" s="26"/>
      <c r="R32" s="26"/>
      <c r="S32" s="27">
        <v>5.85</v>
      </c>
      <c r="T32" s="28"/>
      <c r="U32" s="28"/>
    </row>
    <row r="33" spans="2:21" ht="13.5">
      <c r="B33" s="18" t="s">
        <v>53</v>
      </c>
      <c r="C33" s="19"/>
      <c r="D33" s="20">
        <v>4308</v>
      </c>
      <c r="E33" s="21">
        <v>10292</v>
      </c>
      <c r="F33" s="21">
        <v>10877</v>
      </c>
      <c r="G33" s="21">
        <v>58381</v>
      </c>
      <c r="H33" s="21">
        <v>71758</v>
      </c>
      <c r="I33" s="21">
        <v>15112</v>
      </c>
      <c r="J33" s="21">
        <v>53707</v>
      </c>
      <c r="K33" s="21"/>
      <c r="L33" s="21"/>
      <c r="M33" s="21"/>
      <c r="N33" s="21"/>
      <c r="O33" s="21">
        <f>SUM(D33:N33)</f>
        <v>224435</v>
      </c>
      <c r="P33" s="22">
        <v>100</v>
      </c>
      <c r="Q33" s="23"/>
      <c r="R33" s="23"/>
      <c r="S33" s="24">
        <v>11148</v>
      </c>
      <c r="T33" s="25">
        <v>235583</v>
      </c>
      <c r="U33" s="25">
        <v>3</v>
      </c>
    </row>
    <row r="34" spans="2:21" ht="13.5">
      <c r="B34" s="18"/>
      <c r="C34" s="19"/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6"/>
      <c r="Q34" s="26"/>
      <c r="R34" s="26"/>
      <c r="S34" s="27">
        <v>4.73</v>
      </c>
      <c r="T34" s="28"/>
      <c r="U34" s="28"/>
    </row>
    <row r="35" spans="2:21" ht="13.5">
      <c r="B35" s="18" t="s">
        <v>54</v>
      </c>
      <c r="C35" s="19"/>
      <c r="D35" s="20">
        <v>371</v>
      </c>
      <c r="E35" s="21">
        <v>1110</v>
      </c>
      <c r="F35" s="21">
        <v>1084</v>
      </c>
      <c r="G35" s="21">
        <v>3180</v>
      </c>
      <c r="H35" s="21">
        <v>5552</v>
      </c>
      <c r="I35" s="21">
        <v>527</v>
      </c>
      <c r="J35" s="21">
        <v>8204</v>
      </c>
      <c r="K35" s="21"/>
      <c r="L35" s="21"/>
      <c r="M35" s="21"/>
      <c r="N35" s="21"/>
      <c r="O35" s="21">
        <f>SUM(D35:N35)</f>
        <v>20028</v>
      </c>
      <c r="P35" s="22">
        <v>100</v>
      </c>
      <c r="Q35" s="23"/>
      <c r="R35" s="23"/>
      <c r="S35" s="24">
        <v>1526</v>
      </c>
      <c r="T35" s="25">
        <v>21554</v>
      </c>
      <c r="U35" s="25">
        <v>1</v>
      </c>
    </row>
    <row r="36" spans="2:21" ht="13.5">
      <c r="B36" s="18"/>
      <c r="C36" s="19"/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6"/>
      <c r="Q36" s="26"/>
      <c r="R36" s="26"/>
      <c r="S36" s="27">
        <v>7.08</v>
      </c>
      <c r="T36" s="28"/>
      <c r="U36" s="28"/>
    </row>
    <row r="37" spans="2:21" ht="13.5">
      <c r="B37" s="18" t="s">
        <v>55</v>
      </c>
      <c r="C37" s="19"/>
      <c r="D37" s="20">
        <v>839</v>
      </c>
      <c r="E37" s="21">
        <v>2558</v>
      </c>
      <c r="F37" s="21">
        <v>2604</v>
      </c>
      <c r="G37" s="21">
        <v>7475</v>
      </c>
      <c r="H37" s="21">
        <v>14957</v>
      </c>
      <c r="I37" s="21">
        <v>1293</v>
      </c>
      <c r="J37" s="21">
        <v>15872</v>
      </c>
      <c r="K37" s="21"/>
      <c r="L37" s="21"/>
      <c r="M37" s="21"/>
      <c r="N37" s="21"/>
      <c r="O37" s="21">
        <f>SUM(D37:N37)</f>
        <v>45598</v>
      </c>
      <c r="P37" s="22">
        <v>100</v>
      </c>
      <c r="Q37" s="23"/>
      <c r="R37" s="23"/>
      <c r="S37" s="24">
        <v>3040</v>
      </c>
      <c r="T37" s="25">
        <v>48638</v>
      </c>
      <c r="U37" s="25">
        <v>4</v>
      </c>
    </row>
    <row r="38" spans="2:21" ht="13.5">
      <c r="B38" s="18"/>
      <c r="C38" s="19"/>
      <c r="D38" s="20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6"/>
      <c r="Q38" s="26"/>
      <c r="R38" s="26"/>
      <c r="S38" s="27">
        <v>6.25</v>
      </c>
      <c r="T38" s="28"/>
      <c r="U38" s="28"/>
    </row>
    <row r="39" spans="2:21" ht="13.5">
      <c r="B39" s="18" t="s">
        <v>56</v>
      </c>
      <c r="C39" s="19"/>
      <c r="D39" s="20">
        <v>4030</v>
      </c>
      <c r="E39" s="21">
        <v>7789</v>
      </c>
      <c r="F39" s="21">
        <v>9374</v>
      </c>
      <c r="G39" s="21">
        <v>42153</v>
      </c>
      <c r="H39" s="21">
        <v>58218</v>
      </c>
      <c r="I39" s="21">
        <v>6994</v>
      </c>
      <c r="J39" s="21">
        <v>47265</v>
      </c>
      <c r="K39" s="21"/>
      <c r="L39" s="21"/>
      <c r="M39" s="21"/>
      <c r="N39" s="21"/>
      <c r="O39" s="21">
        <f>SUM(D39:N39)</f>
        <v>175823</v>
      </c>
      <c r="P39" s="22">
        <v>100</v>
      </c>
      <c r="Q39" s="23"/>
      <c r="R39" s="23"/>
      <c r="S39" s="24">
        <v>9711</v>
      </c>
      <c r="T39" s="25">
        <v>185534</v>
      </c>
      <c r="U39" s="25">
        <v>5</v>
      </c>
    </row>
    <row r="40" spans="2:21" ht="13.5">
      <c r="B40" s="18"/>
      <c r="C40" s="19"/>
      <c r="D40" s="2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6"/>
      <c r="Q40" s="26"/>
      <c r="R40" s="26"/>
      <c r="S40" s="27">
        <v>5.23</v>
      </c>
      <c r="T40" s="28"/>
      <c r="U40" s="28"/>
    </row>
    <row r="41" spans="2:21" ht="13.5">
      <c r="B41" s="18" t="s">
        <v>57</v>
      </c>
      <c r="C41" s="19"/>
      <c r="D41" s="20">
        <v>640</v>
      </c>
      <c r="E41" s="21">
        <v>3571</v>
      </c>
      <c r="F41" s="21">
        <v>2022</v>
      </c>
      <c r="G41" s="21">
        <v>9667</v>
      </c>
      <c r="H41" s="21">
        <v>13906</v>
      </c>
      <c r="I41" s="21">
        <v>975</v>
      </c>
      <c r="J41" s="21">
        <v>12382</v>
      </c>
      <c r="K41" s="21"/>
      <c r="L41" s="21"/>
      <c r="M41" s="21"/>
      <c r="N41" s="21"/>
      <c r="O41" s="21">
        <f>SUM(D41:N41)</f>
        <v>43163</v>
      </c>
      <c r="P41" s="22">
        <v>100</v>
      </c>
      <c r="Q41" s="23"/>
      <c r="R41" s="23"/>
      <c r="S41" s="24">
        <v>2802</v>
      </c>
      <c r="T41" s="25">
        <v>45965</v>
      </c>
      <c r="U41" s="25">
        <v>3</v>
      </c>
    </row>
    <row r="42" spans="2:21" ht="13.5">
      <c r="B42" s="18"/>
      <c r="C42" s="19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6"/>
      <c r="Q42" s="26"/>
      <c r="R42" s="26"/>
      <c r="S42" s="27">
        <v>6.1</v>
      </c>
      <c r="T42" s="28"/>
      <c r="U42" s="28"/>
    </row>
    <row r="43" spans="2:21" ht="13.5">
      <c r="B43" s="18" t="s">
        <v>58</v>
      </c>
      <c r="C43" s="19"/>
      <c r="D43" s="20">
        <v>210</v>
      </c>
      <c r="E43" s="21">
        <v>697</v>
      </c>
      <c r="F43" s="21">
        <v>710</v>
      </c>
      <c r="G43" s="21">
        <v>2824</v>
      </c>
      <c r="H43" s="21">
        <v>3893</v>
      </c>
      <c r="I43" s="21">
        <v>295</v>
      </c>
      <c r="J43" s="21">
        <v>8150</v>
      </c>
      <c r="K43" s="21"/>
      <c r="L43" s="21"/>
      <c r="M43" s="21"/>
      <c r="N43" s="21"/>
      <c r="O43" s="21">
        <f>SUM(D43:N43)</f>
        <v>16779</v>
      </c>
      <c r="P43" s="22">
        <v>100</v>
      </c>
      <c r="Q43" s="23"/>
      <c r="R43" s="23"/>
      <c r="S43" s="24">
        <v>981</v>
      </c>
      <c r="T43" s="25">
        <v>17760</v>
      </c>
      <c r="U43" s="25">
        <v>1</v>
      </c>
    </row>
    <row r="44" spans="2:21" ht="13.5">
      <c r="B44" s="18"/>
      <c r="C44" s="19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6"/>
      <c r="Q44" s="26"/>
      <c r="R44" s="26"/>
      <c r="S44" s="27">
        <v>5.52</v>
      </c>
      <c r="T44" s="28"/>
      <c r="U44" s="28"/>
    </row>
    <row r="45" spans="2:21" ht="13.5">
      <c r="B45" s="18" t="s">
        <v>59</v>
      </c>
      <c r="C45" s="19"/>
      <c r="D45" s="20">
        <v>634</v>
      </c>
      <c r="E45" s="21">
        <v>1468</v>
      </c>
      <c r="F45" s="21">
        <v>1881</v>
      </c>
      <c r="G45" s="21">
        <v>7042</v>
      </c>
      <c r="H45" s="21">
        <v>11991</v>
      </c>
      <c r="I45" s="21">
        <v>1236</v>
      </c>
      <c r="J45" s="21">
        <v>13005</v>
      </c>
      <c r="K45" s="21"/>
      <c r="L45" s="21"/>
      <c r="M45" s="21"/>
      <c r="N45" s="21"/>
      <c r="O45" s="21">
        <f>SUM(D45:N45)</f>
        <v>37257</v>
      </c>
      <c r="P45" s="22">
        <v>100</v>
      </c>
      <c r="Q45" s="23"/>
      <c r="R45" s="23"/>
      <c r="S45" s="24">
        <v>2435</v>
      </c>
      <c r="T45" s="25">
        <v>39692</v>
      </c>
      <c r="U45" s="25">
        <v>1</v>
      </c>
    </row>
    <row r="46" spans="2:21" ht="13.5">
      <c r="B46" s="18"/>
      <c r="C46" s="19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6"/>
      <c r="Q46" s="26"/>
      <c r="R46" s="26"/>
      <c r="S46" s="27">
        <v>6.13</v>
      </c>
      <c r="T46" s="28"/>
      <c r="U46" s="28"/>
    </row>
    <row r="47" spans="2:21" ht="13.5">
      <c r="B47" s="18" t="s">
        <v>60</v>
      </c>
      <c r="C47" s="19"/>
      <c r="D47" s="20">
        <v>754</v>
      </c>
      <c r="E47" s="21">
        <v>1574</v>
      </c>
      <c r="F47" s="21">
        <v>1494</v>
      </c>
      <c r="G47" s="21">
        <v>5268</v>
      </c>
      <c r="H47" s="21">
        <v>9194</v>
      </c>
      <c r="I47" s="21">
        <v>912</v>
      </c>
      <c r="J47" s="21">
        <v>13762</v>
      </c>
      <c r="K47" s="21"/>
      <c r="L47" s="21"/>
      <c r="M47" s="21"/>
      <c r="N47" s="21"/>
      <c r="O47" s="21">
        <f>SUM(D47:N47)</f>
        <v>32958</v>
      </c>
      <c r="P47" s="22">
        <v>100</v>
      </c>
      <c r="Q47" s="23"/>
      <c r="R47" s="23"/>
      <c r="S47" s="24">
        <v>1628</v>
      </c>
      <c r="T47" s="25">
        <v>34586</v>
      </c>
      <c r="U47" s="25">
        <v>2</v>
      </c>
    </row>
    <row r="48" spans="2:21" ht="13.5">
      <c r="B48" s="18"/>
      <c r="C48" s="19"/>
      <c r="D48" s="2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6"/>
      <c r="Q48" s="26"/>
      <c r="R48" s="26"/>
      <c r="S48" s="27">
        <v>4.71</v>
      </c>
      <c r="T48" s="28"/>
      <c r="U48" s="28"/>
    </row>
    <row r="49" spans="2:21" ht="13.5">
      <c r="B49" s="18" t="s">
        <v>61</v>
      </c>
      <c r="C49" s="19"/>
      <c r="D49" s="20">
        <v>1500</v>
      </c>
      <c r="E49" s="21">
        <v>4282</v>
      </c>
      <c r="F49" s="21">
        <v>3692</v>
      </c>
      <c r="G49" s="21">
        <v>14551</v>
      </c>
      <c r="H49" s="21">
        <v>23001</v>
      </c>
      <c r="I49" s="21">
        <v>2460</v>
      </c>
      <c r="J49" s="21">
        <v>21862</v>
      </c>
      <c r="K49" s="21"/>
      <c r="L49" s="21"/>
      <c r="M49" s="21"/>
      <c r="N49" s="21"/>
      <c r="O49" s="21">
        <f>SUM(D49:N49)</f>
        <v>71348</v>
      </c>
      <c r="P49" s="22">
        <v>100</v>
      </c>
      <c r="Q49" s="23"/>
      <c r="R49" s="23"/>
      <c r="S49" s="24">
        <v>3548</v>
      </c>
      <c r="T49" s="25">
        <v>74896</v>
      </c>
      <c r="U49" s="25">
        <v>2</v>
      </c>
    </row>
    <row r="50" spans="2:21" ht="13.5">
      <c r="B50" s="18"/>
      <c r="C50" s="19"/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6"/>
      <c r="Q50" s="26"/>
      <c r="R50" s="26"/>
      <c r="S50" s="27">
        <v>4.74</v>
      </c>
      <c r="T50" s="28"/>
      <c r="U50" s="28"/>
    </row>
    <row r="51" spans="2:21" ht="13.5">
      <c r="B51" s="18" t="s">
        <v>62</v>
      </c>
      <c r="C51" s="19"/>
      <c r="D51" s="20">
        <v>462</v>
      </c>
      <c r="E51" s="21">
        <v>776</v>
      </c>
      <c r="F51" s="21">
        <v>1764</v>
      </c>
      <c r="G51" s="21">
        <v>3567</v>
      </c>
      <c r="H51" s="21">
        <v>6540</v>
      </c>
      <c r="I51" s="21">
        <v>640</v>
      </c>
      <c r="J51" s="21">
        <v>8038</v>
      </c>
      <c r="K51" s="21"/>
      <c r="L51" s="21"/>
      <c r="M51" s="21"/>
      <c r="N51" s="21"/>
      <c r="O51" s="21">
        <f>SUM(D51:N51)</f>
        <v>21787</v>
      </c>
      <c r="P51" s="22">
        <v>100</v>
      </c>
      <c r="Q51" s="23"/>
      <c r="R51" s="23"/>
      <c r="S51" s="24">
        <v>1210</v>
      </c>
      <c r="T51" s="25">
        <v>22997</v>
      </c>
      <c r="U51" s="25"/>
    </row>
    <row r="52" spans="2:21" ht="13.5">
      <c r="B52" s="18"/>
      <c r="C52" s="19"/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6"/>
      <c r="Q52" s="26"/>
      <c r="R52" s="26"/>
      <c r="S52" s="27">
        <v>5.26</v>
      </c>
      <c r="T52" s="28"/>
      <c r="U52" s="28"/>
    </row>
    <row r="53" spans="2:21" ht="13.5">
      <c r="B53" s="18" t="s">
        <v>63</v>
      </c>
      <c r="C53" s="19"/>
      <c r="D53" s="20">
        <v>133</v>
      </c>
      <c r="E53" s="21">
        <v>399</v>
      </c>
      <c r="F53" s="21">
        <v>527</v>
      </c>
      <c r="G53" s="21">
        <v>1519</v>
      </c>
      <c r="H53" s="21">
        <v>2676</v>
      </c>
      <c r="I53" s="21">
        <v>190</v>
      </c>
      <c r="J53" s="21">
        <v>6103</v>
      </c>
      <c r="K53" s="21"/>
      <c r="L53" s="21"/>
      <c r="M53" s="21"/>
      <c r="N53" s="21"/>
      <c r="O53" s="21">
        <f>SUM(D53:N53)</f>
        <v>11547</v>
      </c>
      <c r="P53" s="22">
        <v>100</v>
      </c>
      <c r="Q53" s="23"/>
      <c r="R53" s="23"/>
      <c r="S53" s="24">
        <v>438</v>
      </c>
      <c r="T53" s="25">
        <v>11985</v>
      </c>
      <c r="U53" s="25">
        <v>1</v>
      </c>
    </row>
    <row r="54" spans="2:21" ht="13.5">
      <c r="B54" s="18"/>
      <c r="C54" s="19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6"/>
      <c r="Q54" s="26"/>
      <c r="R54" s="26"/>
      <c r="S54" s="27">
        <v>3.65</v>
      </c>
      <c r="T54" s="28"/>
      <c r="U54" s="28"/>
    </row>
    <row r="55" spans="2:21" ht="13.5">
      <c r="B55" s="18" t="s">
        <v>64</v>
      </c>
      <c r="C55" s="19"/>
      <c r="D55" s="20">
        <v>220</v>
      </c>
      <c r="E55" s="21">
        <v>567</v>
      </c>
      <c r="F55" s="21">
        <v>648</v>
      </c>
      <c r="G55" s="21">
        <v>1763</v>
      </c>
      <c r="H55" s="21">
        <v>3285</v>
      </c>
      <c r="I55" s="21">
        <v>389</v>
      </c>
      <c r="J55" s="21">
        <v>8148</v>
      </c>
      <c r="K55" s="21"/>
      <c r="L55" s="21"/>
      <c r="M55" s="21"/>
      <c r="N55" s="21"/>
      <c r="O55" s="21">
        <f>SUM(D55:N55)</f>
        <v>15020</v>
      </c>
      <c r="P55" s="22">
        <v>100</v>
      </c>
      <c r="Q55" s="23"/>
      <c r="R55" s="23"/>
      <c r="S55" s="24">
        <v>898</v>
      </c>
      <c r="T55" s="25">
        <v>15918</v>
      </c>
      <c r="U55" s="25">
        <v>1</v>
      </c>
    </row>
    <row r="56" spans="2:21" ht="13.5">
      <c r="B56" s="18"/>
      <c r="C56" s="19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6"/>
      <c r="Q56" s="26"/>
      <c r="R56" s="26"/>
      <c r="S56" s="27">
        <v>5.64</v>
      </c>
      <c r="T56" s="28"/>
      <c r="U56" s="28"/>
    </row>
    <row r="57" spans="2:21" ht="13.5">
      <c r="B57" s="18" t="s">
        <v>65</v>
      </c>
      <c r="C57" s="19"/>
      <c r="D57" s="20">
        <v>1413</v>
      </c>
      <c r="E57" s="21">
        <v>3242</v>
      </c>
      <c r="F57" s="21">
        <v>3720</v>
      </c>
      <c r="G57" s="21">
        <v>16332</v>
      </c>
      <c r="H57" s="21">
        <v>20880</v>
      </c>
      <c r="I57" s="21">
        <v>2360</v>
      </c>
      <c r="J57" s="21">
        <v>16471</v>
      </c>
      <c r="K57" s="21"/>
      <c r="L57" s="21"/>
      <c r="M57" s="21"/>
      <c r="N57" s="21"/>
      <c r="O57" s="21">
        <f>SUM(D57:N57)</f>
        <v>64418</v>
      </c>
      <c r="P57" s="22">
        <v>100</v>
      </c>
      <c r="Q57" s="23"/>
      <c r="R57" s="23"/>
      <c r="S57" s="24">
        <v>3615</v>
      </c>
      <c r="T57" s="25">
        <v>68033</v>
      </c>
      <c r="U57" s="25">
        <v>3</v>
      </c>
    </row>
    <row r="58" spans="2:21" ht="13.5">
      <c r="B58" s="18"/>
      <c r="C58" s="19"/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6"/>
      <c r="Q58" s="26"/>
      <c r="R58" s="26"/>
      <c r="S58" s="27">
        <v>5.31</v>
      </c>
      <c r="T58" s="28"/>
      <c r="U58" s="28"/>
    </row>
    <row r="59" spans="2:21" ht="13.5">
      <c r="B59" s="18" t="s">
        <v>66</v>
      </c>
      <c r="C59" s="19"/>
      <c r="D59" s="20">
        <v>2502</v>
      </c>
      <c r="E59" s="21">
        <v>6855</v>
      </c>
      <c r="F59" s="21">
        <v>6286</v>
      </c>
      <c r="G59" s="21">
        <v>29041</v>
      </c>
      <c r="H59" s="21">
        <v>48878</v>
      </c>
      <c r="I59" s="21">
        <v>4462</v>
      </c>
      <c r="J59" s="21">
        <v>31957</v>
      </c>
      <c r="K59" s="21"/>
      <c r="L59" s="21"/>
      <c r="M59" s="21"/>
      <c r="N59" s="21"/>
      <c r="O59" s="21">
        <f>SUM(D59:N59)</f>
        <v>129981</v>
      </c>
      <c r="P59" s="22">
        <v>100</v>
      </c>
      <c r="Q59" s="23"/>
      <c r="R59" s="23"/>
      <c r="S59" s="24">
        <v>6473</v>
      </c>
      <c r="T59" s="25">
        <v>136454</v>
      </c>
      <c r="U59" s="25">
        <v>11</v>
      </c>
    </row>
    <row r="60" spans="2:21" ht="13.5">
      <c r="B60" s="18"/>
      <c r="C60" s="19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6"/>
      <c r="Q60" s="26"/>
      <c r="R60" s="26"/>
      <c r="S60" s="27">
        <v>4.74</v>
      </c>
      <c r="T60" s="28"/>
      <c r="U60" s="28"/>
    </row>
    <row r="61" spans="2:21" ht="13.5">
      <c r="B61" s="18" t="s">
        <v>67</v>
      </c>
      <c r="C61" s="19"/>
      <c r="D61" s="20">
        <v>96</v>
      </c>
      <c r="E61" s="21">
        <v>290</v>
      </c>
      <c r="F61" s="21">
        <v>328</v>
      </c>
      <c r="G61" s="21">
        <v>1123</v>
      </c>
      <c r="H61" s="21">
        <v>1847</v>
      </c>
      <c r="I61" s="21">
        <v>165</v>
      </c>
      <c r="J61" s="21">
        <v>6551</v>
      </c>
      <c r="K61" s="21"/>
      <c r="L61" s="21"/>
      <c r="M61" s="21"/>
      <c r="N61" s="21"/>
      <c r="O61" s="21">
        <f>SUM(D61:N61)</f>
        <v>10400</v>
      </c>
      <c r="P61" s="22">
        <v>100</v>
      </c>
      <c r="Q61" s="23"/>
      <c r="R61" s="23"/>
      <c r="S61" s="24">
        <v>615</v>
      </c>
      <c r="T61" s="25">
        <v>11015</v>
      </c>
      <c r="U61" s="25">
        <v>2</v>
      </c>
    </row>
    <row r="62" spans="2:21" ht="13.5">
      <c r="B62" s="1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6"/>
      <c r="Q62" s="26"/>
      <c r="R62" s="26"/>
      <c r="S62" s="27">
        <v>5.58</v>
      </c>
      <c r="T62" s="28"/>
      <c r="U62" s="28"/>
    </row>
    <row r="63" spans="2:21" ht="13.5">
      <c r="B63" s="18" t="s">
        <v>68</v>
      </c>
      <c r="C63" s="19"/>
      <c r="D63" s="20">
        <v>2169</v>
      </c>
      <c r="E63" s="21">
        <v>4064</v>
      </c>
      <c r="F63" s="21">
        <v>5611</v>
      </c>
      <c r="G63" s="21">
        <v>19895</v>
      </c>
      <c r="H63" s="21">
        <v>40942</v>
      </c>
      <c r="I63" s="21">
        <v>3043</v>
      </c>
      <c r="J63" s="21">
        <v>33996</v>
      </c>
      <c r="K63" s="21"/>
      <c r="L63" s="21"/>
      <c r="M63" s="21"/>
      <c r="N63" s="21"/>
      <c r="O63" s="21">
        <f>SUM(D63:N63)</f>
        <v>109720</v>
      </c>
      <c r="P63" s="22">
        <v>100</v>
      </c>
      <c r="Q63" s="23"/>
      <c r="R63" s="23"/>
      <c r="S63" s="24">
        <v>6772</v>
      </c>
      <c r="T63" s="25">
        <v>116492</v>
      </c>
      <c r="U63" s="25">
        <v>9</v>
      </c>
    </row>
    <row r="64" spans="2:21" ht="13.5">
      <c r="B64" s="18"/>
      <c r="C64" s="19"/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6"/>
      <c r="Q64" s="26"/>
      <c r="R64" s="26"/>
      <c r="S64" s="27">
        <v>5.81</v>
      </c>
      <c r="T64" s="28"/>
      <c r="U64" s="28"/>
    </row>
    <row r="65" spans="2:21" ht="13.5">
      <c r="B65" s="18" t="s">
        <v>69</v>
      </c>
      <c r="C65" s="19"/>
      <c r="D65" s="20">
        <v>1504</v>
      </c>
      <c r="E65" s="21">
        <v>2939</v>
      </c>
      <c r="F65" s="21">
        <v>3150</v>
      </c>
      <c r="G65" s="21">
        <v>16089</v>
      </c>
      <c r="H65" s="21">
        <v>21943</v>
      </c>
      <c r="I65" s="21">
        <v>1657</v>
      </c>
      <c r="J65" s="21">
        <v>16006</v>
      </c>
      <c r="K65" s="21"/>
      <c r="L65" s="21"/>
      <c r="M65" s="21"/>
      <c r="N65" s="21"/>
      <c r="O65" s="21">
        <f>SUM(D65:N65)</f>
        <v>63288</v>
      </c>
      <c r="P65" s="22">
        <v>100</v>
      </c>
      <c r="Q65" s="23"/>
      <c r="R65" s="23"/>
      <c r="S65" s="24">
        <v>3400</v>
      </c>
      <c r="T65" s="25">
        <v>66688</v>
      </c>
      <c r="U65" s="25">
        <v>5</v>
      </c>
    </row>
    <row r="66" spans="2:21" ht="13.5">
      <c r="B66" s="18"/>
      <c r="C66" s="19"/>
      <c r="D66" s="20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6"/>
      <c r="Q66" s="26"/>
      <c r="R66" s="26"/>
      <c r="S66" s="27">
        <v>5.1</v>
      </c>
      <c r="T66" s="28"/>
      <c r="U66" s="28"/>
    </row>
    <row r="67" spans="2:21" ht="13.5">
      <c r="B67" s="18" t="s">
        <v>70</v>
      </c>
      <c r="C67" s="19"/>
      <c r="D67" s="20">
        <v>1367</v>
      </c>
      <c r="E67" s="21">
        <v>2907</v>
      </c>
      <c r="F67" s="21">
        <v>3408</v>
      </c>
      <c r="G67" s="21">
        <v>15590</v>
      </c>
      <c r="H67" s="21">
        <v>22636</v>
      </c>
      <c r="I67" s="21">
        <v>2221</v>
      </c>
      <c r="J67" s="21">
        <v>18245</v>
      </c>
      <c r="K67" s="21"/>
      <c r="L67" s="21"/>
      <c r="M67" s="21"/>
      <c r="N67" s="21"/>
      <c r="O67" s="21">
        <f>SUM(D67:N67)</f>
        <v>66374</v>
      </c>
      <c r="P67" s="22">
        <v>100</v>
      </c>
      <c r="Q67" s="23"/>
      <c r="R67" s="23"/>
      <c r="S67" s="24">
        <v>3743</v>
      </c>
      <c r="T67" s="25">
        <v>70117</v>
      </c>
      <c r="U67" s="25">
        <v>5</v>
      </c>
    </row>
    <row r="68" spans="2:21" ht="13.5">
      <c r="B68" s="18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6"/>
      <c r="Q68" s="26"/>
      <c r="R68" s="26"/>
      <c r="S68" s="27">
        <v>5.34</v>
      </c>
      <c r="T68" s="28"/>
      <c r="U68" s="28"/>
    </row>
    <row r="69" spans="2:21" ht="13.5">
      <c r="B69" s="18" t="s">
        <v>71</v>
      </c>
      <c r="C69" s="19"/>
      <c r="D69" s="20">
        <v>1389</v>
      </c>
      <c r="E69" s="21">
        <v>2720</v>
      </c>
      <c r="F69" s="21">
        <v>2967</v>
      </c>
      <c r="G69" s="21">
        <v>11589</v>
      </c>
      <c r="H69" s="21">
        <v>20474</v>
      </c>
      <c r="I69" s="21">
        <v>1487</v>
      </c>
      <c r="J69" s="21">
        <v>13851</v>
      </c>
      <c r="K69" s="21"/>
      <c r="L69" s="21"/>
      <c r="M69" s="21"/>
      <c r="N69" s="21"/>
      <c r="O69" s="21">
        <f>SUM(D69:N69)</f>
        <v>54477</v>
      </c>
      <c r="P69" s="22">
        <v>100</v>
      </c>
      <c r="Q69" s="23"/>
      <c r="R69" s="23"/>
      <c r="S69" s="24">
        <v>2810</v>
      </c>
      <c r="T69" s="25">
        <v>57287</v>
      </c>
      <c r="U69" s="25">
        <v>3</v>
      </c>
    </row>
    <row r="70" spans="2:21" ht="13.5">
      <c r="B70" s="18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6"/>
      <c r="Q70" s="26"/>
      <c r="R70" s="26"/>
      <c r="S70" s="27">
        <v>4.91</v>
      </c>
      <c r="T70" s="28"/>
      <c r="U70" s="28"/>
    </row>
    <row r="71" spans="2:21" ht="13.5">
      <c r="B71" s="18" t="s">
        <v>72</v>
      </c>
      <c r="C71" s="19"/>
      <c r="D71" s="20">
        <v>307</v>
      </c>
      <c r="E71" s="21">
        <v>438</v>
      </c>
      <c r="F71" s="21">
        <v>884</v>
      </c>
      <c r="G71" s="21">
        <v>1401</v>
      </c>
      <c r="H71" s="21">
        <v>2679</v>
      </c>
      <c r="I71" s="21">
        <v>214</v>
      </c>
      <c r="J71" s="21">
        <v>6957</v>
      </c>
      <c r="K71" s="21"/>
      <c r="L71" s="21"/>
      <c r="M71" s="21"/>
      <c r="N71" s="21"/>
      <c r="O71" s="21">
        <f>SUM(D71:N71)</f>
        <v>12880</v>
      </c>
      <c r="P71" s="22">
        <v>100</v>
      </c>
      <c r="Q71" s="23"/>
      <c r="R71" s="23"/>
      <c r="S71" s="24">
        <v>962</v>
      </c>
      <c r="T71" s="25">
        <v>13842</v>
      </c>
      <c r="U71" s="25">
        <v>1</v>
      </c>
    </row>
    <row r="72" spans="2:21" ht="13.5">
      <c r="B72" s="18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6"/>
      <c r="Q72" s="26"/>
      <c r="R72" s="26"/>
      <c r="S72" s="27">
        <v>6.95</v>
      </c>
      <c r="T72" s="28"/>
      <c r="U72" s="28"/>
    </row>
    <row r="73" spans="2:21" ht="13.5">
      <c r="B73" s="18" t="s">
        <v>73</v>
      </c>
      <c r="C73" s="19"/>
      <c r="D73" s="20">
        <v>852</v>
      </c>
      <c r="E73" s="21">
        <v>2142</v>
      </c>
      <c r="F73" s="21">
        <v>2269</v>
      </c>
      <c r="G73" s="21">
        <v>10380</v>
      </c>
      <c r="H73" s="21">
        <v>13184</v>
      </c>
      <c r="I73" s="21">
        <v>1690</v>
      </c>
      <c r="J73" s="21">
        <v>11065</v>
      </c>
      <c r="K73" s="21"/>
      <c r="L73" s="21"/>
      <c r="M73" s="21"/>
      <c r="N73" s="21"/>
      <c r="O73" s="21">
        <f>SUM(D73:N73)</f>
        <v>41582</v>
      </c>
      <c r="P73" s="22">
        <v>100</v>
      </c>
      <c r="Q73" s="23"/>
      <c r="R73" s="23"/>
      <c r="S73" s="24">
        <v>2208</v>
      </c>
      <c r="T73" s="25">
        <v>43790</v>
      </c>
      <c r="U73" s="25">
        <v>2</v>
      </c>
    </row>
    <row r="74" spans="2:21" ht="13.5">
      <c r="B74" s="18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6"/>
      <c r="Q74" s="26"/>
      <c r="R74" s="26"/>
      <c r="S74" s="27">
        <v>5.04</v>
      </c>
      <c r="T74" s="28"/>
      <c r="U74" s="28"/>
    </row>
    <row r="75" spans="2:21" ht="13.5">
      <c r="B75" s="18" t="s">
        <v>74</v>
      </c>
      <c r="C75" s="19"/>
      <c r="D75" s="20">
        <v>712</v>
      </c>
      <c r="E75" s="21">
        <v>1581</v>
      </c>
      <c r="F75" s="21">
        <v>1759</v>
      </c>
      <c r="G75" s="21">
        <v>5336</v>
      </c>
      <c r="H75" s="21">
        <v>13085</v>
      </c>
      <c r="I75" s="21">
        <v>1282</v>
      </c>
      <c r="J75" s="21">
        <v>12379</v>
      </c>
      <c r="K75" s="21"/>
      <c r="L75" s="21"/>
      <c r="M75" s="21"/>
      <c r="N75" s="21"/>
      <c r="O75" s="21">
        <f>SUM(D75:N75)</f>
        <v>36134</v>
      </c>
      <c r="P75" s="22">
        <v>100</v>
      </c>
      <c r="Q75" s="23"/>
      <c r="R75" s="23"/>
      <c r="S75" s="24">
        <v>2301</v>
      </c>
      <c r="T75" s="25">
        <v>38435</v>
      </c>
      <c r="U75" s="25">
        <v>2</v>
      </c>
    </row>
    <row r="76" spans="2:21" ht="13.5">
      <c r="B76" s="18"/>
      <c r="C76" s="19"/>
      <c r="D76" s="20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6"/>
      <c r="Q76" s="26"/>
      <c r="R76" s="26"/>
      <c r="S76" s="27">
        <v>5.99</v>
      </c>
      <c r="T76" s="28"/>
      <c r="U76" s="28"/>
    </row>
    <row r="77" spans="2:21" ht="13.5">
      <c r="B77" s="18" t="s">
        <v>75</v>
      </c>
      <c r="C77" s="19"/>
      <c r="D77" s="20">
        <v>301</v>
      </c>
      <c r="E77" s="21">
        <v>985</v>
      </c>
      <c r="F77" s="21">
        <v>892</v>
      </c>
      <c r="G77" s="21">
        <v>2522</v>
      </c>
      <c r="H77" s="21">
        <v>5415</v>
      </c>
      <c r="I77" s="21">
        <v>444</v>
      </c>
      <c r="J77" s="21">
        <v>8852</v>
      </c>
      <c r="K77" s="21"/>
      <c r="L77" s="21"/>
      <c r="M77" s="21"/>
      <c r="N77" s="21"/>
      <c r="O77" s="21">
        <f>SUM(D77:N77)</f>
        <v>19411</v>
      </c>
      <c r="P77" s="22">
        <v>100</v>
      </c>
      <c r="Q77" s="23"/>
      <c r="R77" s="23"/>
      <c r="S77" s="24">
        <v>1285</v>
      </c>
      <c r="T77" s="25">
        <v>20696</v>
      </c>
      <c r="U77" s="25">
        <v>1</v>
      </c>
    </row>
    <row r="78" spans="2:21" ht="13.5">
      <c r="B78" s="18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6"/>
      <c r="Q78" s="26"/>
      <c r="R78" s="26"/>
      <c r="S78" s="27">
        <v>6.21</v>
      </c>
      <c r="T78" s="28"/>
      <c r="U78" s="28"/>
    </row>
    <row r="79" spans="2:21" ht="13.5">
      <c r="B79" s="18" t="s">
        <v>76</v>
      </c>
      <c r="C79" s="19"/>
      <c r="D79" s="20">
        <v>1171</v>
      </c>
      <c r="E79" s="21">
        <v>2294</v>
      </c>
      <c r="F79" s="21">
        <v>2850</v>
      </c>
      <c r="G79" s="21">
        <v>11296</v>
      </c>
      <c r="H79" s="21">
        <v>17698</v>
      </c>
      <c r="I79" s="21">
        <v>1650</v>
      </c>
      <c r="J79" s="21">
        <v>12256</v>
      </c>
      <c r="K79" s="21"/>
      <c r="L79" s="21"/>
      <c r="M79" s="21"/>
      <c r="N79" s="21"/>
      <c r="O79" s="21">
        <f aca="true" t="shared" si="0" ref="O79:O141">SUM(D79:N79)</f>
        <v>49215</v>
      </c>
      <c r="P79" s="22">
        <v>100</v>
      </c>
      <c r="Q79" s="23"/>
      <c r="R79" s="23"/>
      <c r="S79" s="24">
        <v>2983</v>
      </c>
      <c r="T79" s="25">
        <v>52198</v>
      </c>
      <c r="U79" s="25">
        <v>3</v>
      </c>
    </row>
    <row r="80" spans="2:21" ht="13.5">
      <c r="B80" s="18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6"/>
      <c r="Q80" s="26"/>
      <c r="R80" s="26"/>
      <c r="S80" s="27">
        <v>5.71</v>
      </c>
      <c r="T80" s="28"/>
      <c r="U80" s="28"/>
    </row>
    <row r="81" spans="2:21" ht="13.5">
      <c r="B81" s="18" t="s">
        <v>77</v>
      </c>
      <c r="C81" s="19"/>
      <c r="D81" s="20">
        <v>637</v>
      </c>
      <c r="E81" s="21">
        <v>1571</v>
      </c>
      <c r="F81" s="21">
        <v>1635</v>
      </c>
      <c r="G81" s="21">
        <v>6796</v>
      </c>
      <c r="H81" s="21">
        <v>12088</v>
      </c>
      <c r="I81" s="21">
        <v>1193</v>
      </c>
      <c r="J81" s="21">
        <v>11316</v>
      </c>
      <c r="K81" s="21"/>
      <c r="L81" s="21"/>
      <c r="M81" s="21"/>
      <c r="N81" s="21"/>
      <c r="O81" s="21">
        <f t="shared" si="0"/>
        <v>35236</v>
      </c>
      <c r="P81" s="22">
        <v>100</v>
      </c>
      <c r="Q81" s="23"/>
      <c r="R81" s="23"/>
      <c r="S81" s="24">
        <v>1683</v>
      </c>
      <c r="T81" s="25">
        <v>36919</v>
      </c>
      <c r="U81" s="25">
        <v>4</v>
      </c>
    </row>
    <row r="82" spans="2:21" ht="13.5">
      <c r="B82" s="18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6"/>
      <c r="Q82" s="26"/>
      <c r="R82" s="26"/>
      <c r="S82" s="27">
        <v>4.56</v>
      </c>
      <c r="T82" s="28"/>
      <c r="U82" s="28"/>
    </row>
    <row r="83" spans="2:21" ht="13.5">
      <c r="B83" s="18" t="s">
        <v>78</v>
      </c>
      <c r="C83" s="19"/>
      <c r="D83" s="20">
        <v>473</v>
      </c>
      <c r="E83" s="21">
        <v>961</v>
      </c>
      <c r="F83" s="21">
        <v>1266</v>
      </c>
      <c r="G83" s="21">
        <v>3674</v>
      </c>
      <c r="H83" s="21">
        <v>7609</v>
      </c>
      <c r="I83" s="21">
        <v>644</v>
      </c>
      <c r="J83" s="21">
        <v>8114</v>
      </c>
      <c r="K83" s="21"/>
      <c r="L83" s="21"/>
      <c r="M83" s="21"/>
      <c r="N83" s="21"/>
      <c r="O83" s="21">
        <f t="shared" si="0"/>
        <v>22741</v>
      </c>
      <c r="P83" s="22">
        <v>100</v>
      </c>
      <c r="Q83" s="23"/>
      <c r="R83" s="23"/>
      <c r="S83" s="24">
        <v>1831</v>
      </c>
      <c r="T83" s="25">
        <v>24572</v>
      </c>
      <c r="U83" s="25">
        <v>1</v>
      </c>
    </row>
    <row r="84" spans="2:21" ht="13.5">
      <c r="B84" s="18"/>
      <c r="C84" s="19"/>
      <c r="D84" s="20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6"/>
      <c r="Q84" s="26"/>
      <c r="R84" s="26"/>
      <c r="S84" s="27">
        <v>7.45</v>
      </c>
      <c r="T84" s="28"/>
      <c r="U84" s="28"/>
    </row>
    <row r="85" spans="2:21" ht="13.5">
      <c r="B85" s="18" t="s">
        <v>79</v>
      </c>
      <c r="C85" s="19"/>
      <c r="D85" s="20">
        <v>461</v>
      </c>
      <c r="E85" s="21">
        <v>1236</v>
      </c>
      <c r="F85" s="21">
        <v>1173</v>
      </c>
      <c r="G85" s="21">
        <v>4189</v>
      </c>
      <c r="H85" s="21">
        <v>7529</v>
      </c>
      <c r="I85" s="21">
        <v>708</v>
      </c>
      <c r="J85" s="21">
        <v>9012</v>
      </c>
      <c r="K85" s="21"/>
      <c r="L85" s="21"/>
      <c r="M85" s="21"/>
      <c r="N85" s="21"/>
      <c r="O85" s="21">
        <f t="shared" si="0"/>
        <v>24308</v>
      </c>
      <c r="P85" s="22">
        <v>100</v>
      </c>
      <c r="Q85" s="23"/>
      <c r="R85" s="23"/>
      <c r="S85" s="24">
        <v>1375</v>
      </c>
      <c r="T85" s="25">
        <v>25683</v>
      </c>
      <c r="U85" s="25"/>
    </row>
    <row r="86" spans="2:21" ht="13.5">
      <c r="B86" s="18"/>
      <c r="C86" s="19"/>
      <c r="D86" s="2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6"/>
      <c r="Q86" s="26"/>
      <c r="R86" s="26"/>
      <c r="S86" s="27">
        <v>5.35</v>
      </c>
      <c r="T86" s="28"/>
      <c r="U86" s="28"/>
    </row>
    <row r="87" spans="2:21" ht="13.5">
      <c r="B87" s="18" t="s">
        <v>80</v>
      </c>
      <c r="C87" s="19"/>
      <c r="D87" s="20">
        <v>531</v>
      </c>
      <c r="E87" s="21">
        <v>1063</v>
      </c>
      <c r="F87" s="21">
        <v>1214</v>
      </c>
      <c r="G87" s="21">
        <v>4731</v>
      </c>
      <c r="H87" s="21">
        <v>7495</v>
      </c>
      <c r="I87" s="21">
        <v>720</v>
      </c>
      <c r="J87" s="21">
        <v>7483</v>
      </c>
      <c r="K87" s="21"/>
      <c r="L87" s="21"/>
      <c r="M87" s="21"/>
      <c r="N87" s="21"/>
      <c r="O87" s="21">
        <f t="shared" si="0"/>
        <v>23237</v>
      </c>
      <c r="P87" s="22">
        <v>100</v>
      </c>
      <c r="Q87" s="23"/>
      <c r="R87" s="23"/>
      <c r="S87" s="24">
        <v>1310</v>
      </c>
      <c r="T87" s="25">
        <v>24547</v>
      </c>
      <c r="U87" s="25"/>
    </row>
    <row r="88" spans="2:21" ht="13.5">
      <c r="B88" s="18"/>
      <c r="C88" s="19"/>
      <c r="D88" s="20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6"/>
      <c r="Q88" s="26"/>
      <c r="R88" s="26"/>
      <c r="S88" s="27">
        <v>5.34</v>
      </c>
      <c r="T88" s="28"/>
      <c r="U88" s="28"/>
    </row>
    <row r="89" spans="2:21" ht="13.5">
      <c r="B89" s="18" t="s">
        <v>81</v>
      </c>
      <c r="C89" s="19"/>
      <c r="D89" s="20">
        <v>246</v>
      </c>
      <c r="E89" s="21">
        <v>485</v>
      </c>
      <c r="F89" s="21">
        <v>615</v>
      </c>
      <c r="G89" s="21">
        <v>2139</v>
      </c>
      <c r="H89" s="21">
        <v>3025</v>
      </c>
      <c r="I89" s="21">
        <v>478</v>
      </c>
      <c r="J89" s="21">
        <v>4271</v>
      </c>
      <c r="K89" s="21"/>
      <c r="L89" s="21"/>
      <c r="M89" s="21"/>
      <c r="N89" s="21"/>
      <c r="O89" s="21">
        <f t="shared" si="0"/>
        <v>11259</v>
      </c>
      <c r="P89" s="22">
        <v>100</v>
      </c>
      <c r="Q89" s="23"/>
      <c r="R89" s="23"/>
      <c r="S89" s="24">
        <v>811</v>
      </c>
      <c r="T89" s="25">
        <v>12070</v>
      </c>
      <c r="U89" s="25">
        <v>1</v>
      </c>
    </row>
    <row r="90" spans="2:21" ht="13.5">
      <c r="B90" s="18"/>
      <c r="C90" s="19"/>
      <c r="D90" s="20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6"/>
      <c r="Q90" s="26"/>
      <c r="R90" s="26"/>
      <c r="S90" s="27">
        <v>6.72</v>
      </c>
      <c r="T90" s="28"/>
      <c r="U90" s="28"/>
    </row>
    <row r="91" spans="2:21" ht="13.5">
      <c r="B91" s="18" t="s">
        <v>82</v>
      </c>
      <c r="C91" s="19"/>
      <c r="D91" s="20">
        <v>414</v>
      </c>
      <c r="E91" s="21">
        <v>797</v>
      </c>
      <c r="F91" s="21">
        <v>1002</v>
      </c>
      <c r="G91" s="21">
        <v>3459</v>
      </c>
      <c r="H91" s="21">
        <v>5874</v>
      </c>
      <c r="I91" s="21">
        <v>627</v>
      </c>
      <c r="J91" s="21">
        <v>6528</v>
      </c>
      <c r="K91" s="21"/>
      <c r="L91" s="21"/>
      <c r="M91" s="21"/>
      <c r="N91" s="21"/>
      <c r="O91" s="21">
        <f t="shared" si="0"/>
        <v>18701</v>
      </c>
      <c r="P91" s="22">
        <v>100</v>
      </c>
      <c r="Q91" s="23"/>
      <c r="R91" s="23"/>
      <c r="S91" s="24">
        <v>1028</v>
      </c>
      <c r="T91" s="25">
        <v>19729</v>
      </c>
      <c r="U91" s="25"/>
    </row>
    <row r="92" spans="2:21" ht="13.5">
      <c r="B92" s="18"/>
      <c r="C92" s="19"/>
      <c r="D92" s="20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6"/>
      <c r="Q92" s="26"/>
      <c r="R92" s="26"/>
      <c r="S92" s="27">
        <v>5.21</v>
      </c>
      <c r="T92" s="28"/>
      <c r="U92" s="28"/>
    </row>
    <row r="93" spans="2:21" ht="13.5">
      <c r="B93" s="18" t="s">
        <v>83</v>
      </c>
      <c r="C93" s="19"/>
      <c r="D93" s="20">
        <v>660</v>
      </c>
      <c r="E93" s="21">
        <v>1282</v>
      </c>
      <c r="F93" s="21">
        <v>1617</v>
      </c>
      <c r="G93" s="21">
        <v>5598</v>
      </c>
      <c r="H93" s="21">
        <v>8899</v>
      </c>
      <c r="I93" s="21">
        <v>1105</v>
      </c>
      <c r="J93" s="21">
        <v>10799</v>
      </c>
      <c r="K93" s="21"/>
      <c r="L93" s="21"/>
      <c r="M93" s="21"/>
      <c r="N93" s="21"/>
      <c r="O93" s="21">
        <f t="shared" si="0"/>
        <v>29960</v>
      </c>
      <c r="P93" s="22">
        <v>100</v>
      </c>
      <c r="Q93" s="23"/>
      <c r="R93" s="23"/>
      <c r="S93" s="24">
        <v>1839</v>
      </c>
      <c r="T93" s="25">
        <f>SUM(T89:T92)</f>
        <v>31799</v>
      </c>
      <c r="U93" s="25">
        <f>SUM(U89:U92)</f>
        <v>1</v>
      </c>
    </row>
    <row r="94" spans="2:21" ht="13.5">
      <c r="B94" s="18"/>
      <c r="C94" s="19"/>
      <c r="D94" s="2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6"/>
      <c r="Q94" s="26"/>
      <c r="R94" s="26"/>
      <c r="S94" s="27">
        <v>5.78</v>
      </c>
      <c r="T94" s="28"/>
      <c r="U94" s="28"/>
    </row>
    <row r="95" spans="2:21" ht="13.5">
      <c r="B95" s="18" t="s">
        <v>84</v>
      </c>
      <c r="C95" s="19"/>
      <c r="D95" s="20">
        <v>157</v>
      </c>
      <c r="E95" s="21">
        <v>361</v>
      </c>
      <c r="F95" s="21">
        <v>349</v>
      </c>
      <c r="G95" s="21">
        <v>1800</v>
      </c>
      <c r="H95" s="21">
        <v>2562</v>
      </c>
      <c r="I95" s="21">
        <v>237</v>
      </c>
      <c r="J95" s="21">
        <v>2962</v>
      </c>
      <c r="K95" s="21"/>
      <c r="L95" s="21"/>
      <c r="M95" s="21"/>
      <c r="N95" s="21"/>
      <c r="O95" s="21">
        <f t="shared" si="0"/>
        <v>8428</v>
      </c>
      <c r="P95" s="22">
        <v>100</v>
      </c>
      <c r="Q95" s="23"/>
      <c r="R95" s="23"/>
      <c r="S95" s="24">
        <v>370</v>
      </c>
      <c r="T95" s="25">
        <v>8798</v>
      </c>
      <c r="U95" s="25"/>
    </row>
    <row r="96" spans="2:21" ht="13.5">
      <c r="B96" s="18"/>
      <c r="C96" s="19"/>
      <c r="D96" s="20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6"/>
      <c r="Q96" s="26"/>
      <c r="R96" s="26"/>
      <c r="S96" s="27">
        <v>4.21</v>
      </c>
      <c r="T96" s="28"/>
      <c r="U96" s="28"/>
    </row>
    <row r="97" spans="2:21" ht="13.5">
      <c r="B97" s="18" t="s">
        <v>85</v>
      </c>
      <c r="C97" s="19"/>
      <c r="D97" s="20">
        <v>312</v>
      </c>
      <c r="E97" s="21">
        <v>738</v>
      </c>
      <c r="F97" s="21">
        <v>881</v>
      </c>
      <c r="G97" s="21">
        <v>2822</v>
      </c>
      <c r="H97" s="21">
        <v>5124</v>
      </c>
      <c r="I97" s="21">
        <v>801</v>
      </c>
      <c r="J97" s="21">
        <v>6372</v>
      </c>
      <c r="K97" s="21"/>
      <c r="L97" s="21"/>
      <c r="M97" s="21"/>
      <c r="N97" s="21"/>
      <c r="O97" s="21">
        <f t="shared" si="0"/>
        <v>17050</v>
      </c>
      <c r="P97" s="22">
        <v>100</v>
      </c>
      <c r="Q97" s="23"/>
      <c r="R97" s="23"/>
      <c r="S97" s="24">
        <v>948</v>
      </c>
      <c r="T97" s="25">
        <v>17998</v>
      </c>
      <c r="U97" s="25">
        <v>3</v>
      </c>
    </row>
    <row r="98" spans="2:21" ht="13.5">
      <c r="B98" s="18"/>
      <c r="C98" s="19"/>
      <c r="D98" s="20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6"/>
      <c r="Q98" s="26"/>
      <c r="R98" s="26"/>
      <c r="S98" s="27">
        <v>5.27</v>
      </c>
      <c r="T98" s="28"/>
      <c r="U98" s="28"/>
    </row>
    <row r="99" spans="2:21" ht="13.5">
      <c r="B99" s="18" t="s">
        <v>86</v>
      </c>
      <c r="C99" s="19"/>
      <c r="D99" s="20">
        <v>40</v>
      </c>
      <c r="E99" s="21">
        <v>100</v>
      </c>
      <c r="F99" s="21">
        <v>124</v>
      </c>
      <c r="G99" s="21">
        <v>408</v>
      </c>
      <c r="H99" s="21">
        <v>752</v>
      </c>
      <c r="I99" s="21">
        <v>82</v>
      </c>
      <c r="J99" s="21">
        <v>2416</v>
      </c>
      <c r="K99" s="21"/>
      <c r="L99" s="21"/>
      <c r="M99" s="21"/>
      <c r="N99" s="21"/>
      <c r="O99" s="21">
        <f t="shared" si="0"/>
        <v>3922</v>
      </c>
      <c r="P99" s="22">
        <v>100</v>
      </c>
      <c r="Q99" s="23"/>
      <c r="R99" s="23"/>
      <c r="S99" s="24">
        <v>199</v>
      </c>
      <c r="T99" s="25">
        <v>4121</v>
      </c>
      <c r="U99" s="25"/>
    </row>
    <row r="100" spans="2:21" ht="13.5">
      <c r="B100" s="18"/>
      <c r="C100" s="19"/>
      <c r="D100" s="20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6"/>
      <c r="Q100" s="26"/>
      <c r="R100" s="26"/>
      <c r="S100" s="27">
        <v>4.83</v>
      </c>
      <c r="T100" s="28"/>
      <c r="U100" s="28"/>
    </row>
    <row r="101" spans="2:21" ht="13.5">
      <c r="B101" s="18" t="s">
        <v>87</v>
      </c>
      <c r="C101" s="19"/>
      <c r="D101" s="20">
        <v>391</v>
      </c>
      <c r="E101" s="21">
        <v>953</v>
      </c>
      <c r="F101" s="21">
        <v>1153</v>
      </c>
      <c r="G101" s="21">
        <v>4863</v>
      </c>
      <c r="H101" s="21">
        <v>7151</v>
      </c>
      <c r="I101" s="21">
        <v>741</v>
      </c>
      <c r="J101" s="21">
        <v>6183</v>
      </c>
      <c r="K101" s="21"/>
      <c r="L101" s="21"/>
      <c r="M101" s="21"/>
      <c r="N101" s="21"/>
      <c r="O101" s="21">
        <f t="shared" si="0"/>
        <v>21435</v>
      </c>
      <c r="P101" s="22">
        <v>100</v>
      </c>
      <c r="Q101" s="23"/>
      <c r="R101" s="23"/>
      <c r="S101" s="24">
        <v>1108</v>
      </c>
      <c r="T101" s="25">
        <v>22543</v>
      </c>
      <c r="U101" s="25"/>
    </row>
    <row r="102" spans="2:21" ht="13.5">
      <c r="B102" s="18"/>
      <c r="C102" s="19"/>
      <c r="D102" s="20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6"/>
      <c r="Q102" s="26"/>
      <c r="R102" s="26"/>
      <c r="S102" s="27">
        <v>4.92</v>
      </c>
      <c r="T102" s="28"/>
      <c r="U102" s="28"/>
    </row>
    <row r="103" spans="2:21" ht="13.5">
      <c r="B103" s="18" t="s">
        <v>88</v>
      </c>
      <c r="C103" s="19"/>
      <c r="D103" s="20">
        <v>31</v>
      </c>
      <c r="E103" s="21">
        <v>75</v>
      </c>
      <c r="F103" s="21">
        <v>136</v>
      </c>
      <c r="G103" s="21">
        <v>315</v>
      </c>
      <c r="H103" s="21">
        <v>568</v>
      </c>
      <c r="I103" s="21">
        <v>65</v>
      </c>
      <c r="J103" s="21">
        <v>1536</v>
      </c>
      <c r="K103" s="21"/>
      <c r="L103" s="21"/>
      <c r="M103" s="21"/>
      <c r="N103" s="21"/>
      <c r="O103" s="21">
        <f t="shared" si="0"/>
        <v>2726</v>
      </c>
      <c r="P103" s="22">
        <v>100</v>
      </c>
      <c r="Q103" s="23"/>
      <c r="R103" s="23"/>
      <c r="S103" s="24">
        <v>148</v>
      </c>
      <c r="T103" s="25">
        <v>2874</v>
      </c>
      <c r="U103" s="25"/>
    </row>
    <row r="104" spans="2:21" ht="13.5">
      <c r="B104" s="18"/>
      <c r="C104" s="19"/>
      <c r="D104" s="20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6"/>
      <c r="Q104" s="26"/>
      <c r="R104" s="26"/>
      <c r="S104" s="27">
        <v>5.15</v>
      </c>
      <c r="T104" s="28"/>
      <c r="U104" s="28"/>
    </row>
    <row r="105" spans="2:21" ht="13.5">
      <c r="B105" s="18" t="s">
        <v>89</v>
      </c>
      <c r="C105" s="19"/>
      <c r="D105" s="20">
        <v>228</v>
      </c>
      <c r="E105" s="21">
        <v>470</v>
      </c>
      <c r="F105" s="21">
        <v>467</v>
      </c>
      <c r="G105" s="21">
        <v>2270</v>
      </c>
      <c r="H105" s="21">
        <v>3056</v>
      </c>
      <c r="I105" s="21">
        <v>308</v>
      </c>
      <c r="J105" s="21">
        <v>4179</v>
      </c>
      <c r="K105" s="21"/>
      <c r="L105" s="21"/>
      <c r="M105" s="21"/>
      <c r="N105" s="21"/>
      <c r="O105" s="21">
        <f t="shared" si="0"/>
        <v>10978</v>
      </c>
      <c r="P105" s="22">
        <v>100</v>
      </c>
      <c r="Q105" s="23"/>
      <c r="R105" s="23"/>
      <c r="S105" s="24">
        <v>589</v>
      </c>
      <c r="T105" s="25">
        <v>11567</v>
      </c>
      <c r="U105" s="25"/>
    </row>
    <row r="106" spans="2:21" ht="13.5">
      <c r="B106" s="18"/>
      <c r="C106" s="19"/>
      <c r="D106" s="20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6"/>
      <c r="Q106" s="26"/>
      <c r="R106" s="26"/>
      <c r="S106" s="27">
        <v>5.09</v>
      </c>
      <c r="T106" s="28"/>
      <c r="U106" s="28"/>
    </row>
    <row r="107" spans="2:21" ht="13.5">
      <c r="B107" s="18" t="s">
        <v>90</v>
      </c>
      <c r="C107" s="19"/>
      <c r="D107" s="20">
        <v>1159</v>
      </c>
      <c r="E107" s="21">
        <v>2697</v>
      </c>
      <c r="F107" s="21">
        <v>3110</v>
      </c>
      <c r="G107" s="21">
        <v>12478</v>
      </c>
      <c r="H107" s="21">
        <v>19213</v>
      </c>
      <c r="I107" s="21">
        <v>2234</v>
      </c>
      <c r="J107" s="21">
        <v>23648</v>
      </c>
      <c r="K107" s="21"/>
      <c r="L107" s="21"/>
      <c r="M107" s="21"/>
      <c r="N107" s="21"/>
      <c r="O107" s="21">
        <f t="shared" si="0"/>
        <v>64539</v>
      </c>
      <c r="P107" s="22">
        <v>100</v>
      </c>
      <c r="Q107" s="23"/>
      <c r="R107" s="23"/>
      <c r="S107" s="24">
        <v>3362</v>
      </c>
      <c r="T107" s="25">
        <f>SUM(T95:T106)</f>
        <v>67901</v>
      </c>
      <c r="U107" s="25">
        <f>SUM(U95:U106)</f>
        <v>3</v>
      </c>
    </row>
    <row r="108" spans="2:21" ht="13.5">
      <c r="B108" s="18"/>
      <c r="C108" s="19"/>
      <c r="D108" s="2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6"/>
      <c r="Q108" s="26"/>
      <c r="R108" s="26"/>
      <c r="S108" s="27">
        <v>4.95</v>
      </c>
      <c r="T108" s="28"/>
      <c r="U108" s="28"/>
    </row>
    <row r="109" spans="2:21" ht="13.5">
      <c r="B109" s="18" t="s">
        <v>91</v>
      </c>
      <c r="C109" s="19"/>
      <c r="D109" s="20">
        <v>45</v>
      </c>
      <c r="E109" s="21">
        <v>156</v>
      </c>
      <c r="F109" s="21">
        <v>117</v>
      </c>
      <c r="G109" s="21">
        <v>438</v>
      </c>
      <c r="H109" s="21">
        <v>666</v>
      </c>
      <c r="I109" s="21">
        <v>66</v>
      </c>
      <c r="J109" s="21">
        <v>1970</v>
      </c>
      <c r="K109" s="21"/>
      <c r="L109" s="21"/>
      <c r="M109" s="21"/>
      <c r="N109" s="21"/>
      <c r="O109" s="21">
        <f t="shared" si="0"/>
        <v>3458</v>
      </c>
      <c r="P109" s="22">
        <v>100</v>
      </c>
      <c r="Q109" s="23"/>
      <c r="R109" s="23"/>
      <c r="S109" s="24">
        <v>211</v>
      </c>
      <c r="T109" s="25">
        <v>3669</v>
      </c>
      <c r="U109" s="25"/>
    </row>
    <row r="110" spans="2:21" ht="13.5">
      <c r="B110" s="18"/>
      <c r="C110" s="19"/>
      <c r="D110" s="20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6"/>
      <c r="Q110" s="26"/>
      <c r="R110" s="26"/>
      <c r="S110" s="27">
        <v>5.75</v>
      </c>
      <c r="T110" s="28"/>
      <c r="U110" s="28"/>
    </row>
    <row r="111" spans="2:21" ht="13.5">
      <c r="B111" s="18" t="s">
        <v>92</v>
      </c>
      <c r="C111" s="19"/>
      <c r="D111" s="20">
        <v>45</v>
      </c>
      <c r="E111" s="21">
        <v>95</v>
      </c>
      <c r="F111" s="21">
        <v>122</v>
      </c>
      <c r="G111" s="21">
        <v>411</v>
      </c>
      <c r="H111" s="21">
        <v>635</v>
      </c>
      <c r="I111" s="21">
        <v>55</v>
      </c>
      <c r="J111" s="21">
        <v>1683</v>
      </c>
      <c r="K111" s="21"/>
      <c r="L111" s="21"/>
      <c r="M111" s="21"/>
      <c r="N111" s="21"/>
      <c r="O111" s="21">
        <f t="shared" si="0"/>
        <v>3046</v>
      </c>
      <c r="P111" s="22">
        <v>100</v>
      </c>
      <c r="Q111" s="23"/>
      <c r="R111" s="23"/>
      <c r="S111" s="24">
        <v>141</v>
      </c>
      <c r="T111" s="25">
        <v>3187</v>
      </c>
      <c r="U111" s="25">
        <v>1</v>
      </c>
    </row>
    <row r="112" spans="2:21" ht="13.5">
      <c r="B112" s="18"/>
      <c r="C112" s="19"/>
      <c r="D112" s="20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6"/>
      <c r="Q112" s="26"/>
      <c r="R112" s="26"/>
      <c r="S112" s="27">
        <v>4.42</v>
      </c>
      <c r="T112" s="28"/>
      <c r="U112" s="28"/>
    </row>
    <row r="113" spans="2:21" ht="13.5">
      <c r="B113" s="18" t="s">
        <v>93</v>
      </c>
      <c r="C113" s="19"/>
      <c r="D113" s="20">
        <v>65</v>
      </c>
      <c r="E113" s="21">
        <v>127</v>
      </c>
      <c r="F113" s="21">
        <v>216</v>
      </c>
      <c r="G113" s="21">
        <v>425</v>
      </c>
      <c r="H113" s="21">
        <v>928</v>
      </c>
      <c r="I113" s="21">
        <v>165</v>
      </c>
      <c r="J113" s="21">
        <v>2680</v>
      </c>
      <c r="K113" s="21"/>
      <c r="L113" s="21"/>
      <c r="M113" s="21"/>
      <c r="N113" s="21"/>
      <c r="O113" s="21">
        <f t="shared" si="0"/>
        <v>4606</v>
      </c>
      <c r="P113" s="22">
        <v>100</v>
      </c>
      <c r="Q113" s="23"/>
      <c r="R113" s="23"/>
      <c r="S113" s="24">
        <v>342</v>
      </c>
      <c r="T113" s="25">
        <v>4948</v>
      </c>
      <c r="U113" s="25"/>
    </row>
    <row r="114" spans="2:21" ht="13.5">
      <c r="B114" s="18"/>
      <c r="C114" s="19"/>
      <c r="D114" s="20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6"/>
      <c r="Q114" s="26"/>
      <c r="R114" s="26"/>
      <c r="S114" s="27">
        <v>6.91</v>
      </c>
      <c r="T114" s="28"/>
      <c r="U114" s="28"/>
    </row>
    <row r="115" spans="2:21" ht="13.5">
      <c r="B115" s="18" t="s">
        <v>94</v>
      </c>
      <c r="C115" s="19"/>
      <c r="D115" s="20">
        <v>168</v>
      </c>
      <c r="E115" s="21">
        <v>345</v>
      </c>
      <c r="F115" s="21">
        <v>371</v>
      </c>
      <c r="G115" s="21">
        <v>1305</v>
      </c>
      <c r="H115" s="21">
        <v>2928</v>
      </c>
      <c r="I115" s="21">
        <v>239</v>
      </c>
      <c r="J115" s="21">
        <v>5078</v>
      </c>
      <c r="K115" s="21"/>
      <c r="L115" s="21"/>
      <c r="M115" s="21"/>
      <c r="N115" s="21"/>
      <c r="O115" s="21">
        <f t="shared" si="0"/>
        <v>10434</v>
      </c>
      <c r="P115" s="22">
        <v>100</v>
      </c>
      <c r="Q115" s="23"/>
      <c r="R115" s="23"/>
      <c r="S115" s="24">
        <v>581</v>
      </c>
      <c r="T115" s="25">
        <v>11015</v>
      </c>
      <c r="U115" s="25"/>
    </row>
    <row r="116" spans="2:21" ht="13.5">
      <c r="B116" s="18"/>
      <c r="C116" s="19"/>
      <c r="D116" s="20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6"/>
      <c r="Q116" s="26"/>
      <c r="R116" s="26"/>
      <c r="S116" s="27">
        <v>5.27</v>
      </c>
      <c r="T116" s="28"/>
      <c r="U116" s="28"/>
    </row>
    <row r="117" spans="2:21" ht="13.5">
      <c r="B117" s="18" t="s">
        <v>95</v>
      </c>
      <c r="C117" s="19"/>
      <c r="D117" s="20">
        <v>46</v>
      </c>
      <c r="E117" s="21">
        <v>81</v>
      </c>
      <c r="F117" s="21">
        <v>153</v>
      </c>
      <c r="G117" s="21">
        <v>735</v>
      </c>
      <c r="H117" s="21">
        <v>675</v>
      </c>
      <c r="I117" s="21">
        <v>64</v>
      </c>
      <c r="J117" s="21">
        <v>2738</v>
      </c>
      <c r="K117" s="21"/>
      <c r="L117" s="21"/>
      <c r="M117" s="21"/>
      <c r="N117" s="21"/>
      <c r="O117" s="21">
        <f t="shared" si="0"/>
        <v>4492</v>
      </c>
      <c r="P117" s="22">
        <v>100</v>
      </c>
      <c r="Q117" s="23"/>
      <c r="R117" s="23"/>
      <c r="S117" s="24">
        <v>225</v>
      </c>
      <c r="T117" s="25">
        <v>4717</v>
      </c>
      <c r="U117" s="25"/>
    </row>
    <row r="118" spans="2:21" ht="13.5">
      <c r="B118" s="18"/>
      <c r="C118" s="19"/>
      <c r="D118" s="20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6"/>
      <c r="Q118" s="26"/>
      <c r="R118" s="26"/>
      <c r="S118" s="27">
        <v>4.77</v>
      </c>
      <c r="T118" s="28"/>
      <c r="U118" s="28"/>
    </row>
    <row r="119" spans="2:21" ht="13.5">
      <c r="B119" s="18" t="s">
        <v>96</v>
      </c>
      <c r="C119" s="19"/>
      <c r="D119" s="20">
        <v>21</v>
      </c>
      <c r="E119" s="21">
        <v>75</v>
      </c>
      <c r="F119" s="21">
        <v>75</v>
      </c>
      <c r="G119" s="21">
        <v>269</v>
      </c>
      <c r="H119" s="21">
        <v>336</v>
      </c>
      <c r="I119" s="21">
        <v>32</v>
      </c>
      <c r="J119" s="21">
        <v>1650</v>
      </c>
      <c r="K119" s="21"/>
      <c r="L119" s="21"/>
      <c r="M119" s="21"/>
      <c r="N119" s="21"/>
      <c r="O119" s="21">
        <f t="shared" si="0"/>
        <v>2458</v>
      </c>
      <c r="P119" s="22">
        <v>100</v>
      </c>
      <c r="Q119" s="23"/>
      <c r="R119" s="23"/>
      <c r="S119" s="24">
        <v>87</v>
      </c>
      <c r="T119" s="25">
        <v>2545</v>
      </c>
      <c r="U119" s="25"/>
    </row>
    <row r="120" spans="2:21" ht="13.5">
      <c r="B120" s="18"/>
      <c r="C120" s="19"/>
      <c r="D120" s="20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6"/>
      <c r="Q120" s="26"/>
      <c r="R120" s="26"/>
      <c r="S120" s="27">
        <v>3.42</v>
      </c>
      <c r="T120" s="28"/>
      <c r="U120" s="28"/>
    </row>
    <row r="121" spans="2:21" ht="13.5">
      <c r="B121" s="18" t="s">
        <v>97</v>
      </c>
      <c r="C121" s="19"/>
      <c r="D121" s="20">
        <v>85</v>
      </c>
      <c r="E121" s="21">
        <v>180</v>
      </c>
      <c r="F121" s="21">
        <v>263</v>
      </c>
      <c r="G121" s="21">
        <v>1015</v>
      </c>
      <c r="H121" s="21">
        <v>1345</v>
      </c>
      <c r="I121" s="21">
        <v>116</v>
      </c>
      <c r="J121" s="21">
        <v>4319</v>
      </c>
      <c r="K121" s="21"/>
      <c r="L121" s="21"/>
      <c r="M121" s="21"/>
      <c r="N121" s="21"/>
      <c r="O121" s="21">
        <f t="shared" si="0"/>
        <v>7323</v>
      </c>
      <c r="P121" s="22">
        <v>100</v>
      </c>
      <c r="Q121" s="23"/>
      <c r="R121" s="23"/>
      <c r="S121" s="24">
        <v>345</v>
      </c>
      <c r="T121" s="25">
        <v>7668</v>
      </c>
      <c r="U121" s="25"/>
    </row>
    <row r="122" spans="2:21" ht="13.5">
      <c r="B122" s="18"/>
      <c r="C122" s="19"/>
      <c r="D122" s="20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6"/>
      <c r="Q122" s="26"/>
      <c r="R122" s="26"/>
      <c r="S122" s="27">
        <v>4.5</v>
      </c>
      <c r="T122" s="28"/>
      <c r="U122" s="28"/>
    </row>
    <row r="123" spans="2:21" ht="13.5">
      <c r="B123" s="18" t="s">
        <v>98</v>
      </c>
      <c r="C123" s="19"/>
      <c r="D123" s="20">
        <v>47</v>
      </c>
      <c r="E123" s="21">
        <v>56</v>
      </c>
      <c r="F123" s="21">
        <v>99</v>
      </c>
      <c r="G123" s="21">
        <v>372</v>
      </c>
      <c r="H123" s="21">
        <v>466</v>
      </c>
      <c r="I123" s="21">
        <v>75</v>
      </c>
      <c r="J123" s="21">
        <v>2356</v>
      </c>
      <c r="K123" s="21"/>
      <c r="L123" s="21"/>
      <c r="M123" s="21"/>
      <c r="N123" s="21"/>
      <c r="O123" s="21">
        <f t="shared" si="0"/>
        <v>3471</v>
      </c>
      <c r="P123" s="22">
        <v>100</v>
      </c>
      <c r="Q123" s="23"/>
      <c r="R123" s="23"/>
      <c r="S123" s="24">
        <v>183</v>
      </c>
      <c r="T123" s="25">
        <v>3654</v>
      </c>
      <c r="U123" s="25"/>
    </row>
    <row r="124" spans="2:21" ht="13.5">
      <c r="B124" s="18"/>
      <c r="C124" s="19"/>
      <c r="D124" s="20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6"/>
      <c r="Q124" s="26"/>
      <c r="R124" s="26"/>
      <c r="S124" s="27">
        <v>5.01</v>
      </c>
      <c r="T124" s="28"/>
      <c r="U124" s="28"/>
    </row>
    <row r="125" spans="2:21" ht="13.5">
      <c r="B125" s="18" t="s">
        <v>99</v>
      </c>
      <c r="C125" s="19"/>
      <c r="D125" s="20">
        <v>105</v>
      </c>
      <c r="E125" s="21">
        <v>305</v>
      </c>
      <c r="F125" s="21">
        <v>326</v>
      </c>
      <c r="G125" s="21">
        <v>582</v>
      </c>
      <c r="H125" s="21">
        <v>1626</v>
      </c>
      <c r="I125" s="21">
        <v>138</v>
      </c>
      <c r="J125" s="21">
        <v>3877</v>
      </c>
      <c r="K125" s="21"/>
      <c r="L125" s="21"/>
      <c r="M125" s="21"/>
      <c r="N125" s="21"/>
      <c r="O125" s="21">
        <f t="shared" si="0"/>
        <v>6959</v>
      </c>
      <c r="P125" s="22">
        <v>100</v>
      </c>
      <c r="Q125" s="23"/>
      <c r="R125" s="23"/>
      <c r="S125" s="24">
        <v>383</v>
      </c>
      <c r="T125" s="25">
        <v>7342</v>
      </c>
      <c r="U125" s="25"/>
    </row>
    <row r="126" spans="2:21" ht="13.5">
      <c r="B126" s="18"/>
      <c r="C126" s="19"/>
      <c r="D126" s="20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6"/>
      <c r="Q126" s="26"/>
      <c r="R126" s="26"/>
      <c r="S126" s="27">
        <v>5.22</v>
      </c>
      <c r="T126" s="28"/>
      <c r="U126" s="28"/>
    </row>
    <row r="127" spans="2:21" ht="13.5">
      <c r="B127" s="18" t="s">
        <v>100</v>
      </c>
      <c r="C127" s="19"/>
      <c r="D127" s="20">
        <v>627</v>
      </c>
      <c r="E127" s="21">
        <v>1420</v>
      </c>
      <c r="F127" s="21">
        <v>1742</v>
      </c>
      <c r="G127" s="21">
        <v>5552</v>
      </c>
      <c r="H127" s="21">
        <v>9605</v>
      </c>
      <c r="I127" s="21">
        <v>950</v>
      </c>
      <c r="J127" s="21">
        <v>26351</v>
      </c>
      <c r="K127" s="21"/>
      <c r="L127" s="21"/>
      <c r="M127" s="21"/>
      <c r="N127" s="21"/>
      <c r="O127" s="21">
        <f t="shared" si="0"/>
        <v>46247</v>
      </c>
      <c r="P127" s="22">
        <v>100</v>
      </c>
      <c r="Q127" s="23"/>
      <c r="R127" s="23"/>
      <c r="S127" s="24">
        <v>2498</v>
      </c>
      <c r="T127" s="25">
        <f>SUM(T109:T126)</f>
        <v>48745</v>
      </c>
      <c r="U127" s="25">
        <f>SUM(U109:U126)</f>
        <v>1</v>
      </c>
    </row>
    <row r="128" spans="2:21" ht="13.5">
      <c r="B128" s="18"/>
      <c r="C128" s="19"/>
      <c r="D128" s="20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6"/>
      <c r="Q128" s="26"/>
      <c r="R128" s="26"/>
      <c r="S128" s="27">
        <v>5.12</v>
      </c>
      <c r="T128" s="28"/>
      <c r="U128" s="28"/>
    </row>
    <row r="129" spans="2:21" ht="13.5">
      <c r="B129" s="18" t="s">
        <v>101</v>
      </c>
      <c r="C129" s="19"/>
      <c r="D129" s="20">
        <v>75</v>
      </c>
      <c r="E129" s="21">
        <v>118</v>
      </c>
      <c r="F129" s="21">
        <v>155</v>
      </c>
      <c r="G129" s="21">
        <v>586</v>
      </c>
      <c r="H129" s="21">
        <v>818</v>
      </c>
      <c r="I129" s="21">
        <v>66</v>
      </c>
      <c r="J129" s="21">
        <v>2487</v>
      </c>
      <c r="K129" s="21"/>
      <c r="L129" s="21"/>
      <c r="M129" s="21"/>
      <c r="N129" s="21"/>
      <c r="O129" s="21">
        <f t="shared" si="0"/>
        <v>4305</v>
      </c>
      <c r="P129" s="22">
        <v>100</v>
      </c>
      <c r="Q129" s="23"/>
      <c r="R129" s="23"/>
      <c r="S129" s="24">
        <v>261</v>
      </c>
      <c r="T129" s="25">
        <v>4566</v>
      </c>
      <c r="U129" s="25"/>
    </row>
    <row r="130" spans="2:21" ht="13.5">
      <c r="B130" s="18"/>
      <c r="C130" s="19"/>
      <c r="D130" s="20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6"/>
      <c r="Q130" s="26"/>
      <c r="R130" s="26"/>
      <c r="S130" s="27">
        <v>5.72</v>
      </c>
      <c r="T130" s="28"/>
      <c r="U130" s="28"/>
    </row>
    <row r="131" spans="2:21" ht="13.5">
      <c r="B131" s="18" t="s">
        <v>102</v>
      </c>
      <c r="C131" s="19"/>
      <c r="D131" s="20">
        <v>81</v>
      </c>
      <c r="E131" s="21">
        <v>140</v>
      </c>
      <c r="F131" s="21">
        <v>200</v>
      </c>
      <c r="G131" s="21">
        <v>647</v>
      </c>
      <c r="H131" s="21">
        <v>1043</v>
      </c>
      <c r="I131" s="21">
        <v>142</v>
      </c>
      <c r="J131" s="21">
        <v>2791</v>
      </c>
      <c r="K131" s="21"/>
      <c r="L131" s="21"/>
      <c r="M131" s="21"/>
      <c r="N131" s="21"/>
      <c r="O131" s="21">
        <f t="shared" si="0"/>
        <v>5044</v>
      </c>
      <c r="P131" s="22">
        <v>100</v>
      </c>
      <c r="Q131" s="23"/>
      <c r="R131" s="23"/>
      <c r="S131" s="24">
        <v>306</v>
      </c>
      <c r="T131" s="25">
        <v>5350</v>
      </c>
      <c r="U131" s="25">
        <v>1</v>
      </c>
    </row>
    <row r="132" spans="2:21" ht="13.5">
      <c r="B132" s="18"/>
      <c r="C132" s="19"/>
      <c r="D132" s="20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6"/>
      <c r="Q132" s="26"/>
      <c r="R132" s="26"/>
      <c r="S132" s="27">
        <v>5.72</v>
      </c>
      <c r="T132" s="28"/>
      <c r="U132" s="28"/>
    </row>
    <row r="133" spans="2:21" ht="13.5">
      <c r="B133" s="18" t="s">
        <v>103</v>
      </c>
      <c r="C133" s="19"/>
      <c r="D133" s="20">
        <v>156</v>
      </c>
      <c r="E133" s="21">
        <v>258</v>
      </c>
      <c r="F133" s="21">
        <v>355</v>
      </c>
      <c r="G133" s="21">
        <v>1233</v>
      </c>
      <c r="H133" s="21">
        <v>1861</v>
      </c>
      <c r="I133" s="21">
        <v>208</v>
      </c>
      <c r="J133" s="21">
        <v>5278</v>
      </c>
      <c r="K133" s="21"/>
      <c r="L133" s="21"/>
      <c r="M133" s="21"/>
      <c r="N133" s="21"/>
      <c r="O133" s="21">
        <f t="shared" si="0"/>
        <v>9349</v>
      </c>
      <c r="P133" s="22">
        <v>100</v>
      </c>
      <c r="Q133" s="23"/>
      <c r="R133" s="23"/>
      <c r="S133" s="24">
        <v>567</v>
      </c>
      <c r="T133" s="25">
        <f>SUM(T129:T132)</f>
        <v>9916</v>
      </c>
      <c r="U133" s="25">
        <f>SUM(U129:U132)</f>
        <v>1</v>
      </c>
    </row>
    <row r="134" spans="2:21" ht="13.5">
      <c r="B134" s="18"/>
      <c r="C134" s="19"/>
      <c r="D134" s="20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6"/>
      <c r="Q134" s="26"/>
      <c r="R134" s="26"/>
      <c r="S134" s="27">
        <v>5.72</v>
      </c>
      <c r="T134" s="28"/>
      <c r="U134" s="28"/>
    </row>
    <row r="135" spans="2:21" ht="13.5">
      <c r="B135" s="18" t="s">
        <v>104</v>
      </c>
      <c r="C135" s="19"/>
      <c r="D135" s="20">
        <v>64</v>
      </c>
      <c r="E135" s="21">
        <v>115</v>
      </c>
      <c r="F135" s="21">
        <v>176</v>
      </c>
      <c r="G135" s="21">
        <v>747</v>
      </c>
      <c r="H135" s="21">
        <v>1046</v>
      </c>
      <c r="I135" s="21">
        <v>90</v>
      </c>
      <c r="J135" s="21">
        <v>3252</v>
      </c>
      <c r="K135" s="21"/>
      <c r="L135" s="21"/>
      <c r="M135" s="21"/>
      <c r="N135" s="21"/>
      <c r="O135" s="21">
        <f t="shared" si="0"/>
        <v>5490</v>
      </c>
      <c r="P135" s="22">
        <v>100</v>
      </c>
      <c r="Q135" s="23"/>
      <c r="R135" s="23"/>
      <c r="S135" s="24">
        <v>316</v>
      </c>
      <c r="T135" s="25">
        <v>5806</v>
      </c>
      <c r="U135" s="25">
        <v>2</v>
      </c>
    </row>
    <row r="136" spans="2:21" ht="13.5">
      <c r="B136" s="18"/>
      <c r="C136" s="19"/>
      <c r="D136" s="20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6"/>
      <c r="Q136" s="26"/>
      <c r="R136" s="26"/>
      <c r="S136" s="27">
        <v>5.44</v>
      </c>
      <c r="T136" s="28"/>
      <c r="U136" s="28"/>
    </row>
    <row r="137" spans="2:21" ht="13.5">
      <c r="B137" s="18" t="s">
        <v>105</v>
      </c>
      <c r="C137" s="19"/>
      <c r="D137" s="20">
        <v>39</v>
      </c>
      <c r="E137" s="21">
        <v>68</v>
      </c>
      <c r="F137" s="21">
        <v>116</v>
      </c>
      <c r="G137" s="21">
        <v>346</v>
      </c>
      <c r="H137" s="21">
        <v>726</v>
      </c>
      <c r="I137" s="21">
        <v>69</v>
      </c>
      <c r="J137" s="21">
        <v>2812</v>
      </c>
      <c r="K137" s="21"/>
      <c r="L137" s="21"/>
      <c r="M137" s="21"/>
      <c r="N137" s="21"/>
      <c r="O137" s="21">
        <f t="shared" si="0"/>
        <v>4176</v>
      </c>
      <c r="P137" s="22">
        <v>100</v>
      </c>
      <c r="Q137" s="23"/>
      <c r="R137" s="23"/>
      <c r="S137" s="24">
        <v>293</v>
      </c>
      <c r="T137" s="25">
        <v>4469</v>
      </c>
      <c r="U137" s="25"/>
    </row>
    <row r="138" spans="2:21" ht="13.5">
      <c r="B138" s="18"/>
      <c r="C138" s="19"/>
      <c r="D138" s="20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6"/>
      <c r="Q138" s="26"/>
      <c r="R138" s="26"/>
      <c r="S138" s="27">
        <v>6.56</v>
      </c>
      <c r="T138" s="28"/>
      <c r="U138" s="28"/>
    </row>
    <row r="139" spans="2:21" ht="13.5">
      <c r="B139" s="18" t="s">
        <v>106</v>
      </c>
      <c r="C139" s="19"/>
      <c r="D139" s="20">
        <v>103</v>
      </c>
      <c r="E139" s="21">
        <v>183</v>
      </c>
      <c r="F139" s="21">
        <v>292</v>
      </c>
      <c r="G139" s="21">
        <v>1093</v>
      </c>
      <c r="H139" s="21">
        <v>1772</v>
      </c>
      <c r="I139" s="21">
        <v>159</v>
      </c>
      <c r="J139" s="21">
        <v>6064</v>
      </c>
      <c r="K139" s="21"/>
      <c r="L139" s="21"/>
      <c r="M139" s="21"/>
      <c r="N139" s="21"/>
      <c r="O139" s="21">
        <f t="shared" si="0"/>
        <v>9666</v>
      </c>
      <c r="P139" s="22">
        <v>100</v>
      </c>
      <c r="Q139" s="23"/>
      <c r="R139" s="23"/>
      <c r="S139" s="24">
        <v>609</v>
      </c>
      <c r="T139" s="25">
        <f>SUM(T135:T138)</f>
        <v>10275</v>
      </c>
      <c r="U139" s="25">
        <f>SUM(U135:U138)</f>
        <v>2</v>
      </c>
    </row>
    <row r="140" spans="2:21" ht="13.5">
      <c r="B140" s="18"/>
      <c r="C140" s="19"/>
      <c r="D140" s="20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6"/>
      <c r="Q140" s="26"/>
      <c r="R140" s="26"/>
      <c r="S140" s="27">
        <v>5.93</v>
      </c>
      <c r="T140" s="28"/>
      <c r="U140" s="28"/>
    </row>
    <row r="141" spans="2:21" ht="13.5">
      <c r="B141" s="18" t="s">
        <v>107</v>
      </c>
      <c r="C141" s="19"/>
      <c r="D141" s="20">
        <v>298</v>
      </c>
      <c r="E141" s="21">
        <v>643</v>
      </c>
      <c r="F141" s="21">
        <v>878</v>
      </c>
      <c r="G141" s="21">
        <v>3567</v>
      </c>
      <c r="H141" s="21">
        <v>5664</v>
      </c>
      <c r="I141" s="21">
        <v>467</v>
      </c>
      <c r="J141" s="21">
        <v>5766</v>
      </c>
      <c r="K141" s="21"/>
      <c r="L141" s="21"/>
      <c r="M141" s="21"/>
      <c r="N141" s="21"/>
      <c r="O141" s="21">
        <f t="shared" si="0"/>
        <v>17283</v>
      </c>
      <c r="P141" s="22">
        <v>100</v>
      </c>
      <c r="Q141" s="23"/>
      <c r="R141" s="23"/>
      <c r="S141" s="24">
        <v>1033</v>
      </c>
      <c r="T141" s="25">
        <v>18316</v>
      </c>
      <c r="U141" s="25">
        <v>2</v>
      </c>
    </row>
    <row r="142" spans="2:21" ht="13.5">
      <c r="B142" s="18"/>
      <c r="C142" s="19"/>
      <c r="D142" s="20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6"/>
      <c r="Q142" s="26"/>
      <c r="R142" s="26"/>
      <c r="S142" s="27">
        <v>5.64</v>
      </c>
      <c r="T142" s="28"/>
      <c r="U142" s="28"/>
    </row>
    <row r="143" spans="2:21" ht="13.5">
      <c r="B143" s="18" t="s">
        <v>108</v>
      </c>
      <c r="C143" s="19"/>
      <c r="D143" s="20">
        <v>136</v>
      </c>
      <c r="E143" s="21">
        <v>292</v>
      </c>
      <c r="F143" s="21">
        <v>412</v>
      </c>
      <c r="G143" s="21">
        <v>1032</v>
      </c>
      <c r="H143" s="21">
        <v>2007</v>
      </c>
      <c r="I143" s="21">
        <v>161</v>
      </c>
      <c r="J143" s="21">
        <v>3306</v>
      </c>
      <c r="K143" s="21"/>
      <c r="L143" s="21"/>
      <c r="M143" s="21"/>
      <c r="N143" s="21"/>
      <c r="O143" s="21">
        <f aca="true" t="shared" si="1" ref="O143:O205">SUM(D143:N143)</f>
        <v>7346</v>
      </c>
      <c r="P143" s="22">
        <v>100</v>
      </c>
      <c r="Q143" s="23"/>
      <c r="R143" s="23"/>
      <c r="S143" s="24">
        <v>560</v>
      </c>
      <c r="T143" s="25">
        <v>7906</v>
      </c>
      <c r="U143" s="25"/>
    </row>
    <row r="144" spans="2:21" ht="13.5">
      <c r="B144" s="18"/>
      <c r="C144" s="19"/>
      <c r="D144" s="20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6"/>
      <c r="Q144" s="26"/>
      <c r="R144" s="26"/>
      <c r="S144" s="27">
        <v>7.08</v>
      </c>
      <c r="T144" s="28"/>
      <c r="U144" s="28"/>
    </row>
    <row r="145" spans="2:21" ht="13.5">
      <c r="B145" s="18" t="s">
        <v>109</v>
      </c>
      <c r="C145" s="19"/>
      <c r="D145" s="20">
        <v>169</v>
      </c>
      <c r="E145" s="21">
        <v>324</v>
      </c>
      <c r="F145" s="21">
        <v>574</v>
      </c>
      <c r="G145" s="21">
        <v>1609</v>
      </c>
      <c r="H145" s="21">
        <v>2501</v>
      </c>
      <c r="I145" s="21">
        <v>209</v>
      </c>
      <c r="J145" s="21">
        <v>3770</v>
      </c>
      <c r="K145" s="21"/>
      <c r="L145" s="21"/>
      <c r="M145" s="21"/>
      <c r="N145" s="21"/>
      <c r="O145" s="21">
        <f t="shared" si="1"/>
        <v>9156</v>
      </c>
      <c r="P145" s="22">
        <v>100</v>
      </c>
      <c r="Q145" s="23"/>
      <c r="R145" s="23"/>
      <c r="S145" s="24">
        <v>716</v>
      </c>
      <c r="T145" s="25">
        <v>9872</v>
      </c>
      <c r="U145" s="25">
        <v>1</v>
      </c>
    </row>
    <row r="146" spans="2:21" ht="13.5">
      <c r="B146" s="18"/>
      <c r="C146" s="19"/>
      <c r="D146" s="20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6"/>
      <c r="Q146" s="26"/>
      <c r="R146" s="26"/>
      <c r="S146" s="27">
        <v>7.25</v>
      </c>
      <c r="T146" s="28"/>
      <c r="U146" s="28"/>
    </row>
    <row r="147" spans="2:21" ht="13.5">
      <c r="B147" s="18" t="s">
        <v>110</v>
      </c>
      <c r="C147" s="19"/>
      <c r="D147" s="20">
        <v>145</v>
      </c>
      <c r="E147" s="21">
        <v>318</v>
      </c>
      <c r="F147" s="21">
        <v>398</v>
      </c>
      <c r="G147" s="21">
        <v>1391</v>
      </c>
      <c r="H147" s="21">
        <v>2037</v>
      </c>
      <c r="I147" s="21">
        <v>201</v>
      </c>
      <c r="J147" s="21">
        <v>2746</v>
      </c>
      <c r="K147" s="21"/>
      <c r="L147" s="21"/>
      <c r="M147" s="21"/>
      <c r="N147" s="21"/>
      <c r="O147" s="21">
        <f t="shared" si="1"/>
        <v>7236</v>
      </c>
      <c r="P147" s="22">
        <v>100</v>
      </c>
      <c r="Q147" s="23"/>
      <c r="R147" s="23"/>
      <c r="S147" s="24">
        <v>515</v>
      </c>
      <c r="T147" s="25">
        <v>7751</v>
      </c>
      <c r="U147" s="25">
        <v>1</v>
      </c>
    </row>
    <row r="148" spans="2:21" ht="13.5">
      <c r="B148" s="18"/>
      <c r="C148" s="19"/>
      <c r="D148" s="20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6"/>
      <c r="Q148" s="26"/>
      <c r="R148" s="26"/>
      <c r="S148" s="27">
        <v>6.64</v>
      </c>
      <c r="T148" s="28"/>
      <c r="U148" s="28"/>
    </row>
    <row r="149" spans="2:21" ht="13.5">
      <c r="B149" s="18" t="s">
        <v>111</v>
      </c>
      <c r="C149" s="19"/>
      <c r="D149" s="20">
        <v>23</v>
      </c>
      <c r="E149" s="21">
        <v>52</v>
      </c>
      <c r="F149" s="21">
        <v>85</v>
      </c>
      <c r="G149" s="21">
        <v>166</v>
      </c>
      <c r="H149" s="21">
        <v>354</v>
      </c>
      <c r="I149" s="21">
        <v>37</v>
      </c>
      <c r="J149" s="21">
        <v>1171</v>
      </c>
      <c r="K149" s="21"/>
      <c r="L149" s="21"/>
      <c r="M149" s="21"/>
      <c r="N149" s="21"/>
      <c r="O149" s="21">
        <f t="shared" si="1"/>
        <v>1888</v>
      </c>
      <c r="P149" s="22">
        <v>100</v>
      </c>
      <c r="Q149" s="23"/>
      <c r="R149" s="23"/>
      <c r="S149" s="24">
        <v>77</v>
      </c>
      <c r="T149" s="25">
        <v>1965</v>
      </c>
      <c r="U149" s="25"/>
    </row>
    <row r="150" spans="2:21" ht="13.5">
      <c r="B150" s="18"/>
      <c r="C150" s="19"/>
      <c r="D150" s="20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6"/>
      <c r="Q150" s="26"/>
      <c r="R150" s="26"/>
      <c r="S150" s="27">
        <v>3.92</v>
      </c>
      <c r="T150" s="28"/>
      <c r="U150" s="28"/>
    </row>
    <row r="151" spans="2:21" ht="13.5">
      <c r="B151" s="18" t="s">
        <v>112</v>
      </c>
      <c r="C151" s="19"/>
      <c r="D151" s="20">
        <v>47</v>
      </c>
      <c r="E151" s="21">
        <v>153</v>
      </c>
      <c r="F151" s="21">
        <v>185</v>
      </c>
      <c r="G151" s="21">
        <v>494</v>
      </c>
      <c r="H151" s="21">
        <v>1122</v>
      </c>
      <c r="I151" s="21">
        <v>144</v>
      </c>
      <c r="J151" s="21">
        <v>2392</v>
      </c>
      <c r="K151" s="21"/>
      <c r="L151" s="21"/>
      <c r="M151" s="21"/>
      <c r="N151" s="21"/>
      <c r="O151" s="21">
        <f t="shared" si="1"/>
        <v>4537</v>
      </c>
      <c r="P151" s="22">
        <v>100</v>
      </c>
      <c r="Q151" s="23"/>
      <c r="R151" s="23"/>
      <c r="S151" s="24">
        <v>281</v>
      </c>
      <c r="T151" s="25">
        <v>4818</v>
      </c>
      <c r="U151" s="25"/>
    </row>
    <row r="152" spans="2:21" ht="13.5">
      <c r="B152" s="18"/>
      <c r="C152" s="19"/>
      <c r="D152" s="20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6"/>
      <c r="Q152" s="26"/>
      <c r="R152" s="26"/>
      <c r="S152" s="27">
        <v>5.83</v>
      </c>
      <c r="T152" s="28"/>
      <c r="U152" s="28"/>
    </row>
    <row r="153" spans="2:21" ht="13.5">
      <c r="B153" s="18" t="s">
        <v>113</v>
      </c>
      <c r="C153" s="19"/>
      <c r="D153" s="20">
        <v>80</v>
      </c>
      <c r="E153" s="21">
        <v>240</v>
      </c>
      <c r="F153" s="21">
        <v>233</v>
      </c>
      <c r="G153" s="21">
        <v>719</v>
      </c>
      <c r="H153" s="21">
        <v>1514</v>
      </c>
      <c r="I153" s="21">
        <v>135</v>
      </c>
      <c r="J153" s="21">
        <v>2872</v>
      </c>
      <c r="K153" s="21"/>
      <c r="L153" s="21"/>
      <c r="M153" s="21"/>
      <c r="N153" s="21"/>
      <c r="O153" s="21">
        <f t="shared" si="1"/>
        <v>5793</v>
      </c>
      <c r="P153" s="22">
        <v>100</v>
      </c>
      <c r="Q153" s="23"/>
      <c r="R153" s="23"/>
      <c r="S153" s="24">
        <v>422</v>
      </c>
      <c r="T153" s="25">
        <v>6215</v>
      </c>
      <c r="U153" s="25"/>
    </row>
    <row r="154" spans="2:21" ht="13.5">
      <c r="B154" s="18"/>
      <c r="C154" s="19"/>
      <c r="D154" s="20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6"/>
      <c r="Q154" s="26"/>
      <c r="R154" s="26"/>
      <c r="S154" s="27">
        <v>6.79</v>
      </c>
      <c r="T154" s="28"/>
      <c r="U154" s="28"/>
    </row>
    <row r="155" spans="2:21" ht="13.5">
      <c r="B155" s="18" t="s">
        <v>114</v>
      </c>
      <c r="C155" s="19"/>
      <c r="D155" s="20">
        <v>44</v>
      </c>
      <c r="E155" s="21">
        <v>126</v>
      </c>
      <c r="F155" s="21">
        <v>124</v>
      </c>
      <c r="G155" s="21">
        <v>428</v>
      </c>
      <c r="H155" s="21">
        <v>717</v>
      </c>
      <c r="I155" s="21">
        <v>102</v>
      </c>
      <c r="J155" s="21">
        <v>1756</v>
      </c>
      <c r="K155" s="21"/>
      <c r="L155" s="21"/>
      <c r="M155" s="21"/>
      <c r="N155" s="21"/>
      <c r="O155" s="21">
        <f t="shared" si="1"/>
        <v>3297</v>
      </c>
      <c r="P155" s="22">
        <v>100</v>
      </c>
      <c r="Q155" s="23"/>
      <c r="R155" s="23"/>
      <c r="S155" s="24">
        <v>159</v>
      </c>
      <c r="T155" s="25">
        <v>3456</v>
      </c>
      <c r="U155" s="25"/>
    </row>
    <row r="156" spans="2:21" ht="13.5">
      <c r="B156" s="18"/>
      <c r="C156" s="19"/>
      <c r="D156" s="20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6"/>
      <c r="Q156" s="26"/>
      <c r="R156" s="26"/>
      <c r="S156" s="27">
        <v>4.6</v>
      </c>
      <c r="T156" s="28"/>
      <c r="U156" s="28"/>
    </row>
    <row r="157" spans="2:21" ht="13.5">
      <c r="B157" s="18" t="s">
        <v>115</v>
      </c>
      <c r="C157" s="19"/>
      <c r="D157" s="20">
        <v>942</v>
      </c>
      <c r="E157" s="21">
        <v>2148</v>
      </c>
      <c r="F157" s="21">
        <v>2889</v>
      </c>
      <c r="G157" s="21">
        <v>9406</v>
      </c>
      <c r="H157" s="21">
        <v>15916</v>
      </c>
      <c r="I157" s="21">
        <v>1456</v>
      </c>
      <c r="J157" s="21">
        <v>23779</v>
      </c>
      <c r="K157" s="21"/>
      <c r="L157" s="21"/>
      <c r="M157" s="21"/>
      <c r="N157" s="21"/>
      <c r="O157" s="21">
        <f t="shared" si="1"/>
        <v>56536</v>
      </c>
      <c r="P157" s="22">
        <v>100</v>
      </c>
      <c r="Q157" s="23"/>
      <c r="R157" s="23"/>
      <c r="S157" s="24">
        <v>3763</v>
      </c>
      <c r="T157" s="25">
        <f>SUM(T141:T156)</f>
        <v>60299</v>
      </c>
      <c r="U157" s="25">
        <f>SUM(U141:U156)</f>
        <v>4</v>
      </c>
    </row>
    <row r="158" spans="2:21" ht="13.5">
      <c r="B158" s="18"/>
      <c r="C158" s="19"/>
      <c r="D158" s="20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6"/>
      <c r="Q158" s="26"/>
      <c r="R158" s="26"/>
      <c r="S158" s="27">
        <v>6.24</v>
      </c>
      <c r="T158" s="28"/>
      <c r="U158" s="28"/>
    </row>
    <row r="159" spans="2:21" ht="13.5">
      <c r="B159" s="18" t="s">
        <v>116</v>
      </c>
      <c r="C159" s="19"/>
      <c r="D159" s="20">
        <v>96</v>
      </c>
      <c r="E159" s="21">
        <v>178</v>
      </c>
      <c r="F159" s="21">
        <v>219</v>
      </c>
      <c r="G159" s="21">
        <v>840</v>
      </c>
      <c r="H159" s="21">
        <v>1280</v>
      </c>
      <c r="I159" s="21">
        <v>139</v>
      </c>
      <c r="J159" s="21">
        <v>2272</v>
      </c>
      <c r="K159" s="21"/>
      <c r="L159" s="21"/>
      <c r="M159" s="21"/>
      <c r="N159" s="21"/>
      <c r="O159" s="21">
        <f t="shared" si="1"/>
        <v>5024</v>
      </c>
      <c r="P159" s="22">
        <v>100</v>
      </c>
      <c r="Q159" s="23"/>
      <c r="R159" s="23"/>
      <c r="S159" s="24">
        <v>264</v>
      </c>
      <c r="T159" s="25">
        <v>5288</v>
      </c>
      <c r="U159" s="25">
        <v>2</v>
      </c>
    </row>
    <row r="160" spans="2:21" ht="13.5">
      <c r="B160" s="18"/>
      <c r="C160" s="19"/>
      <c r="D160" s="20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6"/>
      <c r="Q160" s="26"/>
      <c r="R160" s="26"/>
      <c r="S160" s="27">
        <v>4.99</v>
      </c>
      <c r="T160" s="28"/>
      <c r="U160" s="28"/>
    </row>
    <row r="161" spans="2:21" ht="13.5">
      <c r="B161" s="18" t="s">
        <v>117</v>
      </c>
      <c r="C161" s="19"/>
      <c r="D161" s="20">
        <v>79</v>
      </c>
      <c r="E161" s="21">
        <v>88</v>
      </c>
      <c r="F161" s="21">
        <v>122</v>
      </c>
      <c r="G161" s="21">
        <v>617</v>
      </c>
      <c r="H161" s="21">
        <v>895</v>
      </c>
      <c r="I161" s="21">
        <v>70</v>
      </c>
      <c r="J161" s="21">
        <v>1718</v>
      </c>
      <c r="K161" s="21"/>
      <c r="L161" s="21"/>
      <c r="M161" s="21"/>
      <c r="N161" s="21"/>
      <c r="O161" s="21">
        <f t="shared" si="1"/>
        <v>3589</v>
      </c>
      <c r="P161" s="22">
        <v>100</v>
      </c>
      <c r="Q161" s="23"/>
      <c r="R161" s="23"/>
      <c r="S161" s="24">
        <v>193</v>
      </c>
      <c r="T161" s="25">
        <v>3782</v>
      </c>
      <c r="U161" s="25">
        <v>1</v>
      </c>
    </row>
    <row r="162" spans="2:21" ht="13.5">
      <c r="B162" s="18"/>
      <c r="C162" s="19"/>
      <c r="D162" s="20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6"/>
      <c r="Q162" s="26"/>
      <c r="R162" s="26"/>
      <c r="S162" s="27">
        <v>5.1</v>
      </c>
      <c r="T162" s="28"/>
      <c r="U162" s="28"/>
    </row>
    <row r="163" spans="2:21" ht="13.5">
      <c r="B163" s="18" t="s">
        <v>118</v>
      </c>
      <c r="C163" s="19"/>
      <c r="D163" s="20">
        <v>93</v>
      </c>
      <c r="E163" s="21">
        <v>239</v>
      </c>
      <c r="F163" s="21">
        <v>220</v>
      </c>
      <c r="G163" s="21">
        <v>987</v>
      </c>
      <c r="H163" s="21">
        <v>1467</v>
      </c>
      <c r="I163" s="21">
        <v>210</v>
      </c>
      <c r="J163" s="21">
        <v>2325</v>
      </c>
      <c r="K163" s="21"/>
      <c r="L163" s="21"/>
      <c r="M163" s="21"/>
      <c r="N163" s="21"/>
      <c r="O163" s="21">
        <f t="shared" si="1"/>
        <v>5541</v>
      </c>
      <c r="P163" s="22">
        <v>100</v>
      </c>
      <c r="Q163" s="23"/>
      <c r="R163" s="23"/>
      <c r="S163" s="24">
        <v>290</v>
      </c>
      <c r="T163" s="25">
        <v>5831</v>
      </c>
      <c r="U163" s="25"/>
    </row>
    <row r="164" spans="2:21" ht="13.5">
      <c r="B164" s="18"/>
      <c r="C164" s="19"/>
      <c r="D164" s="20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6"/>
      <c r="Q164" s="26"/>
      <c r="R164" s="26"/>
      <c r="S164" s="27">
        <v>4.97</v>
      </c>
      <c r="T164" s="28"/>
      <c r="U164" s="28"/>
    </row>
    <row r="165" spans="2:21" ht="13.5">
      <c r="B165" s="18" t="s">
        <v>119</v>
      </c>
      <c r="C165" s="19"/>
      <c r="D165" s="20">
        <v>79</v>
      </c>
      <c r="E165" s="21">
        <v>167</v>
      </c>
      <c r="F165" s="21">
        <v>261</v>
      </c>
      <c r="G165" s="21">
        <v>846</v>
      </c>
      <c r="H165" s="21">
        <v>1238</v>
      </c>
      <c r="I165" s="21">
        <v>103</v>
      </c>
      <c r="J165" s="21">
        <v>2814</v>
      </c>
      <c r="K165" s="21"/>
      <c r="L165" s="21"/>
      <c r="M165" s="21"/>
      <c r="N165" s="21"/>
      <c r="O165" s="21">
        <f t="shared" si="1"/>
        <v>5508</v>
      </c>
      <c r="P165" s="22">
        <v>100</v>
      </c>
      <c r="Q165" s="23"/>
      <c r="R165" s="23"/>
      <c r="S165" s="24">
        <v>350</v>
      </c>
      <c r="T165" s="25">
        <v>5858</v>
      </c>
      <c r="U165" s="25"/>
    </row>
    <row r="166" spans="2:21" ht="13.5">
      <c r="B166" s="18"/>
      <c r="C166" s="19"/>
      <c r="D166" s="20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6"/>
      <c r="Q166" s="26"/>
      <c r="R166" s="26"/>
      <c r="S166" s="27">
        <v>5.97</v>
      </c>
      <c r="T166" s="28"/>
      <c r="U166" s="28"/>
    </row>
    <row r="167" spans="2:21" ht="13.5">
      <c r="B167" s="18" t="s">
        <v>120</v>
      </c>
      <c r="C167" s="19"/>
      <c r="D167" s="20">
        <v>67</v>
      </c>
      <c r="E167" s="21">
        <v>96</v>
      </c>
      <c r="F167" s="21">
        <v>182</v>
      </c>
      <c r="G167" s="21">
        <v>445</v>
      </c>
      <c r="H167" s="21">
        <v>827</v>
      </c>
      <c r="I167" s="21">
        <v>63</v>
      </c>
      <c r="J167" s="21">
        <v>1666</v>
      </c>
      <c r="K167" s="21"/>
      <c r="L167" s="21"/>
      <c r="M167" s="21"/>
      <c r="N167" s="21"/>
      <c r="O167" s="21">
        <f t="shared" si="1"/>
        <v>3346</v>
      </c>
      <c r="P167" s="22">
        <v>100</v>
      </c>
      <c r="Q167" s="23"/>
      <c r="R167" s="23"/>
      <c r="S167" s="24">
        <v>243</v>
      </c>
      <c r="T167" s="25">
        <v>3589</v>
      </c>
      <c r="U167" s="25"/>
    </row>
    <row r="168" spans="2:21" ht="13.5">
      <c r="B168" s="18"/>
      <c r="C168" s="19"/>
      <c r="D168" s="20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6"/>
      <c r="Q168" s="26"/>
      <c r="R168" s="26"/>
      <c r="S168" s="27">
        <v>6.77</v>
      </c>
      <c r="T168" s="28"/>
      <c r="U168" s="28"/>
    </row>
    <row r="169" spans="2:21" ht="13.5">
      <c r="B169" s="18" t="s">
        <v>121</v>
      </c>
      <c r="C169" s="19"/>
      <c r="D169" s="20">
        <v>65</v>
      </c>
      <c r="E169" s="21">
        <v>171</v>
      </c>
      <c r="F169" s="21">
        <v>160</v>
      </c>
      <c r="G169" s="21">
        <v>491</v>
      </c>
      <c r="H169" s="21">
        <v>1078</v>
      </c>
      <c r="I169" s="21">
        <v>91</v>
      </c>
      <c r="J169" s="21">
        <v>2581</v>
      </c>
      <c r="K169" s="21"/>
      <c r="L169" s="21"/>
      <c r="M169" s="21"/>
      <c r="N169" s="21"/>
      <c r="O169" s="21">
        <f t="shared" si="1"/>
        <v>4637</v>
      </c>
      <c r="P169" s="22">
        <v>100</v>
      </c>
      <c r="Q169" s="23"/>
      <c r="R169" s="23"/>
      <c r="S169" s="24">
        <v>266</v>
      </c>
      <c r="T169" s="25">
        <v>4903</v>
      </c>
      <c r="U169" s="25">
        <v>1</v>
      </c>
    </row>
    <row r="170" spans="2:21" ht="13.5">
      <c r="B170" s="18"/>
      <c r="C170" s="19"/>
      <c r="D170" s="20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6"/>
      <c r="Q170" s="26"/>
      <c r="R170" s="26"/>
      <c r="S170" s="27">
        <v>5.43</v>
      </c>
      <c r="T170" s="28"/>
      <c r="U170" s="28"/>
    </row>
    <row r="171" spans="2:21" ht="13.5">
      <c r="B171" s="18" t="s">
        <v>122</v>
      </c>
      <c r="C171" s="19"/>
      <c r="D171" s="20">
        <v>479</v>
      </c>
      <c r="E171" s="21">
        <v>939</v>
      </c>
      <c r="F171" s="21">
        <v>1164</v>
      </c>
      <c r="G171" s="21">
        <v>4226</v>
      </c>
      <c r="H171" s="21">
        <v>6785</v>
      </c>
      <c r="I171" s="21">
        <v>676</v>
      </c>
      <c r="J171" s="21">
        <v>13376</v>
      </c>
      <c r="K171" s="21"/>
      <c r="L171" s="21"/>
      <c r="M171" s="21"/>
      <c r="N171" s="21"/>
      <c r="O171" s="21">
        <f t="shared" si="1"/>
        <v>27645</v>
      </c>
      <c r="P171" s="22">
        <v>100</v>
      </c>
      <c r="Q171" s="23"/>
      <c r="R171" s="23"/>
      <c r="S171" s="24">
        <v>1606</v>
      </c>
      <c r="T171" s="25">
        <f>SUM(T159:T170)</f>
        <v>29251</v>
      </c>
      <c r="U171" s="25">
        <f>SUM(U159:U170)</f>
        <v>4</v>
      </c>
    </row>
    <row r="172" spans="2:21" ht="13.5">
      <c r="B172" s="18"/>
      <c r="C172" s="19"/>
      <c r="D172" s="20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6"/>
      <c r="Q172" s="26"/>
      <c r="R172" s="26"/>
      <c r="S172" s="27">
        <v>5.49</v>
      </c>
      <c r="T172" s="28"/>
      <c r="U172" s="28"/>
    </row>
    <row r="173" spans="2:21" ht="13.5">
      <c r="B173" s="18" t="s">
        <v>123</v>
      </c>
      <c r="C173" s="19"/>
      <c r="D173" s="20">
        <v>75</v>
      </c>
      <c r="E173" s="21">
        <v>143</v>
      </c>
      <c r="F173" s="21">
        <v>171</v>
      </c>
      <c r="G173" s="21">
        <v>755</v>
      </c>
      <c r="H173" s="21">
        <v>1100</v>
      </c>
      <c r="I173" s="21">
        <v>81</v>
      </c>
      <c r="J173" s="21">
        <v>3446</v>
      </c>
      <c r="K173" s="21"/>
      <c r="L173" s="21"/>
      <c r="M173" s="21"/>
      <c r="N173" s="21"/>
      <c r="O173" s="21">
        <f t="shared" si="1"/>
        <v>5771</v>
      </c>
      <c r="P173" s="22">
        <v>100</v>
      </c>
      <c r="Q173" s="23"/>
      <c r="R173" s="23"/>
      <c r="S173" s="24">
        <v>337</v>
      </c>
      <c r="T173" s="25">
        <v>6108</v>
      </c>
      <c r="U173" s="25"/>
    </row>
    <row r="174" spans="2:21" ht="13.5">
      <c r="B174" s="18"/>
      <c r="C174" s="19"/>
      <c r="D174" s="20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6"/>
      <c r="Q174" s="26"/>
      <c r="R174" s="26"/>
      <c r="S174" s="27">
        <v>5.52</v>
      </c>
      <c r="T174" s="28"/>
      <c r="U174" s="28"/>
    </row>
    <row r="175" spans="2:21" ht="13.5">
      <c r="B175" s="18" t="s">
        <v>124</v>
      </c>
      <c r="C175" s="19"/>
      <c r="D175" s="20">
        <v>66</v>
      </c>
      <c r="E175" s="21">
        <v>112</v>
      </c>
      <c r="F175" s="21">
        <v>116</v>
      </c>
      <c r="G175" s="21">
        <v>437</v>
      </c>
      <c r="H175" s="21">
        <v>723</v>
      </c>
      <c r="I175" s="21">
        <v>42</v>
      </c>
      <c r="J175" s="21">
        <v>2095</v>
      </c>
      <c r="K175" s="21"/>
      <c r="L175" s="21"/>
      <c r="M175" s="21"/>
      <c r="N175" s="21"/>
      <c r="O175" s="21">
        <f t="shared" si="1"/>
        <v>3591</v>
      </c>
      <c r="P175" s="22">
        <v>100</v>
      </c>
      <c r="Q175" s="23"/>
      <c r="R175" s="23"/>
      <c r="S175" s="24">
        <v>208</v>
      </c>
      <c r="T175" s="25">
        <v>3799</v>
      </c>
      <c r="U175" s="25"/>
    </row>
    <row r="176" spans="2:21" ht="13.5">
      <c r="B176" s="18"/>
      <c r="C176" s="19"/>
      <c r="D176" s="20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6"/>
      <c r="Q176" s="26"/>
      <c r="R176" s="26"/>
      <c r="S176" s="27">
        <v>5.48</v>
      </c>
      <c r="T176" s="28"/>
      <c r="U176" s="28"/>
    </row>
    <row r="177" spans="2:21" ht="13.5">
      <c r="B177" s="18" t="s">
        <v>125</v>
      </c>
      <c r="C177" s="19"/>
      <c r="D177" s="20">
        <v>66</v>
      </c>
      <c r="E177" s="21">
        <v>138</v>
      </c>
      <c r="F177" s="21">
        <v>121</v>
      </c>
      <c r="G177" s="21">
        <v>631</v>
      </c>
      <c r="H177" s="21">
        <v>898</v>
      </c>
      <c r="I177" s="21">
        <v>57</v>
      </c>
      <c r="J177" s="21">
        <v>1781</v>
      </c>
      <c r="K177" s="21"/>
      <c r="L177" s="21"/>
      <c r="M177" s="21"/>
      <c r="N177" s="21"/>
      <c r="O177" s="21">
        <f t="shared" si="1"/>
        <v>3692</v>
      </c>
      <c r="P177" s="22">
        <v>100</v>
      </c>
      <c r="Q177" s="23"/>
      <c r="R177" s="23"/>
      <c r="S177" s="24">
        <v>268</v>
      </c>
      <c r="T177" s="25">
        <v>3960</v>
      </c>
      <c r="U177" s="25"/>
    </row>
    <row r="178" spans="2:21" ht="13.5">
      <c r="B178" s="18"/>
      <c r="C178" s="19"/>
      <c r="D178" s="20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6"/>
      <c r="Q178" s="26"/>
      <c r="R178" s="26"/>
      <c r="S178" s="27">
        <v>6.77</v>
      </c>
      <c r="T178" s="28"/>
      <c r="U178" s="28"/>
    </row>
    <row r="179" spans="2:21" ht="13.5">
      <c r="B179" s="18" t="s">
        <v>126</v>
      </c>
      <c r="C179" s="19"/>
      <c r="D179" s="20">
        <v>174</v>
      </c>
      <c r="E179" s="21">
        <v>325</v>
      </c>
      <c r="F179" s="21">
        <v>274</v>
      </c>
      <c r="G179" s="21">
        <v>1334</v>
      </c>
      <c r="H179" s="21">
        <v>2369</v>
      </c>
      <c r="I179" s="21">
        <v>153</v>
      </c>
      <c r="J179" s="21">
        <v>4522</v>
      </c>
      <c r="K179" s="21"/>
      <c r="L179" s="21"/>
      <c r="M179" s="21"/>
      <c r="N179" s="21"/>
      <c r="O179" s="21">
        <f t="shared" si="1"/>
        <v>9151</v>
      </c>
      <c r="P179" s="22">
        <v>100</v>
      </c>
      <c r="Q179" s="23"/>
      <c r="R179" s="23"/>
      <c r="S179" s="24">
        <v>664</v>
      </c>
      <c r="T179" s="25">
        <v>9815</v>
      </c>
      <c r="U179" s="25">
        <v>2</v>
      </c>
    </row>
    <row r="180" spans="2:21" ht="13.5">
      <c r="B180" s="18"/>
      <c r="C180" s="19"/>
      <c r="D180" s="20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6"/>
      <c r="Q180" s="26"/>
      <c r="R180" s="26"/>
      <c r="S180" s="27">
        <v>6.77</v>
      </c>
      <c r="T180" s="28"/>
      <c r="U180" s="28"/>
    </row>
    <row r="181" spans="2:21" ht="13.5">
      <c r="B181" s="18" t="s">
        <v>127</v>
      </c>
      <c r="C181" s="19"/>
      <c r="D181" s="20">
        <v>109</v>
      </c>
      <c r="E181" s="21">
        <v>243</v>
      </c>
      <c r="F181" s="21">
        <v>275</v>
      </c>
      <c r="G181" s="21">
        <v>993</v>
      </c>
      <c r="H181" s="21">
        <v>1695</v>
      </c>
      <c r="I181" s="21">
        <v>119</v>
      </c>
      <c r="J181" s="21">
        <v>2804</v>
      </c>
      <c r="K181" s="21"/>
      <c r="L181" s="21"/>
      <c r="M181" s="21"/>
      <c r="N181" s="21"/>
      <c r="O181" s="21">
        <f t="shared" si="1"/>
        <v>6238</v>
      </c>
      <c r="P181" s="22">
        <v>100</v>
      </c>
      <c r="Q181" s="23"/>
      <c r="R181" s="23"/>
      <c r="S181" s="24">
        <v>399</v>
      </c>
      <c r="T181" s="25">
        <v>6637</v>
      </c>
      <c r="U181" s="25"/>
    </row>
    <row r="182" spans="2:21" ht="13.5">
      <c r="B182" s="18"/>
      <c r="C182" s="19"/>
      <c r="D182" s="20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6"/>
      <c r="Q182" s="26"/>
      <c r="R182" s="26"/>
      <c r="S182" s="27">
        <v>6.01</v>
      </c>
      <c r="T182" s="28"/>
      <c r="U182" s="28"/>
    </row>
    <row r="183" spans="2:21" ht="13.5">
      <c r="B183" s="18" t="s">
        <v>128</v>
      </c>
      <c r="C183" s="19"/>
      <c r="D183" s="20">
        <v>490</v>
      </c>
      <c r="E183" s="21">
        <v>961</v>
      </c>
      <c r="F183" s="21">
        <v>957</v>
      </c>
      <c r="G183" s="21">
        <v>4150</v>
      </c>
      <c r="H183" s="21">
        <v>6785</v>
      </c>
      <c r="I183" s="21">
        <v>452</v>
      </c>
      <c r="J183" s="21">
        <v>14648</v>
      </c>
      <c r="K183" s="21"/>
      <c r="L183" s="21"/>
      <c r="M183" s="21"/>
      <c r="N183" s="21"/>
      <c r="O183" s="21">
        <f t="shared" si="1"/>
        <v>28443</v>
      </c>
      <c r="P183" s="22">
        <v>100</v>
      </c>
      <c r="Q183" s="23"/>
      <c r="R183" s="23"/>
      <c r="S183" s="24">
        <v>1876</v>
      </c>
      <c r="T183" s="25">
        <f>SUM(T173:T181)</f>
        <v>30319</v>
      </c>
      <c r="U183" s="25">
        <f>SUM(U173:U181)</f>
        <v>2</v>
      </c>
    </row>
    <row r="184" spans="2:21" ht="13.5">
      <c r="B184" s="18"/>
      <c r="C184" s="19"/>
      <c r="D184" s="20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6"/>
      <c r="Q184" s="26"/>
      <c r="R184" s="26"/>
      <c r="S184" s="27">
        <v>6.19</v>
      </c>
      <c r="T184" s="28"/>
      <c r="U184" s="28"/>
    </row>
    <row r="185" spans="2:21" ht="13.5">
      <c r="B185" s="18" t="s">
        <v>129</v>
      </c>
      <c r="C185" s="19"/>
      <c r="D185" s="20">
        <v>31</v>
      </c>
      <c r="E185" s="21">
        <v>100</v>
      </c>
      <c r="F185" s="21">
        <v>155</v>
      </c>
      <c r="G185" s="21">
        <v>337</v>
      </c>
      <c r="H185" s="21">
        <v>573</v>
      </c>
      <c r="I185" s="21">
        <v>108</v>
      </c>
      <c r="J185" s="21">
        <v>1368</v>
      </c>
      <c r="K185" s="21"/>
      <c r="L185" s="21"/>
      <c r="M185" s="21"/>
      <c r="N185" s="21"/>
      <c r="O185" s="21">
        <f t="shared" si="1"/>
        <v>2672</v>
      </c>
      <c r="P185" s="22">
        <v>100</v>
      </c>
      <c r="Q185" s="23"/>
      <c r="R185" s="23"/>
      <c r="S185" s="24">
        <v>190</v>
      </c>
      <c r="T185" s="25">
        <v>2862</v>
      </c>
      <c r="U185" s="25"/>
    </row>
    <row r="186" spans="2:21" ht="13.5">
      <c r="B186" s="18"/>
      <c r="C186" s="19"/>
      <c r="D186" s="20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6"/>
      <c r="Q186" s="26"/>
      <c r="R186" s="26"/>
      <c r="S186" s="27">
        <v>6.64</v>
      </c>
      <c r="T186" s="28"/>
      <c r="U186" s="28"/>
    </row>
    <row r="187" spans="2:21" ht="13.5">
      <c r="B187" s="18" t="s">
        <v>130</v>
      </c>
      <c r="C187" s="19"/>
      <c r="D187" s="20">
        <v>79</v>
      </c>
      <c r="E187" s="21">
        <v>101</v>
      </c>
      <c r="F187" s="21">
        <v>204</v>
      </c>
      <c r="G187" s="21">
        <v>281</v>
      </c>
      <c r="H187" s="21">
        <v>666</v>
      </c>
      <c r="I187" s="21">
        <v>92</v>
      </c>
      <c r="J187" s="21">
        <v>1788</v>
      </c>
      <c r="K187" s="21"/>
      <c r="L187" s="21"/>
      <c r="M187" s="21"/>
      <c r="N187" s="21"/>
      <c r="O187" s="21">
        <f t="shared" si="1"/>
        <v>3211</v>
      </c>
      <c r="P187" s="22">
        <v>100</v>
      </c>
      <c r="Q187" s="23"/>
      <c r="R187" s="23"/>
      <c r="S187" s="24">
        <v>215</v>
      </c>
      <c r="T187" s="25">
        <v>3426</v>
      </c>
      <c r="U187" s="25"/>
    </row>
    <row r="188" spans="2:21" ht="13.5">
      <c r="B188" s="18"/>
      <c r="C188" s="19"/>
      <c r="D188" s="20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6"/>
      <c r="Q188" s="26"/>
      <c r="R188" s="26"/>
      <c r="S188" s="27">
        <v>6.28</v>
      </c>
      <c r="T188" s="28"/>
      <c r="U188" s="28"/>
    </row>
    <row r="189" spans="2:21" ht="13.5">
      <c r="B189" s="18" t="s">
        <v>131</v>
      </c>
      <c r="C189" s="19"/>
      <c r="D189" s="20">
        <v>83</v>
      </c>
      <c r="E189" s="21">
        <v>149</v>
      </c>
      <c r="F189" s="21">
        <v>248</v>
      </c>
      <c r="G189" s="21">
        <v>653</v>
      </c>
      <c r="H189" s="21">
        <v>1106</v>
      </c>
      <c r="I189" s="21">
        <v>108</v>
      </c>
      <c r="J189" s="21">
        <v>2564</v>
      </c>
      <c r="K189" s="21"/>
      <c r="L189" s="21"/>
      <c r="M189" s="21"/>
      <c r="N189" s="21"/>
      <c r="O189" s="21">
        <f t="shared" si="1"/>
        <v>4911</v>
      </c>
      <c r="P189" s="22">
        <v>100</v>
      </c>
      <c r="Q189" s="23"/>
      <c r="R189" s="23"/>
      <c r="S189" s="24">
        <v>323</v>
      </c>
      <c r="T189" s="25">
        <v>5234</v>
      </c>
      <c r="U189" s="25"/>
    </row>
    <row r="190" spans="2:21" ht="13.5">
      <c r="B190" s="18"/>
      <c r="C190" s="19"/>
      <c r="D190" s="20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6"/>
      <c r="Q190" s="26"/>
      <c r="R190" s="26"/>
      <c r="S190" s="27">
        <v>6.17</v>
      </c>
      <c r="T190" s="28"/>
      <c r="U190" s="28"/>
    </row>
    <row r="191" spans="2:21" ht="13.5">
      <c r="B191" s="18" t="s">
        <v>132</v>
      </c>
      <c r="C191" s="19"/>
      <c r="D191" s="20">
        <v>33</v>
      </c>
      <c r="E191" s="21">
        <v>66</v>
      </c>
      <c r="F191" s="21">
        <v>121</v>
      </c>
      <c r="G191" s="21">
        <v>231</v>
      </c>
      <c r="H191" s="21">
        <v>430</v>
      </c>
      <c r="I191" s="21">
        <v>33</v>
      </c>
      <c r="J191" s="21">
        <v>1158</v>
      </c>
      <c r="K191" s="21"/>
      <c r="L191" s="21"/>
      <c r="M191" s="21"/>
      <c r="N191" s="21"/>
      <c r="O191" s="21">
        <f t="shared" si="1"/>
        <v>2072</v>
      </c>
      <c r="P191" s="22">
        <v>100</v>
      </c>
      <c r="Q191" s="23"/>
      <c r="R191" s="23"/>
      <c r="S191" s="24">
        <v>105</v>
      </c>
      <c r="T191" s="25">
        <v>2177</v>
      </c>
      <c r="U191" s="25"/>
    </row>
    <row r="192" spans="2:21" ht="13.5">
      <c r="B192" s="18"/>
      <c r="C192" s="19"/>
      <c r="D192" s="20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6"/>
      <c r="Q192" s="26"/>
      <c r="R192" s="26"/>
      <c r="S192" s="27">
        <v>4.82</v>
      </c>
      <c r="T192" s="28"/>
      <c r="U192" s="28"/>
    </row>
    <row r="193" spans="2:21" ht="13.5">
      <c r="B193" s="18" t="s">
        <v>133</v>
      </c>
      <c r="C193" s="19"/>
      <c r="D193" s="21">
        <v>60</v>
      </c>
      <c r="E193" s="21">
        <v>101</v>
      </c>
      <c r="F193" s="21">
        <v>95</v>
      </c>
      <c r="G193" s="21">
        <v>620</v>
      </c>
      <c r="H193" s="21">
        <v>471</v>
      </c>
      <c r="I193" s="21">
        <v>64</v>
      </c>
      <c r="J193" s="21">
        <v>1665</v>
      </c>
      <c r="K193" s="21"/>
      <c r="L193" s="21"/>
      <c r="M193" s="21"/>
      <c r="N193" s="21"/>
      <c r="O193" s="21">
        <f t="shared" si="1"/>
        <v>3076</v>
      </c>
      <c r="P193" s="22">
        <v>100</v>
      </c>
      <c r="Q193" s="23"/>
      <c r="R193" s="23"/>
      <c r="S193" s="24">
        <v>140</v>
      </c>
      <c r="T193" s="25">
        <v>3216</v>
      </c>
      <c r="U193" s="25"/>
    </row>
    <row r="194" spans="2:21" ht="13.5">
      <c r="B194" s="18"/>
      <c r="C194" s="19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6"/>
      <c r="Q194" s="26"/>
      <c r="R194" s="26"/>
      <c r="S194" s="27">
        <v>4.35</v>
      </c>
      <c r="T194" s="28"/>
      <c r="U194" s="28"/>
    </row>
    <row r="195" spans="2:21" ht="13.5">
      <c r="B195" s="18" t="s">
        <v>134</v>
      </c>
      <c r="C195" s="19"/>
      <c r="D195" s="21">
        <v>96</v>
      </c>
      <c r="E195" s="21">
        <v>259</v>
      </c>
      <c r="F195" s="21">
        <v>288</v>
      </c>
      <c r="G195" s="21">
        <v>862</v>
      </c>
      <c r="H195" s="21">
        <v>1227</v>
      </c>
      <c r="I195" s="21">
        <v>87</v>
      </c>
      <c r="J195" s="21">
        <v>2873</v>
      </c>
      <c r="K195" s="21"/>
      <c r="L195" s="21"/>
      <c r="M195" s="21"/>
      <c r="N195" s="21"/>
      <c r="O195" s="21">
        <f t="shared" si="1"/>
        <v>5692</v>
      </c>
      <c r="P195" s="22">
        <v>100</v>
      </c>
      <c r="Q195" s="23"/>
      <c r="R195" s="23"/>
      <c r="S195" s="24">
        <v>340</v>
      </c>
      <c r="T195" s="25">
        <v>6032</v>
      </c>
      <c r="U195" s="25"/>
    </row>
    <row r="196" spans="2:21" ht="13.5">
      <c r="B196" s="18"/>
      <c r="C196" s="19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6"/>
      <c r="Q196" s="26"/>
      <c r="R196" s="26"/>
      <c r="S196" s="27">
        <v>5.64</v>
      </c>
      <c r="T196" s="28"/>
      <c r="U196" s="28"/>
    </row>
    <row r="197" spans="2:21" ht="13.5">
      <c r="B197" s="18" t="s">
        <v>135</v>
      </c>
      <c r="C197" s="19"/>
      <c r="D197" s="21">
        <v>32</v>
      </c>
      <c r="E197" s="21">
        <v>120</v>
      </c>
      <c r="F197" s="21">
        <v>169</v>
      </c>
      <c r="G197" s="21">
        <v>387</v>
      </c>
      <c r="H197" s="21">
        <v>606</v>
      </c>
      <c r="I197" s="21">
        <v>64</v>
      </c>
      <c r="J197" s="21">
        <v>1549</v>
      </c>
      <c r="K197" s="21"/>
      <c r="L197" s="21"/>
      <c r="M197" s="21"/>
      <c r="N197" s="21"/>
      <c r="O197" s="21">
        <f t="shared" si="1"/>
        <v>2927</v>
      </c>
      <c r="P197" s="22">
        <v>100</v>
      </c>
      <c r="Q197" s="23"/>
      <c r="R197" s="23"/>
      <c r="S197" s="24">
        <v>142</v>
      </c>
      <c r="T197" s="25">
        <v>3069</v>
      </c>
      <c r="U197" s="25"/>
    </row>
    <row r="198" spans="2:21" ht="13.5">
      <c r="B198" s="18"/>
      <c r="C198" s="19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6"/>
      <c r="Q198" s="26"/>
      <c r="R198" s="26"/>
      <c r="S198" s="27">
        <v>4.63</v>
      </c>
      <c r="T198" s="28"/>
      <c r="U198" s="28"/>
    </row>
    <row r="199" spans="2:21" ht="13.5">
      <c r="B199" s="18" t="s">
        <v>136</v>
      </c>
      <c r="C199" s="19"/>
      <c r="D199" s="21">
        <v>48</v>
      </c>
      <c r="E199" s="21">
        <v>109</v>
      </c>
      <c r="F199" s="21">
        <v>170</v>
      </c>
      <c r="G199" s="21">
        <v>284</v>
      </c>
      <c r="H199" s="21">
        <v>684</v>
      </c>
      <c r="I199" s="21">
        <v>55</v>
      </c>
      <c r="J199" s="21">
        <v>1834</v>
      </c>
      <c r="K199" s="21"/>
      <c r="L199" s="21"/>
      <c r="M199" s="21"/>
      <c r="N199" s="21"/>
      <c r="O199" s="21">
        <f t="shared" si="1"/>
        <v>3184</v>
      </c>
      <c r="P199" s="22">
        <v>100</v>
      </c>
      <c r="Q199" s="23"/>
      <c r="R199" s="23"/>
      <c r="S199" s="24">
        <v>165</v>
      </c>
      <c r="T199" s="25">
        <v>3349</v>
      </c>
      <c r="U199" s="25"/>
    </row>
    <row r="200" spans="2:21" ht="13.5">
      <c r="B200" s="18"/>
      <c r="C200" s="19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6"/>
      <c r="Q200" s="26"/>
      <c r="R200" s="26"/>
      <c r="S200" s="27">
        <v>4.93</v>
      </c>
      <c r="T200" s="28"/>
      <c r="U200" s="28"/>
    </row>
    <row r="201" spans="2:21" ht="13.5">
      <c r="B201" s="18" t="s">
        <v>137</v>
      </c>
      <c r="C201" s="19"/>
      <c r="D201" s="21">
        <v>51</v>
      </c>
      <c r="E201" s="21">
        <v>163</v>
      </c>
      <c r="F201" s="21">
        <v>150</v>
      </c>
      <c r="G201" s="21">
        <v>372</v>
      </c>
      <c r="H201" s="21">
        <v>710</v>
      </c>
      <c r="I201" s="21">
        <v>52</v>
      </c>
      <c r="J201" s="21">
        <v>2363</v>
      </c>
      <c r="K201" s="21"/>
      <c r="L201" s="21"/>
      <c r="M201" s="21"/>
      <c r="N201" s="21"/>
      <c r="O201" s="21">
        <f t="shared" si="1"/>
        <v>3861</v>
      </c>
      <c r="P201" s="22">
        <v>100</v>
      </c>
      <c r="Q201" s="23"/>
      <c r="R201" s="23"/>
      <c r="S201" s="24">
        <v>209</v>
      </c>
      <c r="T201" s="25">
        <v>4070</v>
      </c>
      <c r="U201" s="25"/>
    </row>
    <row r="202" spans="2:21" ht="13.5">
      <c r="B202" s="18"/>
      <c r="C202" s="19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6"/>
      <c r="Q202" s="26"/>
      <c r="R202" s="26"/>
      <c r="S202" s="27">
        <v>5.14</v>
      </c>
      <c r="T202" s="28"/>
      <c r="U202" s="28"/>
    </row>
    <row r="203" spans="2:21" ht="13.5">
      <c r="B203" s="18" t="s">
        <v>138</v>
      </c>
      <c r="C203" s="19"/>
      <c r="D203" s="21">
        <v>513</v>
      </c>
      <c r="E203" s="21">
        <v>1168</v>
      </c>
      <c r="F203" s="21">
        <v>1600</v>
      </c>
      <c r="G203" s="21">
        <v>4027</v>
      </c>
      <c r="H203" s="21">
        <v>6473</v>
      </c>
      <c r="I203" s="21">
        <v>663</v>
      </c>
      <c r="J203" s="21">
        <v>17162</v>
      </c>
      <c r="K203" s="21"/>
      <c r="L203" s="21"/>
      <c r="M203" s="21"/>
      <c r="N203" s="21"/>
      <c r="O203" s="21">
        <f t="shared" si="1"/>
        <v>31606</v>
      </c>
      <c r="P203" s="22">
        <v>100</v>
      </c>
      <c r="Q203" s="23"/>
      <c r="R203" s="23"/>
      <c r="S203" s="24">
        <v>1829</v>
      </c>
      <c r="T203" s="25">
        <f>SUM(T185:T202)</f>
        <v>33435</v>
      </c>
      <c r="U203" s="25"/>
    </row>
    <row r="204" spans="2:21" ht="13.5">
      <c r="B204" s="18"/>
      <c r="C204" s="19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6"/>
      <c r="Q204" s="26"/>
      <c r="R204" s="26"/>
      <c r="S204" s="27">
        <v>5.47</v>
      </c>
      <c r="T204" s="28"/>
      <c r="U204" s="28"/>
    </row>
    <row r="205" spans="2:21" ht="13.5">
      <c r="B205" s="18" t="s">
        <v>139</v>
      </c>
      <c r="C205" s="19"/>
      <c r="D205" s="21">
        <v>42853</v>
      </c>
      <c r="E205" s="21">
        <v>95212</v>
      </c>
      <c r="F205" s="21">
        <v>103443</v>
      </c>
      <c r="G205" s="21">
        <v>445981</v>
      </c>
      <c r="H205" s="21">
        <v>674534</v>
      </c>
      <c r="I205" s="21">
        <v>70909</v>
      </c>
      <c r="J205" s="21">
        <v>589538</v>
      </c>
      <c r="K205" s="21"/>
      <c r="L205" s="21"/>
      <c r="M205" s="21"/>
      <c r="N205" s="21"/>
      <c r="O205" s="21">
        <f t="shared" si="1"/>
        <v>2022470</v>
      </c>
      <c r="P205" s="22">
        <v>100</v>
      </c>
      <c r="Q205" s="23"/>
      <c r="R205" s="23"/>
      <c r="S205" s="24">
        <v>113251</v>
      </c>
      <c r="T205" s="25">
        <f>SUM(T25:T88)</f>
        <v>2135721</v>
      </c>
      <c r="U205" s="25">
        <f>SUM(U25:U88)</f>
        <v>107</v>
      </c>
    </row>
    <row r="206" spans="2:21" ht="13.5">
      <c r="B206" s="18"/>
      <c r="C206" s="19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6"/>
      <c r="Q206" s="26"/>
      <c r="R206" s="26"/>
      <c r="S206" s="27">
        <v>5.3</v>
      </c>
      <c r="T206" s="28"/>
      <c r="U206" s="28"/>
    </row>
    <row r="207" spans="2:21" ht="13.5">
      <c r="B207" s="18" t="s">
        <v>140</v>
      </c>
      <c r="C207" s="19"/>
      <c r="D207" s="21">
        <v>5129</v>
      </c>
      <c r="E207" s="21">
        <v>11056</v>
      </c>
      <c r="F207" s="21">
        <v>13726</v>
      </c>
      <c r="G207" s="21">
        <v>47763</v>
      </c>
      <c r="H207" s="21">
        <v>77309</v>
      </c>
      <c r="I207" s="21">
        <v>7903</v>
      </c>
      <c r="J207" s="21">
        <v>141105</v>
      </c>
      <c r="K207" s="21"/>
      <c r="L207" s="21"/>
      <c r="M207" s="21"/>
      <c r="N207" s="21"/>
      <c r="O207" s="21">
        <f aca="true" t="shared" si="2" ref="O207:O229">SUM(D207:N207)</f>
        <v>303991</v>
      </c>
      <c r="P207" s="22">
        <v>100</v>
      </c>
      <c r="Q207" s="23"/>
      <c r="R207" s="23"/>
      <c r="S207" s="24">
        <v>17949</v>
      </c>
      <c r="T207" s="25">
        <f>T203+T183+T171+T157+T139+T133+T127+T107+T93</f>
        <v>321940</v>
      </c>
      <c r="U207" s="25">
        <f>U203+U183+U171+U157+U139+U133+U127+U107+U93</f>
        <v>18</v>
      </c>
    </row>
    <row r="208" spans="2:21" ht="13.5">
      <c r="B208" s="18"/>
      <c r="C208" s="19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6"/>
      <c r="Q208" s="26"/>
      <c r="R208" s="26"/>
      <c r="S208" s="27">
        <v>5.58</v>
      </c>
      <c r="T208" s="28"/>
      <c r="U208" s="28"/>
    </row>
    <row r="209" spans="2:21" ht="13.5">
      <c r="B209" s="18" t="s">
        <v>141</v>
      </c>
      <c r="C209" s="19"/>
      <c r="D209" s="21">
        <v>47982</v>
      </c>
      <c r="E209" s="21">
        <v>106268</v>
      </c>
      <c r="F209" s="21">
        <v>117169</v>
      </c>
      <c r="G209" s="21">
        <v>493744</v>
      </c>
      <c r="H209" s="21">
        <v>751843</v>
      </c>
      <c r="I209" s="21">
        <v>78812</v>
      </c>
      <c r="J209" s="21">
        <v>730643</v>
      </c>
      <c r="K209" s="21"/>
      <c r="L209" s="21"/>
      <c r="M209" s="21"/>
      <c r="N209" s="21"/>
      <c r="O209" s="21">
        <f t="shared" si="2"/>
        <v>2326461</v>
      </c>
      <c r="P209" s="22">
        <v>100</v>
      </c>
      <c r="Q209" s="23"/>
      <c r="R209" s="23"/>
      <c r="S209" s="24">
        <v>131200</v>
      </c>
      <c r="T209" s="25">
        <f>T205+T207</f>
        <v>2457661</v>
      </c>
      <c r="U209" s="25">
        <f>U205+U207</f>
        <v>125</v>
      </c>
    </row>
    <row r="210" spans="2:21" ht="13.5">
      <c r="B210" s="18"/>
      <c r="C210" s="19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6"/>
      <c r="Q210" s="26"/>
      <c r="R210" s="26"/>
      <c r="S210" s="27">
        <v>5.34</v>
      </c>
      <c r="T210" s="28"/>
      <c r="U210" s="28"/>
    </row>
    <row r="211" spans="2:21" ht="13.5">
      <c r="B211" s="18" t="s">
        <v>142</v>
      </c>
      <c r="C211" s="19"/>
      <c r="D211" s="21">
        <v>4034</v>
      </c>
      <c r="E211" s="21">
        <v>8309</v>
      </c>
      <c r="F211" s="21">
        <v>9444</v>
      </c>
      <c r="G211" s="21">
        <v>44364</v>
      </c>
      <c r="H211" s="21">
        <v>62673</v>
      </c>
      <c r="I211" s="21">
        <v>5204</v>
      </c>
      <c r="J211" s="21">
        <v>46527</v>
      </c>
      <c r="K211" s="21"/>
      <c r="L211" s="21"/>
      <c r="M211" s="21"/>
      <c r="N211" s="21"/>
      <c r="O211" s="21">
        <f t="shared" si="2"/>
        <v>180555</v>
      </c>
      <c r="P211" s="22">
        <v>100</v>
      </c>
      <c r="Q211" s="23"/>
      <c r="R211" s="23"/>
      <c r="S211" s="24">
        <v>9851</v>
      </c>
      <c r="T211" s="25">
        <v>190406</v>
      </c>
      <c r="U211" s="25">
        <v>22</v>
      </c>
    </row>
    <row r="212" spans="2:21" ht="13.5">
      <c r="B212" s="18"/>
      <c r="C212" s="19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6"/>
      <c r="Q212" s="26"/>
      <c r="R212" s="26"/>
      <c r="S212" s="27">
        <v>5.17</v>
      </c>
      <c r="T212" s="28"/>
      <c r="U212" s="28"/>
    </row>
    <row r="213" spans="2:21" ht="13.5">
      <c r="B213" s="18" t="s">
        <v>143</v>
      </c>
      <c r="C213" s="19"/>
      <c r="D213" s="21">
        <v>4126</v>
      </c>
      <c r="E213" s="21">
        <v>9070</v>
      </c>
      <c r="F213" s="21">
        <v>10745</v>
      </c>
      <c r="G213" s="21">
        <v>52968</v>
      </c>
      <c r="H213" s="21">
        <v>67282</v>
      </c>
      <c r="I213" s="21">
        <v>6852</v>
      </c>
      <c r="J213" s="21">
        <v>51685</v>
      </c>
      <c r="K213" s="21"/>
      <c r="L213" s="21"/>
      <c r="M213" s="21"/>
      <c r="N213" s="21"/>
      <c r="O213" s="21">
        <f t="shared" si="2"/>
        <v>202728</v>
      </c>
      <c r="P213" s="22">
        <v>100</v>
      </c>
      <c r="Q213" s="23"/>
      <c r="R213" s="23"/>
      <c r="S213" s="24">
        <v>10817</v>
      </c>
      <c r="T213" s="25">
        <v>213545</v>
      </c>
      <c r="U213" s="25">
        <v>11</v>
      </c>
    </row>
    <row r="214" spans="2:21" ht="13.5">
      <c r="B214" s="18"/>
      <c r="C214" s="19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6"/>
      <c r="Q214" s="26"/>
      <c r="R214" s="26"/>
      <c r="S214" s="27">
        <v>5.07</v>
      </c>
      <c r="T214" s="28"/>
      <c r="U214" s="28"/>
    </row>
    <row r="215" spans="2:21" ht="13.5">
      <c r="B215" s="18" t="s">
        <v>144</v>
      </c>
      <c r="C215" s="19"/>
      <c r="D215" s="21">
        <v>4441</v>
      </c>
      <c r="E215" s="21">
        <v>8144</v>
      </c>
      <c r="F215" s="21">
        <v>10427</v>
      </c>
      <c r="G215" s="21">
        <v>40120</v>
      </c>
      <c r="H215" s="21">
        <v>74316</v>
      </c>
      <c r="I215" s="21">
        <v>5414</v>
      </c>
      <c r="J215" s="21">
        <v>61673</v>
      </c>
      <c r="K215" s="21"/>
      <c r="L215" s="21"/>
      <c r="M215" s="21"/>
      <c r="N215" s="21"/>
      <c r="O215" s="21">
        <f t="shared" si="2"/>
        <v>204535</v>
      </c>
      <c r="P215" s="22">
        <v>100</v>
      </c>
      <c r="Q215" s="23"/>
      <c r="R215" s="23"/>
      <c r="S215" s="24">
        <v>11873</v>
      </c>
      <c r="T215" s="25">
        <v>216408</v>
      </c>
      <c r="U215" s="25">
        <v>12</v>
      </c>
    </row>
    <row r="216" spans="2:21" ht="13.5">
      <c r="B216" s="18"/>
      <c r="C216" s="19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6"/>
      <c r="Q216" s="26"/>
      <c r="R216" s="26"/>
      <c r="S216" s="27">
        <v>5.49</v>
      </c>
      <c r="T216" s="28"/>
      <c r="U216" s="28"/>
    </row>
    <row r="217" spans="2:21" ht="13.5">
      <c r="B217" s="18" t="s">
        <v>145</v>
      </c>
      <c r="C217" s="19"/>
      <c r="D217" s="21">
        <v>4308</v>
      </c>
      <c r="E217" s="21">
        <v>10292</v>
      </c>
      <c r="F217" s="21">
        <v>10877</v>
      </c>
      <c r="G217" s="21">
        <v>58381</v>
      </c>
      <c r="H217" s="21">
        <v>71758</v>
      </c>
      <c r="I217" s="21">
        <v>15112</v>
      </c>
      <c r="J217" s="21">
        <v>53707</v>
      </c>
      <c r="K217" s="21"/>
      <c r="L217" s="21"/>
      <c r="M217" s="21"/>
      <c r="N217" s="21"/>
      <c r="O217" s="21">
        <f t="shared" si="2"/>
        <v>224435</v>
      </c>
      <c r="P217" s="22">
        <v>100</v>
      </c>
      <c r="Q217" s="23"/>
      <c r="R217" s="23"/>
      <c r="S217" s="24">
        <v>11148</v>
      </c>
      <c r="T217" s="25">
        <v>235583</v>
      </c>
      <c r="U217" s="25">
        <v>3</v>
      </c>
    </row>
    <row r="218" spans="2:21" ht="13.5">
      <c r="B218" s="18"/>
      <c r="C218" s="19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6"/>
      <c r="Q218" s="26"/>
      <c r="R218" s="26"/>
      <c r="S218" s="27">
        <v>4.73</v>
      </c>
      <c r="T218" s="28"/>
      <c r="U218" s="28"/>
    </row>
    <row r="219" spans="2:21" ht="13.5">
      <c r="B219" s="18" t="s">
        <v>146</v>
      </c>
      <c r="C219" s="19"/>
      <c r="D219" s="21">
        <v>13054</v>
      </c>
      <c r="E219" s="21">
        <v>27562</v>
      </c>
      <c r="F219" s="21">
        <v>28204</v>
      </c>
      <c r="G219" s="21">
        <v>129912</v>
      </c>
      <c r="H219" s="21">
        <v>184682</v>
      </c>
      <c r="I219" s="21">
        <v>19058</v>
      </c>
      <c r="J219" s="21">
        <v>148258</v>
      </c>
      <c r="K219" s="21"/>
      <c r="L219" s="21"/>
      <c r="M219" s="21"/>
      <c r="N219" s="21"/>
      <c r="O219" s="21">
        <f t="shared" si="2"/>
        <v>550730</v>
      </c>
      <c r="P219" s="22">
        <v>100</v>
      </c>
      <c r="Q219" s="23"/>
      <c r="R219" s="23"/>
      <c r="S219" s="24">
        <v>32247</v>
      </c>
      <c r="T219" s="25">
        <v>582977</v>
      </c>
      <c r="U219" s="25">
        <v>22</v>
      </c>
    </row>
    <row r="220" spans="2:21" ht="13.5">
      <c r="B220" s="18"/>
      <c r="C220" s="19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6"/>
      <c r="Q220" s="26"/>
      <c r="R220" s="26"/>
      <c r="S220" s="27">
        <v>5.53</v>
      </c>
      <c r="T220" s="28"/>
      <c r="U220" s="28"/>
    </row>
    <row r="221" spans="2:21" ht="13.5">
      <c r="B221" s="18" t="s">
        <v>147</v>
      </c>
      <c r="C221" s="19"/>
      <c r="D221" s="21">
        <v>4305</v>
      </c>
      <c r="E221" s="21">
        <v>10372</v>
      </c>
      <c r="F221" s="21">
        <v>10255</v>
      </c>
      <c r="G221" s="21">
        <v>44089</v>
      </c>
      <c r="H221" s="21">
        <v>75226</v>
      </c>
      <c r="I221" s="21">
        <v>6576</v>
      </c>
      <c r="J221" s="21">
        <v>52336</v>
      </c>
      <c r="K221" s="21"/>
      <c r="L221" s="21"/>
      <c r="M221" s="21"/>
      <c r="N221" s="21"/>
      <c r="O221" s="21">
        <f t="shared" si="2"/>
        <v>203159</v>
      </c>
      <c r="P221" s="22">
        <v>100</v>
      </c>
      <c r="Q221" s="23"/>
      <c r="R221" s="23"/>
      <c r="S221" s="24">
        <v>10311</v>
      </c>
      <c r="T221" s="25">
        <v>213470</v>
      </c>
      <c r="U221" s="25">
        <v>14</v>
      </c>
    </row>
    <row r="222" spans="2:21" ht="13.5">
      <c r="B222" s="18"/>
      <c r="C222" s="19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6"/>
      <c r="Q222" s="26"/>
      <c r="R222" s="26"/>
      <c r="S222" s="27">
        <v>4.83</v>
      </c>
      <c r="T222" s="28"/>
      <c r="U222" s="28"/>
    </row>
    <row r="223" spans="2:21" ht="13.5">
      <c r="B223" s="18" t="s">
        <v>148</v>
      </c>
      <c r="C223" s="19"/>
      <c r="D223" s="21">
        <v>4288</v>
      </c>
      <c r="E223" s="21">
        <v>10849</v>
      </c>
      <c r="F223" s="21">
        <v>10824</v>
      </c>
      <c r="G223" s="21">
        <v>42745</v>
      </c>
      <c r="H223" s="21">
        <v>69326</v>
      </c>
      <c r="I223" s="21">
        <v>7315</v>
      </c>
      <c r="J223" s="21">
        <v>73321</v>
      </c>
      <c r="K223" s="21"/>
      <c r="L223" s="21"/>
      <c r="M223" s="21"/>
      <c r="N223" s="21"/>
      <c r="O223" s="21">
        <f t="shared" si="2"/>
        <v>218668</v>
      </c>
      <c r="P223" s="22">
        <v>100</v>
      </c>
      <c r="Q223" s="23"/>
      <c r="R223" s="23"/>
      <c r="S223" s="24">
        <v>11278</v>
      </c>
      <c r="T223" s="25">
        <v>229946</v>
      </c>
      <c r="U223" s="25">
        <v>9</v>
      </c>
    </row>
    <row r="224" spans="2:21" ht="13.5">
      <c r="B224" s="18"/>
      <c r="C224" s="19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6"/>
      <c r="Q224" s="26"/>
      <c r="R224" s="26"/>
      <c r="S224" s="27">
        <v>4.9</v>
      </c>
      <c r="T224" s="28"/>
      <c r="U224" s="28"/>
    </row>
    <row r="225" spans="2:21" ht="13.5">
      <c r="B225" s="18" t="s">
        <v>149</v>
      </c>
      <c r="C225" s="19"/>
      <c r="D225" s="21">
        <v>2807</v>
      </c>
      <c r="E225" s="21">
        <v>6287</v>
      </c>
      <c r="F225" s="21">
        <v>7321</v>
      </c>
      <c r="G225" s="21">
        <v>24036</v>
      </c>
      <c r="H225" s="21">
        <v>40946</v>
      </c>
      <c r="I225" s="21">
        <v>3589</v>
      </c>
      <c r="J225" s="21">
        <v>86199</v>
      </c>
      <c r="K225" s="21"/>
      <c r="L225" s="21"/>
      <c r="M225" s="21"/>
      <c r="N225" s="21"/>
      <c r="O225" s="21">
        <f t="shared" si="2"/>
        <v>171185</v>
      </c>
      <c r="P225" s="22">
        <v>100</v>
      </c>
      <c r="Q225" s="23"/>
      <c r="R225" s="23"/>
      <c r="S225" s="24">
        <v>9396</v>
      </c>
      <c r="T225" s="25">
        <v>180581</v>
      </c>
      <c r="U225" s="25">
        <v>9</v>
      </c>
    </row>
    <row r="226" spans="2:21" ht="13.5">
      <c r="B226" s="18"/>
      <c r="C226" s="19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6"/>
      <c r="Q226" s="26"/>
      <c r="R226" s="26"/>
      <c r="S226" s="27">
        <v>5.2</v>
      </c>
      <c r="T226" s="28"/>
      <c r="U226" s="28"/>
    </row>
    <row r="227" spans="2:21" ht="13.5">
      <c r="B227" s="18" t="s">
        <v>150</v>
      </c>
      <c r="C227" s="19"/>
      <c r="D227" s="21">
        <v>3103</v>
      </c>
      <c r="E227" s="21">
        <v>6582</v>
      </c>
      <c r="F227" s="21">
        <v>8983</v>
      </c>
      <c r="G227" s="21">
        <v>29514</v>
      </c>
      <c r="H227" s="21">
        <v>49864</v>
      </c>
      <c r="I227" s="21">
        <v>4625</v>
      </c>
      <c r="J227" s="21">
        <v>79397</v>
      </c>
      <c r="K227" s="21"/>
      <c r="L227" s="21"/>
      <c r="M227" s="21"/>
      <c r="N227" s="21"/>
      <c r="O227" s="21">
        <f t="shared" si="2"/>
        <v>182068</v>
      </c>
      <c r="P227" s="22">
        <v>100</v>
      </c>
      <c r="Q227" s="23"/>
      <c r="R227" s="23"/>
      <c r="S227" s="24">
        <v>11505</v>
      </c>
      <c r="T227" s="25">
        <v>193573</v>
      </c>
      <c r="U227" s="25">
        <v>13</v>
      </c>
    </row>
    <row r="228" spans="2:21" ht="13.5">
      <c r="B228" s="18"/>
      <c r="C228" s="19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6"/>
      <c r="Q228" s="26"/>
      <c r="R228" s="26"/>
      <c r="S228" s="27">
        <v>5.94</v>
      </c>
      <c r="T228" s="28"/>
      <c r="U228" s="28"/>
    </row>
    <row r="229" spans="2:21" ht="13.5">
      <c r="B229" s="18" t="s">
        <v>151</v>
      </c>
      <c r="C229" s="19"/>
      <c r="D229" s="21">
        <v>3516</v>
      </c>
      <c r="E229" s="21">
        <v>8801</v>
      </c>
      <c r="F229" s="21">
        <v>10089</v>
      </c>
      <c r="G229" s="21">
        <v>27615</v>
      </c>
      <c r="H229" s="21">
        <v>55770</v>
      </c>
      <c r="I229" s="21">
        <v>5067</v>
      </c>
      <c r="J229" s="21">
        <v>77540</v>
      </c>
      <c r="K229" s="21"/>
      <c r="L229" s="21"/>
      <c r="M229" s="21"/>
      <c r="N229" s="21"/>
      <c r="O229" s="21">
        <f t="shared" si="2"/>
        <v>188398</v>
      </c>
      <c r="P229" s="22">
        <v>100</v>
      </c>
      <c r="Q229" s="23"/>
      <c r="R229" s="23"/>
      <c r="S229" s="24">
        <v>12774</v>
      </c>
      <c r="T229" s="25">
        <v>201172</v>
      </c>
      <c r="U229" s="25">
        <v>10</v>
      </c>
    </row>
    <row r="230" spans="2:21" ht="13.5">
      <c r="B230" s="18"/>
      <c r="C230" s="19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6"/>
      <c r="Q230" s="26"/>
      <c r="R230" s="26"/>
      <c r="S230" s="27">
        <v>6.35</v>
      </c>
      <c r="T230" s="28"/>
      <c r="U230" s="28"/>
    </row>
    <row r="232" spans="2:21" ht="13.5">
      <c r="B232" s="29"/>
      <c r="C232" s="29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30" t="s">
        <v>152</v>
      </c>
      <c r="P232" s="31">
        <v>193871</v>
      </c>
      <c r="Q232" s="31"/>
      <c r="R232" s="32" t="s">
        <v>153</v>
      </c>
      <c r="S232" s="33"/>
      <c r="T232" s="34">
        <v>145403</v>
      </c>
      <c r="U232" s="34"/>
    </row>
    <row r="233" spans="2:21" ht="13.5">
      <c r="B233" s="29"/>
      <c r="C233" s="29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35"/>
      <c r="P233" s="36" t="s">
        <v>154</v>
      </c>
      <c r="Q233" s="37"/>
      <c r="R233" s="38"/>
      <c r="S233" s="39"/>
      <c r="T233" s="40" t="s">
        <v>155</v>
      </c>
      <c r="U233" s="40"/>
    </row>
  </sheetData>
  <mergeCells count="138">
    <mergeCell ref="R232:S233"/>
    <mergeCell ref="T232:U232"/>
    <mergeCell ref="P233:Q233"/>
    <mergeCell ref="T233:U233"/>
    <mergeCell ref="B229:C230"/>
    <mergeCell ref="B232:C233"/>
    <mergeCell ref="O232:O233"/>
    <mergeCell ref="P232:Q232"/>
    <mergeCell ref="B221:C222"/>
    <mergeCell ref="B223:C224"/>
    <mergeCell ref="B225:C226"/>
    <mergeCell ref="B227:C228"/>
    <mergeCell ref="B213:C214"/>
    <mergeCell ref="B215:C216"/>
    <mergeCell ref="B217:C218"/>
    <mergeCell ref="B219:C220"/>
    <mergeCell ref="B205:C206"/>
    <mergeCell ref="B207:C208"/>
    <mergeCell ref="B209:C210"/>
    <mergeCell ref="B211:C212"/>
    <mergeCell ref="B197:C198"/>
    <mergeCell ref="B199:C200"/>
    <mergeCell ref="B201:C202"/>
    <mergeCell ref="B203:C204"/>
    <mergeCell ref="B189:C190"/>
    <mergeCell ref="B191:C192"/>
    <mergeCell ref="B193:C194"/>
    <mergeCell ref="B195:C196"/>
    <mergeCell ref="B181:C182"/>
    <mergeCell ref="B183:C184"/>
    <mergeCell ref="B185:C186"/>
    <mergeCell ref="B187:C188"/>
    <mergeCell ref="B173:C174"/>
    <mergeCell ref="B175:C176"/>
    <mergeCell ref="B177:C178"/>
    <mergeCell ref="B179:C180"/>
    <mergeCell ref="B165:C166"/>
    <mergeCell ref="B167:C168"/>
    <mergeCell ref="B169:C170"/>
    <mergeCell ref="B171:C172"/>
    <mergeCell ref="B157:C158"/>
    <mergeCell ref="B159:C160"/>
    <mergeCell ref="B161:C162"/>
    <mergeCell ref="B163:C164"/>
    <mergeCell ref="B149:C150"/>
    <mergeCell ref="B151:C152"/>
    <mergeCell ref="B153:C154"/>
    <mergeCell ref="B155:C156"/>
    <mergeCell ref="B141:C142"/>
    <mergeCell ref="B143:C144"/>
    <mergeCell ref="B145:C146"/>
    <mergeCell ref="B147:C148"/>
    <mergeCell ref="B133:C134"/>
    <mergeCell ref="B135:C136"/>
    <mergeCell ref="B137:C138"/>
    <mergeCell ref="B139:C140"/>
    <mergeCell ref="B125:C126"/>
    <mergeCell ref="B127:C128"/>
    <mergeCell ref="B129:C130"/>
    <mergeCell ref="B131:C132"/>
    <mergeCell ref="B117:C118"/>
    <mergeCell ref="B119:C120"/>
    <mergeCell ref="B121:C122"/>
    <mergeCell ref="B123:C124"/>
    <mergeCell ref="B109:C110"/>
    <mergeCell ref="B111:C112"/>
    <mergeCell ref="B113:C114"/>
    <mergeCell ref="B115:C116"/>
    <mergeCell ref="B101:C102"/>
    <mergeCell ref="B103:C104"/>
    <mergeCell ref="B105:C106"/>
    <mergeCell ref="B107:C108"/>
    <mergeCell ref="B93:C94"/>
    <mergeCell ref="B95:C96"/>
    <mergeCell ref="B97:C98"/>
    <mergeCell ref="B99:C100"/>
    <mergeCell ref="B85:C86"/>
    <mergeCell ref="B87:C88"/>
    <mergeCell ref="B89:C90"/>
    <mergeCell ref="B91:C92"/>
    <mergeCell ref="B77:C78"/>
    <mergeCell ref="B79:C80"/>
    <mergeCell ref="B81:C82"/>
    <mergeCell ref="B83:C84"/>
    <mergeCell ref="B69:C70"/>
    <mergeCell ref="B71:C72"/>
    <mergeCell ref="B73:C74"/>
    <mergeCell ref="B75:C76"/>
    <mergeCell ref="B61:C62"/>
    <mergeCell ref="B63:C64"/>
    <mergeCell ref="B65:C66"/>
    <mergeCell ref="B67:C68"/>
    <mergeCell ref="B53:C54"/>
    <mergeCell ref="B55:C56"/>
    <mergeCell ref="B57:C58"/>
    <mergeCell ref="B59:C60"/>
    <mergeCell ref="B45:C46"/>
    <mergeCell ref="B47:C48"/>
    <mergeCell ref="B49:C50"/>
    <mergeCell ref="B51:C52"/>
    <mergeCell ref="B37:C38"/>
    <mergeCell ref="B39:C40"/>
    <mergeCell ref="B41:C42"/>
    <mergeCell ref="B43:C44"/>
    <mergeCell ref="B29:C30"/>
    <mergeCell ref="B31:C32"/>
    <mergeCell ref="B33:C34"/>
    <mergeCell ref="B35:C36"/>
    <mergeCell ref="B21:C22"/>
    <mergeCell ref="B23:C24"/>
    <mergeCell ref="B25:C26"/>
    <mergeCell ref="B27:C28"/>
    <mergeCell ref="B13:C14"/>
    <mergeCell ref="B15:C16"/>
    <mergeCell ref="B17:C18"/>
    <mergeCell ref="B19:C20"/>
    <mergeCell ref="L9:L10"/>
    <mergeCell ref="M9:M10"/>
    <mergeCell ref="N9:N10"/>
    <mergeCell ref="S10:S12"/>
    <mergeCell ref="H9:H10"/>
    <mergeCell ref="I9:I10"/>
    <mergeCell ref="J9:J10"/>
    <mergeCell ref="K9:K10"/>
    <mergeCell ref="D9:D10"/>
    <mergeCell ref="E9:E10"/>
    <mergeCell ref="F9:F10"/>
    <mergeCell ref="G9:G10"/>
    <mergeCell ref="C2:J2"/>
    <mergeCell ref="F4:K4"/>
    <mergeCell ref="S6:U6"/>
    <mergeCell ref="O8:O12"/>
    <mergeCell ref="P8:P12"/>
    <mergeCell ref="Q8:Q12"/>
    <mergeCell ref="R8:R12"/>
    <mergeCell ref="S8:S9"/>
    <mergeCell ref="T8:T12"/>
    <mergeCell ref="U8:U12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山本高三</dc:creator>
  <cp:keywords/>
  <dc:description/>
  <cp:lastModifiedBy>山本高三</cp:lastModifiedBy>
  <dcterms:created xsi:type="dcterms:W3CDTF">2001-06-20T05:20:04Z</dcterms:created>
  <dcterms:modified xsi:type="dcterms:W3CDTF">2001-06-20T05:26:42Z</dcterms:modified>
  <cp:category/>
  <cp:version/>
  <cp:contentType/>
  <cp:contentStatus/>
</cp:coreProperties>
</file>