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skt02007\Desktop\"/>
    </mc:Choice>
  </mc:AlternateContent>
  <bookViews>
    <workbookView xWindow="5985" yWindow="-15" windowWidth="5970" windowHeight="6615"/>
  </bookViews>
  <sheets>
    <sheet name="kengik" sheetId="1" r:id="rId1"/>
  </sheets>
  <definedNames>
    <definedName name="A201.">kengik!$A$291</definedName>
    <definedName name="_xlnm.Print_Area" localSheetId="0">kengik!$A$1:$Y$254</definedName>
    <definedName name="_xlnm.Print_Titles" localSheetId="0">kengik!$1:$1</definedName>
  </definedNames>
  <calcPr calcId="162913"/>
</workbook>
</file>

<file path=xl/calcChain.xml><?xml version="1.0" encoding="utf-8"?>
<calcChain xmlns="http://schemas.openxmlformats.org/spreadsheetml/2006/main">
  <c r="I253" i="1" l="1"/>
  <c r="R242" i="1"/>
  <c r="R241" i="1"/>
  <c r="R240" i="1"/>
  <c r="W247" i="1"/>
  <c r="V247" i="1"/>
  <c r="I247" i="1"/>
  <c r="G247" i="1"/>
  <c r="E247" i="1"/>
  <c r="R246" i="1"/>
  <c r="R245" i="1"/>
  <c r="R244" i="1"/>
  <c r="R243" i="1"/>
  <c r="R239" i="1"/>
  <c r="G134" i="1"/>
  <c r="E134" i="1"/>
  <c r="R134" i="1" s="1"/>
  <c r="R133" i="1"/>
  <c r="R132" i="1"/>
  <c r="R35" i="1"/>
  <c r="W234" i="1"/>
  <c r="V234" i="1"/>
  <c r="I234" i="1"/>
  <c r="G234" i="1"/>
  <c r="E234" i="1"/>
  <c r="R233" i="1"/>
  <c r="R232" i="1"/>
  <c r="R231" i="1"/>
  <c r="R230" i="1"/>
  <c r="R229" i="1"/>
  <c r="R102" i="1"/>
  <c r="R62" i="1"/>
  <c r="R77" i="1"/>
  <c r="R247" i="1" l="1"/>
  <c r="R234" i="1"/>
  <c r="W193" i="1"/>
  <c r="V193" i="1"/>
  <c r="G193" i="1"/>
  <c r="E193" i="1"/>
  <c r="R192" i="1"/>
  <c r="R191" i="1"/>
  <c r="R87" i="1"/>
  <c r="R57" i="1"/>
  <c r="R159" i="1"/>
  <c r="R193" i="1" l="1"/>
  <c r="R67" i="1"/>
  <c r="R139" i="1"/>
  <c r="I127" i="1"/>
  <c r="G127" i="1"/>
  <c r="E127" i="1"/>
  <c r="R126" i="1"/>
  <c r="R125" i="1"/>
  <c r="R127" i="1" l="1"/>
  <c r="K52" i="1"/>
  <c r="R30" i="1" l="1"/>
  <c r="R110" i="1"/>
  <c r="W253" i="1" l="1"/>
  <c r="V253" i="1"/>
  <c r="G253" i="1"/>
  <c r="E253" i="1"/>
  <c r="R199" i="1"/>
  <c r="R165" i="1"/>
  <c r="R252" i="1"/>
  <c r="W224" i="1"/>
  <c r="V224" i="1"/>
  <c r="I224" i="1"/>
  <c r="G224" i="1"/>
  <c r="E224" i="1"/>
  <c r="R223" i="1"/>
  <c r="R222" i="1"/>
  <c r="R221" i="1"/>
  <c r="R220" i="1"/>
  <c r="R219" i="1"/>
  <c r="R218" i="1"/>
  <c r="W200" i="1"/>
  <c r="V200" i="1"/>
  <c r="G200" i="1"/>
  <c r="E200" i="1"/>
  <c r="R198" i="1"/>
  <c r="R82" i="1"/>
  <c r="R253" i="1" l="1"/>
  <c r="R200" i="1"/>
  <c r="R224" i="1"/>
  <c r="R12" i="1"/>
  <c r="W213" i="1" l="1"/>
  <c r="V213" i="1"/>
  <c r="W186" i="1"/>
  <c r="V186" i="1"/>
  <c r="W172" i="1"/>
  <c r="V172" i="1"/>
  <c r="R149" i="1"/>
  <c r="R144" i="1"/>
  <c r="R40" i="1"/>
  <c r="R212" i="1"/>
  <c r="R211" i="1"/>
  <c r="R210" i="1"/>
  <c r="R209" i="1"/>
  <c r="R208" i="1"/>
  <c r="R207" i="1"/>
  <c r="R206" i="1"/>
  <c r="R205" i="1"/>
  <c r="R17" i="1"/>
  <c r="R185" i="1"/>
  <c r="R184" i="1"/>
  <c r="R183" i="1"/>
  <c r="R182" i="1"/>
  <c r="R181" i="1"/>
  <c r="R180" i="1"/>
  <c r="R179" i="1"/>
  <c r="R178" i="1"/>
  <c r="R177" i="1"/>
  <c r="R171" i="1"/>
  <c r="R170" i="1"/>
  <c r="R169" i="1"/>
  <c r="R168" i="1"/>
  <c r="R166" i="1"/>
  <c r="R167" i="1"/>
  <c r="R164" i="1"/>
  <c r="R72" i="1"/>
  <c r="R154" i="1"/>
  <c r="R115" i="1"/>
  <c r="R97" i="1"/>
  <c r="R51" i="1"/>
  <c r="R50" i="1"/>
  <c r="R45" i="1"/>
  <c r="R22" i="1"/>
  <c r="R120" i="1"/>
  <c r="R92" i="1"/>
  <c r="K213" i="1"/>
  <c r="I213" i="1"/>
  <c r="G213" i="1"/>
  <c r="E213" i="1"/>
  <c r="K186" i="1"/>
  <c r="I186" i="1"/>
  <c r="G186" i="1"/>
  <c r="E186" i="1"/>
  <c r="I172" i="1"/>
  <c r="G172" i="1"/>
  <c r="E172" i="1"/>
  <c r="R213" i="1" l="1"/>
  <c r="R186" i="1"/>
  <c r="R172" i="1"/>
  <c r="I52" i="1"/>
  <c r="G52" i="1"/>
  <c r="E52" i="1"/>
  <c r="R52" i="1" l="1"/>
</calcChain>
</file>

<file path=xl/sharedStrings.xml><?xml version="1.0" encoding="utf-8"?>
<sst xmlns="http://schemas.openxmlformats.org/spreadsheetml/2006/main" count="1132" uniqueCount="319">
  <si>
    <t>現在</t>
  </si>
  <si>
    <t>千葉県議会議員選挙開票調</t>
  </si>
  <si>
    <t>千葉県選挙管理委員会</t>
  </si>
  <si>
    <t>番号  党派</t>
  </si>
  <si>
    <t>定数</t>
  </si>
  <si>
    <t>按      分</t>
  </si>
  <si>
    <t>いずれにも</t>
  </si>
  <si>
    <t>無効</t>
  </si>
  <si>
    <t>投票</t>
  </si>
  <si>
    <t>持帰り</t>
  </si>
  <si>
    <t>計</t>
  </si>
  <si>
    <t>開票率</t>
  </si>
  <si>
    <t>切捨て票</t>
  </si>
  <si>
    <t>属しない票</t>
  </si>
  <si>
    <t>総数</t>
  </si>
  <si>
    <t>その他</t>
  </si>
  <si>
    <t>投票率</t>
  </si>
  <si>
    <t>無所属</t>
  </si>
  <si>
    <t>日本共産党</t>
  </si>
  <si>
    <t>自由民主党</t>
  </si>
  <si>
    <t>小松　実</t>
  </si>
  <si>
    <t>桜井  敏行</t>
  </si>
  <si>
    <t xml:space="preserve"> 市川市</t>
  </si>
  <si>
    <t xml:space="preserve"> 船橋市</t>
  </si>
  <si>
    <t xml:space="preserve"> 野田市</t>
  </si>
  <si>
    <t xml:space="preserve"> 関宿町</t>
  </si>
  <si>
    <t>＊野田・関宿計</t>
  </si>
  <si>
    <t>松本　正二</t>
  </si>
  <si>
    <t xml:space="preserve"> 佐倉市</t>
  </si>
  <si>
    <t xml:space="preserve"> 柏市</t>
  </si>
  <si>
    <t>あざみ  崇一</t>
  </si>
  <si>
    <t xml:space="preserve"> 流山市</t>
  </si>
  <si>
    <t xml:space="preserve"> 君津市</t>
  </si>
  <si>
    <t xml:space="preserve"> 富津市</t>
  </si>
  <si>
    <t xml:space="preserve"> 浦安市</t>
  </si>
  <si>
    <t xml:space="preserve"> 酒々井町</t>
  </si>
  <si>
    <t xml:space="preserve"> 富里町</t>
  </si>
  <si>
    <t xml:space="preserve"> 印旛村</t>
  </si>
  <si>
    <t xml:space="preserve"> 本埜村</t>
  </si>
  <si>
    <t xml:space="preserve"> 栄町</t>
  </si>
  <si>
    <t>＊印旛郡計</t>
  </si>
  <si>
    <t xml:space="preserve"> 下総町</t>
  </si>
  <si>
    <t xml:space="preserve"> 神崎町</t>
  </si>
  <si>
    <t xml:space="preserve"> 大栄町</t>
  </si>
  <si>
    <t xml:space="preserve"> 小見川町</t>
  </si>
  <si>
    <t xml:space="preserve"> 山田町</t>
  </si>
  <si>
    <t xml:space="preserve"> 栗源町</t>
  </si>
  <si>
    <t xml:space="preserve"> 多古町</t>
  </si>
  <si>
    <t xml:space="preserve"> 干潟町</t>
  </si>
  <si>
    <t xml:space="preserve"> 東庄町</t>
  </si>
  <si>
    <t>＊香取郡計</t>
  </si>
  <si>
    <t xml:space="preserve"> 大網白里町</t>
  </si>
  <si>
    <t xml:space="preserve"> 九十九里町</t>
  </si>
  <si>
    <t xml:space="preserve"> 成東町</t>
  </si>
  <si>
    <t xml:space="preserve"> 山武町</t>
  </si>
  <si>
    <t xml:space="preserve"> 蓮沼村</t>
  </si>
  <si>
    <t xml:space="preserve"> 松尾町</t>
  </si>
  <si>
    <t xml:space="preserve"> 横芝町</t>
  </si>
  <si>
    <t xml:space="preserve"> 芝山町</t>
  </si>
  <si>
    <t>＊山武郡計</t>
  </si>
  <si>
    <t>市区町村＼候補者</t>
  </si>
  <si>
    <t xml:space="preserve"> 佐倉市選挙区</t>
    <phoneticPr fontId="3"/>
  </si>
  <si>
    <t>印旛郡選挙区</t>
    <rPh sb="3" eb="6">
      <t>センキョク</t>
    </rPh>
    <phoneticPr fontId="3"/>
  </si>
  <si>
    <t xml:space="preserve"> 市川市選挙区</t>
    <phoneticPr fontId="3"/>
  </si>
  <si>
    <t xml:space="preserve"> 船橋市選挙区</t>
    <phoneticPr fontId="3"/>
  </si>
  <si>
    <t xml:space="preserve"> 柏市選挙区</t>
    <phoneticPr fontId="3"/>
  </si>
  <si>
    <t xml:space="preserve"> 流山市選挙区</t>
    <phoneticPr fontId="3"/>
  </si>
  <si>
    <t xml:space="preserve"> 君津市選挙区</t>
    <phoneticPr fontId="3"/>
  </si>
  <si>
    <t xml:space="preserve"> 富津市選挙区</t>
    <phoneticPr fontId="3"/>
  </si>
  <si>
    <t xml:space="preserve"> 浦安市選挙区</t>
    <phoneticPr fontId="3"/>
  </si>
  <si>
    <t>香取郡選挙区</t>
    <phoneticPr fontId="3"/>
  </si>
  <si>
    <t>山武郡選挙区</t>
    <phoneticPr fontId="3"/>
  </si>
  <si>
    <t>○無投票の選挙区</t>
    <phoneticPr fontId="3"/>
  </si>
  <si>
    <t>選挙区名</t>
    <rPh sb="0" eb="3">
      <t>センキョク</t>
    </rPh>
    <rPh sb="3" eb="4">
      <t>メイ</t>
    </rPh>
    <phoneticPr fontId="3"/>
  </si>
  <si>
    <t>党派</t>
    <rPh sb="0" eb="2">
      <t>トウハ</t>
    </rPh>
    <phoneticPr fontId="3"/>
  </si>
  <si>
    <t>野田市・関宿町選挙区</t>
    <rPh sb="2" eb="3">
      <t>シ</t>
    </rPh>
    <rPh sb="6" eb="7">
      <t>マチ</t>
    </rPh>
    <phoneticPr fontId="3"/>
  </si>
  <si>
    <t>自由民主党</t>
    <rPh sb="0" eb="2">
      <t>ジユウ</t>
    </rPh>
    <rPh sb="2" eb="5">
      <t>ミンシュトウ</t>
    </rPh>
    <phoneticPr fontId="3"/>
  </si>
  <si>
    <t>氏名または通称</t>
    <rPh sb="0" eb="2">
      <t>シメイ</t>
    </rPh>
    <rPh sb="5" eb="7">
      <t>ツウショウ</t>
    </rPh>
    <phoneticPr fontId="3"/>
  </si>
  <si>
    <t>飯島　重雄</t>
    <rPh sb="0" eb="2">
      <t>イイジマ</t>
    </rPh>
    <rPh sb="3" eb="5">
      <t>シゲオ</t>
    </rPh>
    <phoneticPr fontId="3"/>
  </si>
  <si>
    <t>日本社会党</t>
    <rPh sb="0" eb="2">
      <t>ニホン</t>
    </rPh>
    <rPh sb="2" eb="5">
      <t>シャカイトウ</t>
    </rPh>
    <phoneticPr fontId="3"/>
  </si>
  <si>
    <t>田中　登</t>
    <rPh sb="0" eb="2">
      <t>タナカ</t>
    </rPh>
    <rPh sb="3" eb="4">
      <t>ノボル</t>
    </rPh>
    <phoneticPr fontId="3"/>
  </si>
  <si>
    <t xml:space="preserve"> 習志野市選挙区</t>
    <rPh sb="1" eb="4">
      <t>ナラシノ</t>
    </rPh>
    <phoneticPr fontId="3"/>
  </si>
  <si>
    <t>村上　睦郎</t>
    <rPh sb="0" eb="2">
      <t>ムラカミ</t>
    </rPh>
    <rPh sb="3" eb="4">
      <t>ムツ</t>
    </rPh>
    <rPh sb="4" eb="5">
      <t>ロウ</t>
    </rPh>
    <phoneticPr fontId="3"/>
  </si>
  <si>
    <t>市角　照男</t>
    <rPh sb="0" eb="2">
      <t>イチカク</t>
    </rPh>
    <rPh sb="3" eb="5">
      <t>テルオ</t>
    </rPh>
    <phoneticPr fontId="3"/>
  </si>
  <si>
    <t xml:space="preserve"> 習志野市</t>
    <rPh sb="1" eb="4">
      <t>ナラシノ</t>
    </rPh>
    <phoneticPr fontId="3"/>
  </si>
  <si>
    <t xml:space="preserve"> 市原市選挙区</t>
    <rPh sb="1" eb="3">
      <t>イチハラ</t>
    </rPh>
    <rPh sb="3" eb="4">
      <t>シ</t>
    </rPh>
    <phoneticPr fontId="3"/>
  </si>
  <si>
    <t xml:space="preserve"> 市原市</t>
    <rPh sb="1" eb="3">
      <t>イチハラ</t>
    </rPh>
    <rPh sb="3" eb="4">
      <t>シ</t>
    </rPh>
    <phoneticPr fontId="3"/>
  </si>
  <si>
    <t>佐久間　たかよし</t>
    <rPh sb="0" eb="3">
      <t>サクマ</t>
    </rPh>
    <phoneticPr fontId="3"/>
  </si>
  <si>
    <t>高山　たかし</t>
    <rPh sb="0" eb="2">
      <t>タカヤマ</t>
    </rPh>
    <phoneticPr fontId="3"/>
  </si>
  <si>
    <t>江原　まさのり</t>
    <rPh sb="0" eb="2">
      <t>エハラ</t>
    </rPh>
    <phoneticPr fontId="3"/>
  </si>
  <si>
    <t xml:space="preserve"> 八千代市選挙区</t>
    <rPh sb="1" eb="4">
      <t>ヤチヨ</t>
    </rPh>
    <rPh sb="4" eb="5">
      <t>シ</t>
    </rPh>
    <phoneticPr fontId="3"/>
  </si>
  <si>
    <t xml:space="preserve"> 八千代市</t>
    <rPh sb="1" eb="4">
      <t>ヤチヨ</t>
    </rPh>
    <rPh sb="4" eb="5">
      <t>シ</t>
    </rPh>
    <phoneticPr fontId="3"/>
  </si>
  <si>
    <t>清宮　弘行</t>
    <rPh sb="0" eb="2">
      <t>セイミヤ</t>
    </rPh>
    <rPh sb="3" eb="5">
      <t>ヒロユキ</t>
    </rPh>
    <phoneticPr fontId="3"/>
  </si>
  <si>
    <t>しみず　英</t>
    <rPh sb="4" eb="5">
      <t>エイ</t>
    </rPh>
    <phoneticPr fontId="3"/>
  </si>
  <si>
    <t>とみた　悦行</t>
    <rPh sb="4" eb="5">
      <t>エツ</t>
    </rPh>
    <rPh sb="5" eb="6">
      <t>イ</t>
    </rPh>
    <phoneticPr fontId="3"/>
  </si>
  <si>
    <t>前田　けん一郎</t>
    <rPh sb="0" eb="2">
      <t>マエダ</t>
    </rPh>
    <rPh sb="5" eb="7">
      <t>イチロウ</t>
    </rPh>
    <phoneticPr fontId="3"/>
  </si>
  <si>
    <t>本間　清吉</t>
    <rPh sb="0" eb="2">
      <t>ホンマ</t>
    </rPh>
    <rPh sb="3" eb="5">
      <t>セイキチ</t>
    </rPh>
    <phoneticPr fontId="3"/>
  </si>
  <si>
    <t>田中　昭一</t>
    <rPh sb="0" eb="2">
      <t>タナカ</t>
    </rPh>
    <rPh sb="3" eb="5">
      <t>ショウイチ</t>
    </rPh>
    <phoneticPr fontId="3"/>
  </si>
  <si>
    <t>渡辺　もと子</t>
    <rPh sb="0" eb="2">
      <t>ワタナベ</t>
    </rPh>
    <rPh sb="5" eb="6">
      <t>コ</t>
    </rPh>
    <phoneticPr fontId="3"/>
  </si>
  <si>
    <t>田久保　なおとし</t>
    <rPh sb="0" eb="3">
      <t>タクボ</t>
    </rPh>
    <phoneticPr fontId="3"/>
  </si>
  <si>
    <t>石井　カオル</t>
    <rPh sb="0" eb="2">
      <t>イシイ</t>
    </rPh>
    <phoneticPr fontId="3"/>
  </si>
  <si>
    <t>本清　秀雄</t>
    <rPh sb="0" eb="1">
      <t>ホン</t>
    </rPh>
    <rPh sb="1" eb="2">
      <t>キヨシ</t>
    </rPh>
    <rPh sb="3" eb="5">
      <t>ヒデオ</t>
    </rPh>
    <phoneticPr fontId="3"/>
  </si>
  <si>
    <t>山口　モリトシ</t>
    <rPh sb="0" eb="2">
      <t>ヤマグチ</t>
    </rPh>
    <phoneticPr fontId="3"/>
  </si>
  <si>
    <t>松本　かづな</t>
    <rPh sb="0" eb="2">
      <t>マツモト</t>
    </rPh>
    <phoneticPr fontId="3"/>
  </si>
  <si>
    <t>松崎　きみあき</t>
    <rPh sb="0" eb="2">
      <t>マツザキ</t>
    </rPh>
    <phoneticPr fontId="3"/>
  </si>
  <si>
    <t>太田　いくたか</t>
    <rPh sb="0" eb="2">
      <t>オオタ</t>
    </rPh>
    <phoneticPr fontId="3"/>
  </si>
  <si>
    <t>北角　とらお</t>
    <rPh sb="0" eb="2">
      <t>キタカク</t>
    </rPh>
    <phoneticPr fontId="3"/>
  </si>
  <si>
    <t xml:space="preserve"> 白井町</t>
    <rPh sb="1" eb="4">
      <t>シロイマチ</t>
    </rPh>
    <phoneticPr fontId="3"/>
  </si>
  <si>
    <t xml:space="preserve"> 印西町</t>
    <rPh sb="1" eb="3">
      <t>インザイ</t>
    </rPh>
    <rPh sb="3" eb="4">
      <t>マチ</t>
    </rPh>
    <phoneticPr fontId="3"/>
  </si>
  <si>
    <t>無所属</t>
    <rPh sb="0" eb="3">
      <t>ムショゾク</t>
    </rPh>
    <phoneticPr fontId="3"/>
  </si>
  <si>
    <t xml:space="preserve"> 銚子市選挙区</t>
    <rPh sb="1" eb="3">
      <t>チョウシ</t>
    </rPh>
    <phoneticPr fontId="3"/>
  </si>
  <si>
    <t xml:space="preserve"> 銚子市</t>
    <rPh sb="1" eb="3">
      <t>チョウシ</t>
    </rPh>
    <rPh sb="3" eb="4">
      <t>シ</t>
    </rPh>
    <phoneticPr fontId="3"/>
  </si>
  <si>
    <t>安藤　いさむ</t>
    <rPh sb="0" eb="2">
      <t>アンドウ</t>
    </rPh>
    <phoneticPr fontId="3"/>
  </si>
  <si>
    <t>朝比奈　正行</t>
    <rPh sb="0" eb="3">
      <t>アサヒナ</t>
    </rPh>
    <rPh sb="4" eb="6">
      <t>マサユキ</t>
    </rPh>
    <phoneticPr fontId="3"/>
  </si>
  <si>
    <t>小川　ひろお</t>
    <rPh sb="0" eb="2">
      <t>オガワ</t>
    </rPh>
    <phoneticPr fontId="3"/>
  </si>
  <si>
    <t>市原　利彦</t>
    <rPh sb="0" eb="2">
      <t>イチハラ</t>
    </rPh>
    <rPh sb="3" eb="5">
      <t>トシヒコ</t>
    </rPh>
    <phoneticPr fontId="3"/>
  </si>
  <si>
    <t>島田　光男</t>
    <rPh sb="0" eb="2">
      <t>シマダ</t>
    </rPh>
    <rPh sb="3" eb="5">
      <t>ミツオ</t>
    </rPh>
    <phoneticPr fontId="3"/>
  </si>
  <si>
    <t xml:space="preserve"> 木更津市選挙区</t>
    <rPh sb="1" eb="4">
      <t>キサラヅ</t>
    </rPh>
    <phoneticPr fontId="3"/>
  </si>
  <si>
    <t xml:space="preserve"> 木更津市</t>
    <rPh sb="1" eb="4">
      <t>キサラヅ</t>
    </rPh>
    <phoneticPr fontId="3"/>
  </si>
  <si>
    <t>平井　じょうじ</t>
    <rPh sb="0" eb="2">
      <t>ヒライ</t>
    </rPh>
    <phoneticPr fontId="3"/>
  </si>
  <si>
    <t>こま　文和</t>
    <rPh sb="3" eb="5">
      <t>フミカズ</t>
    </rPh>
    <phoneticPr fontId="3"/>
  </si>
  <si>
    <t>鈴木　こうへい</t>
    <rPh sb="0" eb="2">
      <t>スズキ</t>
    </rPh>
    <phoneticPr fontId="3"/>
  </si>
  <si>
    <t>さそう　定夫</t>
    <rPh sb="4" eb="6">
      <t>サダオ</t>
    </rPh>
    <phoneticPr fontId="3"/>
  </si>
  <si>
    <t>宮内　三朗</t>
    <rPh sb="0" eb="2">
      <t>ミヤウチ</t>
    </rPh>
    <rPh sb="3" eb="5">
      <t>サブロウ</t>
    </rPh>
    <phoneticPr fontId="3"/>
  </si>
  <si>
    <t>しのだ　哲彦</t>
    <rPh sb="4" eb="6">
      <t>テツヒコ</t>
    </rPh>
    <phoneticPr fontId="3"/>
  </si>
  <si>
    <t>石井　準一</t>
    <rPh sb="0" eb="2">
      <t>イシイ</t>
    </rPh>
    <rPh sb="3" eb="5">
      <t>ジュンイチ</t>
    </rPh>
    <phoneticPr fontId="3"/>
  </si>
  <si>
    <t>吉田　いわお</t>
    <rPh sb="0" eb="2">
      <t>ヨシダ</t>
    </rPh>
    <phoneticPr fontId="3"/>
  </si>
  <si>
    <t>みうら　隆</t>
    <rPh sb="4" eb="5">
      <t>タカシ</t>
    </rPh>
    <phoneticPr fontId="3"/>
  </si>
  <si>
    <t>堀江　秀夫</t>
    <rPh sb="0" eb="2">
      <t>ホリエ</t>
    </rPh>
    <rPh sb="3" eb="5">
      <t>ヒデオ</t>
    </rPh>
    <phoneticPr fontId="3"/>
  </si>
  <si>
    <t xml:space="preserve"> 千葉市選挙区</t>
    <rPh sb="4" eb="7">
      <t>センキョク</t>
    </rPh>
    <phoneticPr fontId="3"/>
  </si>
  <si>
    <t xml:space="preserve"> 千葉市</t>
    <phoneticPr fontId="3"/>
  </si>
  <si>
    <t xml:space="preserve"> 千葉市</t>
    <phoneticPr fontId="3"/>
  </si>
  <si>
    <t>公明党</t>
    <rPh sb="2" eb="3">
      <t>トウ</t>
    </rPh>
    <phoneticPr fontId="3"/>
  </si>
  <si>
    <t>民社党</t>
    <rPh sb="0" eb="1">
      <t>ミン</t>
    </rPh>
    <phoneticPr fontId="3"/>
  </si>
  <si>
    <t>花沢　三郎</t>
    <rPh sb="0" eb="2">
      <t>ハナザワ</t>
    </rPh>
    <rPh sb="3" eb="5">
      <t>サブロウ</t>
    </rPh>
    <phoneticPr fontId="3"/>
  </si>
  <si>
    <t>酒井　いわお</t>
    <rPh sb="0" eb="2">
      <t>サカイ</t>
    </rPh>
    <phoneticPr fontId="3"/>
  </si>
  <si>
    <t>吉原　鉄治</t>
    <rPh sb="0" eb="2">
      <t>ヨシハラ</t>
    </rPh>
    <rPh sb="3" eb="5">
      <t>テツジ</t>
    </rPh>
    <phoneticPr fontId="3"/>
  </si>
  <si>
    <t>のせ　ひでのぶ</t>
    <phoneticPr fontId="3"/>
  </si>
  <si>
    <t>山本　鉄男</t>
    <rPh sb="0" eb="2">
      <t>ヤマモト</t>
    </rPh>
    <rPh sb="3" eb="5">
      <t>テツオ</t>
    </rPh>
    <phoneticPr fontId="3"/>
  </si>
  <si>
    <t>小柴　れい子</t>
    <rPh sb="0" eb="2">
      <t>コシバ</t>
    </rPh>
    <rPh sb="5" eb="6">
      <t>コ</t>
    </rPh>
    <phoneticPr fontId="3"/>
  </si>
  <si>
    <t>かがや　健</t>
    <rPh sb="4" eb="5">
      <t>ケン</t>
    </rPh>
    <phoneticPr fontId="3"/>
  </si>
  <si>
    <t>市川　福平</t>
    <rPh sb="0" eb="2">
      <t>イチカワ</t>
    </rPh>
    <rPh sb="3" eb="5">
      <t>フクヘイ</t>
    </rPh>
    <phoneticPr fontId="3"/>
  </si>
  <si>
    <t>公明党</t>
    <rPh sb="0" eb="3">
      <t>コウメイトウ</t>
    </rPh>
    <phoneticPr fontId="3"/>
  </si>
  <si>
    <t>相川　久雄</t>
    <rPh sb="0" eb="2">
      <t>アイカワ</t>
    </rPh>
    <rPh sb="3" eb="5">
      <t>ヒサオ</t>
    </rPh>
    <phoneticPr fontId="3"/>
  </si>
  <si>
    <t>鈴木　ひろ子</t>
    <rPh sb="0" eb="2">
      <t>スズキ</t>
    </rPh>
    <rPh sb="5" eb="6">
      <t>コ</t>
    </rPh>
    <phoneticPr fontId="3"/>
  </si>
  <si>
    <t>大沢　かずはる</t>
    <rPh sb="0" eb="2">
      <t>オオサワ</t>
    </rPh>
    <phoneticPr fontId="3"/>
  </si>
  <si>
    <t>日本共産党</t>
    <rPh sb="0" eb="2">
      <t>ニホン</t>
    </rPh>
    <rPh sb="2" eb="5">
      <t>キョウサントウ</t>
    </rPh>
    <phoneticPr fontId="3"/>
  </si>
  <si>
    <t>民社党</t>
    <rPh sb="0" eb="3">
      <t>ミンシャトウ</t>
    </rPh>
    <phoneticPr fontId="3"/>
  </si>
  <si>
    <t>金子　和夫</t>
    <rPh sb="0" eb="2">
      <t>カネコ</t>
    </rPh>
    <rPh sb="3" eb="5">
      <t>カズオ</t>
    </rPh>
    <phoneticPr fontId="3"/>
  </si>
  <si>
    <t>戸田　しずお</t>
    <rPh sb="0" eb="2">
      <t>トダ</t>
    </rPh>
    <phoneticPr fontId="3"/>
  </si>
  <si>
    <t>野田　佳彦</t>
    <rPh sb="0" eb="2">
      <t>ノダ</t>
    </rPh>
    <rPh sb="3" eb="5">
      <t>ヨシヒコ</t>
    </rPh>
    <phoneticPr fontId="3"/>
  </si>
  <si>
    <t>安藤　信吉</t>
    <rPh sb="0" eb="2">
      <t>アンドウ</t>
    </rPh>
    <rPh sb="3" eb="5">
      <t>シンキチ</t>
    </rPh>
    <phoneticPr fontId="3"/>
  </si>
  <si>
    <t>池田　しづお</t>
    <rPh sb="0" eb="2">
      <t>イケダ</t>
    </rPh>
    <phoneticPr fontId="3"/>
  </si>
  <si>
    <t xml:space="preserve"> 松戸市選挙区</t>
    <rPh sb="1" eb="3">
      <t>マツド</t>
    </rPh>
    <phoneticPr fontId="3"/>
  </si>
  <si>
    <t xml:space="preserve"> 松戸市</t>
    <rPh sb="1" eb="3">
      <t>マツド</t>
    </rPh>
    <phoneticPr fontId="3"/>
  </si>
  <si>
    <t>川井　敏久</t>
    <rPh sb="0" eb="2">
      <t>カワイ</t>
    </rPh>
    <rPh sb="3" eb="5">
      <t>トシヒサ</t>
    </rPh>
    <phoneticPr fontId="3"/>
  </si>
  <si>
    <t>古田　れい子</t>
    <rPh sb="0" eb="2">
      <t>フルタ</t>
    </rPh>
    <rPh sb="5" eb="6">
      <t>コ</t>
    </rPh>
    <phoneticPr fontId="3"/>
  </si>
  <si>
    <t>とべ　敬</t>
    <rPh sb="3" eb="4">
      <t>ケイ</t>
    </rPh>
    <phoneticPr fontId="3"/>
  </si>
  <si>
    <t>しのづか　義正</t>
    <rPh sb="5" eb="7">
      <t>ヨシマサ</t>
    </rPh>
    <phoneticPr fontId="3"/>
  </si>
  <si>
    <t>くろの　波三</t>
    <rPh sb="4" eb="5">
      <t>ナミ</t>
    </rPh>
    <rPh sb="5" eb="6">
      <t>サン</t>
    </rPh>
    <phoneticPr fontId="3"/>
  </si>
  <si>
    <t>無所属</t>
    <rPh sb="0" eb="3">
      <t>ムショゾク</t>
    </rPh>
    <phoneticPr fontId="3"/>
  </si>
  <si>
    <t>伊東　幸市</t>
    <rPh sb="0" eb="2">
      <t>イトウ</t>
    </rPh>
    <rPh sb="3" eb="4">
      <t>シアワ</t>
    </rPh>
    <rPh sb="4" eb="5">
      <t>シ</t>
    </rPh>
    <phoneticPr fontId="3"/>
  </si>
  <si>
    <t>柳田　祥子</t>
    <rPh sb="0" eb="2">
      <t>ヤナギダ</t>
    </rPh>
    <rPh sb="3" eb="5">
      <t>ショウコ</t>
    </rPh>
    <phoneticPr fontId="3"/>
  </si>
  <si>
    <t>高橋　正八郎</t>
    <rPh sb="0" eb="2">
      <t>タカハシ</t>
    </rPh>
    <rPh sb="3" eb="4">
      <t>ショウ</t>
    </rPh>
    <rPh sb="4" eb="6">
      <t>ハチロウ</t>
    </rPh>
    <phoneticPr fontId="3"/>
  </si>
  <si>
    <t xml:space="preserve"> 八街町</t>
    <rPh sb="1" eb="3">
      <t>ヤチマタ</t>
    </rPh>
    <phoneticPr fontId="3"/>
  </si>
  <si>
    <t>林　もとお</t>
    <rPh sb="0" eb="1">
      <t>ハヤシ</t>
    </rPh>
    <phoneticPr fontId="3"/>
  </si>
  <si>
    <t>すがや　喜一</t>
    <rPh sb="4" eb="6">
      <t>キイチ</t>
    </rPh>
    <phoneticPr fontId="3"/>
  </si>
  <si>
    <t xml:space="preserve"> 八日市場市選挙区</t>
    <rPh sb="1" eb="5">
      <t>ヨウカイチバ</t>
    </rPh>
    <rPh sb="5" eb="6">
      <t>シ</t>
    </rPh>
    <phoneticPr fontId="3"/>
  </si>
  <si>
    <t xml:space="preserve"> 八日市場市</t>
    <rPh sb="1" eb="5">
      <t>ヨウカイチバ</t>
    </rPh>
    <rPh sb="5" eb="6">
      <t>シ</t>
    </rPh>
    <phoneticPr fontId="3"/>
  </si>
  <si>
    <t>かくた　久雄</t>
    <rPh sb="4" eb="6">
      <t>ヒサオ</t>
    </rPh>
    <phoneticPr fontId="3"/>
  </si>
  <si>
    <t>匝瑳郡選挙区</t>
    <rPh sb="0" eb="2">
      <t>ソウサ</t>
    </rPh>
    <rPh sb="3" eb="6">
      <t>センキョク</t>
    </rPh>
    <phoneticPr fontId="3"/>
  </si>
  <si>
    <t>中村　九蔵</t>
    <rPh sb="0" eb="2">
      <t>ナカムラ</t>
    </rPh>
    <rPh sb="3" eb="4">
      <t>キュウ</t>
    </rPh>
    <rPh sb="4" eb="5">
      <t>クラ</t>
    </rPh>
    <phoneticPr fontId="3"/>
  </si>
  <si>
    <t xml:space="preserve"> 光町</t>
    <rPh sb="1" eb="2">
      <t>ヒカリ</t>
    </rPh>
    <phoneticPr fontId="3"/>
  </si>
  <si>
    <t xml:space="preserve"> 野栄町</t>
    <rPh sb="1" eb="3">
      <t>ノサカ</t>
    </rPh>
    <rPh sb="3" eb="4">
      <t>マチ</t>
    </rPh>
    <phoneticPr fontId="3"/>
  </si>
  <si>
    <t>長生郡選挙区</t>
    <rPh sb="0" eb="2">
      <t>チョウセイ</t>
    </rPh>
    <phoneticPr fontId="3"/>
  </si>
  <si>
    <t xml:space="preserve"> 一宮町</t>
    <rPh sb="1" eb="3">
      <t>イチミヤ</t>
    </rPh>
    <phoneticPr fontId="3"/>
  </si>
  <si>
    <t xml:space="preserve"> 睦沢町</t>
    <rPh sb="1" eb="3">
      <t>ムツザワ</t>
    </rPh>
    <phoneticPr fontId="3"/>
  </si>
  <si>
    <t xml:space="preserve"> 長生村</t>
    <rPh sb="1" eb="4">
      <t>チョウセイムラ</t>
    </rPh>
    <phoneticPr fontId="3"/>
  </si>
  <si>
    <t xml:space="preserve"> 白子町</t>
    <rPh sb="1" eb="3">
      <t>シラコ</t>
    </rPh>
    <phoneticPr fontId="3"/>
  </si>
  <si>
    <t xml:space="preserve"> 長柄町</t>
    <rPh sb="1" eb="4">
      <t>ナガラマチ</t>
    </rPh>
    <phoneticPr fontId="3"/>
  </si>
  <si>
    <t xml:space="preserve"> 長南町</t>
    <rPh sb="1" eb="3">
      <t>チョウナン</t>
    </rPh>
    <phoneticPr fontId="3"/>
  </si>
  <si>
    <t>＊長生郡計</t>
    <rPh sb="1" eb="4">
      <t>チョウセイグン</t>
    </rPh>
    <phoneticPr fontId="3"/>
  </si>
  <si>
    <t>たかはし　正</t>
    <rPh sb="5" eb="6">
      <t>タダシ</t>
    </rPh>
    <phoneticPr fontId="3"/>
  </si>
  <si>
    <t>野口　おかじ</t>
    <rPh sb="0" eb="2">
      <t>ノグチ</t>
    </rPh>
    <phoneticPr fontId="3"/>
  </si>
  <si>
    <t xml:space="preserve"> 君津郡選挙区</t>
    <rPh sb="1" eb="3">
      <t>キミツ</t>
    </rPh>
    <rPh sb="3" eb="4">
      <t>グン</t>
    </rPh>
    <rPh sb="4" eb="7">
      <t>センキョク</t>
    </rPh>
    <phoneticPr fontId="3"/>
  </si>
  <si>
    <t>みその　豊</t>
    <rPh sb="4" eb="5">
      <t>ユタ</t>
    </rPh>
    <phoneticPr fontId="3"/>
  </si>
  <si>
    <t>栗山　栄子</t>
    <rPh sb="0" eb="2">
      <t>クリヤマ</t>
    </rPh>
    <rPh sb="3" eb="5">
      <t>エイコ</t>
    </rPh>
    <phoneticPr fontId="3"/>
  </si>
  <si>
    <t>井手口　いさむ</t>
    <rPh sb="0" eb="3">
      <t>イデグチ</t>
    </rPh>
    <phoneticPr fontId="3"/>
  </si>
  <si>
    <t>ながの　博</t>
    <rPh sb="4" eb="5">
      <t>ヒロシ</t>
    </rPh>
    <phoneticPr fontId="3"/>
  </si>
  <si>
    <t>いとう　和男</t>
    <rPh sb="4" eb="6">
      <t>カズオ</t>
    </rPh>
    <phoneticPr fontId="3"/>
  </si>
  <si>
    <t>渡辺　つぎ夫</t>
    <rPh sb="0" eb="2">
      <t>ワタナベ</t>
    </rPh>
    <rPh sb="5" eb="6">
      <t>オット</t>
    </rPh>
    <phoneticPr fontId="3"/>
  </si>
  <si>
    <t>＊君津郡計</t>
    <rPh sb="1" eb="3">
      <t>キミツ</t>
    </rPh>
    <phoneticPr fontId="3"/>
  </si>
  <si>
    <t>昭和62年4月12日執行</t>
    <rPh sb="0" eb="2">
      <t>ショウワ</t>
    </rPh>
    <phoneticPr fontId="3"/>
  </si>
  <si>
    <t>武田　ひろみつ</t>
    <rPh sb="0" eb="2">
      <t>タケダ</t>
    </rPh>
    <phoneticPr fontId="3"/>
  </si>
  <si>
    <t>増田　栄司</t>
    <rPh sb="0" eb="2">
      <t>マスダ</t>
    </rPh>
    <rPh sb="3" eb="4">
      <t>サカエ</t>
    </rPh>
    <rPh sb="4" eb="5">
      <t>ツカサ</t>
    </rPh>
    <phoneticPr fontId="3"/>
  </si>
  <si>
    <t>星の　昌世</t>
    <rPh sb="0" eb="1">
      <t>ホシ</t>
    </rPh>
    <rPh sb="3" eb="4">
      <t>アキラ</t>
    </rPh>
    <rPh sb="4" eb="5">
      <t>ヨ</t>
    </rPh>
    <phoneticPr fontId="3"/>
  </si>
  <si>
    <t>すがわら　道生</t>
    <rPh sb="5" eb="6">
      <t>ミチ</t>
    </rPh>
    <rPh sb="6" eb="7">
      <t>イ</t>
    </rPh>
    <phoneticPr fontId="3"/>
  </si>
  <si>
    <t>飯生　よしお</t>
    <rPh sb="0" eb="2">
      <t>イイノウ</t>
    </rPh>
    <phoneticPr fontId="3"/>
  </si>
  <si>
    <t>藤本　庄一</t>
    <rPh sb="0" eb="2">
      <t>フジモト</t>
    </rPh>
    <rPh sb="3" eb="5">
      <t>ショウイチ</t>
    </rPh>
    <phoneticPr fontId="3"/>
  </si>
  <si>
    <t>無所属</t>
    <rPh sb="0" eb="3">
      <t>ムショゾク</t>
    </rPh>
    <phoneticPr fontId="3"/>
  </si>
  <si>
    <t>おのだ　栄一</t>
    <rPh sb="4" eb="6">
      <t>エイイチ</t>
    </rPh>
    <phoneticPr fontId="3"/>
  </si>
  <si>
    <t>杉田　もりやす</t>
    <rPh sb="0" eb="2">
      <t>スギタ</t>
    </rPh>
    <phoneticPr fontId="3"/>
  </si>
  <si>
    <t>宮国　克明</t>
    <rPh sb="0" eb="2">
      <t>ミヤクニ</t>
    </rPh>
    <rPh sb="3" eb="5">
      <t>カツアキ</t>
    </rPh>
    <phoneticPr fontId="3"/>
  </si>
  <si>
    <t>日本社会党</t>
    <rPh sb="0" eb="2">
      <t>ニホン</t>
    </rPh>
    <rPh sb="2" eb="5">
      <t>シャカイトウ</t>
    </rPh>
    <phoneticPr fontId="3"/>
  </si>
  <si>
    <t>安原　ひろし</t>
    <rPh sb="0" eb="2">
      <t>ヤスハラ</t>
    </rPh>
    <phoneticPr fontId="3"/>
  </si>
  <si>
    <t>金井　一夫</t>
    <rPh sb="0" eb="2">
      <t>カナイ</t>
    </rPh>
    <rPh sb="3" eb="5">
      <t>カズオ</t>
    </rPh>
    <phoneticPr fontId="3"/>
  </si>
  <si>
    <t>小岩井　清</t>
    <rPh sb="0" eb="3">
      <t>コイワイ</t>
    </rPh>
    <rPh sb="4" eb="5">
      <t>キヨシ</t>
    </rPh>
    <phoneticPr fontId="3"/>
  </si>
  <si>
    <t>かのう　勝</t>
    <rPh sb="4" eb="5">
      <t>マサル</t>
    </rPh>
    <phoneticPr fontId="3"/>
  </si>
  <si>
    <t>民社党</t>
    <rPh sb="0" eb="3">
      <t>ミンシャトウ</t>
    </rPh>
    <phoneticPr fontId="3"/>
  </si>
  <si>
    <t>さとう　フジエ</t>
    <phoneticPr fontId="3"/>
  </si>
  <si>
    <t>藤代　孝七</t>
    <rPh sb="0" eb="2">
      <t>フジシロ</t>
    </rPh>
    <rPh sb="3" eb="4">
      <t>コウ</t>
    </rPh>
    <rPh sb="4" eb="5">
      <t>ナナ</t>
    </rPh>
    <phoneticPr fontId="3"/>
  </si>
  <si>
    <t>高橋　とおる</t>
    <rPh sb="0" eb="2">
      <t>タカハシ</t>
    </rPh>
    <phoneticPr fontId="3"/>
  </si>
  <si>
    <t>ふじたに　浩</t>
    <rPh sb="5" eb="6">
      <t>ヒロシ</t>
    </rPh>
    <phoneticPr fontId="3"/>
  </si>
  <si>
    <t>滝口　むねはる</t>
    <rPh sb="0" eb="2">
      <t>タキグチ</t>
    </rPh>
    <phoneticPr fontId="3"/>
  </si>
  <si>
    <t>松本　のぶお</t>
    <rPh sb="0" eb="2">
      <t>マツモト</t>
    </rPh>
    <phoneticPr fontId="3"/>
  </si>
  <si>
    <t>林　一一</t>
    <rPh sb="0" eb="1">
      <t>ハヤシ</t>
    </rPh>
    <rPh sb="2" eb="3">
      <t>イチ</t>
    </rPh>
    <rPh sb="3" eb="4">
      <t>イチ</t>
    </rPh>
    <phoneticPr fontId="3"/>
  </si>
  <si>
    <t>おかざき　幸雄</t>
    <rPh sb="5" eb="7">
      <t>ユキオ</t>
    </rPh>
    <phoneticPr fontId="3"/>
  </si>
  <si>
    <t>片岡　あきやす</t>
    <rPh sb="0" eb="2">
      <t>カタオカ</t>
    </rPh>
    <phoneticPr fontId="3"/>
  </si>
  <si>
    <t>古川　しげる</t>
    <rPh sb="0" eb="2">
      <t>フルカワ</t>
    </rPh>
    <phoneticPr fontId="3"/>
  </si>
  <si>
    <t>青木　裕美</t>
    <rPh sb="0" eb="2">
      <t>アオキ</t>
    </rPh>
    <rPh sb="3" eb="5">
      <t>ヒロミ</t>
    </rPh>
    <phoneticPr fontId="3"/>
  </si>
  <si>
    <t>日髙　てるくに</t>
    <rPh sb="0" eb="2">
      <t>ヒダカ</t>
    </rPh>
    <phoneticPr fontId="3"/>
  </si>
  <si>
    <t>たかひ　一美</t>
    <rPh sb="4" eb="6">
      <t>カズミ</t>
    </rPh>
    <phoneticPr fontId="3"/>
  </si>
  <si>
    <t>たての　あきら</t>
    <phoneticPr fontId="3"/>
  </si>
  <si>
    <t>日本共産党</t>
    <rPh sb="0" eb="2">
      <t>ニホン</t>
    </rPh>
    <rPh sb="2" eb="5">
      <t>キョウサントウ</t>
    </rPh>
    <phoneticPr fontId="3"/>
  </si>
  <si>
    <t>加藤　英雄</t>
    <rPh sb="0" eb="2">
      <t>カトウ</t>
    </rPh>
    <rPh sb="3" eb="5">
      <t>ヒデオ</t>
    </rPh>
    <phoneticPr fontId="3"/>
  </si>
  <si>
    <t>我孫子市・沼南町選挙区</t>
    <rPh sb="0" eb="3">
      <t>アビコ</t>
    </rPh>
    <rPh sb="3" eb="4">
      <t>シ</t>
    </rPh>
    <rPh sb="5" eb="7">
      <t>ショウナン</t>
    </rPh>
    <rPh sb="7" eb="8">
      <t>マチ</t>
    </rPh>
    <phoneticPr fontId="3"/>
  </si>
  <si>
    <t xml:space="preserve"> 我孫子市</t>
    <rPh sb="1" eb="4">
      <t>アビコ</t>
    </rPh>
    <phoneticPr fontId="3"/>
  </si>
  <si>
    <t xml:space="preserve"> 沼南町</t>
    <rPh sb="1" eb="3">
      <t>ショウナン</t>
    </rPh>
    <phoneticPr fontId="3"/>
  </si>
  <si>
    <t>＊我孫子・沼南計</t>
    <rPh sb="1" eb="4">
      <t>アビコ</t>
    </rPh>
    <rPh sb="5" eb="7">
      <t>ショウナン</t>
    </rPh>
    <phoneticPr fontId="3"/>
  </si>
  <si>
    <t>鈴木　次雄</t>
    <rPh sb="0" eb="2">
      <t>スズキ</t>
    </rPh>
    <rPh sb="3" eb="4">
      <t>ツギ</t>
    </rPh>
    <rPh sb="4" eb="5">
      <t>ユウ</t>
    </rPh>
    <phoneticPr fontId="3"/>
  </si>
  <si>
    <t xml:space="preserve"> 鎌ケ谷市選挙区</t>
    <rPh sb="1" eb="4">
      <t>カマガヤ</t>
    </rPh>
    <phoneticPr fontId="3"/>
  </si>
  <si>
    <t xml:space="preserve"> 鎌ケ谷市</t>
    <rPh sb="1" eb="4">
      <t>カマガヤ</t>
    </rPh>
    <phoneticPr fontId="3"/>
  </si>
  <si>
    <t>皆川　いわお</t>
    <rPh sb="0" eb="2">
      <t>ミナガワ</t>
    </rPh>
    <phoneticPr fontId="3"/>
  </si>
  <si>
    <t>宇田川　敬之助</t>
    <rPh sb="0" eb="3">
      <t>ウダガワ</t>
    </rPh>
    <rPh sb="4" eb="7">
      <t>ケイノスケ</t>
    </rPh>
    <phoneticPr fontId="3"/>
  </si>
  <si>
    <t>沖崎　利夫</t>
    <rPh sb="0" eb="2">
      <t>オキザキ</t>
    </rPh>
    <rPh sb="3" eb="5">
      <t>トシオ</t>
    </rPh>
    <phoneticPr fontId="3"/>
  </si>
  <si>
    <t>岡島　伍郎</t>
    <rPh sb="0" eb="2">
      <t>オカジマ</t>
    </rPh>
    <rPh sb="3" eb="5">
      <t>ゴロウ</t>
    </rPh>
    <phoneticPr fontId="3"/>
  </si>
  <si>
    <t xml:space="preserve"> 成田市選挙区</t>
    <rPh sb="1" eb="3">
      <t>ナリタ</t>
    </rPh>
    <phoneticPr fontId="3"/>
  </si>
  <si>
    <t xml:space="preserve"> 成田市</t>
    <rPh sb="1" eb="3">
      <t>ナリタ</t>
    </rPh>
    <phoneticPr fontId="3"/>
  </si>
  <si>
    <t>大竹　清</t>
    <rPh sb="0" eb="2">
      <t>オオタケ</t>
    </rPh>
    <rPh sb="3" eb="4">
      <t>キヨシ</t>
    </rPh>
    <phoneticPr fontId="3"/>
  </si>
  <si>
    <t>田畑　仁</t>
    <rPh sb="0" eb="2">
      <t>タハタ</t>
    </rPh>
    <rPh sb="3" eb="4">
      <t>ジン</t>
    </rPh>
    <phoneticPr fontId="3"/>
  </si>
  <si>
    <t>藤本　由美子</t>
    <rPh sb="0" eb="2">
      <t>フジモト</t>
    </rPh>
    <rPh sb="3" eb="6">
      <t>ユミコ</t>
    </rPh>
    <phoneticPr fontId="3"/>
  </si>
  <si>
    <t xml:space="preserve"> 四街道市選挙区</t>
    <rPh sb="1" eb="4">
      <t>ヨツカイドウ</t>
    </rPh>
    <phoneticPr fontId="3"/>
  </si>
  <si>
    <t xml:space="preserve"> 四街道市</t>
    <rPh sb="1" eb="4">
      <t>ヨツカイドウ</t>
    </rPh>
    <phoneticPr fontId="3"/>
  </si>
  <si>
    <t>佐藤　豊</t>
    <rPh sb="0" eb="2">
      <t>サトウ</t>
    </rPh>
    <rPh sb="3" eb="4">
      <t>ユタ</t>
    </rPh>
    <phoneticPr fontId="3"/>
  </si>
  <si>
    <t>坂本　弘毅</t>
    <rPh sb="0" eb="2">
      <t>サカモト</t>
    </rPh>
    <rPh sb="3" eb="5">
      <t>コウキ</t>
    </rPh>
    <phoneticPr fontId="3"/>
  </si>
  <si>
    <t xml:space="preserve"> 佐原市選挙区</t>
    <rPh sb="1" eb="3">
      <t>サワラ</t>
    </rPh>
    <rPh sb="3" eb="4">
      <t>シ</t>
    </rPh>
    <phoneticPr fontId="3"/>
  </si>
  <si>
    <t xml:space="preserve"> 佐原市</t>
    <rPh sb="1" eb="3">
      <t>サワラ</t>
    </rPh>
    <rPh sb="3" eb="4">
      <t>シ</t>
    </rPh>
    <phoneticPr fontId="3"/>
  </si>
  <si>
    <t>椎名　正男</t>
    <rPh sb="0" eb="2">
      <t>シイナ</t>
    </rPh>
    <rPh sb="3" eb="5">
      <t>マサオ</t>
    </rPh>
    <phoneticPr fontId="3"/>
  </si>
  <si>
    <t>やしろ　重信</t>
    <rPh sb="4" eb="6">
      <t>シゲノブ</t>
    </rPh>
    <phoneticPr fontId="3"/>
  </si>
  <si>
    <t>無所属</t>
    <rPh sb="0" eb="3">
      <t>ムショゾク</t>
    </rPh>
    <phoneticPr fontId="3"/>
  </si>
  <si>
    <t>たかはし　弘次</t>
    <rPh sb="5" eb="6">
      <t>ヒロ</t>
    </rPh>
    <rPh sb="6" eb="7">
      <t>ツギ</t>
    </rPh>
    <phoneticPr fontId="3"/>
  </si>
  <si>
    <t>椎名　一保</t>
    <rPh sb="0" eb="2">
      <t>シイナ</t>
    </rPh>
    <rPh sb="3" eb="4">
      <t>イチ</t>
    </rPh>
    <rPh sb="4" eb="5">
      <t>ホ</t>
    </rPh>
    <phoneticPr fontId="3"/>
  </si>
  <si>
    <t>田辺　勝夫</t>
    <rPh sb="0" eb="2">
      <t>タナベ</t>
    </rPh>
    <rPh sb="3" eb="5">
      <t>カツオ</t>
    </rPh>
    <phoneticPr fontId="3"/>
  </si>
  <si>
    <t>内田　征志</t>
    <rPh sb="0" eb="2">
      <t>ウチダ</t>
    </rPh>
    <rPh sb="3" eb="4">
      <t>セイ</t>
    </rPh>
    <rPh sb="4" eb="5">
      <t>ココロザシ</t>
    </rPh>
    <phoneticPr fontId="3"/>
  </si>
  <si>
    <t>江波戸　辰夫</t>
    <rPh sb="0" eb="3">
      <t>エバト</t>
    </rPh>
    <rPh sb="4" eb="6">
      <t>タツオ</t>
    </rPh>
    <phoneticPr fontId="3"/>
  </si>
  <si>
    <t>あらき　公平</t>
    <rPh sb="4" eb="6">
      <t>コウヘイ</t>
    </rPh>
    <phoneticPr fontId="3"/>
  </si>
  <si>
    <t xml:space="preserve"> 旭市選挙区</t>
    <rPh sb="1" eb="2">
      <t>アサヒ</t>
    </rPh>
    <rPh sb="2" eb="3">
      <t>シ</t>
    </rPh>
    <rPh sb="3" eb="6">
      <t>センキョク</t>
    </rPh>
    <phoneticPr fontId="3"/>
  </si>
  <si>
    <t xml:space="preserve"> 旭市</t>
    <rPh sb="1" eb="2">
      <t>アサヒ</t>
    </rPh>
    <rPh sb="2" eb="3">
      <t>シ</t>
    </rPh>
    <phoneticPr fontId="3"/>
  </si>
  <si>
    <t>やまぞえ　文男</t>
    <rPh sb="5" eb="7">
      <t>フミオ</t>
    </rPh>
    <phoneticPr fontId="3"/>
  </si>
  <si>
    <t>海上郡選挙区</t>
    <rPh sb="0" eb="2">
      <t>ウナカミ</t>
    </rPh>
    <rPh sb="2" eb="3">
      <t>グン</t>
    </rPh>
    <rPh sb="3" eb="6">
      <t>センキョク</t>
    </rPh>
    <phoneticPr fontId="3"/>
  </si>
  <si>
    <t xml:space="preserve"> 海上町</t>
    <rPh sb="1" eb="3">
      <t>ウナカミ</t>
    </rPh>
    <phoneticPr fontId="3"/>
  </si>
  <si>
    <t xml:space="preserve"> 飯岡町</t>
    <rPh sb="1" eb="3">
      <t>イイオカ</t>
    </rPh>
    <rPh sb="3" eb="4">
      <t>マチ</t>
    </rPh>
    <phoneticPr fontId="3"/>
  </si>
  <si>
    <t>石橋　ぎんぞう</t>
    <rPh sb="0" eb="2">
      <t>イシバシ</t>
    </rPh>
    <phoneticPr fontId="3"/>
  </si>
  <si>
    <t>石田　勝一</t>
    <rPh sb="0" eb="2">
      <t>イシダ</t>
    </rPh>
    <rPh sb="3" eb="5">
      <t>カツイチ</t>
    </rPh>
    <phoneticPr fontId="3"/>
  </si>
  <si>
    <t xml:space="preserve"> 東金市選挙区</t>
    <rPh sb="1" eb="3">
      <t>トウガネ</t>
    </rPh>
    <rPh sb="3" eb="4">
      <t>シ</t>
    </rPh>
    <rPh sb="4" eb="7">
      <t>センキョク</t>
    </rPh>
    <phoneticPr fontId="3"/>
  </si>
  <si>
    <t xml:space="preserve"> 東金市</t>
    <rPh sb="1" eb="3">
      <t>トウガネ</t>
    </rPh>
    <rPh sb="3" eb="4">
      <t>シ</t>
    </rPh>
    <phoneticPr fontId="3"/>
  </si>
  <si>
    <t>土屋　かつみ</t>
    <rPh sb="0" eb="1">
      <t>ツチ</t>
    </rPh>
    <rPh sb="1" eb="2">
      <t>ヤ</t>
    </rPh>
    <phoneticPr fontId="3"/>
  </si>
  <si>
    <t>岡本　健</t>
    <rPh sb="0" eb="2">
      <t>オカモト</t>
    </rPh>
    <rPh sb="3" eb="4">
      <t>ケン</t>
    </rPh>
    <phoneticPr fontId="3"/>
  </si>
  <si>
    <t xml:space="preserve"> 茂原市選挙区</t>
    <rPh sb="1" eb="3">
      <t>モバラ</t>
    </rPh>
    <rPh sb="3" eb="4">
      <t>シ</t>
    </rPh>
    <phoneticPr fontId="3"/>
  </si>
  <si>
    <t xml:space="preserve"> 茂原市</t>
    <rPh sb="1" eb="2">
      <t>シゲル</t>
    </rPh>
    <rPh sb="3" eb="4">
      <t>シ</t>
    </rPh>
    <phoneticPr fontId="3"/>
  </si>
  <si>
    <t>無所属</t>
    <rPh sb="0" eb="3">
      <t>ムショゾク</t>
    </rPh>
    <phoneticPr fontId="3"/>
  </si>
  <si>
    <t>市原　剛</t>
    <rPh sb="0" eb="2">
      <t>イチハラ</t>
    </rPh>
    <rPh sb="3" eb="4">
      <t>ツヨシ</t>
    </rPh>
    <phoneticPr fontId="3"/>
  </si>
  <si>
    <t>酒井　茂</t>
    <rPh sb="0" eb="2">
      <t>サカイ</t>
    </rPh>
    <rPh sb="3" eb="4">
      <t>シゲル</t>
    </rPh>
    <phoneticPr fontId="3"/>
  </si>
  <si>
    <t>きじま　秀夫</t>
    <rPh sb="4" eb="6">
      <t>ヒデオ</t>
    </rPh>
    <phoneticPr fontId="3"/>
  </si>
  <si>
    <t xml:space="preserve"> 勝浦市選挙区</t>
    <rPh sb="1" eb="3">
      <t>カツウラ</t>
    </rPh>
    <phoneticPr fontId="3"/>
  </si>
  <si>
    <t xml:space="preserve"> 勝浦市</t>
    <rPh sb="1" eb="3">
      <t>カツウラ</t>
    </rPh>
    <phoneticPr fontId="3"/>
  </si>
  <si>
    <t>小高　芳男</t>
    <rPh sb="0" eb="2">
      <t>オダカ</t>
    </rPh>
    <rPh sb="3" eb="4">
      <t>ヨシ</t>
    </rPh>
    <rPh sb="4" eb="5">
      <t>オ</t>
    </rPh>
    <phoneticPr fontId="3"/>
  </si>
  <si>
    <t>金野　光政</t>
    <rPh sb="0" eb="2">
      <t>カネノ</t>
    </rPh>
    <rPh sb="3" eb="5">
      <t>ミツマサ</t>
    </rPh>
    <phoneticPr fontId="3"/>
  </si>
  <si>
    <t>夷隅郡選挙区</t>
    <rPh sb="0" eb="2">
      <t>イスミ</t>
    </rPh>
    <rPh sb="2" eb="3">
      <t>グン</t>
    </rPh>
    <phoneticPr fontId="3"/>
  </si>
  <si>
    <t xml:space="preserve"> 大多喜町</t>
    <rPh sb="1" eb="4">
      <t>オオタキ</t>
    </rPh>
    <rPh sb="4" eb="5">
      <t>マチ</t>
    </rPh>
    <phoneticPr fontId="3"/>
  </si>
  <si>
    <t xml:space="preserve"> 夷隅町</t>
    <rPh sb="1" eb="3">
      <t>イスミ</t>
    </rPh>
    <rPh sb="3" eb="4">
      <t>チョウ</t>
    </rPh>
    <phoneticPr fontId="3"/>
  </si>
  <si>
    <t xml:space="preserve"> 御宿町</t>
    <rPh sb="1" eb="4">
      <t>オンジュクマチ</t>
    </rPh>
    <phoneticPr fontId="3"/>
  </si>
  <si>
    <t xml:space="preserve"> 大原町</t>
    <rPh sb="1" eb="3">
      <t>オオハラ</t>
    </rPh>
    <rPh sb="3" eb="4">
      <t>マチ</t>
    </rPh>
    <phoneticPr fontId="3"/>
  </si>
  <si>
    <t xml:space="preserve"> 岬町</t>
    <rPh sb="1" eb="2">
      <t>ミサキ</t>
    </rPh>
    <rPh sb="2" eb="3">
      <t>チョウ</t>
    </rPh>
    <phoneticPr fontId="3"/>
  </si>
  <si>
    <t>斎藤　万右衛門</t>
    <rPh sb="0" eb="2">
      <t>サイトウ</t>
    </rPh>
    <rPh sb="3" eb="4">
      <t>マン</t>
    </rPh>
    <rPh sb="4" eb="5">
      <t>ミギ</t>
    </rPh>
    <rPh sb="5" eb="6">
      <t>エイ</t>
    </rPh>
    <rPh sb="6" eb="7">
      <t>モン</t>
    </rPh>
    <phoneticPr fontId="3"/>
  </si>
  <si>
    <t>井上　千太郎</t>
    <rPh sb="0" eb="2">
      <t>イノウエ</t>
    </rPh>
    <rPh sb="3" eb="6">
      <t>センタロウ</t>
    </rPh>
    <phoneticPr fontId="3"/>
  </si>
  <si>
    <t xml:space="preserve"> 館山市選挙区</t>
    <rPh sb="1" eb="3">
      <t>タテヤマ</t>
    </rPh>
    <rPh sb="3" eb="4">
      <t>シ</t>
    </rPh>
    <phoneticPr fontId="3"/>
  </si>
  <si>
    <t xml:space="preserve"> 館山市</t>
    <rPh sb="1" eb="3">
      <t>タテヤマ</t>
    </rPh>
    <rPh sb="3" eb="4">
      <t>シ</t>
    </rPh>
    <phoneticPr fontId="3"/>
  </si>
  <si>
    <t>丸山　定夫</t>
    <rPh sb="0" eb="2">
      <t>マルヤマ</t>
    </rPh>
    <rPh sb="3" eb="5">
      <t>サダオ</t>
    </rPh>
    <phoneticPr fontId="3"/>
  </si>
  <si>
    <t>鴨川市・天津小湊町選挙区</t>
    <rPh sb="0" eb="2">
      <t>カモガワ</t>
    </rPh>
    <rPh sb="2" eb="3">
      <t>シ</t>
    </rPh>
    <rPh sb="4" eb="8">
      <t>アマツコミナト</t>
    </rPh>
    <rPh sb="8" eb="9">
      <t>マチ</t>
    </rPh>
    <phoneticPr fontId="3"/>
  </si>
  <si>
    <t xml:space="preserve"> 鴨川市</t>
    <rPh sb="1" eb="3">
      <t>カモガワ</t>
    </rPh>
    <rPh sb="3" eb="4">
      <t>シ</t>
    </rPh>
    <phoneticPr fontId="3"/>
  </si>
  <si>
    <t xml:space="preserve"> 天津小湊町</t>
    <rPh sb="1" eb="5">
      <t>アマツコミナト</t>
    </rPh>
    <rPh sb="5" eb="6">
      <t>チョウ</t>
    </rPh>
    <phoneticPr fontId="3"/>
  </si>
  <si>
    <t>＊鴨川・天津小湊計</t>
    <rPh sb="1" eb="3">
      <t>カモガワ</t>
    </rPh>
    <rPh sb="4" eb="8">
      <t>アマツコミナト</t>
    </rPh>
    <rPh sb="8" eb="9">
      <t>ケイ</t>
    </rPh>
    <phoneticPr fontId="3"/>
  </si>
  <si>
    <t>日本共産党</t>
    <rPh sb="0" eb="2">
      <t>ニホン</t>
    </rPh>
    <rPh sb="2" eb="4">
      <t>キョウサン</t>
    </rPh>
    <phoneticPr fontId="3"/>
  </si>
  <si>
    <t>さいとう　美信</t>
    <rPh sb="5" eb="7">
      <t>ヨシノブ</t>
    </rPh>
    <phoneticPr fontId="3"/>
  </si>
  <si>
    <t>藤原　義雄</t>
    <rPh sb="0" eb="2">
      <t>フジワラ</t>
    </rPh>
    <rPh sb="3" eb="5">
      <t>ヨシオ</t>
    </rPh>
    <phoneticPr fontId="3"/>
  </si>
  <si>
    <t>安房郡選挙区</t>
    <rPh sb="0" eb="2">
      <t>アワ</t>
    </rPh>
    <rPh sb="2" eb="3">
      <t>グン</t>
    </rPh>
    <phoneticPr fontId="3"/>
  </si>
  <si>
    <t xml:space="preserve"> 富浦町</t>
    <rPh sb="1" eb="3">
      <t>トミウラ</t>
    </rPh>
    <rPh sb="3" eb="4">
      <t>マチ</t>
    </rPh>
    <phoneticPr fontId="3"/>
  </si>
  <si>
    <t xml:space="preserve"> 富山町</t>
    <rPh sb="1" eb="3">
      <t>トミヤマ</t>
    </rPh>
    <rPh sb="3" eb="4">
      <t>チョウ</t>
    </rPh>
    <phoneticPr fontId="3"/>
  </si>
  <si>
    <t xml:space="preserve"> 鋸南町</t>
    <rPh sb="1" eb="4">
      <t>キョナンマチ</t>
    </rPh>
    <phoneticPr fontId="3"/>
  </si>
  <si>
    <t xml:space="preserve"> 三芳村</t>
    <rPh sb="1" eb="4">
      <t>ミヨシムラ</t>
    </rPh>
    <phoneticPr fontId="3"/>
  </si>
  <si>
    <t xml:space="preserve"> 白浜町</t>
    <rPh sb="1" eb="3">
      <t>シラハマ</t>
    </rPh>
    <rPh sb="3" eb="4">
      <t>チョウ</t>
    </rPh>
    <phoneticPr fontId="3"/>
  </si>
  <si>
    <t xml:space="preserve"> 千倉町</t>
    <rPh sb="1" eb="3">
      <t>チクラ</t>
    </rPh>
    <rPh sb="3" eb="4">
      <t>マチ</t>
    </rPh>
    <phoneticPr fontId="3"/>
  </si>
  <si>
    <t xml:space="preserve"> 丸山町</t>
    <rPh sb="1" eb="3">
      <t>マルヤマ</t>
    </rPh>
    <rPh sb="3" eb="4">
      <t>マチ</t>
    </rPh>
    <phoneticPr fontId="3"/>
  </si>
  <si>
    <t xml:space="preserve"> 和田町</t>
    <rPh sb="1" eb="2">
      <t>ワ</t>
    </rPh>
    <rPh sb="2" eb="3">
      <t>タ</t>
    </rPh>
    <rPh sb="3" eb="4">
      <t>チョウ</t>
    </rPh>
    <phoneticPr fontId="3"/>
  </si>
  <si>
    <t>いしい　博</t>
    <rPh sb="4" eb="5">
      <t>ヒロシ</t>
    </rPh>
    <phoneticPr fontId="3"/>
  </si>
  <si>
    <t>須田　かつとし</t>
    <rPh sb="0" eb="2">
      <t>スダ</t>
    </rPh>
    <phoneticPr fontId="3"/>
  </si>
  <si>
    <t>白くま　禎輔</t>
    <rPh sb="0" eb="1">
      <t>シロ</t>
    </rPh>
    <rPh sb="4" eb="5">
      <t>サダ</t>
    </rPh>
    <rPh sb="5" eb="6">
      <t>スケ</t>
    </rPh>
    <phoneticPr fontId="3"/>
  </si>
  <si>
    <t>たかはし　哲夫</t>
    <rPh sb="5" eb="7">
      <t>テツオ</t>
    </rPh>
    <phoneticPr fontId="3"/>
  </si>
  <si>
    <t>永塚　恒夫</t>
    <rPh sb="0" eb="2">
      <t>ナガツカ</t>
    </rPh>
    <rPh sb="3" eb="5">
      <t>ツネオ</t>
    </rPh>
    <phoneticPr fontId="3"/>
  </si>
  <si>
    <t>たかよし　重勝</t>
    <rPh sb="5" eb="6">
      <t>オモ</t>
    </rPh>
    <rPh sb="6" eb="7">
      <t>カツ</t>
    </rPh>
    <phoneticPr fontId="3"/>
  </si>
  <si>
    <t xml:space="preserve"> 袖ケ浦町</t>
    <rPh sb="1" eb="4">
      <t>ソデガウラ</t>
    </rPh>
    <rPh sb="4" eb="5">
      <t>マチ</t>
    </rPh>
    <phoneticPr fontId="3"/>
  </si>
  <si>
    <t>(23:30)</t>
    <phoneticPr fontId="3"/>
  </si>
  <si>
    <t>＊海上郡計</t>
    <rPh sb="1" eb="3">
      <t>ウナカミ</t>
    </rPh>
    <phoneticPr fontId="3"/>
  </si>
  <si>
    <t>＊匝瑳郡計</t>
    <rPh sb="1" eb="3">
      <t>ソウサ</t>
    </rPh>
    <rPh sb="3" eb="4">
      <t>グン</t>
    </rPh>
    <phoneticPr fontId="3"/>
  </si>
  <si>
    <t>＊夷隅郡計</t>
    <rPh sb="1" eb="3">
      <t>イスミ</t>
    </rPh>
    <rPh sb="3" eb="4">
      <t>グン</t>
    </rPh>
    <rPh sb="4" eb="5">
      <t>ケイ</t>
    </rPh>
    <phoneticPr fontId="3"/>
  </si>
  <si>
    <t>＊安房郡計</t>
    <rPh sb="1" eb="3">
      <t>アワ</t>
    </rPh>
    <rPh sb="3" eb="4">
      <t>グン</t>
    </rPh>
    <rPh sb="4" eb="5">
      <t>ケイ</t>
    </rPh>
    <phoneticPr fontId="3"/>
  </si>
  <si>
    <t>本間　進</t>
    <rPh sb="0" eb="2">
      <t>ホンマ</t>
    </rPh>
    <rPh sb="3" eb="4">
      <t>スス</t>
    </rPh>
    <phoneticPr fontId="3"/>
  </si>
  <si>
    <t>石井　文隆</t>
    <rPh sb="0" eb="2">
      <t>イシイ</t>
    </rPh>
    <rPh sb="3" eb="4">
      <t>ブン</t>
    </rPh>
    <rPh sb="4" eb="5">
      <t>タカシ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</si>
</sst>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"/>
    <numFmt numFmtId="177" formatCode="0;&quot;▲ &quot;0"/>
    <numFmt numFmtId="178" formatCode="#,##0.000;[Red]\-#,##0.000"/>
    <numFmt numFmtId="179" formatCode="#,##0_ "/>
    <numFmt numFmtId="180" formatCode="#,##0_);[Red]\(#,##0\)"/>
  </numFmts>
  <fonts count="12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color indexed="8"/>
      <name val="標準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5" xfId="0" applyFont="1" applyBorder="1"/>
    <xf numFmtId="2" fontId="0" fillId="0" borderId="5" xfId="0" applyNumberFormat="1" applyBorder="1"/>
    <xf numFmtId="0" fontId="0" fillId="0" borderId="5" xfId="0" applyBorder="1" applyProtection="1">
      <protection locked="0"/>
    </xf>
    <xf numFmtId="0" fontId="0" fillId="0" borderId="5" xfId="0" applyBorder="1" applyProtection="1"/>
    <xf numFmtId="2" fontId="0" fillId="0" borderId="5" xfId="0" applyNumberFormat="1" applyBorder="1" applyProtection="1">
      <protection locked="0"/>
    </xf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10" xfId="0" applyFont="1" applyBorder="1" applyProtection="1"/>
    <xf numFmtId="0" fontId="0" fillId="0" borderId="1" xfId="0" applyBorder="1" applyProtection="1"/>
    <xf numFmtId="0" fontId="0" fillId="0" borderId="3" xfId="0" applyBorder="1" applyAlignment="1" applyProtection="1">
      <alignment horizontal="center"/>
    </xf>
    <xf numFmtId="176" fontId="4" fillId="0" borderId="5" xfId="0" applyNumberFormat="1" applyFont="1" applyBorder="1" applyProtection="1"/>
    <xf numFmtId="0" fontId="0" fillId="0" borderId="3" xfId="0" applyBorder="1" applyProtection="1"/>
    <xf numFmtId="2" fontId="0" fillId="0" borderId="5" xfId="0" applyNumberFormat="1" applyBorder="1" applyProtection="1"/>
    <xf numFmtId="0" fontId="0" fillId="0" borderId="1" xfId="0" applyBorder="1" applyAlignment="1" applyProtection="1">
      <alignment horizontal="center"/>
    </xf>
    <xf numFmtId="0" fontId="2" fillId="0" borderId="5" xfId="0" applyFont="1" applyBorder="1" applyProtection="1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177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2" fontId="0" fillId="0" borderId="1" xfId="0" applyNumberFormat="1" applyBorder="1" applyProtection="1"/>
    <xf numFmtId="0" fontId="0" fillId="0" borderId="1" xfId="0" applyBorder="1" applyProtection="1">
      <protection locked="0"/>
    </xf>
    <xf numFmtId="2" fontId="0" fillId="0" borderId="1" xfId="0" applyNumberFormat="1" applyBorder="1"/>
    <xf numFmtId="0" fontId="0" fillId="0" borderId="8" xfId="0" applyBorder="1"/>
    <xf numFmtId="0" fontId="0" fillId="0" borderId="9" xfId="0" applyBorder="1"/>
    <xf numFmtId="38" fontId="4" fillId="0" borderId="5" xfId="1" applyFont="1" applyBorder="1" applyProtection="1"/>
    <xf numFmtId="38" fontId="4" fillId="0" borderId="1" xfId="1" applyFont="1" applyBorder="1" applyProtection="1"/>
    <xf numFmtId="38" fontId="4" fillId="0" borderId="6" xfId="1" applyFont="1" applyBorder="1" applyProtection="1"/>
    <xf numFmtId="38" fontId="0" fillId="0" borderId="3" xfId="1" applyFont="1" applyBorder="1" applyAlignment="1" applyProtection="1">
      <alignment horizontal="center"/>
    </xf>
    <xf numFmtId="38" fontId="0" fillId="0" borderId="5" xfId="1" applyFont="1" applyBorder="1" applyProtection="1">
      <protection locked="0"/>
    </xf>
    <xf numFmtId="38" fontId="0" fillId="0" borderId="5" xfId="1" applyFont="1" applyBorder="1" applyProtection="1"/>
    <xf numFmtId="38" fontId="0" fillId="0" borderId="1" xfId="1" applyFont="1" applyBorder="1" applyAlignment="1" applyProtection="1">
      <alignment horizontal="center"/>
      <protection locked="0"/>
    </xf>
    <xf numFmtId="38" fontId="0" fillId="0" borderId="1" xfId="1" applyFont="1" applyBorder="1" applyAlignment="1" applyProtection="1">
      <alignment horizontal="center"/>
    </xf>
    <xf numFmtId="38" fontId="0" fillId="0" borderId="3" xfId="1" applyFont="1" applyBorder="1" applyAlignment="1" applyProtection="1">
      <alignment horizontal="center"/>
      <protection locked="0"/>
    </xf>
    <xf numFmtId="38" fontId="0" fillId="0" borderId="1" xfId="1" applyFont="1" applyBorder="1" applyProtection="1">
      <protection locked="0"/>
    </xf>
    <xf numFmtId="38" fontId="0" fillId="0" borderId="1" xfId="1" applyFont="1" applyBorder="1" applyProtection="1"/>
    <xf numFmtId="38" fontId="0" fillId="0" borderId="8" xfId="1" applyFont="1" applyBorder="1" applyProtection="1"/>
    <xf numFmtId="38" fontId="0" fillId="0" borderId="2" xfId="1" applyFont="1" applyBorder="1" applyProtection="1">
      <protection locked="0"/>
    </xf>
    <xf numFmtId="38" fontId="0" fillId="0" borderId="9" xfId="1" applyFont="1" applyBorder="1" applyProtection="1"/>
    <xf numFmtId="38" fontId="0" fillId="0" borderId="4" xfId="1" applyFont="1" applyBorder="1" applyProtection="1">
      <protection locked="0"/>
    </xf>
    <xf numFmtId="38" fontId="0" fillId="0" borderId="10" xfId="1" applyFont="1" applyBorder="1" applyProtection="1"/>
    <xf numFmtId="38" fontId="4" fillId="0" borderId="6" xfId="1" applyFont="1" applyBorder="1" applyProtection="1">
      <protection locked="0"/>
    </xf>
    <xf numFmtId="38" fontId="2" fillId="0" borderId="10" xfId="1" applyFont="1" applyBorder="1" applyProtection="1"/>
    <xf numFmtId="38" fontId="4" fillId="0" borderId="10" xfId="1" applyFont="1" applyBorder="1" applyProtection="1"/>
    <xf numFmtId="38" fontId="2" fillId="0" borderId="6" xfId="1" applyFont="1" applyBorder="1" applyProtection="1">
      <protection locked="0"/>
    </xf>
    <xf numFmtId="38" fontId="2" fillId="0" borderId="8" xfId="1" applyFont="1" applyBorder="1" applyProtection="1"/>
    <xf numFmtId="38" fontId="4" fillId="0" borderId="2" xfId="1" applyFont="1" applyBorder="1" applyProtection="1">
      <protection locked="0"/>
    </xf>
    <xf numFmtId="38" fontId="4" fillId="0" borderId="8" xfId="1" applyFont="1" applyBorder="1" applyProtection="1"/>
    <xf numFmtId="38" fontId="4" fillId="0" borderId="13" xfId="1" applyFont="1" applyBorder="1" applyProtection="1"/>
    <xf numFmtId="38" fontId="0" fillId="0" borderId="11" xfId="1" applyFont="1" applyBorder="1" applyProtection="1"/>
    <xf numFmtId="38" fontId="2" fillId="0" borderId="2" xfId="1" applyFont="1" applyBorder="1" applyProtection="1">
      <protection locked="0"/>
    </xf>
    <xf numFmtId="178" fontId="4" fillId="0" borderId="6" xfId="1" applyNumberFormat="1" applyFont="1" applyBorder="1" applyProtection="1">
      <protection locked="0"/>
    </xf>
    <xf numFmtId="38" fontId="0" fillId="0" borderId="10" xfId="1" applyFont="1" applyFill="1" applyBorder="1" applyProtection="1"/>
    <xf numFmtId="38" fontId="4" fillId="0" borderId="6" xfId="1" applyFont="1" applyFill="1" applyBorder="1" applyProtection="1">
      <protection locked="0"/>
    </xf>
    <xf numFmtId="38" fontId="2" fillId="0" borderId="10" xfId="1" applyFont="1" applyFill="1" applyBorder="1" applyProtection="1"/>
    <xf numFmtId="38" fontId="4" fillId="0" borderId="10" xfId="1" applyFont="1" applyFill="1" applyBorder="1" applyProtection="1"/>
    <xf numFmtId="38" fontId="1" fillId="0" borderId="8" xfId="1" applyFont="1" applyBorder="1" applyProtection="1"/>
    <xf numFmtId="38" fontId="4" fillId="0" borderId="7" xfId="1" applyFont="1" applyBorder="1" applyProtection="1">
      <protection locked="0"/>
    </xf>
    <xf numFmtId="38" fontId="4" fillId="0" borderId="11" xfId="1" applyFont="1" applyBorder="1" applyProtection="1"/>
    <xf numFmtId="38" fontId="2" fillId="0" borderId="6" xfId="1" applyFont="1" applyBorder="1" applyProtection="1"/>
    <xf numFmtId="38" fontId="1" fillId="0" borderId="9" xfId="1" applyFont="1" applyBorder="1" applyProtection="1"/>
    <xf numFmtId="38" fontId="4" fillId="0" borderId="6" xfId="1" applyNumberFormat="1" applyFont="1" applyBorder="1" applyProtection="1">
      <protection locked="0"/>
    </xf>
    <xf numFmtId="0" fontId="2" fillId="0" borderId="1" xfId="0" applyFont="1" applyBorder="1"/>
    <xf numFmtId="0" fontId="9" fillId="0" borderId="0" xfId="0" applyFont="1"/>
    <xf numFmtId="0" fontId="0" fillId="0" borderId="14" xfId="0" applyBorder="1"/>
    <xf numFmtId="0" fontId="0" fillId="0" borderId="15" xfId="0" applyBorder="1"/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left"/>
    </xf>
    <xf numFmtId="38" fontId="0" fillId="0" borderId="14" xfId="1" applyFont="1" applyBorder="1" applyProtection="1">
      <protection locked="0"/>
    </xf>
    <xf numFmtId="38" fontId="0" fillId="0" borderId="15" xfId="1" applyFont="1" applyBorder="1" applyProtection="1">
      <protection locked="0"/>
    </xf>
    <xf numFmtId="178" fontId="2" fillId="0" borderId="10" xfId="1" applyNumberFormat="1" applyFont="1" applyBorder="1" applyProtection="1"/>
    <xf numFmtId="179" fontId="4" fillId="0" borderId="12" xfId="0" applyNumberFormat="1" applyFont="1" applyBorder="1" applyProtection="1"/>
    <xf numFmtId="179" fontId="4" fillId="0" borderId="5" xfId="0" applyNumberFormat="1" applyFont="1" applyBorder="1" applyProtection="1"/>
    <xf numFmtId="38" fontId="4" fillId="0" borderId="6" xfId="1" applyNumberFormat="1" applyFont="1" applyBorder="1" applyProtection="1"/>
    <xf numFmtId="180" fontId="4" fillId="0" borderId="6" xfId="1" applyNumberFormat="1" applyFont="1" applyBorder="1" applyProtection="1">
      <protection locked="0"/>
    </xf>
    <xf numFmtId="38" fontId="2" fillId="0" borderId="10" xfId="1" applyNumberFormat="1" applyFont="1" applyBorder="1" applyProtection="1"/>
    <xf numFmtId="0" fontId="0" fillId="0" borderId="0" xfId="0" applyFill="1"/>
    <xf numFmtId="0" fontId="9" fillId="0" borderId="0" xfId="0" applyFont="1" applyFill="1"/>
    <xf numFmtId="0" fontId="0" fillId="0" borderId="2" xfId="0" applyFill="1" applyBorder="1"/>
    <xf numFmtId="0" fontId="0" fillId="0" borderId="4" xfId="0" applyFill="1" applyBorder="1"/>
    <xf numFmtId="0" fontId="5" fillId="0" borderId="6" xfId="0" quotePrefix="1" applyNumberFormat="1" applyFont="1" applyFill="1" applyBorder="1" applyAlignment="1" applyProtection="1"/>
    <xf numFmtId="0" fontId="0" fillId="0" borderId="2" xfId="0" applyFill="1" applyBorder="1" applyAlignment="1">
      <alignment horizontal="center"/>
    </xf>
    <xf numFmtId="0" fontId="5" fillId="0" borderId="7" xfId="0" quotePrefix="1" applyNumberFormat="1" applyFont="1" applyFill="1" applyBorder="1" applyAlignment="1" applyProtection="1"/>
    <xf numFmtId="0" fontId="0" fillId="0" borderId="14" xfId="0" applyFill="1" applyBorder="1"/>
    <xf numFmtId="0" fontId="9" fillId="0" borderId="15" xfId="0" applyFont="1" applyFill="1" applyBorder="1"/>
    <xf numFmtId="0" fontId="5" fillId="0" borderId="6" xfId="0" applyNumberFormat="1" applyFont="1" applyFill="1" applyBorder="1" applyAlignment="1" applyProtection="1"/>
    <xf numFmtId="0" fontId="0" fillId="0" borderId="10" xfId="0" applyFill="1" applyBorder="1" applyAlignment="1">
      <alignment horizontal="center"/>
    </xf>
    <xf numFmtId="178" fontId="4" fillId="0" borderId="5" xfId="1" applyNumberFormat="1" applyFont="1" applyBorder="1" applyProtection="1"/>
    <xf numFmtId="180" fontId="2" fillId="0" borderId="10" xfId="1" applyNumberFormat="1" applyFont="1" applyBorder="1" applyProtection="1"/>
    <xf numFmtId="0" fontId="5" fillId="0" borderId="6" xfId="0" applyNumberFormat="1" applyFont="1" applyFill="1" applyBorder="1" applyAlignment="1" applyProtection="1">
      <alignment shrinkToFit="1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38" fontId="4" fillId="0" borderId="12" xfId="1" applyFont="1" applyBorder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56"/>
  <sheetViews>
    <sheetView tabSelected="1" view="pageBreakPreview" zoomScale="80" zoomScaleNormal="100" zoomScaleSheetLayoutView="80" workbookViewId="0">
      <pane xSplit="2" ySplit="1" topLeftCell="M2" activePane="bottomRight" state="frozen"/>
      <selection pane="topRight" activeCell="C1" sqref="C1"/>
      <selection pane="bottomLeft" activeCell="A2" sqref="A2"/>
      <selection pane="bottomRight" activeCell="Q10" sqref="Q10"/>
    </sheetView>
  </sheetViews>
  <sheetFormatPr defaultRowHeight="12" x14ac:dyDescent="0.15"/>
  <cols>
    <col min="1" max="1" width="3.7109375" customWidth="1"/>
    <col min="2" max="2" width="16.140625" style="96" customWidth="1"/>
    <col min="4" max="4" width="4.7109375" customWidth="1"/>
    <col min="5" max="5" width="16.7109375" customWidth="1"/>
    <col min="6" max="6" width="4.7109375" customWidth="1"/>
    <col min="7" max="7" width="16.7109375" customWidth="1"/>
    <col min="8" max="8" width="4.7109375" customWidth="1"/>
    <col min="9" max="9" width="16.7109375" customWidth="1"/>
    <col min="10" max="10" width="4.7109375" customWidth="1"/>
    <col min="11" max="11" width="16.7109375" customWidth="1"/>
    <col min="12" max="12" width="4.7109375" customWidth="1"/>
    <col min="13" max="13" width="16.7109375" customWidth="1"/>
    <col min="14" max="14" width="4.7109375" customWidth="1"/>
    <col min="15" max="15" width="16.7109375" customWidth="1"/>
    <col min="16" max="16" width="4.7109375" customWidth="1"/>
    <col min="17" max="17" width="16.7109375" customWidth="1"/>
    <col min="18" max="18" width="18.7109375" customWidth="1"/>
  </cols>
  <sheetData>
    <row r="1" spans="1:252" ht="17.25" x14ac:dyDescent="0.2">
      <c r="A1" s="26"/>
      <c r="C1" s="26" t="s">
        <v>312</v>
      </c>
      <c r="D1" t="s">
        <v>0</v>
      </c>
      <c r="E1" s="26"/>
      <c r="H1" s="34" t="s">
        <v>192</v>
      </c>
      <c r="K1" s="35" t="s">
        <v>1</v>
      </c>
      <c r="T1" s="36" t="s">
        <v>2</v>
      </c>
    </row>
    <row r="3" spans="1:252" ht="14.25" x14ac:dyDescent="0.15">
      <c r="B3" s="97" t="s">
        <v>129</v>
      </c>
    </row>
    <row r="4" spans="1:252" x14ac:dyDescent="0.15">
      <c r="A4" s="27" t="s">
        <v>3</v>
      </c>
      <c r="B4" s="98"/>
      <c r="C4" s="2" t="s">
        <v>4</v>
      </c>
      <c r="D4" s="53">
        <v>1</v>
      </c>
      <c r="E4" s="54" t="s">
        <v>133</v>
      </c>
      <c r="F4" s="53">
        <v>2</v>
      </c>
      <c r="G4" s="54" t="s">
        <v>79</v>
      </c>
      <c r="H4" s="53">
        <v>3</v>
      </c>
      <c r="I4" s="88" t="s">
        <v>132</v>
      </c>
      <c r="J4" s="53">
        <v>4</v>
      </c>
      <c r="K4" s="54" t="s">
        <v>18</v>
      </c>
      <c r="L4" s="53">
        <v>5</v>
      </c>
      <c r="M4" s="88" t="s">
        <v>132</v>
      </c>
      <c r="N4" s="53">
        <v>6</v>
      </c>
      <c r="O4" s="54" t="s">
        <v>79</v>
      </c>
      <c r="P4" s="53">
        <v>7</v>
      </c>
      <c r="Q4" s="54" t="s">
        <v>19</v>
      </c>
      <c r="R4" s="19"/>
      <c r="S4" s="19"/>
      <c r="T4" s="110" t="s">
        <v>5</v>
      </c>
      <c r="U4" s="110" t="s">
        <v>6</v>
      </c>
      <c r="V4" s="14" t="s">
        <v>7</v>
      </c>
      <c r="W4" s="24" t="s">
        <v>8</v>
      </c>
      <c r="X4" s="113" t="s">
        <v>9</v>
      </c>
      <c r="Y4" s="1" t="s">
        <v>7</v>
      </c>
    </row>
    <row r="5" spans="1:252" x14ac:dyDescent="0.15">
      <c r="A5" s="28" t="s">
        <v>60</v>
      </c>
      <c r="B5" s="99"/>
      <c r="C5" s="3"/>
      <c r="D5" s="55"/>
      <c r="E5" s="56" t="s">
        <v>140</v>
      </c>
      <c r="F5" s="55"/>
      <c r="G5" s="56" t="s">
        <v>141</v>
      </c>
      <c r="H5" s="55"/>
      <c r="I5" s="56" t="s">
        <v>137</v>
      </c>
      <c r="J5" s="55"/>
      <c r="K5" s="56" t="s">
        <v>139</v>
      </c>
      <c r="L5" s="55"/>
      <c r="M5" s="56" t="s">
        <v>193</v>
      </c>
      <c r="N5" s="55"/>
      <c r="O5" s="56" t="s">
        <v>80</v>
      </c>
      <c r="P5" s="55"/>
      <c r="Q5" s="56" t="s">
        <v>135</v>
      </c>
      <c r="R5" s="20" t="s">
        <v>10</v>
      </c>
      <c r="S5" s="22" t="s">
        <v>11</v>
      </c>
      <c r="T5" s="111" t="s">
        <v>12</v>
      </c>
      <c r="U5" s="111" t="s">
        <v>13</v>
      </c>
      <c r="V5" s="16" t="s">
        <v>8</v>
      </c>
      <c r="W5" s="20" t="s">
        <v>14</v>
      </c>
      <c r="X5" s="114" t="s">
        <v>15</v>
      </c>
      <c r="Y5" s="4" t="s">
        <v>16</v>
      </c>
    </row>
    <row r="6" spans="1:252" ht="17.25" x14ac:dyDescent="0.2">
      <c r="A6" s="29"/>
      <c r="B6" s="100" t="s">
        <v>130</v>
      </c>
      <c r="C6" s="5"/>
      <c r="D6" s="69"/>
      <c r="E6" s="70">
        <v>23397</v>
      </c>
      <c r="F6" s="71"/>
      <c r="G6" s="70">
        <v>23390</v>
      </c>
      <c r="H6" s="71"/>
      <c r="I6" s="70">
        <v>21811</v>
      </c>
      <c r="J6" s="71"/>
      <c r="K6" s="70">
        <v>21024</v>
      </c>
      <c r="L6" s="72"/>
      <c r="M6" s="70">
        <v>20890</v>
      </c>
      <c r="N6" s="72"/>
      <c r="O6" s="70">
        <v>19551</v>
      </c>
      <c r="P6" s="60"/>
      <c r="Q6" s="58">
        <v>19089</v>
      </c>
      <c r="R6" s="42"/>
      <c r="S6" s="23"/>
      <c r="T6" s="7"/>
      <c r="U6" s="7"/>
      <c r="V6" s="46"/>
      <c r="W6" s="47"/>
      <c r="X6" s="112"/>
      <c r="Y6" s="9"/>
    </row>
    <row r="7" spans="1:252" x14ac:dyDescent="0.15">
      <c r="A7" s="30"/>
      <c r="B7" s="101" t="s">
        <v>3</v>
      </c>
      <c r="C7" s="2" t="s">
        <v>4</v>
      </c>
      <c r="D7" s="53">
        <v>8</v>
      </c>
      <c r="E7" s="54" t="s">
        <v>19</v>
      </c>
      <c r="F7" s="53">
        <v>9</v>
      </c>
      <c r="G7" s="54" t="s">
        <v>19</v>
      </c>
      <c r="H7" s="53">
        <v>10</v>
      </c>
      <c r="I7" s="54" t="s">
        <v>19</v>
      </c>
      <c r="J7" s="53">
        <v>11</v>
      </c>
      <c r="K7" s="54" t="s">
        <v>18</v>
      </c>
      <c r="L7" s="53">
        <v>12</v>
      </c>
      <c r="M7" s="54" t="s">
        <v>17</v>
      </c>
      <c r="N7" s="53">
        <v>13</v>
      </c>
      <c r="O7" s="54" t="s">
        <v>17</v>
      </c>
      <c r="P7" s="53">
        <v>14</v>
      </c>
      <c r="Q7" s="54" t="s">
        <v>17</v>
      </c>
      <c r="R7" s="19"/>
      <c r="S7" s="19"/>
      <c r="T7" s="110" t="s">
        <v>5</v>
      </c>
      <c r="U7" s="110" t="s">
        <v>6</v>
      </c>
      <c r="V7" s="48" t="s">
        <v>7</v>
      </c>
      <c r="W7" s="49" t="s">
        <v>8</v>
      </c>
      <c r="X7" s="113" t="s">
        <v>9</v>
      </c>
      <c r="Y7" s="1" t="s">
        <v>7</v>
      </c>
    </row>
    <row r="8" spans="1:252" x14ac:dyDescent="0.15">
      <c r="A8" s="28" t="s">
        <v>60</v>
      </c>
      <c r="B8" s="99"/>
      <c r="C8" s="3"/>
      <c r="D8" s="55"/>
      <c r="E8" s="56" t="s">
        <v>194</v>
      </c>
      <c r="F8" s="55"/>
      <c r="G8" s="56" t="s">
        <v>138</v>
      </c>
      <c r="H8" s="55"/>
      <c r="I8" s="56" t="s">
        <v>136</v>
      </c>
      <c r="J8" s="55"/>
      <c r="K8" s="56" t="s">
        <v>20</v>
      </c>
      <c r="L8" s="55"/>
      <c r="M8" s="56" t="s">
        <v>134</v>
      </c>
      <c r="N8" s="55"/>
      <c r="O8" s="56" t="s">
        <v>317</v>
      </c>
      <c r="P8" s="55"/>
      <c r="Q8" s="56" t="s">
        <v>195</v>
      </c>
      <c r="R8" s="20" t="s">
        <v>10</v>
      </c>
      <c r="S8" s="22" t="s">
        <v>11</v>
      </c>
      <c r="T8" s="111" t="s">
        <v>12</v>
      </c>
      <c r="U8" s="111" t="s">
        <v>13</v>
      </c>
      <c r="V8" s="50" t="s">
        <v>8</v>
      </c>
      <c r="W8" s="45" t="s">
        <v>14</v>
      </c>
      <c r="X8" s="114" t="s">
        <v>15</v>
      </c>
      <c r="Y8" s="4" t="s">
        <v>16</v>
      </c>
    </row>
    <row r="9" spans="1:252" ht="17.25" x14ac:dyDescent="0.2">
      <c r="A9" s="32"/>
      <c r="B9" s="102" t="s">
        <v>131</v>
      </c>
      <c r="C9" s="79"/>
      <c r="D9" s="53"/>
      <c r="E9" s="63">
        <v>18139</v>
      </c>
      <c r="F9" s="62"/>
      <c r="G9" s="63">
        <v>17768</v>
      </c>
      <c r="H9" s="62"/>
      <c r="I9" s="63">
        <v>17767</v>
      </c>
      <c r="J9" s="62"/>
      <c r="K9" s="63">
        <v>15449</v>
      </c>
      <c r="L9" s="64"/>
      <c r="M9" s="63">
        <v>15280</v>
      </c>
      <c r="N9" s="64"/>
      <c r="O9" s="63">
        <v>13367</v>
      </c>
      <c r="P9" s="64"/>
      <c r="Q9" s="63">
        <v>8893</v>
      </c>
      <c r="R9" s="42"/>
      <c r="S9" s="37"/>
      <c r="T9" s="38"/>
      <c r="U9" s="38"/>
      <c r="V9" s="51"/>
      <c r="W9" s="52"/>
      <c r="X9" s="113"/>
      <c r="Y9" s="39"/>
    </row>
    <row r="10" spans="1:252" x14ac:dyDescent="0.15">
      <c r="A10" s="30" t="s">
        <v>3</v>
      </c>
      <c r="B10" s="101"/>
      <c r="C10" s="2" t="s">
        <v>4</v>
      </c>
      <c r="D10" s="53">
        <v>15</v>
      </c>
      <c r="E10" s="54" t="s">
        <v>17</v>
      </c>
      <c r="F10" s="53"/>
      <c r="G10" s="54"/>
      <c r="H10" s="53"/>
      <c r="I10" s="54"/>
      <c r="J10" s="53"/>
      <c r="K10" s="54"/>
      <c r="L10" s="53"/>
      <c r="M10" s="54"/>
      <c r="N10" s="53"/>
      <c r="O10" s="54"/>
      <c r="P10" s="53"/>
      <c r="Q10" s="54"/>
      <c r="R10" s="19"/>
      <c r="S10" s="19"/>
      <c r="T10" s="110" t="s">
        <v>5</v>
      </c>
      <c r="U10" s="110" t="s">
        <v>6</v>
      </c>
      <c r="V10" s="48" t="s">
        <v>7</v>
      </c>
      <c r="W10" s="49" t="s">
        <v>8</v>
      </c>
      <c r="X10" s="113" t="s">
        <v>9</v>
      </c>
      <c r="Y10" s="1" t="s">
        <v>7</v>
      </c>
    </row>
    <row r="11" spans="1:252" x14ac:dyDescent="0.15">
      <c r="A11" s="31" t="s">
        <v>60</v>
      </c>
      <c r="B11" s="99"/>
      <c r="C11" s="3"/>
      <c r="D11" s="55"/>
      <c r="E11" s="56" t="s">
        <v>196</v>
      </c>
      <c r="F11" s="55"/>
      <c r="G11" s="56"/>
      <c r="H11" s="55"/>
      <c r="I11" s="56"/>
      <c r="J11" s="55"/>
      <c r="K11" s="56"/>
      <c r="L11" s="55"/>
      <c r="M11" s="56"/>
      <c r="N11" s="55"/>
      <c r="O11" s="56"/>
      <c r="P11" s="55"/>
      <c r="Q11" s="56"/>
      <c r="R11" s="20" t="s">
        <v>10</v>
      </c>
      <c r="S11" s="22" t="s">
        <v>11</v>
      </c>
      <c r="T11" s="111" t="s">
        <v>12</v>
      </c>
      <c r="U11" s="111" t="s">
        <v>13</v>
      </c>
      <c r="V11" s="50" t="s">
        <v>8</v>
      </c>
      <c r="W11" s="45" t="s">
        <v>14</v>
      </c>
      <c r="X11" s="114" t="s">
        <v>15</v>
      </c>
      <c r="Y11" s="4" t="s">
        <v>16</v>
      </c>
    </row>
    <row r="12" spans="1:252" ht="17.25" x14ac:dyDescent="0.2">
      <c r="A12" s="32"/>
      <c r="B12" s="102" t="s">
        <v>130</v>
      </c>
      <c r="C12" s="5">
        <v>11</v>
      </c>
      <c r="D12" s="57"/>
      <c r="E12" s="58">
        <v>5256</v>
      </c>
      <c r="F12" s="59"/>
      <c r="G12" s="58"/>
      <c r="H12" s="59"/>
      <c r="I12" s="58"/>
      <c r="J12" s="59"/>
      <c r="K12" s="58"/>
      <c r="L12" s="60"/>
      <c r="M12" s="58"/>
      <c r="N12" s="60"/>
      <c r="O12" s="58"/>
      <c r="P12" s="60"/>
      <c r="Q12" s="58"/>
      <c r="R12" s="42">
        <f>E6+G6+I6+K6+M6+O6+Q6+Q9+O9+M9+K9+I9+G9+E9+E12</f>
        <v>261071</v>
      </c>
      <c r="S12" s="23">
        <v>100</v>
      </c>
      <c r="T12" s="7">
        <v>0</v>
      </c>
      <c r="U12" s="7">
        <v>0</v>
      </c>
      <c r="V12" s="46">
        <v>2841</v>
      </c>
      <c r="W12" s="47">
        <v>263912</v>
      </c>
      <c r="X12" s="7">
        <v>12</v>
      </c>
      <c r="Y12" s="6">
        <v>1.08</v>
      </c>
    </row>
    <row r="13" spans="1:252" x14ac:dyDescent="0.15">
      <c r="A13" s="81"/>
      <c r="B13" s="103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</row>
    <row r="14" spans="1:252" ht="14.25" x14ac:dyDescent="0.15">
      <c r="A14" s="82"/>
      <c r="B14" s="104" t="s">
        <v>110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AA14" s="80"/>
      <c r="AZ14" s="80"/>
      <c r="BY14" s="80"/>
      <c r="CX14" s="80"/>
      <c r="DW14" s="80"/>
      <c r="EV14" s="80"/>
      <c r="FU14" s="80"/>
      <c r="GT14" s="80"/>
      <c r="HS14" s="80"/>
      <c r="IR14" s="80"/>
    </row>
    <row r="15" spans="1:252" x14ac:dyDescent="0.15">
      <c r="A15" s="30" t="s">
        <v>3</v>
      </c>
      <c r="B15" s="101"/>
      <c r="C15" s="2" t="s">
        <v>4</v>
      </c>
      <c r="D15" s="53">
        <v>1</v>
      </c>
      <c r="E15" s="54" t="s">
        <v>249</v>
      </c>
      <c r="F15" s="53">
        <v>2</v>
      </c>
      <c r="G15" s="54" t="s">
        <v>19</v>
      </c>
      <c r="H15" s="53">
        <v>3</v>
      </c>
      <c r="I15" s="54" t="s">
        <v>249</v>
      </c>
      <c r="J15" s="53">
        <v>4</v>
      </c>
      <c r="K15" s="54" t="s">
        <v>249</v>
      </c>
      <c r="L15" s="53"/>
      <c r="M15" s="54"/>
      <c r="N15" s="53"/>
      <c r="O15" s="54"/>
      <c r="P15" s="53"/>
      <c r="Q15" s="54"/>
      <c r="R15" s="19"/>
      <c r="S15" s="19"/>
      <c r="T15" s="110" t="s">
        <v>5</v>
      </c>
      <c r="U15" s="110" t="s">
        <v>6</v>
      </c>
      <c r="V15" s="48" t="s">
        <v>7</v>
      </c>
      <c r="W15" s="49" t="s">
        <v>8</v>
      </c>
      <c r="X15" s="113" t="s">
        <v>9</v>
      </c>
      <c r="Y15" s="1" t="s">
        <v>7</v>
      </c>
    </row>
    <row r="16" spans="1:252" x14ac:dyDescent="0.15">
      <c r="A16" s="31" t="s">
        <v>60</v>
      </c>
      <c r="B16" s="99"/>
      <c r="C16" s="3"/>
      <c r="D16" s="55"/>
      <c r="E16" s="56" t="s">
        <v>251</v>
      </c>
      <c r="F16" s="55"/>
      <c r="G16" s="56" t="s">
        <v>112</v>
      </c>
      <c r="H16" s="55"/>
      <c r="I16" s="56" t="s">
        <v>252</v>
      </c>
      <c r="J16" s="55"/>
      <c r="K16" s="56" t="s">
        <v>253</v>
      </c>
      <c r="L16" s="55"/>
      <c r="M16" s="56"/>
      <c r="N16" s="55"/>
      <c r="O16" s="56"/>
      <c r="P16" s="55"/>
      <c r="Q16" s="56"/>
      <c r="R16" s="20" t="s">
        <v>10</v>
      </c>
      <c r="S16" s="22" t="s">
        <v>11</v>
      </c>
      <c r="T16" s="111" t="s">
        <v>12</v>
      </c>
      <c r="U16" s="111" t="s">
        <v>13</v>
      </c>
      <c r="V16" s="50" t="s">
        <v>8</v>
      </c>
      <c r="W16" s="45" t="s">
        <v>14</v>
      </c>
      <c r="X16" s="114" t="s">
        <v>15</v>
      </c>
      <c r="Y16" s="4" t="s">
        <v>16</v>
      </c>
    </row>
    <row r="17" spans="1:252" ht="17.25" x14ac:dyDescent="0.2">
      <c r="A17" s="30"/>
      <c r="B17" s="102" t="s">
        <v>111</v>
      </c>
      <c r="C17" s="5">
        <v>2</v>
      </c>
      <c r="D17" s="57"/>
      <c r="E17" s="58">
        <v>12924</v>
      </c>
      <c r="F17" s="59"/>
      <c r="G17" s="58">
        <v>12685</v>
      </c>
      <c r="H17" s="59"/>
      <c r="I17" s="58">
        <v>11878</v>
      </c>
      <c r="J17" s="59"/>
      <c r="K17" s="58">
        <v>9751</v>
      </c>
      <c r="L17" s="60"/>
      <c r="M17" s="58"/>
      <c r="N17" s="60"/>
      <c r="O17" s="58"/>
      <c r="P17" s="60"/>
      <c r="Q17" s="58"/>
      <c r="R17" s="117">
        <f>SUM(E17:Q17)</f>
        <v>47238</v>
      </c>
      <c r="S17" s="23">
        <v>100</v>
      </c>
      <c r="T17" s="7">
        <v>0</v>
      </c>
      <c r="U17" s="7">
        <v>0</v>
      </c>
      <c r="V17" s="46">
        <v>478</v>
      </c>
      <c r="W17" s="47">
        <v>47716</v>
      </c>
      <c r="X17" s="7">
        <v>2</v>
      </c>
      <c r="Y17" s="6">
        <v>1</v>
      </c>
    </row>
    <row r="18" spans="1:252" x14ac:dyDescent="0.15">
      <c r="A18" s="81"/>
      <c r="B18" s="103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52" ht="14.25" x14ac:dyDescent="0.15">
      <c r="A19" s="82"/>
      <c r="B19" s="104" t="s">
        <v>63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AA19" s="80"/>
      <c r="AZ19" s="80"/>
      <c r="BY19" s="80"/>
      <c r="CX19" s="80"/>
      <c r="DW19" s="80"/>
      <c r="EV19" s="80"/>
      <c r="FU19" s="80"/>
      <c r="GT19" s="80"/>
      <c r="HS19" s="80"/>
      <c r="IR19" s="80"/>
    </row>
    <row r="20" spans="1:252" ht="12" customHeight="1" x14ac:dyDescent="0.15">
      <c r="A20" s="30" t="s">
        <v>3</v>
      </c>
      <c r="B20" s="101"/>
      <c r="C20" s="40" t="s">
        <v>4</v>
      </c>
      <c r="D20" s="73">
        <v>1</v>
      </c>
      <c r="E20" s="54" t="s">
        <v>203</v>
      </c>
      <c r="F20" s="73">
        <v>2</v>
      </c>
      <c r="G20" s="54" t="s">
        <v>19</v>
      </c>
      <c r="H20" s="73">
        <v>3</v>
      </c>
      <c r="I20" s="54" t="s">
        <v>142</v>
      </c>
      <c r="J20" s="73">
        <v>4</v>
      </c>
      <c r="K20" s="54" t="s">
        <v>208</v>
      </c>
      <c r="L20" s="73">
        <v>5</v>
      </c>
      <c r="M20" s="54" t="s">
        <v>146</v>
      </c>
      <c r="N20" s="73">
        <v>6</v>
      </c>
      <c r="O20" s="54" t="s">
        <v>76</v>
      </c>
      <c r="P20" s="73">
        <v>7</v>
      </c>
      <c r="Q20" s="54" t="s">
        <v>109</v>
      </c>
      <c r="R20" s="19"/>
      <c r="S20" s="19"/>
      <c r="T20" s="110" t="s">
        <v>5</v>
      </c>
      <c r="U20" s="110" t="s">
        <v>6</v>
      </c>
      <c r="V20" s="48" t="s">
        <v>7</v>
      </c>
      <c r="W20" s="49" t="s">
        <v>8</v>
      </c>
      <c r="X20" s="113" t="s">
        <v>9</v>
      </c>
      <c r="Y20" s="1" t="s">
        <v>7</v>
      </c>
    </row>
    <row r="21" spans="1:252" ht="12" customHeight="1" x14ac:dyDescent="0.15">
      <c r="A21" s="31" t="s">
        <v>60</v>
      </c>
      <c r="B21" s="99"/>
      <c r="C21" s="41"/>
      <c r="D21" s="77"/>
      <c r="E21" s="89" t="s">
        <v>206</v>
      </c>
      <c r="F21" s="77"/>
      <c r="G21" s="89" t="s">
        <v>207</v>
      </c>
      <c r="H21" s="77"/>
      <c r="I21" s="89" t="s">
        <v>94</v>
      </c>
      <c r="J21" s="77"/>
      <c r="K21" s="89" t="s">
        <v>149</v>
      </c>
      <c r="L21" s="77"/>
      <c r="M21" s="89" t="s">
        <v>95</v>
      </c>
      <c r="N21" s="77"/>
      <c r="O21" s="89" t="s">
        <v>148</v>
      </c>
      <c r="P21" s="77"/>
      <c r="Q21" s="89" t="s">
        <v>209</v>
      </c>
      <c r="R21" s="20" t="s">
        <v>10</v>
      </c>
      <c r="S21" s="22" t="s">
        <v>11</v>
      </c>
      <c r="T21" s="111" t="s">
        <v>12</v>
      </c>
      <c r="U21" s="111" t="s">
        <v>13</v>
      </c>
      <c r="V21" s="50" t="s">
        <v>8</v>
      </c>
      <c r="W21" s="45" t="s">
        <v>14</v>
      </c>
      <c r="X21" s="114" t="s">
        <v>15</v>
      </c>
      <c r="Y21" s="4" t="s">
        <v>16</v>
      </c>
    </row>
    <row r="22" spans="1:252" ht="17.25" x14ac:dyDescent="0.2">
      <c r="A22" s="30"/>
      <c r="B22" s="102" t="s">
        <v>22</v>
      </c>
      <c r="C22" s="5">
        <v>5</v>
      </c>
      <c r="D22" s="66"/>
      <c r="E22" s="74">
        <v>25701</v>
      </c>
      <c r="F22" s="75"/>
      <c r="G22" s="74">
        <v>22268</v>
      </c>
      <c r="H22" s="75"/>
      <c r="I22" s="74">
        <v>22103</v>
      </c>
      <c r="J22" s="75"/>
      <c r="K22" s="74">
        <v>15649</v>
      </c>
      <c r="L22" s="75"/>
      <c r="M22" s="74">
        <v>15601</v>
      </c>
      <c r="N22" s="75"/>
      <c r="O22" s="74">
        <v>14520</v>
      </c>
      <c r="P22" s="75"/>
      <c r="Q22" s="74">
        <v>12563</v>
      </c>
      <c r="R22" s="117">
        <f>SUM(E22:Q22)</f>
        <v>128405</v>
      </c>
      <c r="S22" s="37">
        <v>100</v>
      </c>
      <c r="T22" s="38">
        <v>0</v>
      </c>
      <c r="U22" s="38">
        <v>0</v>
      </c>
      <c r="V22" s="51">
        <v>1080</v>
      </c>
      <c r="W22" s="52">
        <v>129485</v>
      </c>
      <c r="X22" s="38">
        <v>3</v>
      </c>
      <c r="Y22" s="39">
        <v>0.83</v>
      </c>
    </row>
    <row r="23" spans="1:252" x14ac:dyDescent="0.15">
      <c r="A23" s="81"/>
      <c r="B23" s="103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</row>
    <row r="24" spans="1:252" ht="14.25" x14ac:dyDescent="0.15">
      <c r="A24" s="82"/>
      <c r="B24" s="104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AA24" s="80"/>
      <c r="AZ24" s="80"/>
      <c r="BY24" s="80"/>
      <c r="CX24" s="80"/>
      <c r="DW24" s="80"/>
      <c r="EV24" s="80"/>
      <c r="FU24" s="80"/>
      <c r="GT24" s="80"/>
      <c r="HS24" s="80"/>
      <c r="IR24" s="80"/>
    </row>
    <row r="25" spans="1:252" x14ac:dyDescent="0.15">
      <c r="A25" s="30" t="s">
        <v>3</v>
      </c>
      <c r="B25" s="101"/>
      <c r="C25" s="2" t="s">
        <v>4</v>
      </c>
      <c r="D25" s="53">
        <v>1</v>
      </c>
      <c r="E25" s="88" t="s">
        <v>132</v>
      </c>
      <c r="F25" s="53">
        <v>2</v>
      </c>
      <c r="G25" s="54" t="s">
        <v>18</v>
      </c>
      <c r="H25" s="53">
        <v>3</v>
      </c>
      <c r="I25" s="54" t="s">
        <v>19</v>
      </c>
      <c r="J25" s="53">
        <v>4</v>
      </c>
      <c r="K25" s="54" t="s">
        <v>17</v>
      </c>
      <c r="L25" s="53">
        <v>4</v>
      </c>
      <c r="M25" s="54" t="s">
        <v>79</v>
      </c>
      <c r="N25" s="53">
        <v>5</v>
      </c>
      <c r="O25" s="54" t="s">
        <v>79</v>
      </c>
      <c r="P25" s="53">
        <v>7</v>
      </c>
      <c r="Q25" s="54" t="s">
        <v>17</v>
      </c>
      <c r="R25" s="19"/>
      <c r="S25" s="19"/>
      <c r="T25" s="110" t="s">
        <v>5</v>
      </c>
      <c r="U25" s="110" t="s">
        <v>6</v>
      </c>
      <c r="V25" s="48" t="s">
        <v>7</v>
      </c>
      <c r="W25" s="49" t="s">
        <v>8</v>
      </c>
      <c r="X25" s="113" t="s">
        <v>9</v>
      </c>
      <c r="Y25" s="1" t="s">
        <v>7</v>
      </c>
    </row>
    <row r="26" spans="1:252" x14ac:dyDescent="0.15">
      <c r="A26" s="31" t="s">
        <v>60</v>
      </c>
      <c r="B26" s="99"/>
      <c r="C26" s="3"/>
      <c r="D26" s="55"/>
      <c r="E26" s="56" t="s">
        <v>96</v>
      </c>
      <c r="F26" s="55"/>
      <c r="G26" s="56" t="s">
        <v>98</v>
      </c>
      <c r="H26" s="55"/>
      <c r="I26" s="56" t="s">
        <v>97</v>
      </c>
      <c r="J26" s="55"/>
      <c r="K26" s="56" t="s">
        <v>150</v>
      </c>
      <c r="L26" s="55"/>
      <c r="M26" s="56" t="s">
        <v>27</v>
      </c>
      <c r="N26" s="55"/>
      <c r="O26" s="56" t="s">
        <v>100</v>
      </c>
      <c r="P26" s="55"/>
      <c r="Q26" s="56" t="s">
        <v>210</v>
      </c>
      <c r="R26" s="20" t="s">
        <v>10</v>
      </c>
      <c r="S26" s="22" t="s">
        <v>11</v>
      </c>
      <c r="T26" s="111" t="s">
        <v>12</v>
      </c>
      <c r="U26" s="111" t="s">
        <v>13</v>
      </c>
      <c r="V26" s="50" t="s">
        <v>8</v>
      </c>
      <c r="W26" s="45" t="s">
        <v>14</v>
      </c>
      <c r="X26" s="114" t="s">
        <v>15</v>
      </c>
      <c r="Y26" s="4" t="s">
        <v>16</v>
      </c>
    </row>
    <row r="27" spans="1:252" ht="17.25" x14ac:dyDescent="0.2">
      <c r="A27" s="30"/>
      <c r="B27" s="102" t="s">
        <v>23</v>
      </c>
      <c r="C27" s="5"/>
      <c r="D27" s="57"/>
      <c r="E27" s="58">
        <v>23480</v>
      </c>
      <c r="F27" s="59"/>
      <c r="G27" s="78">
        <v>20933</v>
      </c>
      <c r="H27" s="59"/>
      <c r="I27" s="58">
        <v>20498</v>
      </c>
      <c r="J27" s="59"/>
      <c r="K27" s="58">
        <v>18707</v>
      </c>
      <c r="L27" s="60"/>
      <c r="M27" s="68">
        <v>14457.695</v>
      </c>
      <c r="N27" s="60"/>
      <c r="O27" s="78">
        <v>12978</v>
      </c>
      <c r="P27" s="60"/>
      <c r="Q27" s="58">
        <v>12732</v>
      </c>
      <c r="R27" s="21"/>
      <c r="S27" s="23"/>
      <c r="T27" s="7"/>
      <c r="U27" s="7"/>
      <c r="V27" s="46"/>
      <c r="W27" s="47"/>
      <c r="X27" s="112"/>
      <c r="Y27" s="6"/>
    </row>
    <row r="28" spans="1:252" x14ac:dyDescent="0.15">
      <c r="A28" s="30" t="s">
        <v>3</v>
      </c>
      <c r="B28" s="101"/>
      <c r="C28" s="2"/>
      <c r="D28" s="53">
        <v>8</v>
      </c>
      <c r="E28" s="54" t="s">
        <v>17</v>
      </c>
      <c r="F28" s="53">
        <v>9</v>
      </c>
      <c r="G28" s="54" t="s">
        <v>19</v>
      </c>
      <c r="H28" s="53">
        <v>10</v>
      </c>
      <c r="I28" s="54" t="s">
        <v>19</v>
      </c>
      <c r="J28" s="53">
        <v>11</v>
      </c>
      <c r="K28" s="54" t="s">
        <v>147</v>
      </c>
      <c r="L28" s="53">
        <v>12</v>
      </c>
      <c r="M28" s="54" t="s">
        <v>17</v>
      </c>
      <c r="N28" s="53">
        <v>13</v>
      </c>
      <c r="O28" s="54" t="s">
        <v>17</v>
      </c>
      <c r="P28" s="53">
        <v>14</v>
      </c>
      <c r="Q28" s="54" t="s">
        <v>17</v>
      </c>
      <c r="R28" s="19"/>
      <c r="S28" s="19"/>
      <c r="T28" s="110" t="s">
        <v>5</v>
      </c>
      <c r="U28" s="110" t="s">
        <v>6</v>
      </c>
      <c r="V28" s="48" t="s">
        <v>7</v>
      </c>
      <c r="W28" s="49" t="s">
        <v>8</v>
      </c>
      <c r="X28" s="113" t="s">
        <v>9</v>
      </c>
      <c r="Y28" s="1" t="s">
        <v>7</v>
      </c>
    </row>
    <row r="29" spans="1:252" x14ac:dyDescent="0.15">
      <c r="A29" s="31" t="s">
        <v>60</v>
      </c>
      <c r="B29" s="99"/>
      <c r="C29" s="3"/>
      <c r="D29" s="55"/>
      <c r="E29" s="56" t="s">
        <v>211</v>
      </c>
      <c r="F29" s="55"/>
      <c r="G29" s="56" t="s">
        <v>151</v>
      </c>
      <c r="H29" s="55"/>
      <c r="I29" s="56" t="s">
        <v>212</v>
      </c>
      <c r="J29" s="55"/>
      <c r="K29" s="56" t="s">
        <v>152</v>
      </c>
      <c r="L29" s="55"/>
      <c r="M29" s="56" t="s">
        <v>99</v>
      </c>
      <c r="N29" s="55"/>
      <c r="O29" s="56" t="s">
        <v>213</v>
      </c>
      <c r="P29" s="55"/>
      <c r="Q29" s="56" t="s">
        <v>214</v>
      </c>
      <c r="R29" s="20" t="s">
        <v>10</v>
      </c>
      <c r="S29" s="22" t="s">
        <v>11</v>
      </c>
      <c r="T29" s="111" t="s">
        <v>12</v>
      </c>
      <c r="U29" s="111" t="s">
        <v>13</v>
      </c>
      <c r="V29" s="50" t="s">
        <v>8</v>
      </c>
      <c r="W29" s="45" t="s">
        <v>14</v>
      </c>
      <c r="X29" s="114" t="s">
        <v>15</v>
      </c>
      <c r="Y29" s="4" t="s">
        <v>16</v>
      </c>
    </row>
    <row r="30" spans="1:252" ht="17.25" x14ac:dyDescent="0.2">
      <c r="A30" s="30"/>
      <c r="B30" s="102" t="s">
        <v>23</v>
      </c>
      <c r="C30" s="5">
        <v>7</v>
      </c>
      <c r="D30" s="57"/>
      <c r="E30" s="58">
        <v>10901</v>
      </c>
      <c r="F30" s="59"/>
      <c r="G30" s="58">
        <v>10632</v>
      </c>
      <c r="H30" s="59"/>
      <c r="I30" s="58">
        <v>10320</v>
      </c>
      <c r="J30" s="59"/>
      <c r="K30" s="58">
        <v>9806</v>
      </c>
      <c r="L30" s="59"/>
      <c r="M30" s="58">
        <v>8695</v>
      </c>
      <c r="N30" s="59"/>
      <c r="O30" s="58">
        <v>6587</v>
      </c>
      <c r="P30" s="60"/>
      <c r="Q30" s="68">
        <v>4209.3040000000001</v>
      </c>
      <c r="R30" s="107">
        <f>E27+G27+I27+K27+M27+O27+Q27+M30+K30+I30+G30+E30+O30+Q30</f>
        <v>184935.99900000001</v>
      </c>
      <c r="S30" s="23">
        <v>100</v>
      </c>
      <c r="T30" s="7">
        <v>1E-3</v>
      </c>
      <c r="U30" s="7">
        <v>0</v>
      </c>
      <c r="V30" s="46">
        <v>1393</v>
      </c>
      <c r="W30" s="47">
        <v>186329</v>
      </c>
      <c r="X30" s="7">
        <v>1</v>
      </c>
      <c r="Y30" s="6">
        <v>0.75</v>
      </c>
      <c r="Z30" s="33"/>
    </row>
    <row r="31" spans="1:252" x14ac:dyDescent="0.15">
      <c r="A31" s="81"/>
      <c r="B31" s="103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</row>
    <row r="32" spans="1:252" ht="14.25" x14ac:dyDescent="0.15">
      <c r="A32" s="82"/>
      <c r="B32" s="104" t="s">
        <v>286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AA32" s="80"/>
      <c r="AZ32" s="80"/>
      <c r="BY32" s="80"/>
      <c r="CX32" s="80"/>
      <c r="DW32" s="80"/>
      <c r="EV32" s="80"/>
      <c r="FU32" s="80"/>
      <c r="GT32" s="80"/>
      <c r="HS32" s="80"/>
      <c r="IR32" s="80"/>
    </row>
    <row r="33" spans="1:252" x14ac:dyDescent="0.15">
      <c r="A33" s="30" t="s">
        <v>3</v>
      </c>
      <c r="B33" s="101"/>
      <c r="C33" s="2" t="s">
        <v>4</v>
      </c>
      <c r="D33" s="53">
        <v>1</v>
      </c>
      <c r="E33" s="54" t="s">
        <v>19</v>
      </c>
      <c r="F33" s="53">
        <v>2</v>
      </c>
      <c r="G33" s="54" t="s">
        <v>18</v>
      </c>
      <c r="H33" s="53"/>
      <c r="I33" s="54"/>
      <c r="J33" s="53"/>
      <c r="K33" s="54"/>
      <c r="L33" s="53"/>
      <c r="M33" s="54"/>
      <c r="N33" s="53"/>
      <c r="O33" s="54"/>
      <c r="P33" s="53"/>
      <c r="Q33" s="54"/>
      <c r="R33" s="19"/>
      <c r="S33" s="19"/>
      <c r="T33" s="110" t="s">
        <v>5</v>
      </c>
      <c r="U33" s="110" t="s">
        <v>6</v>
      </c>
      <c r="V33" s="48" t="s">
        <v>7</v>
      </c>
      <c r="W33" s="49" t="s">
        <v>8</v>
      </c>
      <c r="X33" s="113" t="s">
        <v>9</v>
      </c>
      <c r="Y33" s="1" t="s">
        <v>7</v>
      </c>
    </row>
    <row r="34" spans="1:252" x14ac:dyDescent="0.15">
      <c r="A34" s="31" t="s">
        <v>60</v>
      </c>
      <c r="B34" s="99"/>
      <c r="C34" s="3"/>
      <c r="D34" s="55"/>
      <c r="E34" s="56" t="s">
        <v>182</v>
      </c>
      <c r="F34" s="55"/>
      <c r="G34" s="56" t="s">
        <v>288</v>
      </c>
      <c r="H34" s="55"/>
      <c r="I34" s="56"/>
      <c r="J34" s="55"/>
      <c r="K34" s="56"/>
      <c r="L34" s="55"/>
      <c r="M34" s="56"/>
      <c r="N34" s="55"/>
      <c r="O34" s="56"/>
      <c r="P34" s="55"/>
      <c r="Q34" s="56"/>
      <c r="R34" s="20" t="s">
        <v>10</v>
      </c>
      <c r="S34" s="22" t="s">
        <v>11</v>
      </c>
      <c r="T34" s="111" t="s">
        <v>12</v>
      </c>
      <c r="U34" s="111" t="s">
        <v>13</v>
      </c>
      <c r="V34" s="50" t="s">
        <v>8</v>
      </c>
      <c r="W34" s="45" t="s">
        <v>14</v>
      </c>
      <c r="X34" s="114" t="s">
        <v>15</v>
      </c>
      <c r="Y34" s="4" t="s">
        <v>16</v>
      </c>
    </row>
    <row r="35" spans="1:252" ht="17.25" x14ac:dyDescent="0.2">
      <c r="A35" s="30"/>
      <c r="B35" s="102" t="s">
        <v>287</v>
      </c>
      <c r="C35" s="5">
        <v>1</v>
      </c>
      <c r="D35" s="57"/>
      <c r="E35" s="58">
        <v>16456</v>
      </c>
      <c r="F35" s="59"/>
      <c r="G35" s="58">
        <v>3962</v>
      </c>
      <c r="H35" s="59"/>
      <c r="I35" s="58"/>
      <c r="J35" s="59"/>
      <c r="K35" s="58"/>
      <c r="L35" s="59"/>
      <c r="M35" s="61"/>
      <c r="N35" s="59"/>
      <c r="O35" s="61"/>
      <c r="P35" s="59"/>
      <c r="Q35" s="61"/>
      <c r="R35" s="117">
        <f>SUM(E35:Q35)</f>
        <v>20418</v>
      </c>
      <c r="S35" s="23">
        <v>100</v>
      </c>
      <c r="T35" s="7">
        <v>0</v>
      </c>
      <c r="U35" s="7">
        <v>0</v>
      </c>
      <c r="V35" s="46">
        <v>379</v>
      </c>
      <c r="W35" s="47">
        <v>20797</v>
      </c>
      <c r="X35" s="7">
        <v>0</v>
      </c>
      <c r="Y35" s="6">
        <v>1.82</v>
      </c>
    </row>
    <row r="36" spans="1:252" x14ac:dyDescent="0.15">
      <c r="A36" s="81"/>
      <c r="B36" s="103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</row>
    <row r="37" spans="1:252" ht="14.25" x14ac:dyDescent="0.15">
      <c r="A37" s="82"/>
      <c r="B37" s="104" t="s">
        <v>117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AA37" s="80"/>
      <c r="AZ37" s="80"/>
      <c r="BY37" s="80"/>
      <c r="CX37" s="80"/>
      <c r="DW37" s="80"/>
      <c r="EV37" s="80"/>
      <c r="FU37" s="80"/>
      <c r="GT37" s="80"/>
      <c r="HS37" s="80"/>
      <c r="IR37" s="80"/>
    </row>
    <row r="38" spans="1:252" x14ac:dyDescent="0.15">
      <c r="A38" s="30" t="s">
        <v>3</v>
      </c>
      <c r="B38" s="101"/>
      <c r="C38" s="2" t="s">
        <v>4</v>
      </c>
      <c r="D38" s="53">
        <v>1</v>
      </c>
      <c r="E38" s="54" t="s">
        <v>19</v>
      </c>
      <c r="F38" s="53">
        <v>2</v>
      </c>
      <c r="G38" s="54" t="s">
        <v>19</v>
      </c>
      <c r="H38" s="53">
        <v>3</v>
      </c>
      <c r="I38" s="54" t="s">
        <v>17</v>
      </c>
      <c r="J38" s="53"/>
      <c r="K38" s="54"/>
      <c r="L38" s="53"/>
      <c r="M38" s="54"/>
      <c r="N38" s="53"/>
      <c r="O38" s="54"/>
      <c r="P38" s="53"/>
      <c r="Q38" s="54"/>
      <c r="R38" s="19"/>
      <c r="S38" s="19"/>
      <c r="T38" s="110" t="s">
        <v>5</v>
      </c>
      <c r="U38" s="110" t="s">
        <v>6</v>
      </c>
      <c r="V38" s="48" t="s">
        <v>7</v>
      </c>
      <c r="W38" s="49" t="s">
        <v>8</v>
      </c>
      <c r="X38" s="113" t="s">
        <v>9</v>
      </c>
      <c r="Y38" s="1" t="s">
        <v>7</v>
      </c>
    </row>
    <row r="39" spans="1:252" x14ac:dyDescent="0.15">
      <c r="A39" s="31" t="s">
        <v>60</v>
      </c>
      <c r="B39" s="99"/>
      <c r="C39" s="3"/>
      <c r="D39" s="55"/>
      <c r="E39" s="56" t="s">
        <v>306</v>
      </c>
      <c r="F39" s="55"/>
      <c r="G39" s="56" t="s">
        <v>190</v>
      </c>
      <c r="H39" s="55"/>
      <c r="I39" s="56" t="s">
        <v>119</v>
      </c>
      <c r="J39" s="55"/>
      <c r="K39" s="56"/>
      <c r="L39" s="55"/>
      <c r="M39" s="56"/>
      <c r="N39" s="55"/>
      <c r="O39" s="56"/>
      <c r="P39" s="55"/>
      <c r="Q39" s="56"/>
      <c r="R39" s="20" t="s">
        <v>10</v>
      </c>
      <c r="S39" s="22" t="s">
        <v>11</v>
      </c>
      <c r="T39" s="111" t="s">
        <v>12</v>
      </c>
      <c r="U39" s="111" t="s">
        <v>13</v>
      </c>
      <c r="V39" s="50" t="s">
        <v>8</v>
      </c>
      <c r="W39" s="45" t="s">
        <v>14</v>
      </c>
      <c r="X39" s="114" t="s">
        <v>15</v>
      </c>
      <c r="Y39" s="4" t="s">
        <v>16</v>
      </c>
    </row>
    <row r="40" spans="1:252" ht="17.25" x14ac:dyDescent="0.2">
      <c r="A40" s="30"/>
      <c r="B40" s="102" t="s">
        <v>118</v>
      </c>
      <c r="C40" s="5">
        <v>2</v>
      </c>
      <c r="D40" s="57"/>
      <c r="E40" s="58">
        <v>20748</v>
      </c>
      <c r="F40" s="59"/>
      <c r="G40" s="58">
        <v>19321</v>
      </c>
      <c r="H40" s="59"/>
      <c r="I40" s="58">
        <v>17996</v>
      </c>
      <c r="J40" s="59"/>
      <c r="K40" s="58"/>
      <c r="L40" s="59"/>
      <c r="M40" s="61"/>
      <c r="N40" s="59"/>
      <c r="O40" s="61"/>
      <c r="P40" s="59"/>
      <c r="Q40" s="61"/>
      <c r="R40" s="117">
        <f>SUM(E40:Q40)</f>
        <v>58065</v>
      </c>
      <c r="S40" s="23">
        <v>100</v>
      </c>
      <c r="T40" s="7">
        <v>0</v>
      </c>
      <c r="U40" s="7">
        <v>0</v>
      </c>
      <c r="V40" s="46">
        <v>1118</v>
      </c>
      <c r="W40" s="47">
        <v>59183</v>
      </c>
      <c r="X40" s="7">
        <v>1</v>
      </c>
      <c r="Y40" s="6">
        <v>1.89</v>
      </c>
    </row>
    <row r="41" spans="1:252" x14ac:dyDescent="0.15">
      <c r="A41" s="81"/>
      <c r="B41" s="103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</row>
    <row r="42" spans="1:252" ht="14.25" x14ac:dyDescent="0.15">
      <c r="A42" s="82"/>
      <c r="B42" s="104" t="s">
        <v>153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AA42" s="80"/>
      <c r="AZ42" s="80"/>
      <c r="BY42" s="80"/>
      <c r="CX42" s="80"/>
      <c r="DW42" s="80"/>
      <c r="EV42" s="80"/>
      <c r="FU42" s="80"/>
      <c r="GT42" s="80"/>
      <c r="HS42" s="80"/>
      <c r="IR42" s="80"/>
    </row>
    <row r="43" spans="1:252" x14ac:dyDescent="0.15">
      <c r="A43" s="30" t="s">
        <v>3</v>
      </c>
      <c r="B43" s="101"/>
      <c r="C43" s="2" t="s">
        <v>4</v>
      </c>
      <c r="D43" s="53">
        <v>1</v>
      </c>
      <c r="E43" s="54" t="s">
        <v>79</v>
      </c>
      <c r="F43" s="53">
        <v>2</v>
      </c>
      <c r="G43" s="88" t="s">
        <v>132</v>
      </c>
      <c r="H43" s="53">
        <v>3</v>
      </c>
      <c r="I43" s="54" t="s">
        <v>19</v>
      </c>
      <c r="J43" s="53">
        <v>4</v>
      </c>
      <c r="K43" s="54" t="s">
        <v>146</v>
      </c>
      <c r="L43" s="53">
        <v>5</v>
      </c>
      <c r="M43" s="54" t="s">
        <v>19</v>
      </c>
      <c r="N43" s="53">
        <v>6</v>
      </c>
      <c r="O43" s="54" t="s">
        <v>17</v>
      </c>
      <c r="P43" s="53">
        <v>7</v>
      </c>
      <c r="Q43" s="54" t="s">
        <v>19</v>
      </c>
      <c r="R43" s="19"/>
      <c r="S43" s="19"/>
      <c r="T43" s="110" t="s">
        <v>5</v>
      </c>
      <c r="U43" s="110" t="s">
        <v>6</v>
      </c>
      <c r="V43" s="48" t="s">
        <v>7</v>
      </c>
      <c r="W43" s="49" t="s">
        <v>8</v>
      </c>
      <c r="X43" s="113" t="s">
        <v>9</v>
      </c>
      <c r="Y43" s="1" t="s">
        <v>7</v>
      </c>
    </row>
    <row r="44" spans="1:252" x14ac:dyDescent="0.15">
      <c r="A44" s="31" t="s">
        <v>60</v>
      </c>
      <c r="B44" s="99"/>
      <c r="C44" s="3"/>
      <c r="D44" s="55"/>
      <c r="E44" s="56" t="s">
        <v>102</v>
      </c>
      <c r="F44" s="55"/>
      <c r="G44" s="56" t="s">
        <v>216</v>
      </c>
      <c r="H44" s="55"/>
      <c r="I44" s="56" t="s">
        <v>103</v>
      </c>
      <c r="J44" s="55"/>
      <c r="K44" s="56" t="s">
        <v>156</v>
      </c>
      <c r="L44" s="55"/>
      <c r="M44" s="56" t="s">
        <v>155</v>
      </c>
      <c r="N44" s="55"/>
      <c r="O44" s="56" t="s">
        <v>101</v>
      </c>
      <c r="P44" s="55"/>
      <c r="Q44" s="56" t="s">
        <v>215</v>
      </c>
      <c r="R44" s="20" t="s">
        <v>10</v>
      </c>
      <c r="S44" s="22" t="s">
        <v>11</v>
      </c>
      <c r="T44" s="111" t="s">
        <v>12</v>
      </c>
      <c r="U44" s="111" t="s">
        <v>13</v>
      </c>
      <c r="V44" s="50" t="s">
        <v>8</v>
      </c>
      <c r="W44" s="45" t="s">
        <v>14</v>
      </c>
      <c r="X44" s="114" t="s">
        <v>15</v>
      </c>
      <c r="Y44" s="4" t="s">
        <v>16</v>
      </c>
    </row>
    <row r="45" spans="1:252" ht="17.25" x14ac:dyDescent="0.2">
      <c r="A45" s="30"/>
      <c r="B45" s="102" t="s">
        <v>154</v>
      </c>
      <c r="C45" s="5">
        <v>6</v>
      </c>
      <c r="D45" s="57"/>
      <c r="E45" s="58">
        <v>27275</v>
      </c>
      <c r="F45" s="59"/>
      <c r="G45" s="58">
        <v>24670</v>
      </c>
      <c r="H45" s="59"/>
      <c r="I45" s="58">
        <v>22385</v>
      </c>
      <c r="J45" s="59"/>
      <c r="K45" s="58">
        <v>17516</v>
      </c>
      <c r="L45" s="59"/>
      <c r="M45" s="58">
        <v>17052</v>
      </c>
      <c r="N45" s="59"/>
      <c r="O45" s="58">
        <v>15499</v>
      </c>
      <c r="P45" s="59"/>
      <c r="Q45" s="58">
        <v>11312</v>
      </c>
      <c r="R45" s="117">
        <f>SUM(E45:Q45)</f>
        <v>135709</v>
      </c>
      <c r="S45" s="23">
        <v>100</v>
      </c>
      <c r="T45" s="7">
        <v>0</v>
      </c>
      <c r="U45" s="7">
        <v>0</v>
      </c>
      <c r="V45" s="46">
        <v>973</v>
      </c>
      <c r="W45" s="47">
        <v>136682</v>
      </c>
      <c r="X45" s="7">
        <v>4</v>
      </c>
      <c r="Y45" s="6">
        <v>0.71</v>
      </c>
    </row>
    <row r="46" spans="1:252" x14ac:dyDescent="0.15">
      <c r="A46" s="81"/>
      <c r="B46" s="103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2" ht="14.25" x14ac:dyDescent="0.15">
      <c r="A47" s="82"/>
      <c r="B47" s="104" t="s">
        <v>75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AA47" s="80"/>
      <c r="AZ47" s="80"/>
      <c r="BY47" s="80"/>
      <c r="CX47" s="80"/>
      <c r="DW47" s="80"/>
      <c r="EV47" s="80"/>
      <c r="FU47" s="80"/>
      <c r="GT47" s="80"/>
      <c r="HS47" s="80"/>
      <c r="IR47" s="80"/>
    </row>
    <row r="48" spans="1:252" x14ac:dyDescent="0.15">
      <c r="A48" s="30" t="s">
        <v>3</v>
      </c>
      <c r="B48" s="101"/>
      <c r="C48" s="2" t="s">
        <v>4</v>
      </c>
      <c r="D48" s="53">
        <v>1</v>
      </c>
      <c r="E48" s="54" t="s">
        <v>79</v>
      </c>
      <c r="F48" s="53">
        <v>2</v>
      </c>
      <c r="G48" s="54" t="s">
        <v>19</v>
      </c>
      <c r="H48" s="53">
        <v>3</v>
      </c>
      <c r="I48" s="54" t="s">
        <v>17</v>
      </c>
      <c r="J48" s="53">
        <v>4</v>
      </c>
      <c r="K48" s="54" t="s">
        <v>17</v>
      </c>
      <c r="L48" s="53"/>
      <c r="M48" s="54"/>
      <c r="N48" s="53"/>
      <c r="O48" s="54"/>
      <c r="P48" s="53"/>
      <c r="Q48" s="54"/>
      <c r="R48" s="19"/>
      <c r="S48" s="19"/>
      <c r="T48" s="110" t="s">
        <v>5</v>
      </c>
      <c r="U48" s="110" t="s">
        <v>6</v>
      </c>
      <c r="V48" s="48" t="s">
        <v>7</v>
      </c>
      <c r="W48" s="49" t="s">
        <v>8</v>
      </c>
      <c r="X48" s="113" t="s">
        <v>9</v>
      </c>
      <c r="Y48" s="1" t="s">
        <v>7</v>
      </c>
    </row>
    <row r="49" spans="1:252" x14ac:dyDescent="0.15">
      <c r="A49" s="31" t="s">
        <v>60</v>
      </c>
      <c r="B49" s="99"/>
      <c r="C49" s="3"/>
      <c r="D49" s="55"/>
      <c r="E49" s="56" t="s">
        <v>158</v>
      </c>
      <c r="F49" s="55"/>
      <c r="G49" s="56" t="s">
        <v>157</v>
      </c>
      <c r="H49" s="55"/>
      <c r="I49" s="56" t="s">
        <v>217</v>
      </c>
      <c r="J49" s="55"/>
      <c r="K49" s="56" t="s">
        <v>218</v>
      </c>
      <c r="L49" s="55"/>
      <c r="M49" s="56"/>
      <c r="N49" s="55"/>
      <c r="O49" s="56"/>
      <c r="P49" s="55"/>
      <c r="Q49" s="56"/>
      <c r="R49" s="20" t="s">
        <v>10</v>
      </c>
      <c r="S49" s="22" t="s">
        <v>11</v>
      </c>
      <c r="T49" s="111" t="s">
        <v>12</v>
      </c>
      <c r="U49" s="111" t="s">
        <v>13</v>
      </c>
      <c r="V49" s="50" t="s">
        <v>8</v>
      </c>
      <c r="W49" s="45" t="s">
        <v>14</v>
      </c>
      <c r="X49" s="114" t="s">
        <v>15</v>
      </c>
      <c r="Y49" s="4" t="s">
        <v>16</v>
      </c>
    </row>
    <row r="50" spans="1:252" ht="17.25" x14ac:dyDescent="0.2">
      <c r="A50" s="30"/>
      <c r="B50" s="102" t="s">
        <v>24</v>
      </c>
      <c r="C50" s="5"/>
      <c r="D50" s="57"/>
      <c r="E50" s="58">
        <v>17099</v>
      </c>
      <c r="F50" s="59"/>
      <c r="G50" s="78">
        <v>12019</v>
      </c>
      <c r="H50" s="90"/>
      <c r="I50" s="78">
        <v>6692</v>
      </c>
      <c r="J50" s="59"/>
      <c r="K50" s="58">
        <v>529</v>
      </c>
      <c r="L50" s="59"/>
      <c r="M50" s="61"/>
      <c r="N50" s="59"/>
      <c r="O50" s="61"/>
      <c r="P50" s="59"/>
      <c r="Q50" s="61"/>
      <c r="R50" s="42">
        <f>SUM(E50:Q50)</f>
        <v>36339</v>
      </c>
      <c r="S50" s="23">
        <v>100</v>
      </c>
      <c r="T50" s="7">
        <v>0</v>
      </c>
      <c r="U50" s="7">
        <v>0</v>
      </c>
      <c r="V50" s="46">
        <v>498</v>
      </c>
      <c r="W50" s="47">
        <v>36837</v>
      </c>
      <c r="X50" s="7">
        <v>0</v>
      </c>
      <c r="Y50" s="6">
        <v>1.35</v>
      </c>
    </row>
    <row r="51" spans="1:252" ht="17.25" x14ac:dyDescent="0.2">
      <c r="A51" s="29"/>
      <c r="B51" s="100" t="s">
        <v>25</v>
      </c>
      <c r="C51" s="5"/>
      <c r="D51" s="57"/>
      <c r="E51" s="58">
        <v>1762</v>
      </c>
      <c r="F51" s="59"/>
      <c r="G51" s="78">
        <v>4490</v>
      </c>
      <c r="H51" s="90"/>
      <c r="I51" s="78">
        <v>1425</v>
      </c>
      <c r="J51" s="59"/>
      <c r="K51" s="58">
        <v>148</v>
      </c>
      <c r="L51" s="59"/>
      <c r="M51" s="61"/>
      <c r="N51" s="59"/>
      <c r="O51" s="61"/>
      <c r="P51" s="59"/>
      <c r="Q51" s="61"/>
      <c r="R51" s="42">
        <f>SUM(E51:Q51)</f>
        <v>7825</v>
      </c>
      <c r="S51" s="23">
        <v>100</v>
      </c>
      <c r="T51" s="7">
        <v>0</v>
      </c>
      <c r="U51" s="7">
        <v>0</v>
      </c>
      <c r="V51" s="46">
        <v>127</v>
      </c>
      <c r="W51" s="47">
        <v>7952</v>
      </c>
      <c r="X51" s="7">
        <v>0</v>
      </c>
      <c r="Y51" s="6">
        <v>1.6</v>
      </c>
    </row>
    <row r="52" spans="1:252" ht="17.25" x14ac:dyDescent="0.2">
      <c r="A52" s="29"/>
      <c r="B52" s="105" t="s">
        <v>26</v>
      </c>
      <c r="C52" s="25">
        <v>2</v>
      </c>
      <c r="D52" s="57"/>
      <c r="E52" s="44">
        <f>E50+E51</f>
        <v>18861</v>
      </c>
      <c r="F52" s="59"/>
      <c r="G52" s="93">
        <f>G50+G51</f>
        <v>16509</v>
      </c>
      <c r="H52" s="90"/>
      <c r="I52" s="93">
        <f>I50+I51</f>
        <v>8117</v>
      </c>
      <c r="J52" s="59"/>
      <c r="K52" s="44">
        <f>K50+K51</f>
        <v>677</v>
      </c>
      <c r="L52" s="59"/>
      <c r="M52" s="76"/>
      <c r="N52" s="59"/>
      <c r="O52" s="76"/>
      <c r="P52" s="59"/>
      <c r="Q52" s="76"/>
      <c r="R52" s="42">
        <f>SUM(E52:Q52)</f>
        <v>44164</v>
      </c>
      <c r="S52" s="23">
        <v>100</v>
      </c>
      <c r="T52" s="8">
        <v>0</v>
      </c>
      <c r="U52" s="8">
        <v>0</v>
      </c>
      <c r="V52" s="47">
        <v>625</v>
      </c>
      <c r="W52" s="47">
        <v>44789</v>
      </c>
      <c r="X52" s="8">
        <v>0</v>
      </c>
      <c r="Y52" s="23">
        <v>1.4</v>
      </c>
    </row>
    <row r="53" spans="1:252" x14ac:dyDescent="0.15">
      <c r="A53" s="81"/>
      <c r="B53" s="103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  <row r="54" spans="1:252" ht="14.25" x14ac:dyDescent="0.15">
      <c r="A54" s="82"/>
      <c r="B54" s="104" t="s">
        <v>245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AA54" s="80"/>
      <c r="AZ54" s="80"/>
      <c r="BY54" s="80"/>
      <c r="CX54" s="80"/>
      <c r="DW54" s="80"/>
      <c r="EV54" s="80"/>
      <c r="FU54" s="80"/>
      <c r="GT54" s="80"/>
      <c r="HS54" s="80"/>
      <c r="IR54" s="80"/>
    </row>
    <row r="55" spans="1:252" x14ac:dyDescent="0.15">
      <c r="A55" s="30" t="s">
        <v>3</v>
      </c>
      <c r="B55" s="101"/>
      <c r="C55" s="2" t="s">
        <v>4</v>
      </c>
      <c r="D55" s="53">
        <v>1</v>
      </c>
      <c r="E55" s="54" t="s">
        <v>19</v>
      </c>
      <c r="F55" s="53">
        <v>2</v>
      </c>
      <c r="G55" s="54" t="s">
        <v>146</v>
      </c>
      <c r="H55" s="53"/>
      <c r="I55" s="54"/>
      <c r="J55" s="53"/>
      <c r="K55" s="54"/>
      <c r="L55" s="53"/>
      <c r="M55" s="54"/>
      <c r="N55" s="53"/>
      <c r="O55" s="54"/>
      <c r="P55" s="53"/>
      <c r="Q55" s="54"/>
      <c r="R55" s="19"/>
      <c r="S55" s="19"/>
      <c r="T55" s="110" t="s">
        <v>5</v>
      </c>
      <c r="U55" s="110" t="s">
        <v>6</v>
      </c>
      <c r="V55" s="48" t="s">
        <v>7</v>
      </c>
      <c r="W55" s="49" t="s">
        <v>8</v>
      </c>
      <c r="X55" s="113" t="s">
        <v>9</v>
      </c>
      <c r="Y55" s="1" t="s">
        <v>7</v>
      </c>
    </row>
    <row r="56" spans="1:252" x14ac:dyDescent="0.15">
      <c r="A56" s="31" t="s">
        <v>60</v>
      </c>
      <c r="B56" s="99"/>
      <c r="C56" s="3"/>
      <c r="D56" s="55"/>
      <c r="E56" s="56" t="s">
        <v>189</v>
      </c>
      <c r="F56" s="55"/>
      <c r="G56" s="56" t="s">
        <v>247</v>
      </c>
      <c r="H56" s="55"/>
      <c r="I56" s="56"/>
      <c r="J56" s="55"/>
      <c r="K56" s="56"/>
      <c r="L56" s="55"/>
      <c r="M56" s="56"/>
      <c r="N56" s="55"/>
      <c r="O56" s="56"/>
      <c r="P56" s="55"/>
      <c r="Q56" s="56"/>
      <c r="R56" s="20" t="s">
        <v>10</v>
      </c>
      <c r="S56" s="22" t="s">
        <v>11</v>
      </c>
      <c r="T56" s="111" t="s">
        <v>12</v>
      </c>
      <c r="U56" s="111" t="s">
        <v>13</v>
      </c>
      <c r="V56" s="50" t="s">
        <v>8</v>
      </c>
      <c r="W56" s="45" t="s">
        <v>14</v>
      </c>
      <c r="X56" s="114" t="s">
        <v>15</v>
      </c>
      <c r="Y56" s="4" t="s">
        <v>16</v>
      </c>
    </row>
    <row r="57" spans="1:252" ht="17.25" x14ac:dyDescent="0.2">
      <c r="A57" s="30"/>
      <c r="B57" s="102" t="s">
        <v>246</v>
      </c>
      <c r="C57" s="5">
        <v>1</v>
      </c>
      <c r="D57" s="57"/>
      <c r="E57" s="58">
        <v>16556</v>
      </c>
      <c r="F57" s="59"/>
      <c r="G57" s="58">
        <v>3786</v>
      </c>
      <c r="H57" s="59"/>
      <c r="I57" s="58"/>
      <c r="J57" s="59"/>
      <c r="K57" s="58"/>
      <c r="L57" s="59"/>
      <c r="M57" s="58"/>
      <c r="N57" s="59"/>
      <c r="O57" s="58"/>
      <c r="P57" s="59"/>
      <c r="Q57" s="58"/>
      <c r="R57" s="117">
        <f>SUM(E57:Q57)</f>
        <v>20342</v>
      </c>
      <c r="S57" s="23">
        <v>100</v>
      </c>
      <c r="T57" s="7">
        <v>0</v>
      </c>
      <c r="U57" s="7">
        <v>0</v>
      </c>
      <c r="V57" s="46">
        <v>339</v>
      </c>
      <c r="W57" s="47">
        <v>20681</v>
      </c>
      <c r="X57" s="7">
        <v>0</v>
      </c>
      <c r="Y57" s="6">
        <v>1.64</v>
      </c>
    </row>
    <row r="58" spans="1:252" x14ac:dyDescent="0.15">
      <c r="A58" s="81"/>
      <c r="B58" s="103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</row>
    <row r="59" spans="1:252" ht="14.25" x14ac:dyDescent="0.15">
      <c r="A59" s="82"/>
      <c r="B59" s="104" t="s">
        <v>268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AA59" s="80"/>
      <c r="AZ59" s="80"/>
      <c r="BY59" s="80"/>
      <c r="CX59" s="80"/>
      <c r="DW59" s="80"/>
      <c r="EV59" s="80"/>
      <c r="FU59" s="80"/>
      <c r="GT59" s="80"/>
      <c r="HS59" s="80"/>
      <c r="IR59" s="80"/>
    </row>
    <row r="60" spans="1:252" x14ac:dyDescent="0.15">
      <c r="A60" s="30" t="s">
        <v>3</v>
      </c>
      <c r="B60" s="101"/>
      <c r="C60" s="2" t="s">
        <v>4</v>
      </c>
      <c r="D60" s="53">
        <v>1</v>
      </c>
      <c r="E60" s="54" t="s">
        <v>270</v>
      </c>
      <c r="F60" s="53">
        <v>2</v>
      </c>
      <c r="G60" s="54" t="s">
        <v>19</v>
      </c>
      <c r="H60" s="53"/>
      <c r="I60" s="54"/>
      <c r="J60" s="53"/>
      <c r="K60" s="54"/>
      <c r="L60" s="53"/>
      <c r="M60" s="54"/>
      <c r="N60" s="53"/>
      <c r="O60" s="54"/>
      <c r="P60" s="53"/>
      <c r="Q60" s="54"/>
      <c r="R60" s="19"/>
      <c r="S60" s="19"/>
      <c r="T60" s="110" t="s">
        <v>5</v>
      </c>
      <c r="U60" s="110" t="s">
        <v>6</v>
      </c>
      <c r="V60" s="48" t="s">
        <v>7</v>
      </c>
      <c r="W60" s="49" t="s">
        <v>8</v>
      </c>
      <c r="X60" s="113" t="s">
        <v>9</v>
      </c>
      <c r="Y60" s="1" t="s">
        <v>7</v>
      </c>
    </row>
    <row r="61" spans="1:252" x14ac:dyDescent="0.15">
      <c r="A61" s="31" t="s">
        <v>60</v>
      </c>
      <c r="B61" s="99"/>
      <c r="C61" s="3"/>
      <c r="D61" s="55"/>
      <c r="E61" s="56" t="s">
        <v>124</v>
      </c>
      <c r="F61" s="55"/>
      <c r="G61" s="56" t="s">
        <v>271</v>
      </c>
      <c r="H61" s="55"/>
      <c r="I61" s="56"/>
      <c r="J61" s="55"/>
      <c r="K61" s="56"/>
      <c r="L61" s="55"/>
      <c r="M61" s="56"/>
      <c r="N61" s="55"/>
      <c r="O61" s="56"/>
      <c r="P61" s="55"/>
      <c r="Q61" s="56"/>
      <c r="R61" s="20" t="s">
        <v>10</v>
      </c>
      <c r="S61" s="22" t="s">
        <v>11</v>
      </c>
      <c r="T61" s="111" t="s">
        <v>12</v>
      </c>
      <c r="U61" s="111" t="s">
        <v>13</v>
      </c>
      <c r="V61" s="50" t="s">
        <v>8</v>
      </c>
      <c r="W61" s="45" t="s">
        <v>14</v>
      </c>
      <c r="X61" s="114" t="s">
        <v>15</v>
      </c>
      <c r="Y61" s="4" t="s">
        <v>16</v>
      </c>
    </row>
    <row r="62" spans="1:252" ht="17.25" x14ac:dyDescent="0.2">
      <c r="A62" s="30"/>
      <c r="B62" s="102" t="s">
        <v>269</v>
      </c>
      <c r="C62" s="5">
        <v>1</v>
      </c>
      <c r="D62" s="57"/>
      <c r="E62" s="58">
        <v>20446</v>
      </c>
      <c r="F62" s="59"/>
      <c r="G62" s="58">
        <v>15829</v>
      </c>
      <c r="H62" s="59"/>
      <c r="I62" s="58"/>
      <c r="J62" s="59"/>
      <c r="K62" s="58"/>
      <c r="L62" s="59"/>
      <c r="M62" s="58"/>
      <c r="N62" s="59"/>
      <c r="O62" s="58"/>
      <c r="P62" s="59"/>
      <c r="Q62" s="58"/>
      <c r="R62" s="117">
        <f>SUM(E62:Q62)</f>
        <v>36275</v>
      </c>
      <c r="S62" s="23">
        <v>100</v>
      </c>
      <c r="T62" s="7">
        <v>0</v>
      </c>
      <c r="U62" s="7">
        <v>0</v>
      </c>
      <c r="V62" s="46">
        <v>613</v>
      </c>
      <c r="W62" s="47">
        <v>36888</v>
      </c>
      <c r="X62" s="7">
        <v>1</v>
      </c>
      <c r="Y62" s="6">
        <v>1.66</v>
      </c>
    </row>
    <row r="63" spans="1:252" x14ac:dyDescent="0.15">
      <c r="A63" s="81"/>
      <c r="B63" s="103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</row>
    <row r="64" spans="1:252" ht="14.25" x14ac:dyDescent="0.15">
      <c r="A64" s="82"/>
      <c r="B64" s="104" t="s">
        <v>236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AA64" s="80"/>
      <c r="AZ64" s="80"/>
      <c r="BY64" s="80"/>
      <c r="CX64" s="80"/>
      <c r="DW64" s="80"/>
      <c r="EV64" s="80"/>
      <c r="FU64" s="80"/>
      <c r="GT64" s="80"/>
      <c r="HS64" s="80"/>
      <c r="IR64" s="80"/>
    </row>
    <row r="65" spans="1:252" x14ac:dyDescent="0.15">
      <c r="A65" s="30" t="s">
        <v>3</v>
      </c>
      <c r="B65" s="101"/>
      <c r="C65" s="2" t="s">
        <v>4</v>
      </c>
      <c r="D65" s="53">
        <v>1</v>
      </c>
      <c r="E65" s="54" t="s">
        <v>19</v>
      </c>
      <c r="F65" s="53">
        <v>2</v>
      </c>
      <c r="G65" s="54" t="s">
        <v>146</v>
      </c>
      <c r="H65" s="53"/>
      <c r="I65" s="54"/>
      <c r="J65" s="53"/>
      <c r="K65" s="54"/>
      <c r="L65" s="53"/>
      <c r="M65" s="54"/>
      <c r="N65" s="53"/>
      <c r="O65" s="54"/>
      <c r="P65" s="53"/>
      <c r="Q65" s="54"/>
      <c r="R65" s="19"/>
      <c r="S65" s="19"/>
      <c r="T65" s="110" t="s">
        <v>5</v>
      </c>
      <c r="U65" s="110" t="s">
        <v>6</v>
      </c>
      <c r="V65" s="48" t="s">
        <v>7</v>
      </c>
      <c r="W65" s="49" t="s">
        <v>8</v>
      </c>
      <c r="X65" s="113" t="s">
        <v>9</v>
      </c>
      <c r="Y65" s="1" t="s">
        <v>7</v>
      </c>
    </row>
    <row r="66" spans="1:252" x14ac:dyDescent="0.15">
      <c r="A66" s="31" t="s">
        <v>60</v>
      </c>
      <c r="B66" s="99"/>
      <c r="C66" s="3"/>
      <c r="D66" s="55"/>
      <c r="E66" s="56" t="s">
        <v>238</v>
      </c>
      <c r="F66" s="55"/>
      <c r="G66" s="56" t="s">
        <v>239</v>
      </c>
      <c r="H66" s="55"/>
      <c r="I66" s="56"/>
      <c r="J66" s="55"/>
      <c r="K66" s="56"/>
      <c r="L66" s="55"/>
      <c r="M66" s="56"/>
      <c r="N66" s="55"/>
      <c r="O66" s="56"/>
      <c r="P66" s="55"/>
      <c r="Q66" s="56"/>
      <c r="R66" s="20" t="s">
        <v>10</v>
      </c>
      <c r="S66" s="22" t="s">
        <v>11</v>
      </c>
      <c r="T66" s="111" t="s">
        <v>12</v>
      </c>
      <c r="U66" s="111" t="s">
        <v>13</v>
      </c>
      <c r="V66" s="50" t="s">
        <v>8</v>
      </c>
      <c r="W66" s="45" t="s">
        <v>14</v>
      </c>
      <c r="X66" s="114" t="s">
        <v>15</v>
      </c>
      <c r="Y66" s="4" t="s">
        <v>16</v>
      </c>
    </row>
    <row r="67" spans="1:252" ht="17.25" x14ac:dyDescent="0.2">
      <c r="A67" s="30"/>
      <c r="B67" s="102" t="s">
        <v>237</v>
      </c>
      <c r="C67" s="5">
        <v>1</v>
      </c>
      <c r="D67" s="57"/>
      <c r="E67" s="58">
        <v>14902</v>
      </c>
      <c r="F67" s="59"/>
      <c r="G67" s="58">
        <v>4054</v>
      </c>
      <c r="H67" s="59"/>
      <c r="I67" s="58"/>
      <c r="J67" s="59"/>
      <c r="K67" s="58"/>
      <c r="L67" s="60"/>
      <c r="M67" s="58"/>
      <c r="N67" s="60"/>
      <c r="O67" s="58"/>
      <c r="P67" s="60"/>
      <c r="Q67" s="58"/>
      <c r="R67" s="117">
        <f>SUM(E67:Q67)</f>
        <v>18956</v>
      </c>
      <c r="S67" s="23">
        <v>100</v>
      </c>
      <c r="T67" s="7">
        <v>0</v>
      </c>
      <c r="U67" s="7">
        <v>0</v>
      </c>
      <c r="V67" s="46">
        <v>730</v>
      </c>
      <c r="W67" s="47">
        <v>19686</v>
      </c>
      <c r="X67" s="7">
        <v>0</v>
      </c>
      <c r="Y67" s="6">
        <v>3.71</v>
      </c>
    </row>
    <row r="68" spans="1:252" x14ac:dyDescent="0.15">
      <c r="A68" s="81"/>
      <c r="B68" s="103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</row>
    <row r="69" spans="1:252" ht="14.25" x14ac:dyDescent="0.15">
      <c r="A69" s="82"/>
      <c r="B69" s="104" t="s">
        <v>61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AA69" s="80"/>
      <c r="AZ69" s="80"/>
      <c r="BY69" s="80"/>
      <c r="CX69" s="80"/>
      <c r="DW69" s="80"/>
      <c r="EV69" s="80"/>
      <c r="FU69" s="80"/>
      <c r="GT69" s="80"/>
      <c r="HS69" s="80"/>
      <c r="IR69" s="80"/>
    </row>
    <row r="70" spans="1:252" x14ac:dyDescent="0.15">
      <c r="A70" s="30" t="s">
        <v>3</v>
      </c>
      <c r="B70" s="101"/>
      <c r="C70" s="2" t="s">
        <v>4</v>
      </c>
      <c r="D70" s="53">
        <v>1</v>
      </c>
      <c r="E70" s="54" t="s">
        <v>19</v>
      </c>
      <c r="F70" s="53">
        <v>2</v>
      </c>
      <c r="G70" s="54" t="s">
        <v>79</v>
      </c>
      <c r="H70" s="53">
        <v>3</v>
      </c>
      <c r="I70" s="54" t="s">
        <v>223</v>
      </c>
      <c r="J70" s="53"/>
      <c r="K70" s="54"/>
      <c r="L70" s="53"/>
      <c r="M70" s="54"/>
      <c r="N70" s="53"/>
      <c r="O70" s="54"/>
      <c r="P70" s="53"/>
      <c r="Q70" s="54"/>
      <c r="R70" s="19"/>
      <c r="S70" s="19"/>
      <c r="T70" s="110" t="s">
        <v>5</v>
      </c>
      <c r="U70" s="110" t="s">
        <v>6</v>
      </c>
      <c r="V70" s="48" t="s">
        <v>7</v>
      </c>
      <c r="W70" s="49" t="s">
        <v>8</v>
      </c>
      <c r="X70" s="113" t="s">
        <v>9</v>
      </c>
      <c r="Y70" s="1" t="s">
        <v>7</v>
      </c>
    </row>
    <row r="71" spans="1:252" x14ac:dyDescent="0.15">
      <c r="A71" s="31" t="s">
        <v>60</v>
      </c>
      <c r="B71" s="99"/>
      <c r="C71" s="3"/>
      <c r="D71" s="55"/>
      <c r="E71" s="56" t="s">
        <v>21</v>
      </c>
      <c r="F71" s="55"/>
      <c r="G71" s="56" t="s">
        <v>159</v>
      </c>
      <c r="H71" s="55"/>
      <c r="I71" s="56" t="s">
        <v>240</v>
      </c>
      <c r="J71" s="55"/>
      <c r="K71" s="56"/>
      <c r="L71" s="55"/>
      <c r="M71" s="56"/>
      <c r="N71" s="55"/>
      <c r="O71" s="56"/>
      <c r="P71" s="55"/>
      <c r="Q71" s="56"/>
      <c r="R71" s="20" t="s">
        <v>10</v>
      </c>
      <c r="S71" s="22" t="s">
        <v>11</v>
      </c>
      <c r="T71" s="111" t="s">
        <v>12</v>
      </c>
      <c r="U71" s="111" t="s">
        <v>13</v>
      </c>
      <c r="V71" s="50" t="s">
        <v>8</v>
      </c>
      <c r="W71" s="45" t="s">
        <v>14</v>
      </c>
      <c r="X71" s="114" t="s">
        <v>15</v>
      </c>
      <c r="Y71" s="4" t="s">
        <v>16</v>
      </c>
    </row>
    <row r="72" spans="1:252" ht="17.25" x14ac:dyDescent="0.2">
      <c r="A72" s="30"/>
      <c r="B72" s="102" t="s">
        <v>28</v>
      </c>
      <c r="C72" s="5">
        <v>2</v>
      </c>
      <c r="D72" s="57"/>
      <c r="E72" s="58">
        <v>15611</v>
      </c>
      <c r="F72" s="59"/>
      <c r="G72" s="58">
        <v>13702</v>
      </c>
      <c r="H72" s="59"/>
      <c r="I72" s="58">
        <v>4407</v>
      </c>
      <c r="J72" s="59"/>
      <c r="K72" s="58"/>
      <c r="L72" s="60"/>
      <c r="M72" s="58"/>
      <c r="N72" s="60"/>
      <c r="O72" s="58"/>
      <c r="P72" s="60"/>
      <c r="Q72" s="58"/>
      <c r="R72" s="117">
        <f>SUM(E72:Q72)</f>
        <v>33720</v>
      </c>
      <c r="S72" s="23">
        <v>100</v>
      </c>
      <c r="T72" s="7">
        <v>0</v>
      </c>
      <c r="U72" s="7">
        <v>0</v>
      </c>
      <c r="V72" s="46">
        <v>537</v>
      </c>
      <c r="W72" s="47">
        <v>34257</v>
      </c>
      <c r="X72" s="7">
        <v>1</v>
      </c>
      <c r="Y72" s="6">
        <v>1.57</v>
      </c>
    </row>
    <row r="73" spans="1:252" x14ac:dyDescent="0.15">
      <c r="A73" s="81"/>
      <c r="B73" s="103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</row>
    <row r="74" spans="1:252" ht="14.25" x14ac:dyDescent="0.15">
      <c r="A74" s="82"/>
      <c r="B74" s="104" t="s">
        <v>264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AA74" s="80"/>
      <c r="AZ74" s="80"/>
      <c r="BY74" s="80"/>
      <c r="CX74" s="80"/>
      <c r="DW74" s="80"/>
      <c r="EV74" s="80"/>
      <c r="FU74" s="80"/>
      <c r="GT74" s="80"/>
      <c r="HS74" s="80"/>
      <c r="IR74" s="80"/>
    </row>
    <row r="75" spans="1:252" x14ac:dyDescent="0.15">
      <c r="A75" s="30" t="s">
        <v>3</v>
      </c>
      <c r="B75" s="101"/>
      <c r="C75" s="2" t="s">
        <v>4</v>
      </c>
      <c r="D75" s="53">
        <v>1</v>
      </c>
      <c r="E75" s="54" t="s">
        <v>109</v>
      </c>
      <c r="F75" s="53">
        <v>2</v>
      </c>
      <c r="G75" s="54" t="s">
        <v>109</v>
      </c>
      <c r="H75" s="53"/>
      <c r="I75" s="54"/>
      <c r="J75" s="53"/>
      <c r="K75" s="54"/>
      <c r="L75" s="53"/>
      <c r="M75" s="54"/>
      <c r="N75" s="53"/>
      <c r="O75" s="54"/>
      <c r="P75" s="53"/>
      <c r="Q75" s="54"/>
      <c r="R75" s="19"/>
      <c r="S75" s="19"/>
      <c r="T75" s="110" t="s">
        <v>5</v>
      </c>
      <c r="U75" s="110" t="s">
        <v>6</v>
      </c>
      <c r="V75" s="48" t="s">
        <v>7</v>
      </c>
      <c r="W75" s="49" t="s">
        <v>8</v>
      </c>
      <c r="X75" s="113" t="s">
        <v>9</v>
      </c>
      <c r="Y75" s="1" t="s">
        <v>7</v>
      </c>
    </row>
    <row r="76" spans="1:252" x14ac:dyDescent="0.15">
      <c r="A76" s="31" t="s">
        <v>60</v>
      </c>
      <c r="B76" s="99"/>
      <c r="C76" s="3"/>
      <c r="D76" s="55"/>
      <c r="E76" s="56" t="s">
        <v>266</v>
      </c>
      <c r="F76" s="55"/>
      <c r="G76" s="56" t="s">
        <v>267</v>
      </c>
      <c r="H76" s="55"/>
      <c r="I76" s="56"/>
      <c r="J76" s="55"/>
      <c r="K76" s="56"/>
      <c r="L76" s="55"/>
      <c r="M76" s="56"/>
      <c r="N76" s="55"/>
      <c r="O76" s="56"/>
      <c r="P76" s="55"/>
      <c r="Q76" s="56"/>
      <c r="R76" s="20" t="s">
        <v>10</v>
      </c>
      <c r="S76" s="22" t="s">
        <v>11</v>
      </c>
      <c r="T76" s="111" t="s">
        <v>12</v>
      </c>
      <c r="U76" s="111" t="s">
        <v>13</v>
      </c>
      <c r="V76" s="50" t="s">
        <v>8</v>
      </c>
      <c r="W76" s="45" t="s">
        <v>14</v>
      </c>
      <c r="X76" s="114" t="s">
        <v>15</v>
      </c>
      <c r="Y76" s="4" t="s">
        <v>16</v>
      </c>
    </row>
    <row r="77" spans="1:252" ht="17.25" x14ac:dyDescent="0.2">
      <c r="A77" s="32"/>
      <c r="B77" s="102" t="s">
        <v>265</v>
      </c>
      <c r="C77" s="5">
        <v>1</v>
      </c>
      <c r="D77" s="53"/>
      <c r="E77" s="63">
        <v>11264</v>
      </c>
      <c r="F77" s="62"/>
      <c r="G77" s="63">
        <v>10986</v>
      </c>
      <c r="H77" s="62"/>
      <c r="I77" s="63"/>
      <c r="J77" s="62"/>
      <c r="K77" s="63"/>
      <c r="L77" s="62"/>
      <c r="M77" s="67"/>
      <c r="N77" s="62"/>
      <c r="O77" s="67"/>
      <c r="P77" s="62"/>
      <c r="Q77" s="67"/>
      <c r="R77" s="43">
        <f>SUM(E77:Q77)</f>
        <v>22250</v>
      </c>
      <c r="S77" s="23">
        <v>100</v>
      </c>
      <c r="T77" s="7">
        <v>0</v>
      </c>
      <c r="U77" s="7">
        <v>0</v>
      </c>
      <c r="V77" s="46">
        <v>562</v>
      </c>
      <c r="W77" s="47">
        <v>22812</v>
      </c>
      <c r="X77" s="7">
        <v>1</v>
      </c>
      <c r="Y77" s="6">
        <v>2.46</v>
      </c>
    </row>
    <row r="78" spans="1:252" x14ac:dyDescent="0.15">
      <c r="A78" s="81"/>
      <c r="B78" s="103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1:252" ht="14.25" x14ac:dyDescent="0.15">
      <c r="A79" s="82"/>
      <c r="B79" s="104" t="s">
        <v>167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AA79" s="80"/>
      <c r="AZ79" s="80"/>
      <c r="BY79" s="80"/>
      <c r="CX79" s="80"/>
      <c r="DW79" s="80"/>
      <c r="EV79" s="80"/>
      <c r="FU79" s="80"/>
      <c r="GT79" s="80"/>
      <c r="HS79" s="80"/>
      <c r="IR79" s="80"/>
    </row>
    <row r="80" spans="1:252" x14ac:dyDescent="0.15">
      <c r="A80" s="30" t="s">
        <v>3</v>
      </c>
      <c r="B80" s="101"/>
      <c r="C80" s="2" t="s">
        <v>4</v>
      </c>
      <c r="D80" s="53">
        <v>1</v>
      </c>
      <c r="E80" s="54" t="s">
        <v>76</v>
      </c>
      <c r="F80" s="53">
        <v>2</v>
      </c>
      <c r="G80" s="54" t="s">
        <v>109</v>
      </c>
      <c r="H80" s="53">
        <v>3</v>
      </c>
      <c r="I80" s="54" t="s">
        <v>249</v>
      </c>
      <c r="J80" s="53"/>
      <c r="K80" s="54"/>
      <c r="L80" s="53"/>
      <c r="M80" s="54"/>
      <c r="N80" s="53"/>
      <c r="O80" s="54"/>
      <c r="P80" s="53"/>
      <c r="Q80" s="54"/>
      <c r="R80" s="19"/>
      <c r="S80" s="19"/>
      <c r="T80" s="110" t="s">
        <v>5</v>
      </c>
      <c r="U80" s="110" t="s">
        <v>6</v>
      </c>
      <c r="V80" s="48" t="s">
        <v>7</v>
      </c>
      <c r="W80" s="49" t="s">
        <v>8</v>
      </c>
      <c r="X80" s="113" t="s">
        <v>9</v>
      </c>
      <c r="Y80" s="1" t="s">
        <v>7</v>
      </c>
    </row>
    <row r="81" spans="1:252" x14ac:dyDescent="0.15">
      <c r="A81" s="31" t="s">
        <v>60</v>
      </c>
      <c r="B81" s="99"/>
      <c r="C81" s="3"/>
      <c r="D81" s="55"/>
      <c r="E81" s="56" t="s">
        <v>169</v>
      </c>
      <c r="F81" s="55"/>
      <c r="G81" s="56" t="s">
        <v>254</v>
      </c>
      <c r="H81" s="55"/>
      <c r="I81" s="56" t="s">
        <v>255</v>
      </c>
      <c r="J81" s="55"/>
      <c r="K81" s="56"/>
      <c r="L81" s="55"/>
      <c r="M81" s="56"/>
      <c r="N81" s="55"/>
      <c r="O81" s="56"/>
      <c r="P81" s="55"/>
      <c r="Q81" s="56"/>
      <c r="R81" s="20" t="s">
        <v>10</v>
      </c>
      <c r="S81" s="22" t="s">
        <v>11</v>
      </c>
      <c r="T81" s="111" t="s">
        <v>12</v>
      </c>
      <c r="U81" s="111" t="s">
        <v>13</v>
      </c>
      <c r="V81" s="50" t="s">
        <v>8</v>
      </c>
      <c r="W81" s="45" t="s">
        <v>14</v>
      </c>
      <c r="X81" s="114" t="s">
        <v>15</v>
      </c>
      <c r="Y81" s="4" t="s">
        <v>16</v>
      </c>
    </row>
    <row r="82" spans="1:252" ht="17.25" x14ac:dyDescent="0.2">
      <c r="A82" s="32"/>
      <c r="B82" s="102" t="s">
        <v>168</v>
      </c>
      <c r="C82" s="5">
        <v>1</v>
      </c>
      <c r="D82" s="53"/>
      <c r="E82" s="63">
        <v>7756</v>
      </c>
      <c r="F82" s="62"/>
      <c r="G82" s="63">
        <v>7039</v>
      </c>
      <c r="H82" s="62"/>
      <c r="I82" s="63">
        <v>5174</v>
      </c>
      <c r="J82" s="62"/>
      <c r="K82" s="63"/>
      <c r="L82" s="62"/>
      <c r="M82" s="67"/>
      <c r="N82" s="62"/>
      <c r="O82" s="67"/>
      <c r="P82" s="62"/>
      <c r="Q82" s="67"/>
      <c r="R82" s="43">
        <f>SUM(E82:Q82)</f>
        <v>19969</v>
      </c>
      <c r="S82" s="23">
        <v>100</v>
      </c>
      <c r="T82" s="7">
        <v>0</v>
      </c>
      <c r="U82" s="7">
        <v>0</v>
      </c>
      <c r="V82" s="46">
        <v>339</v>
      </c>
      <c r="W82" s="47">
        <v>20308</v>
      </c>
      <c r="X82" s="7">
        <v>2</v>
      </c>
      <c r="Y82" s="6">
        <v>1.67</v>
      </c>
    </row>
    <row r="83" spans="1:252" x14ac:dyDescent="0.15">
      <c r="A83" s="81"/>
      <c r="B83" s="103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</row>
    <row r="84" spans="1:252" ht="14.25" x14ac:dyDescent="0.15">
      <c r="A84" s="82"/>
      <c r="B84" s="104" t="s">
        <v>256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AA84" s="80"/>
      <c r="AZ84" s="80"/>
      <c r="BY84" s="80"/>
      <c r="CX84" s="80"/>
      <c r="DW84" s="80"/>
      <c r="EV84" s="80"/>
      <c r="FU84" s="80"/>
      <c r="GT84" s="80"/>
      <c r="HS84" s="80"/>
      <c r="IR84" s="80"/>
    </row>
    <row r="85" spans="1:252" x14ac:dyDescent="0.15">
      <c r="A85" s="30" t="s">
        <v>3</v>
      </c>
      <c r="B85" s="101"/>
      <c r="C85" s="2" t="s">
        <v>4</v>
      </c>
      <c r="D85" s="53">
        <v>1</v>
      </c>
      <c r="E85" s="54" t="s">
        <v>76</v>
      </c>
      <c r="F85" s="53">
        <v>2</v>
      </c>
      <c r="G85" s="54" t="s">
        <v>146</v>
      </c>
      <c r="H85" s="53"/>
      <c r="I85" s="54"/>
      <c r="J85" s="53"/>
      <c r="K85" s="54"/>
      <c r="L85" s="53"/>
      <c r="M85" s="54"/>
      <c r="N85" s="53"/>
      <c r="O85" s="54"/>
      <c r="P85" s="53"/>
      <c r="Q85" s="54"/>
      <c r="R85" s="19"/>
      <c r="S85" s="19"/>
      <c r="T85" s="110" t="s">
        <v>5</v>
      </c>
      <c r="U85" s="110" t="s">
        <v>6</v>
      </c>
      <c r="V85" s="48" t="s">
        <v>7</v>
      </c>
      <c r="W85" s="49" t="s">
        <v>8</v>
      </c>
      <c r="X85" s="113" t="s">
        <v>9</v>
      </c>
      <c r="Y85" s="1" t="s">
        <v>7</v>
      </c>
    </row>
    <row r="86" spans="1:252" x14ac:dyDescent="0.15">
      <c r="A86" s="31" t="s">
        <v>60</v>
      </c>
      <c r="B86" s="99"/>
      <c r="C86" s="3"/>
      <c r="D86" s="55"/>
      <c r="E86" s="56" t="s">
        <v>78</v>
      </c>
      <c r="F86" s="55"/>
      <c r="G86" s="56" t="s">
        <v>258</v>
      </c>
      <c r="H86" s="55"/>
      <c r="I86" s="56"/>
      <c r="J86" s="55"/>
      <c r="K86" s="56"/>
      <c r="L86" s="55"/>
      <c r="M86" s="56"/>
      <c r="N86" s="55"/>
      <c r="O86" s="56"/>
      <c r="P86" s="55"/>
      <c r="Q86" s="56"/>
      <c r="R86" s="20" t="s">
        <v>10</v>
      </c>
      <c r="S86" s="22" t="s">
        <v>11</v>
      </c>
      <c r="T86" s="111" t="s">
        <v>12</v>
      </c>
      <c r="U86" s="111" t="s">
        <v>13</v>
      </c>
      <c r="V86" s="50" t="s">
        <v>8</v>
      </c>
      <c r="W86" s="45" t="s">
        <v>14</v>
      </c>
      <c r="X86" s="114" t="s">
        <v>15</v>
      </c>
      <c r="Y86" s="4" t="s">
        <v>16</v>
      </c>
    </row>
    <row r="87" spans="1:252" ht="17.25" x14ac:dyDescent="0.2">
      <c r="A87" s="32"/>
      <c r="B87" s="102" t="s">
        <v>257</v>
      </c>
      <c r="C87" s="5">
        <v>1</v>
      </c>
      <c r="D87" s="53"/>
      <c r="E87" s="63">
        <v>9088</v>
      </c>
      <c r="F87" s="62"/>
      <c r="G87" s="63">
        <v>1454</v>
      </c>
      <c r="H87" s="62"/>
      <c r="I87" s="63"/>
      <c r="J87" s="62"/>
      <c r="K87" s="63"/>
      <c r="L87" s="62"/>
      <c r="M87" s="67"/>
      <c r="N87" s="62"/>
      <c r="O87" s="67"/>
      <c r="P87" s="62"/>
      <c r="Q87" s="67"/>
      <c r="R87" s="43">
        <f>SUM(E87:Q87)</f>
        <v>10542</v>
      </c>
      <c r="S87" s="23">
        <v>100</v>
      </c>
      <c r="T87" s="7">
        <v>0</v>
      </c>
      <c r="U87" s="7">
        <v>0</v>
      </c>
      <c r="V87" s="46">
        <v>233</v>
      </c>
      <c r="W87" s="47">
        <v>10775</v>
      </c>
      <c r="X87" s="7">
        <v>0</v>
      </c>
      <c r="Y87" s="6">
        <v>2.16</v>
      </c>
    </row>
    <row r="88" spans="1:252" x14ac:dyDescent="0.15">
      <c r="A88" s="81"/>
      <c r="B88" s="103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</row>
    <row r="89" spans="1:252" ht="14.25" x14ac:dyDescent="0.15">
      <c r="A89" s="82"/>
      <c r="B89" s="104" t="s">
        <v>81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AA89" s="80"/>
      <c r="AZ89" s="80"/>
      <c r="BY89" s="80"/>
      <c r="CX89" s="80"/>
      <c r="DW89" s="80"/>
      <c r="EV89" s="80"/>
      <c r="FU89" s="80"/>
      <c r="GT89" s="80"/>
      <c r="HS89" s="80"/>
      <c r="IR89" s="80"/>
    </row>
    <row r="90" spans="1:252" x14ac:dyDescent="0.15">
      <c r="A90" s="30" t="s">
        <v>3</v>
      </c>
      <c r="B90" s="101"/>
      <c r="C90" s="2" t="s">
        <v>4</v>
      </c>
      <c r="D90" s="53">
        <v>1</v>
      </c>
      <c r="E90" s="54" t="s">
        <v>79</v>
      </c>
      <c r="F90" s="53">
        <v>2</v>
      </c>
      <c r="G90" s="54" t="s">
        <v>19</v>
      </c>
      <c r="H90" s="53">
        <v>3</v>
      </c>
      <c r="I90" s="54" t="s">
        <v>19</v>
      </c>
      <c r="J90" s="53">
        <v>4</v>
      </c>
      <c r="K90" s="54" t="s">
        <v>109</v>
      </c>
      <c r="L90" s="53"/>
      <c r="M90" s="54"/>
      <c r="N90" s="53"/>
      <c r="O90" s="54"/>
      <c r="P90" s="53"/>
      <c r="Q90" s="54"/>
      <c r="R90" s="19"/>
      <c r="S90" s="19"/>
      <c r="T90" s="110" t="s">
        <v>5</v>
      </c>
      <c r="U90" s="110" t="s">
        <v>6</v>
      </c>
      <c r="V90" s="48" t="s">
        <v>7</v>
      </c>
      <c r="W90" s="49" t="s">
        <v>8</v>
      </c>
      <c r="X90" s="113" t="s">
        <v>9</v>
      </c>
      <c r="Y90" s="1" t="s">
        <v>7</v>
      </c>
    </row>
    <row r="91" spans="1:252" x14ac:dyDescent="0.15">
      <c r="A91" s="31" t="s">
        <v>60</v>
      </c>
      <c r="B91" s="99"/>
      <c r="C91" s="3"/>
      <c r="D91" s="55"/>
      <c r="E91" s="56" t="s">
        <v>83</v>
      </c>
      <c r="F91" s="55"/>
      <c r="G91" s="56" t="s">
        <v>82</v>
      </c>
      <c r="H91" s="55"/>
      <c r="I91" s="56" t="s">
        <v>197</v>
      </c>
      <c r="J91" s="55"/>
      <c r="K91" s="56" t="s">
        <v>198</v>
      </c>
      <c r="L91" s="55"/>
      <c r="M91" s="56"/>
      <c r="N91" s="55"/>
      <c r="O91" s="56"/>
      <c r="P91" s="55"/>
      <c r="Q91" s="56"/>
      <c r="R91" s="20" t="s">
        <v>10</v>
      </c>
      <c r="S91" s="22" t="s">
        <v>11</v>
      </c>
      <c r="T91" s="111" t="s">
        <v>12</v>
      </c>
      <c r="U91" s="111" t="s">
        <v>13</v>
      </c>
      <c r="V91" s="50" t="s">
        <v>8</v>
      </c>
      <c r="W91" s="45" t="s">
        <v>14</v>
      </c>
      <c r="X91" s="114" t="s">
        <v>15</v>
      </c>
      <c r="Y91" s="4" t="s">
        <v>16</v>
      </c>
    </row>
    <row r="92" spans="1:252" ht="17.25" x14ac:dyDescent="0.2">
      <c r="A92" s="32"/>
      <c r="B92" s="102" t="s">
        <v>84</v>
      </c>
      <c r="C92" s="5">
        <v>2</v>
      </c>
      <c r="D92" s="53"/>
      <c r="E92" s="63">
        <v>18199</v>
      </c>
      <c r="F92" s="62"/>
      <c r="G92" s="63">
        <v>13780</v>
      </c>
      <c r="H92" s="62"/>
      <c r="I92" s="63">
        <v>11280</v>
      </c>
      <c r="J92" s="62"/>
      <c r="K92" s="63">
        <v>1706</v>
      </c>
      <c r="L92" s="62"/>
      <c r="M92" s="67"/>
      <c r="N92" s="62"/>
      <c r="O92" s="67"/>
      <c r="P92" s="62"/>
      <c r="Q92" s="67"/>
      <c r="R92" s="43">
        <f>SUM(E92:Q92)</f>
        <v>44965</v>
      </c>
      <c r="S92" s="23">
        <v>100</v>
      </c>
      <c r="T92" s="7">
        <v>0</v>
      </c>
      <c r="U92" s="7">
        <v>0</v>
      </c>
      <c r="V92" s="46">
        <v>802</v>
      </c>
      <c r="W92" s="47">
        <v>45767</v>
      </c>
      <c r="X92" s="7">
        <v>3</v>
      </c>
      <c r="Y92" s="6">
        <v>1.75</v>
      </c>
    </row>
    <row r="93" spans="1:252" x14ac:dyDescent="0.15">
      <c r="A93" s="81"/>
      <c r="B93" s="103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</row>
    <row r="94" spans="1:252" ht="14.25" x14ac:dyDescent="0.15">
      <c r="A94" s="82"/>
      <c r="B94" s="104" t="s">
        <v>65</v>
      </c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AA94" s="80"/>
      <c r="AZ94" s="80"/>
      <c r="BY94" s="80"/>
      <c r="CX94" s="80"/>
      <c r="DW94" s="80"/>
      <c r="EV94" s="80"/>
      <c r="FU94" s="80"/>
      <c r="GT94" s="80"/>
      <c r="HS94" s="80"/>
      <c r="IR94" s="80"/>
    </row>
    <row r="95" spans="1:252" x14ac:dyDescent="0.15">
      <c r="A95" s="30" t="s">
        <v>3</v>
      </c>
      <c r="B95" s="101"/>
      <c r="C95" s="2" t="s">
        <v>4</v>
      </c>
      <c r="D95" s="53">
        <v>1</v>
      </c>
      <c r="E95" s="54" t="s">
        <v>79</v>
      </c>
      <c r="F95" s="53">
        <v>2</v>
      </c>
      <c r="G95" s="54" t="s">
        <v>19</v>
      </c>
      <c r="H95" s="53">
        <v>3</v>
      </c>
      <c r="I95" s="54" t="s">
        <v>132</v>
      </c>
      <c r="J95" s="53">
        <v>4</v>
      </c>
      <c r="K95" s="54" t="s">
        <v>19</v>
      </c>
      <c r="L95" s="53">
        <v>5</v>
      </c>
      <c r="M95" s="54" t="s">
        <v>18</v>
      </c>
      <c r="N95" s="53">
        <v>6</v>
      </c>
      <c r="O95" s="54" t="s">
        <v>160</v>
      </c>
      <c r="P95" s="53">
        <v>7</v>
      </c>
      <c r="Q95" s="54" t="s">
        <v>109</v>
      </c>
      <c r="R95" s="19"/>
      <c r="S95" s="19"/>
      <c r="T95" s="110" t="s">
        <v>5</v>
      </c>
      <c r="U95" s="110" t="s">
        <v>6</v>
      </c>
      <c r="V95" s="48" t="s">
        <v>7</v>
      </c>
      <c r="W95" s="49" t="s">
        <v>8</v>
      </c>
      <c r="X95" s="113" t="s">
        <v>9</v>
      </c>
      <c r="Y95" s="1" t="s">
        <v>7</v>
      </c>
    </row>
    <row r="96" spans="1:252" x14ac:dyDescent="0.15">
      <c r="A96" s="31" t="s">
        <v>60</v>
      </c>
      <c r="B96" s="99"/>
      <c r="C96" s="3"/>
      <c r="D96" s="55"/>
      <c r="E96" s="56" t="s">
        <v>162</v>
      </c>
      <c r="F96" s="55"/>
      <c r="G96" s="56" t="s">
        <v>104</v>
      </c>
      <c r="H96" s="55"/>
      <c r="I96" s="56" t="s">
        <v>105</v>
      </c>
      <c r="J96" s="55"/>
      <c r="K96" s="56" t="s">
        <v>161</v>
      </c>
      <c r="L96" s="55"/>
      <c r="M96" s="56" t="s">
        <v>219</v>
      </c>
      <c r="N96" s="55"/>
      <c r="O96" s="56" t="s">
        <v>220</v>
      </c>
      <c r="P96" s="55"/>
      <c r="Q96" s="56" t="s">
        <v>221</v>
      </c>
      <c r="R96" s="20" t="s">
        <v>10</v>
      </c>
      <c r="S96" s="22" t="s">
        <v>11</v>
      </c>
      <c r="T96" s="111" t="s">
        <v>12</v>
      </c>
      <c r="U96" s="111" t="s">
        <v>13</v>
      </c>
      <c r="V96" s="50" t="s">
        <v>8</v>
      </c>
      <c r="W96" s="45" t="s">
        <v>14</v>
      </c>
      <c r="X96" s="114" t="s">
        <v>15</v>
      </c>
      <c r="Y96" s="4" t="s">
        <v>16</v>
      </c>
    </row>
    <row r="97" spans="1:252" ht="17.25" x14ac:dyDescent="0.2">
      <c r="A97" s="30"/>
      <c r="B97" s="102" t="s">
        <v>29</v>
      </c>
      <c r="C97" s="5">
        <v>4</v>
      </c>
      <c r="D97" s="57"/>
      <c r="E97" s="58">
        <v>22205</v>
      </c>
      <c r="F97" s="59"/>
      <c r="G97" s="58">
        <v>16539</v>
      </c>
      <c r="H97" s="59"/>
      <c r="I97" s="58">
        <v>16311</v>
      </c>
      <c r="J97" s="59"/>
      <c r="K97" s="58">
        <v>15498</v>
      </c>
      <c r="L97" s="60"/>
      <c r="M97" s="58">
        <v>7305</v>
      </c>
      <c r="N97" s="60"/>
      <c r="O97" s="58">
        <v>2983</v>
      </c>
      <c r="P97" s="60"/>
      <c r="Q97" s="58">
        <v>995</v>
      </c>
      <c r="R97" s="117">
        <f>SUM(E97:Q97)</f>
        <v>81836</v>
      </c>
      <c r="S97" s="23">
        <v>100</v>
      </c>
      <c r="T97" s="7">
        <v>0</v>
      </c>
      <c r="U97" s="7">
        <v>0</v>
      </c>
      <c r="V97" s="46">
        <v>655</v>
      </c>
      <c r="W97" s="47">
        <v>82491</v>
      </c>
      <c r="X97" s="7">
        <v>1</v>
      </c>
      <c r="Y97" s="6">
        <v>0.79</v>
      </c>
    </row>
    <row r="98" spans="1:252" x14ac:dyDescent="0.15">
      <c r="A98" s="81"/>
      <c r="B98" s="103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</row>
    <row r="99" spans="1:252" ht="14.25" x14ac:dyDescent="0.15">
      <c r="A99" s="82"/>
      <c r="B99" s="104" t="s">
        <v>274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AA99" s="80"/>
      <c r="AZ99" s="80"/>
      <c r="BY99" s="80"/>
      <c r="CX99" s="80"/>
      <c r="DW99" s="80"/>
      <c r="EV99" s="80"/>
      <c r="FU99" s="80"/>
      <c r="GT99" s="80"/>
      <c r="HS99" s="80"/>
      <c r="IR99" s="80"/>
    </row>
    <row r="100" spans="1:252" x14ac:dyDescent="0.15">
      <c r="A100" s="30" t="s">
        <v>3</v>
      </c>
      <c r="B100" s="101"/>
      <c r="C100" s="2" t="s">
        <v>4</v>
      </c>
      <c r="D100" s="53">
        <v>1</v>
      </c>
      <c r="E100" s="54" t="s">
        <v>19</v>
      </c>
      <c r="F100" s="53">
        <v>2</v>
      </c>
      <c r="G100" s="54" t="s">
        <v>18</v>
      </c>
      <c r="H100" s="53"/>
      <c r="I100" s="54"/>
      <c r="J100" s="53"/>
      <c r="K100" s="54"/>
      <c r="L100" s="53"/>
      <c r="M100" s="54"/>
      <c r="N100" s="53"/>
      <c r="O100" s="54"/>
      <c r="P100" s="53"/>
      <c r="Q100" s="54"/>
      <c r="R100" s="19"/>
      <c r="S100" s="19"/>
      <c r="T100" s="110" t="s">
        <v>5</v>
      </c>
      <c r="U100" s="110" t="s">
        <v>6</v>
      </c>
      <c r="V100" s="48" t="s">
        <v>7</v>
      </c>
      <c r="W100" s="49" t="s">
        <v>8</v>
      </c>
      <c r="X100" s="113" t="s">
        <v>9</v>
      </c>
      <c r="Y100" s="1" t="s">
        <v>7</v>
      </c>
    </row>
    <row r="101" spans="1:252" x14ac:dyDescent="0.15">
      <c r="A101" s="31" t="s">
        <v>60</v>
      </c>
      <c r="B101" s="99"/>
      <c r="C101" s="3"/>
      <c r="D101" s="55"/>
      <c r="E101" s="56" t="s">
        <v>276</v>
      </c>
      <c r="F101" s="55"/>
      <c r="G101" s="56" t="s">
        <v>277</v>
      </c>
      <c r="H101" s="55"/>
      <c r="I101" s="56"/>
      <c r="J101" s="55"/>
      <c r="K101" s="56"/>
      <c r="L101" s="55"/>
      <c r="M101" s="56"/>
      <c r="N101" s="55"/>
      <c r="O101" s="56"/>
      <c r="P101" s="55"/>
      <c r="Q101" s="56"/>
      <c r="R101" s="20" t="s">
        <v>10</v>
      </c>
      <c r="S101" s="22" t="s">
        <v>11</v>
      </c>
      <c r="T101" s="111" t="s">
        <v>12</v>
      </c>
      <c r="U101" s="111" t="s">
        <v>13</v>
      </c>
      <c r="V101" s="50" t="s">
        <v>8</v>
      </c>
      <c r="W101" s="45" t="s">
        <v>14</v>
      </c>
      <c r="X101" s="114" t="s">
        <v>15</v>
      </c>
      <c r="Y101" s="4" t="s">
        <v>16</v>
      </c>
    </row>
    <row r="102" spans="1:252" ht="17.25" x14ac:dyDescent="0.2">
      <c r="A102" s="30"/>
      <c r="B102" s="102" t="s">
        <v>275</v>
      </c>
      <c r="C102" s="5">
        <v>1</v>
      </c>
      <c r="D102" s="57"/>
      <c r="E102" s="58">
        <v>9703</v>
      </c>
      <c r="F102" s="59"/>
      <c r="G102" s="58">
        <v>1633</v>
      </c>
      <c r="H102" s="59"/>
      <c r="I102" s="58"/>
      <c r="J102" s="59"/>
      <c r="K102" s="58"/>
      <c r="L102" s="60"/>
      <c r="M102" s="58"/>
      <c r="N102" s="60"/>
      <c r="O102" s="58"/>
      <c r="P102" s="60"/>
      <c r="Q102" s="58"/>
      <c r="R102" s="117">
        <f>SUM(E102:Q102)</f>
        <v>11336</v>
      </c>
      <c r="S102" s="23">
        <v>100</v>
      </c>
      <c r="T102" s="7">
        <v>0</v>
      </c>
      <c r="U102" s="7">
        <v>0</v>
      </c>
      <c r="V102" s="46">
        <v>262</v>
      </c>
      <c r="W102" s="47">
        <v>11598</v>
      </c>
      <c r="X102" s="7">
        <v>0</v>
      </c>
      <c r="Y102" s="6">
        <v>2.2599999999999998</v>
      </c>
    </row>
    <row r="103" spans="1:252" x14ac:dyDescent="0.15">
      <c r="A103" s="81"/>
      <c r="B103" s="103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</row>
    <row r="104" spans="1:252" ht="14.25" x14ac:dyDescent="0.15">
      <c r="A104" s="82"/>
      <c r="B104" s="104" t="s">
        <v>85</v>
      </c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9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AA104" s="80"/>
      <c r="AZ104" s="80"/>
      <c r="BY104" s="80"/>
      <c r="CX104" s="80"/>
      <c r="DW104" s="80"/>
      <c r="EV104" s="80"/>
      <c r="FU104" s="80"/>
      <c r="GT104" s="80"/>
      <c r="HS104" s="80"/>
      <c r="IR104" s="80"/>
    </row>
    <row r="105" spans="1:252" x14ac:dyDescent="0.15">
      <c r="A105" s="30" t="s">
        <v>3</v>
      </c>
      <c r="B105" s="101"/>
      <c r="C105" s="2" t="s">
        <v>4</v>
      </c>
      <c r="D105" s="53">
        <v>1</v>
      </c>
      <c r="E105" s="54" t="s">
        <v>199</v>
      </c>
      <c r="F105" s="53">
        <v>2</v>
      </c>
      <c r="G105" s="54" t="s">
        <v>142</v>
      </c>
      <c r="H105" s="53">
        <v>3</v>
      </c>
      <c r="I105" s="54" t="s">
        <v>19</v>
      </c>
      <c r="J105" s="53">
        <v>4</v>
      </c>
      <c r="K105" s="54" t="s">
        <v>18</v>
      </c>
      <c r="L105" s="53">
        <v>5</v>
      </c>
      <c r="M105" s="54" t="s">
        <v>199</v>
      </c>
      <c r="N105" s="53">
        <v>6</v>
      </c>
      <c r="O105" s="54" t="s">
        <v>19</v>
      </c>
      <c r="P105" s="53">
        <v>7</v>
      </c>
      <c r="Q105" s="54" t="s">
        <v>109</v>
      </c>
      <c r="R105" s="19"/>
      <c r="S105" s="19"/>
      <c r="T105" s="110" t="s">
        <v>5</v>
      </c>
      <c r="U105" s="110" t="s">
        <v>6</v>
      </c>
      <c r="V105" s="48" t="s">
        <v>7</v>
      </c>
      <c r="W105" s="49" t="s">
        <v>8</v>
      </c>
      <c r="X105" s="113" t="s">
        <v>9</v>
      </c>
      <c r="Y105" s="1" t="s">
        <v>7</v>
      </c>
    </row>
    <row r="106" spans="1:252" x14ac:dyDescent="0.15">
      <c r="A106" s="31" t="s">
        <v>60</v>
      </c>
      <c r="B106" s="99"/>
      <c r="C106" s="3"/>
      <c r="D106" s="55"/>
      <c r="E106" s="56" t="s">
        <v>87</v>
      </c>
      <c r="F106" s="55"/>
      <c r="G106" s="56" t="s">
        <v>89</v>
      </c>
      <c r="H106" s="55"/>
      <c r="I106" s="56" t="s">
        <v>143</v>
      </c>
      <c r="J106" s="55"/>
      <c r="K106" s="56" t="s">
        <v>144</v>
      </c>
      <c r="L106" s="55"/>
      <c r="M106" s="56" t="s">
        <v>88</v>
      </c>
      <c r="N106" s="55"/>
      <c r="O106" s="56" t="s">
        <v>200</v>
      </c>
      <c r="P106" s="55"/>
      <c r="Q106" s="56" t="s">
        <v>201</v>
      </c>
      <c r="R106" s="20" t="s">
        <v>10</v>
      </c>
      <c r="S106" s="22" t="s">
        <v>11</v>
      </c>
      <c r="T106" s="111" t="s">
        <v>12</v>
      </c>
      <c r="U106" s="111" t="s">
        <v>13</v>
      </c>
      <c r="V106" s="50" t="s">
        <v>8</v>
      </c>
      <c r="W106" s="45" t="s">
        <v>14</v>
      </c>
      <c r="X106" s="114" t="s">
        <v>15</v>
      </c>
      <c r="Y106" s="4" t="s">
        <v>16</v>
      </c>
    </row>
    <row r="107" spans="1:252" ht="17.25" x14ac:dyDescent="0.2">
      <c r="A107" s="32"/>
      <c r="B107" s="102" t="s">
        <v>86</v>
      </c>
      <c r="C107" s="5"/>
      <c r="D107" s="53"/>
      <c r="E107" s="63">
        <v>18682</v>
      </c>
      <c r="F107" s="62"/>
      <c r="G107" s="63">
        <v>16320</v>
      </c>
      <c r="H107" s="62"/>
      <c r="I107" s="63">
        <v>14205</v>
      </c>
      <c r="J107" s="62"/>
      <c r="K107" s="63">
        <v>12362</v>
      </c>
      <c r="L107" s="62"/>
      <c r="M107" s="63">
        <v>12130</v>
      </c>
      <c r="N107" s="62"/>
      <c r="O107" s="63">
        <v>11170</v>
      </c>
      <c r="P107" s="64"/>
      <c r="Q107" s="63">
        <v>10564</v>
      </c>
      <c r="R107" s="43"/>
      <c r="S107" s="23"/>
      <c r="T107" s="7"/>
      <c r="U107" s="7"/>
      <c r="V107" s="46"/>
      <c r="W107" s="47"/>
      <c r="X107" s="7"/>
      <c r="Y107" s="6"/>
    </row>
    <row r="108" spans="1:252" x14ac:dyDescent="0.15">
      <c r="A108" s="30" t="s">
        <v>3</v>
      </c>
      <c r="B108" s="101"/>
      <c r="C108" s="2" t="s">
        <v>4</v>
      </c>
      <c r="D108" s="53">
        <v>8</v>
      </c>
      <c r="E108" s="54" t="s">
        <v>203</v>
      </c>
      <c r="F108" s="53"/>
      <c r="G108" s="54"/>
      <c r="H108" s="53"/>
      <c r="I108" s="54"/>
      <c r="J108" s="53"/>
      <c r="K108" s="54"/>
      <c r="L108" s="53"/>
      <c r="M108" s="54"/>
      <c r="N108" s="53"/>
      <c r="O108" s="54"/>
      <c r="P108" s="53"/>
      <c r="Q108" s="54"/>
      <c r="R108" s="19"/>
      <c r="S108" s="19"/>
      <c r="T108" s="110" t="s">
        <v>5</v>
      </c>
      <c r="U108" s="110" t="s">
        <v>6</v>
      </c>
      <c r="V108" s="48" t="s">
        <v>7</v>
      </c>
      <c r="W108" s="49" t="s">
        <v>8</v>
      </c>
      <c r="X108" s="113" t="s">
        <v>9</v>
      </c>
      <c r="Y108" s="1" t="s">
        <v>7</v>
      </c>
    </row>
    <row r="109" spans="1:252" x14ac:dyDescent="0.15">
      <c r="A109" s="31" t="s">
        <v>60</v>
      </c>
      <c r="B109" s="99"/>
      <c r="C109" s="3"/>
      <c r="D109" s="55"/>
      <c r="E109" s="56" t="s">
        <v>202</v>
      </c>
      <c r="F109" s="55"/>
      <c r="G109" s="56"/>
      <c r="H109" s="55"/>
      <c r="I109" s="56"/>
      <c r="J109" s="55"/>
      <c r="K109" s="56"/>
      <c r="L109" s="55"/>
      <c r="M109" s="56"/>
      <c r="N109" s="55"/>
      <c r="O109" s="56"/>
      <c r="P109" s="55"/>
      <c r="Q109" s="56"/>
      <c r="R109" s="20" t="s">
        <v>10</v>
      </c>
      <c r="S109" s="22" t="s">
        <v>11</v>
      </c>
      <c r="T109" s="111" t="s">
        <v>12</v>
      </c>
      <c r="U109" s="111" t="s">
        <v>13</v>
      </c>
      <c r="V109" s="50" t="s">
        <v>8</v>
      </c>
      <c r="W109" s="45" t="s">
        <v>14</v>
      </c>
      <c r="X109" s="114" t="s">
        <v>15</v>
      </c>
      <c r="Y109" s="4" t="s">
        <v>16</v>
      </c>
    </row>
    <row r="110" spans="1:252" ht="17.25" x14ac:dyDescent="0.2">
      <c r="A110" s="32"/>
      <c r="B110" s="102" t="s">
        <v>86</v>
      </c>
      <c r="C110" s="5">
        <v>4</v>
      </c>
      <c r="D110" s="53"/>
      <c r="E110" s="63">
        <v>7882</v>
      </c>
      <c r="F110" s="62"/>
      <c r="G110" s="63"/>
      <c r="H110" s="62"/>
      <c r="I110" s="63"/>
      <c r="J110" s="62"/>
      <c r="K110" s="63"/>
      <c r="L110" s="62"/>
      <c r="M110" s="63"/>
      <c r="N110" s="62"/>
      <c r="O110" s="63"/>
      <c r="P110" s="64"/>
      <c r="Q110" s="63"/>
      <c r="R110" s="43">
        <f>E107+G107+I107+K107+M107+O107+Q107+E110</f>
        <v>103315</v>
      </c>
      <c r="S110" s="23">
        <v>100</v>
      </c>
      <c r="T110" s="7">
        <v>0</v>
      </c>
      <c r="U110" s="7">
        <v>0</v>
      </c>
      <c r="V110" s="46">
        <v>1076</v>
      </c>
      <c r="W110" s="47">
        <v>104391</v>
      </c>
      <c r="X110" s="7">
        <v>0</v>
      </c>
      <c r="Y110" s="6">
        <v>1.03</v>
      </c>
    </row>
    <row r="111" spans="1:252" x14ac:dyDescent="0.15">
      <c r="A111" s="81"/>
      <c r="B111" s="103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</row>
    <row r="112" spans="1:252" ht="14.25" x14ac:dyDescent="0.15">
      <c r="A112" s="82"/>
      <c r="B112" s="104" t="s">
        <v>66</v>
      </c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AA112" s="80"/>
      <c r="AZ112" s="80"/>
      <c r="BY112" s="80"/>
      <c r="CX112" s="80"/>
      <c r="DW112" s="80"/>
      <c r="EV112" s="80"/>
      <c r="FU112" s="80"/>
      <c r="GT112" s="80"/>
      <c r="HS112" s="80"/>
      <c r="IR112" s="80"/>
    </row>
    <row r="113" spans="1:252" x14ac:dyDescent="0.15">
      <c r="A113" s="30" t="s">
        <v>3</v>
      </c>
      <c r="B113" s="101"/>
      <c r="C113" s="2" t="s">
        <v>4</v>
      </c>
      <c r="D113" s="53">
        <v>1</v>
      </c>
      <c r="E113" s="54" t="s">
        <v>79</v>
      </c>
      <c r="F113" s="53">
        <v>2</v>
      </c>
      <c r="G113" s="54" t="s">
        <v>19</v>
      </c>
      <c r="H113" s="53">
        <v>3</v>
      </c>
      <c r="I113" s="54" t="s">
        <v>223</v>
      </c>
      <c r="J113" s="53"/>
      <c r="K113" s="54"/>
      <c r="L113" s="53"/>
      <c r="M113" s="54"/>
      <c r="N113" s="53"/>
      <c r="O113" s="54"/>
      <c r="P113" s="53"/>
      <c r="Q113" s="54"/>
      <c r="R113" s="19"/>
      <c r="S113" s="19"/>
      <c r="T113" s="110" t="s">
        <v>5</v>
      </c>
      <c r="U113" s="110" t="s">
        <v>6</v>
      </c>
      <c r="V113" s="48" t="s">
        <v>7</v>
      </c>
      <c r="W113" s="49" t="s">
        <v>8</v>
      </c>
      <c r="X113" s="113" t="s">
        <v>9</v>
      </c>
      <c r="Y113" s="1" t="s">
        <v>7</v>
      </c>
    </row>
    <row r="114" spans="1:252" x14ac:dyDescent="0.15">
      <c r="A114" s="31" t="s">
        <v>60</v>
      </c>
      <c r="B114" s="99"/>
      <c r="C114" s="3"/>
      <c r="D114" s="55"/>
      <c r="E114" s="56" t="s">
        <v>106</v>
      </c>
      <c r="F114" s="55"/>
      <c r="G114" s="56" t="s">
        <v>222</v>
      </c>
      <c r="H114" s="55"/>
      <c r="I114" s="56" t="s">
        <v>224</v>
      </c>
      <c r="J114" s="55"/>
      <c r="K114" s="56"/>
      <c r="L114" s="55"/>
      <c r="M114" s="56"/>
      <c r="N114" s="55"/>
      <c r="O114" s="56"/>
      <c r="P114" s="55"/>
      <c r="Q114" s="56"/>
      <c r="R114" s="20" t="s">
        <v>10</v>
      </c>
      <c r="S114" s="22" t="s">
        <v>11</v>
      </c>
      <c r="T114" s="111" t="s">
        <v>12</v>
      </c>
      <c r="U114" s="111" t="s">
        <v>13</v>
      </c>
      <c r="V114" s="50" t="s">
        <v>8</v>
      </c>
      <c r="W114" s="45" t="s">
        <v>14</v>
      </c>
      <c r="X114" s="114" t="s">
        <v>15</v>
      </c>
      <c r="Y114" s="4" t="s">
        <v>16</v>
      </c>
    </row>
    <row r="115" spans="1:252" ht="17.25" x14ac:dyDescent="0.2">
      <c r="A115" s="30"/>
      <c r="B115" s="102" t="s">
        <v>31</v>
      </c>
      <c r="C115" s="5">
        <v>2</v>
      </c>
      <c r="D115" s="57"/>
      <c r="E115" s="94">
        <v>18695</v>
      </c>
      <c r="F115" s="108"/>
      <c r="G115" s="94">
        <v>14221</v>
      </c>
      <c r="H115" s="108"/>
      <c r="I115" s="94">
        <v>3732</v>
      </c>
      <c r="J115" s="59"/>
      <c r="K115" s="58"/>
      <c r="L115" s="59"/>
      <c r="M115" s="61"/>
      <c r="N115" s="59"/>
      <c r="O115" s="61"/>
      <c r="P115" s="59"/>
      <c r="Q115" s="61"/>
      <c r="R115" s="117">
        <f>SUM(E115:Q115)</f>
        <v>36648</v>
      </c>
      <c r="S115" s="23">
        <v>100</v>
      </c>
      <c r="T115" s="7"/>
      <c r="U115" s="7">
        <v>0</v>
      </c>
      <c r="V115" s="46">
        <v>482</v>
      </c>
      <c r="W115" s="47">
        <v>37130</v>
      </c>
      <c r="X115" s="7">
        <v>0</v>
      </c>
      <c r="Y115" s="6">
        <v>1.3</v>
      </c>
    </row>
    <row r="116" spans="1:252" x14ac:dyDescent="0.15">
      <c r="A116" s="81"/>
      <c r="B116" s="103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</row>
    <row r="117" spans="1:252" ht="14.25" x14ac:dyDescent="0.15">
      <c r="A117" s="82"/>
      <c r="B117" s="104" t="s">
        <v>90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AA117" s="80"/>
      <c r="AZ117" s="80"/>
      <c r="BY117" s="80"/>
      <c r="CX117" s="80"/>
      <c r="DW117" s="80"/>
      <c r="EV117" s="80"/>
      <c r="FU117" s="80"/>
      <c r="GT117" s="80"/>
      <c r="HS117" s="80"/>
      <c r="IR117" s="80"/>
    </row>
    <row r="118" spans="1:252" x14ac:dyDescent="0.15">
      <c r="A118" s="30" t="s">
        <v>3</v>
      </c>
      <c r="B118" s="101"/>
      <c r="C118" s="2" t="s">
        <v>4</v>
      </c>
      <c r="D118" s="53">
        <v>1</v>
      </c>
      <c r="E118" s="54" t="s">
        <v>19</v>
      </c>
      <c r="F118" s="53">
        <v>2</v>
      </c>
      <c r="G118" s="54" t="s">
        <v>79</v>
      </c>
      <c r="H118" s="53">
        <v>3</v>
      </c>
      <c r="I118" s="54" t="s">
        <v>109</v>
      </c>
      <c r="J118" s="53">
        <v>4</v>
      </c>
      <c r="K118" s="54" t="s">
        <v>199</v>
      </c>
      <c r="L118" s="53">
        <v>5</v>
      </c>
      <c r="M118" s="54" t="s">
        <v>199</v>
      </c>
      <c r="N118" s="53"/>
      <c r="O118" s="54"/>
      <c r="P118" s="53"/>
      <c r="Q118" s="54"/>
      <c r="R118" s="19"/>
      <c r="S118" s="19"/>
      <c r="T118" s="110" t="s">
        <v>5</v>
      </c>
      <c r="U118" s="110" t="s">
        <v>6</v>
      </c>
      <c r="V118" s="48" t="s">
        <v>7</v>
      </c>
      <c r="W118" s="49" t="s">
        <v>8</v>
      </c>
      <c r="X118" s="113" t="s">
        <v>9</v>
      </c>
      <c r="Y118" s="1" t="s">
        <v>7</v>
      </c>
    </row>
    <row r="119" spans="1:252" x14ac:dyDescent="0.15">
      <c r="A119" s="31" t="s">
        <v>60</v>
      </c>
      <c r="B119" s="99"/>
      <c r="C119" s="3"/>
      <c r="D119" s="55"/>
      <c r="E119" s="56" t="s">
        <v>92</v>
      </c>
      <c r="F119" s="55"/>
      <c r="G119" s="56" t="s">
        <v>93</v>
      </c>
      <c r="H119" s="55"/>
      <c r="I119" s="56" t="s">
        <v>145</v>
      </c>
      <c r="J119" s="55"/>
      <c r="K119" s="56" t="s">
        <v>204</v>
      </c>
      <c r="L119" s="55"/>
      <c r="M119" s="56" t="s">
        <v>205</v>
      </c>
      <c r="N119" s="55"/>
      <c r="O119" s="56"/>
      <c r="P119" s="55"/>
      <c r="Q119" s="56"/>
      <c r="R119" s="20" t="s">
        <v>10</v>
      </c>
      <c r="S119" s="22" t="s">
        <v>11</v>
      </c>
      <c r="T119" s="111" t="s">
        <v>12</v>
      </c>
      <c r="U119" s="111" t="s">
        <v>13</v>
      </c>
      <c r="V119" s="50" t="s">
        <v>8</v>
      </c>
      <c r="W119" s="45" t="s">
        <v>14</v>
      </c>
      <c r="X119" s="114" t="s">
        <v>15</v>
      </c>
      <c r="Y119" s="4" t="s">
        <v>16</v>
      </c>
    </row>
    <row r="120" spans="1:252" ht="17.25" x14ac:dyDescent="0.2">
      <c r="A120" s="29"/>
      <c r="B120" s="100" t="s">
        <v>91</v>
      </c>
      <c r="C120" s="5">
        <v>2</v>
      </c>
      <c r="D120" s="57"/>
      <c r="E120" s="58">
        <v>11191</v>
      </c>
      <c r="F120" s="59"/>
      <c r="G120" s="58">
        <v>10628</v>
      </c>
      <c r="H120" s="59"/>
      <c r="I120" s="58">
        <v>10015</v>
      </c>
      <c r="J120" s="59"/>
      <c r="K120" s="58">
        <v>8610</v>
      </c>
      <c r="L120" s="59"/>
      <c r="M120" s="58">
        <v>6313</v>
      </c>
      <c r="N120" s="59"/>
      <c r="O120" s="61"/>
      <c r="P120" s="59"/>
      <c r="Q120" s="61"/>
      <c r="R120" s="42">
        <f>SUM(E120:Q120)</f>
        <v>46757</v>
      </c>
      <c r="S120" s="23">
        <v>100</v>
      </c>
      <c r="T120" s="7">
        <v>0</v>
      </c>
      <c r="U120" s="7">
        <v>0</v>
      </c>
      <c r="V120" s="46">
        <v>533</v>
      </c>
      <c r="W120" s="47">
        <v>47290</v>
      </c>
      <c r="X120" s="7">
        <v>0</v>
      </c>
      <c r="Y120" s="6">
        <v>1.1299999999999999</v>
      </c>
    </row>
    <row r="121" spans="1:252" x14ac:dyDescent="0.15">
      <c r="A121" s="81"/>
      <c r="B121" s="103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</row>
    <row r="122" spans="1:252" ht="14.25" x14ac:dyDescent="0.15">
      <c r="A122" s="82"/>
      <c r="B122" s="104" t="s">
        <v>225</v>
      </c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AA122" s="80"/>
      <c r="AZ122" s="80"/>
      <c r="BY122" s="80"/>
      <c r="CX122" s="80"/>
      <c r="DW122" s="80"/>
      <c r="EV122" s="80"/>
      <c r="FU122" s="80"/>
      <c r="GT122" s="80"/>
      <c r="HS122" s="80"/>
      <c r="IR122" s="80"/>
    </row>
    <row r="123" spans="1:252" x14ac:dyDescent="0.15">
      <c r="A123" s="30" t="s">
        <v>3</v>
      </c>
      <c r="B123" s="101"/>
      <c r="C123" s="2" t="s">
        <v>4</v>
      </c>
      <c r="D123" s="53">
        <v>1</v>
      </c>
      <c r="E123" s="54" t="s">
        <v>79</v>
      </c>
      <c r="F123" s="53">
        <v>2</v>
      </c>
      <c r="G123" s="54" t="s">
        <v>19</v>
      </c>
      <c r="H123" s="53">
        <v>3</v>
      </c>
      <c r="I123" s="54" t="s">
        <v>17</v>
      </c>
      <c r="J123" s="53"/>
      <c r="K123" s="54"/>
      <c r="L123" s="53"/>
      <c r="M123" s="54"/>
      <c r="N123" s="53"/>
      <c r="O123" s="54"/>
      <c r="P123" s="53"/>
      <c r="Q123" s="54"/>
      <c r="R123" s="19"/>
      <c r="S123" s="19"/>
      <c r="T123" s="110" t="s">
        <v>5</v>
      </c>
      <c r="U123" s="110" t="s">
        <v>6</v>
      </c>
      <c r="V123" s="48" t="s">
        <v>7</v>
      </c>
      <c r="W123" s="49" t="s">
        <v>8</v>
      </c>
      <c r="X123" s="113" t="s">
        <v>9</v>
      </c>
      <c r="Y123" s="1" t="s">
        <v>7</v>
      </c>
    </row>
    <row r="124" spans="1:252" x14ac:dyDescent="0.15">
      <c r="A124" s="31" t="s">
        <v>60</v>
      </c>
      <c r="B124" s="99"/>
      <c r="C124" s="3"/>
      <c r="D124" s="55"/>
      <c r="E124" s="56" t="s">
        <v>186</v>
      </c>
      <c r="F124" s="55"/>
      <c r="G124" s="56" t="s">
        <v>187</v>
      </c>
      <c r="H124" s="55"/>
      <c r="I124" s="56" t="s">
        <v>229</v>
      </c>
      <c r="J124" s="55"/>
      <c r="K124" s="56"/>
      <c r="L124" s="55"/>
      <c r="M124" s="56"/>
      <c r="N124" s="55"/>
      <c r="O124" s="56"/>
      <c r="P124" s="55"/>
      <c r="Q124" s="56"/>
      <c r="R124" s="20" t="s">
        <v>10</v>
      </c>
      <c r="S124" s="22" t="s">
        <v>11</v>
      </c>
      <c r="T124" s="111" t="s">
        <v>12</v>
      </c>
      <c r="U124" s="111" t="s">
        <v>13</v>
      </c>
      <c r="V124" s="50" t="s">
        <v>8</v>
      </c>
      <c r="W124" s="45" t="s">
        <v>14</v>
      </c>
      <c r="X124" s="114" t="s">
        <v>15</v>
      </c>
      <c r="Y124" s="4" t="s">
        <v>16</v>
      </c>
    </row>
    <row r="125" spans="1:252" ht="17.25" x14ac:dyDescent="0.2">
      <c r="A125" s="30"/>
      <c r="B125" s="102" t="s">
        <v>226</v>
      </c>
      <c r="C125" s="5"/>
      <c r="D125" s="57"/>
      <c r="E125" s="58">
        <v>15553</v>
      </c>
      <c r="F125" s="59"/>
      <c r="G125" s="78">
        <v>13160</v>
      </c>
      <c r="H125" s="90"/>
      <c r="I125" s="78">
        <v>3218</v>
      </c>
      <c r="J125" s="59"/>
      <c r="K125" s="58"/>
      <c r="L125" s="59"/>
      <c r="M125" s="61"/>
      <c r="N125" s="59"/>
      <c r="O125" s="61"/>
      <c r="P125" s="59"/>
      <c r="Q125" s="61"/>
      <c r="R125" s="42">
        <f>SUM(E125:Q125)</f>
        <v>31931</v>
      </c>
      <c r="S125" s="23">
        <v>100</v>
      </c>
      <c r="T125" s="7">
        <v>0</v>
      </c>
      <c r="U125" s="7">
        <v>0</v>
      </c>
      <c r="V125" s="46">
        <v>342</v>
      </c>
      <c r="W125" s="47">
        <v>32273</v>
      </c>
      <c r="X125" s="7">
        <v>0</v>
      </c>
      <c r="Y125" s="6">
        <v>1.06</v>
      </c>
    </row>
    <row r="126" spans="1:252" ht="17.25" x14ac:dyDescent="0.2">
      <c r="A126" s="29"/>
      <c r="B126" s="100" t="s">
        <v>227</v>
      </c>
      <c r="C126" s="5"/>
      <c r="D126" s="57"/>
      <c r="E126" s="58">
        <v>2510</v>
      </c>
      <c r="F126" s="59"/>
      <c r="G126" s="78">
        <v>3578</v>
      </c>
      <c r="H126" s="90"/>
      <c r="I126" s="78">
        <v>6214</v>
      </c>
      <c r="J126" s="59"/>
      <c r="K126" s="58"/>
      <c r="L126" s="59"/>
      <c r="M126" s="61"/>
      <c r="N126" s="59"/>
      <c r="O126" s="61"/>
      <c r="P126" s="59"/>
      <c r="Q126" s="61"/>
      <c r="R126" s="42">
        <f>SUM(E126:Q126)</f>
        <v>12302</v>
      </c>
      <c r="S126" s="23">
        <v>100</v>
      </c>
      <c r="T126" s="7">
        <v>0</v>
      </c>
      <c r="U126" s="7">
        <v>0</v>
      </c>
      <c r="V126" s="46">
        <v>209</v>
      </c>
      <c r="W126" s="47">
        <v>12511</v>
      </c>
      <c r="X126" s="7">
        <v>0</v>
      </c>
      <c r="Y126" s="6">
        <v>1.67</v>
      </c>
    </row>
    <row r="127" spans="1:252" ht="17.25" x14ac:dyDescent="0.2">
      <c r="A127" s="29"/>
      <c r="B127" s="109" t="s">
        <v>228</v>
      </c>
      <c r="C127" s="25">
        <v>2</v>
      </c>
      <c r="D127" s="57"/>
      <c r="E127" s="44">
        <f>E125+E126</f>
        <v>18063</v>
      </c>
      <c r="F127" s="59"/>
      <c r="G127" s="93">
        <f>G125+G126</f>
        <v>16738</v>
      </c>
      <c r="H127" s="90"/>
      <c r="I127" s="93">
        <f>I125+I126</f>
        <v>9432</v>
      </c>
      <c r="J127" s="59"/>
      <c r="K127" s="44"/>
      <c r="L127" s="59"/>
      <c r="M127" s="76"/>
      <c r="N127" s="59"/>
      <c r="O127" s="76"/>
      <c r="P127" s="59"/>
      <c r="Q127" s="76"/>
      <c r="R127" s="42">
        <f>SUM(E127:Q127)</f>
        <v>44233</v>
      </c>
      <c r="S127" s="23">
        <v>100</v>
      </c>
      <c r="T127" s="8">
        <v>0</v>
      </c>
      <c r="U127" s="8">
        <v>0</v>
      </c>
      <c r="V127" s="47">
        <v>551</v>
      </c>
      <c r="W127" s="47">
        <v>44784</v>
      </c>
      <c r="X127" s="8">
        <v>0</v>
      </c>
      <c r="Y127" s="23">
        <v>1.23</v>
      </c>
    </row>
    <row r="128" spans="1:252" x14ac:dyDescent="0.15">
      <c r="A128" s="81"/>
      <c r="B128" s="103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</row>
    <row r="129" spans="1:252" ht="14.25" x14ac:dyDescent="0.15">
      <c r="A129" s="82"/>
      <c r="B129" s="104" t="s">
        <v>289</v>
      </c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AA129" s="80"/>
      <c r="AZ129" s="80"/>
      <c r="BY129" s="80"/>
      <c r="CX129" s="80"/>
      <c r="DW129" s="80"/>
      <c r="EV129" s="80"/>
      <c r="FU129" s="80"/>
      <c r="GT129" s="80"/>
      <c r="HS129" s="80"/>
      <c r="IR129" s="80"/>
    </row>
    <row r="130" spans="1:252" x14ac:dyDescent="0.15">
      <c r="A130" s="30" t="s">
        <v>3</v>
      </c>
      <c r="B130" s="101"/>
      <c r="C130" s="2" t="s">
        <v>4</v>
      </c>
      <c r="D130" s="53">
        <v>1</v>
      </c>
      <c r="E130" s="54" t="s">
        <v>19</v>
      </c>
      <c r="F130" s="53">
        <v>2</v>
      </c>
      <c r="G130" s="54" t="s">
        <v>293</v>
      </c>
      <c r="H130" s="53"/>
      <c r="I130" s="54"/>
      <c r="J130" s="53"/>
      <c r="K130" s="54"/>
      <c r="L130" s="53"/>
      <c r="M130" s="54"/>
      <c r="N130" s="53"/>
      <c r="O130" s="54"/>
      <c r="P130" s="53"/>
      <c r="Q130" s="54"/>
      <c r="R130" s="19"/>
      <c r="S130" s="19"/>
      <c r="T130" s="110" t="s">
        <v>5</v>
      </c>
      <c r="U130" s="110" t="s">
        <v>6</v>
      </c>
      <c r="V130" s="48" t="s">
        <v>7</v>
      </c>
      <c r="W130" s="49" t="s">
        <v>8</v>
      </c>
      <c r="X130" s="113" t="s">
        <v>9</v>
      </c>
      <c r="Y130" s="1" t="s">
        <v>7</v>
      </c>
    </row>
    <row r="131" spans="1:252" x14ac:dyDescent="0.15">
      <c r="A131" s="31" t="s">
        <v>60</v>
      </c>
      <c r="B131" s="99"/>
      <c r="C131" s="3"/>
      <c r="D131" s="55"/>
      <c r="E131" s="56" t="s">
        <v>294</v>
      </c>
      <c r="F131" s="55"/>
      <c r="G131" s="56" t="s">
        <v>295</v>
      </c>
      <c r="H131" s="55"/>
      <c r="I131" s="56"/>
      <c r="J131" s="55"/>
      <c r="K131" s="56"/>
      <c r="L131" s="55"/>
      <c r="M131" s="56"/>
      <c r="N131" s="55"/>
      <c r="O131" s="56"/>
      <c r="P131" s="55"/>
      <c r="Q131" s="56"/>
      <c r="R131" s="20" t="s">
        <v>10</v>
      </c>
      <c r="S131" s="22" t="s">
        <v>11</v>
      </c>
      <c r="T131" s="111" t="s">
        <v>12</v>
      </c>
      <c r="U131" s="111" t="s">
        <v>13</v>
      </c>
      <c r="V131" s="50" t="s">
        <v>8</v>
      </c>
      <c r="W131" s="45" t="s">
        <v>14</v>
      </c>
      <c r="X131" s="114" t="s">
        <v>15</v>
      </c>
      <c r="Y131" s="4" t="s">
        <v>16</v>
      </c>
    </row>
    <row r="132" spans="1:252" ht="17.25" x14ac:dyDescent="0.2">
      <c r="A132" s="30"/>
      <c r="B132" s="102" t="s">
        <v>290</v>
      </c>
      <c r="C132" s="5"/>
      <c r="D132" s="57"/>
      <c r="E132" s="58">
        <v>11659</v>
      </c>
      <c r="F132" s="59"/>
      <c r="G132" s="78">
        <v>854</v>
      </c>
      <c r="H132" s="90"/>
      <c r="I132" s="78"/>
      <c r="J132" s="59"/>
      <c r="K132" s="58"/>
      <c r="L132" s="59"/>
      <c r="M132" s="61"/>
      <c r="N132" s="59"/>
      <c r="O132" s="61"/>
      <c r="P132" s="59"/>
      <c r="Q132" s="61"/>
      <c r="R132" s="42">
        <f>SUM(E132:Q132)</f>
        <v>12513</v>
      </c>
      <c r="S132" s="23">
        <v>100</v>
      </c>
      <c r="T132" s="7">
        <v>0</v>
      </c>
      <c r="U132" s="7">
        <v>0</v>
      </c>
      <c r="V132" s="46">
        <v>159</v>
      </c>
      <c r="W132" s="47">
        <v>12672</v>
      </c>
      <c r="X132" s="7">
        <v>0</v>
      </c>
      <c r="Y132" s="6">
        <v>1.25</v>
      </c>
    </row>
    <row r="133" spans="1:252" ht="17.25" x14ac:dyDescent="0.2">
      <c r="A133" s="29"/>
      <c r="B133" s="100" t="s">
        <v>291</v>
      </c>
      <c r="C133" s="5"/>
      <c r="D133" s="57"/>
      <c r="E133" s="58">
        <v>4600</v>
      </c>
      <c r="F133" s="59"/>
      <c r="G133" s="78">
        <v>260</v>
      </c>
      <c r="H133" s="90"/>
      <c r="I133" s="78"/>
      <c r="J133" s="59"/>
      <c r="K133" s="58"/>
      <c r="L133" s="59"/>
      <c r="M133" s="61"/>
      <c r="N133" s="59"/>
      <c r="O133" s="61"/>
      <c r="P133" s="59"/>
      <c r="Q133" s="61"/>
      <c r="R133" s="42">
        <f>SUM(E133:Q133)</f>
        <v>4860</v>
      </c>
      <c r="S133" s="23">
        <v>100</v>
      </c>
      <c r="T133" s="7">
        <v>0</v>
      </c>
      <c r="U133" s="7">
        <v>0</v>
      </c>
      <c r="V133" s="46">
        <v>54</v>
      </c>
      <c r="W133" s="47">
        <v>4914</v>
      </c>
      <c r="X133" s="7">
        <v>0</v>
      </c>
      <c r="Y133" s="6">
        <v>1.1000000000000001</v>
      </c>
    </row>
    <row r="134" spans="1:252" ht="17.25" x14ac:dyDescent="0.2">
      <c r="A134" s="29"/>
      <c r="B134" s="109" t="s">
        <v>292</v>
      </c>
      <c r="C134" s="25">
        <v>1</v>
      </c>
      <c r="D134" s="57"/>
      <c r="E134" s="44">
        <f>E132+E133</f>
        <v>16259</v>
      </c>
      <c r="F134" s="59"/>
      <c r="G134" s="93">
        <f>G132+G133</f>
        <v>1114</v>
      </c>
      <c r="H134" s="90"/>
      <c r="I134" s="93"/>
      <c r="J134" s="59"/>
      <c r="K134" s="44"/>
      <c r="L134" s="59"/>
      <c r="M134" s="76"/>
      <c r="N134" s="59"/>
      <c r="O134" s="76"/>
      <c r="P134" s="59"/>
      <c r="Q134" s="76"/>
      <c r="R134" s="42">
        <f>SUM(E134:Q134)</f>
        <v>17373</v>
      </c>
      <c r="S134" s="23">
        <v>100</v>
      </c>
      <c r="T134" s="8">
        <v>0</v>
      </c>
      <c r="U134" s="8">
        <v>0</v>
      </c>
      <c r="V134" s="47">
        <v>213</v>
      </c>
      <c r="W134" s="47">
        <v>17586</v>
      </c>
      <c r="X134" s="8">
        <v>0</v>
      </c>
      <c r="Y134" s="23">
        <v>1.21</v>
      </c>
    </row>
    <row r="135" spans="1:252" x14ac:dyDescent="0.15">
      <c r="A135" s="81"/>
      <c r="B135" s="103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</row>
    <row r="136" spans="1:252" ht="14.25" x14ac:dyDescent="0.15">
      <c r="A136" s="82"/>
      <c r="B136" s="104" t="s">
        <v>230</v>
      </c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AA136" s="80"/>
      <c r="AZ136" s="80"/>
      <c r="BY136" s="80"/>
      <c r="CX136" s="80"/>
      <c r="DW136" s="80"/>
      <c r="EV136" s="80"/>
      <c r="FU136" s="80"/>
      <c r="GT136" s="80"/>
      <c r="HS136" s="80"/>
      <c r="IR136" s="80"/>
    </row>
    <row r="137" spans="1:252" x14ac:dyDescent="0.15">
      <c r="A137" s="30" t="s">
        <v>3</v>
      </c>
      <c r="B137" s="101"/>
      <c r="C137" s="2" t="s">
        <v>4</v>
      </c>
      <c r="D137" s="53">
        <v>1</v>
      </c>
      <c r="E137" s="54" t="s">
        <v>17</v>
      </c>
      <c r="F137" s="53">
        <v>2</v>
      </c>
      <c r="G137" s="54" t="s">
        <v>19</v>
      </c>
      <c r="H137" s="53"/>
      <c r="I137" s="54"/>
      <c r="J137" s="53"/>
      <c r="K137" s="54"/>
      <c r="L137" s="53"/>
      <c r="M137" s="54"/>
      <c r="N137" s="53"/>
      <c r="O137" s="54"/>
      <c r="P137" s="53"/>
      <c r="Q137" s="54"/>
      <c r="R137" s="19"/>
      <c r="S137" s="19"/>
      <c r="T137" s="110" t="s">
        <v>5</v>
      </c>
      <c r="U137" s="110" t="s">
        <v>6</v>
      </c>
      <c r="V137" s="48" t="s">
        <v>7</v>
      </c>
      <c r="W137" s="49" t="s">
        <v>8</v>
      </c>
      <c r="X137" s="113" t="s">
        <v>9</v>
      </c>
      <c r="Y137" s="1" t="s">
        <v>7</v>
      </c>
    </row>
    <row r="138" spans="1:252" x14ac:dyDescent="0.15">
      <c r="A138" s="31" t="s">
        <v>60</v>
      </c>
      <c r="B138" s="99"/>
      <c r="C138" s="3"/>
      <c r="D138" s="55"/>
      <c r="E138" s="56" t="s">
        <v>318</v>
      </c>
      <c r="F138" s="55"/>
      <c r="G138" s="56" t="s">
        <v>232</v>
      </c>
      <c r="H138" s="55"/>
      <c r="I138" s="56"/>
      <c r="J138" s="55"/>
      <c r="K138" s="56"/>
      <c r="L138" s="55"/>
      <c r="M138" s="56"/>
      <c r="N138" s="55"/>
      <c r="O138" s="56"/>
      <c r="P138" s="55"/>
      <c r="Q138" s="56"/>
      <c r="R138" s="20" t="s">
        <v>10</v>
      </c>
      <c r="S138" s="22" t="s">
        <v>11</v>
      </c>
      <c r="T138" s="111" t="s">
        <v>12</v>
      </c>
      <c r="U138" s="111" t="s">
        <v>13</v>
      </c>
      <c r="V138" s="50" t="s">
        <v>8</v>
      </c>
      <c r="W138" s="45" t="s">
        <v>14</v>
      </c>
      <c r="X138" s="114" t="s">
        <v>15</v>
      </c>
      <c r="Y138" s="4" t="s">
        <v>16</v>
      </c>
    </row>
    <row r="139" spans="1:252" ht="17.25" x14ac:dyDescent="0.2">
      <c r="A139" s="30"/>
      <c r="B139" s="102" t="s">
        <v>231</v>
      </c>
      <c r="C139" s="5">
        <v>1</v>
      </c>
      <c r="D139" s="57"/>
      <c r="E139" s="58">
        <v>17282</v>
      </c>
      <c r="F139" s="59"/>
      <c r="G139" s="94">
        <v>13495</v>
      </c>
      <c r="H139" s="59"/>
      <c r="I139" s="58"/>
      <c r="J139" s="59"/>
      <c r="K139" s="94"/>
      <c r="L139" s="59"/>
      <c r="M139" s="61"/>
      <c r="N139" s="59"/>
      <c r="O139" s="61"/>
      <c r="P139" s="59"/>
      <c r="Q139" s="61"/>
      <c r="R139" s="117">
        <f>SUM(E139:Q139)</f>
        <v>30777</v>
      </c>
      <c r="S139" s="23">
        <v>100</v>
      </c>
      <c r="T139" s="7"/>
      <c r="U139" s="7">
        <v>0</v>
      </c>
      <c r="V139" s="46">
        <v>574</v>
      </c>
      <c r="W139" s="47">
        <v>31351</v>
      </c>
      <c r="X139" s="7">
        <v>1</v>
      </c>
      <c r="Y139" s="6">
        <v>1.83</v>
      </c>
    </row>
    <row r="140" spans="1:252" x14ac:dyDescent="0.15">
      <c r="A140" s="81"/>
      <c r="B140" s="103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</row>
    <row r="141" spans="1:252" ht="14.25" x14ac:dyDescent="0.15">
      <c r="A141" s="82"/>
      <c r="B141" s="104" t="s">
        <v>67</v>
      </c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AA141" s="80"/>
      <c r="AZ141" s="80"/>
      <c r="BY141" s="80"/>
      <c r="CX141" s="80"/>
      <c r="DW141" s="80"/>
      <c r="EV141" s="80"/>
      <c r="FU141" s="80"/>
      <c r="GT141" s="80"/>
      <c r="HS141" s="80"/>
      <c r="IR141" s="80"/>
    </row>
    <row r="142" spans="1:252" x14ac:dyDescent="0.15">
      <c r="A142" s="30" t="s">
        <v>3</v>
      </c>
      <c r="B142" s="101"/>
      <c r="C142" s="2" t="s">
        <v>4</v>
      </c>
      <c r="D142" s="53">
        <v>1</v>
      </c>
      <c r="E142" s="54" t="s">
        <v>17</v>
      </c>
      <c r="F142" s="53">
        <v>2</v>
      </c>
      <c r="G142" s="54" t="s">
        <v>17</v>
      </c>
      <c r="H142" s="53">
        <v>3</v>
      </c>
      <c r="I142" s="54" t="s">
        <v>17</v>
      </c>
      <c r="J142" s="53">
        <v>4</v>
      </c>
      <c r="K142" s="54" t="s">
        <v>17</v>
      </c>
      <c r="L142" s="53"/>
      <c r="M142" s="54"/>
      <c r="N142" s="53"/>
      <c r="O142" s="54"/>
      <c r="P142" s="53"/>
      <c r="Q142" s="54"/>
      <c r="R142" s="19"/>
      <c r="S142" s="19"/>
      <c r="T142" s="110" t="s">
        <v>5</v>
      </c>
      <c r="U142" s="110" t="s">
        <v>6</v>
      </c>
      <c r="V142" s="48" t="s">
        <v>7</v>
      </c>
      <c r="W142" s="49" t="s">
        <v>8</v>
      </c>
      <c r="X142" s="113" t="s">
        <v>9</v>
      </c>
      <c r="Y142" s="1" t="s">
        <v>7</v>
      </c>
    </row>
    <row r="143" spans="1:252" x14ac:dyDescent="0.15">
      <c r="A143" s="31" t="s">
        <v>60</v>
      </c>
      <c r="B143" s="99"/>
      <c r="C143" s="3"/>
      <c r="D143" s="55"/>
      <c r="E143" s="56" t="s">
        <v>121</v>
      </c>
      <c r="F143" s="55"/>
      <c r="G143" s="56" t="s">
        <v>120</v>
      </c>
      <c r="H143" s="55"/>
      <c r="I143" s="56" t="s">
        <v>307</v>
      </c>
      <c r="J143" s="55"/>
      <c r="K143" s="56" t="s">
        <v>308</v>
      </c>
      <c r="L143" s="55"/>
      <c r="M143" s="56"/>
      <c r="N143" s="55"/>
      <c r="O143" s="56"/>
      <c r="P143" s="55"/>
      <c r="Q143" s="56"/>
      <c r="R143" s="20" t="s">
        <v>10</v>
      </c>
      <c r="S143" s="22" t="s">
        <v>11</v>
      </c>
      <c r="T143" s="111" t="s">
        <v>12</v>
      </c>
      <c r="U143" s="111" t="s">
        <v>13</v>
      </c>
      <c r="V143" s="50" t="s">
        <v>8</v>
      </c>
      <c r="W143" s="45" t="s">
        <v>14</v>
      </c>
      <c r="X143" s="114" t="s">
        <v>15</v>
      </c>
      <c r="Y143" s="4" t="s">
        <v>16</v>
      </c>
    </row>
    <row r="144" spans="1:252" ht="17.25" x14ac:dyDescent="0.2">
      <c r="A144" s="30"/>
      <c r="B144" s="102" t="s">
        <v>32</v>
      </c>
      <c r="C144" s="5">
        <v>1</v>
      </c>
      <c r="D144" s="57"/>
      <c r="E144" s="58">
        <v>15186</v>
      </c>
      <c r="F144" s="59"/>
      <c r="G144" s="94">
        <v>12405</v>
      </c>
      <c r="H144" s="59"/>
      <c r="I144" s="58">
        <v>9394</v>
      </c>
      <c r="J144" s="59"/>
      <c r="K144" s="94">
        <v>1735</v>
      </c>
      <c r="L144" s="59"/>
      <c r="M144" s="61"/>
      <c r="N144" s="59"/>
      <c r="O144" s="61"/>
      <c r="P144" s="59"/>
      <c r="Q144" s="61"/>
      <c r="R144" s="117">
        <f>SUM(E144:Q144)</f>
        <v>38720</v>
      </c>
      <c r="S144" s="23">
        <v>100</v>
      </c>
      <c r="T144" s="7">
        <v>0</v>
      </c>
      <c r="U144" s="7">
        <v>0</v>
      </c>
      <c r="V144" s="46">
        <v>597</v>
      </c>
      <c r="W144" s="47">
        <v>39317</v>
      </c>
      <c r="X144" s="7">
        <v>0</v>
      </c>
      <c r="Y144" s="6">
        <v>1.52</v>
      </c>
    </row>
    <row r="145" spans="1:252" x14ac:dyDescent="0.15">
      <c r="A145" s="81"/>
      <c r="B145" s="103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</row>
    <row r="146" spans="1:252" ht="14.25" x14ac:dyDescent="0.15">
      <c r="A146" s="82"/>
      <c r="B146" s="104" t="s">
        <v>68</v>
      </c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AA146" s="80"/>
      <c r="AZ146" s="80"/>
      <c r="BY146" s="80"/>
      <c r="CX146" s="80"/>
      <c r="DW146" s="80"/>
      <c r="EV146" s="80"/>
      <c r="FU146" s="80"/>
      <c r="GT146" s="80"/>
      <c r="HS146" s="80"/>
      <c r="IR146" s="80"/>
    </row>
    <row r="147" spans="1:252" x14ac:dyDescent="0.15">
      <c r="A147" s="30" t="s">
        <v>3</v>
      </c>
      <c r="B147" s="101"/>
      <c r="C147" s="2" t="s">
        <v>4</v>
      </c>
      <c r="D147" s="53">
        <v>1</v>
      </c>
      <c r="E147" s="54" t="s">
        <v>76</v>
      </c>
      <c r="F147" s="53">
        <v>2</v>
      </c>
      <c r="G147" s="54" t="s">
        <v>146</v>
      </c>
      <c r="H147" s="53"/>
      <c r="I147" s="54"/>
      <c r="J147" s="53"/>
      <c r="K147" s="54"/>
      <c r="L147" s="53"/>
      <c r="M147" s="54"/>
      <c r="N147" s="53"/>
      <c r="O147" s="54"/>
      <c r="P147" s="53"/>
      <c r="Q147" s="54"/>
      <c r="R147" s="19"/>
      <c r="S147" s="19"/>
      <c r="T147" s="110" t="s">
        <v>5</v>
      </c>
      <c r="U147" s="110" t="s">
        <v>6</v>
      </c>
      <c r="V147" s="48" t="s">
        <v>7</v>
      </c>
      <c r="W147" s="49" t="s">
        <v>8</v>
      </c>
      <c r="X147" s="113" t="s">
        <v>9</v>
      </c>
      <c r="Y147" s="1" t="s">
        <v>7</v>
      </c>
    </row>
    <row r="148" spans="1:252" x14ac:dyDescent="0.15">
      <c r="A148" s="31" t="s">
        <v>60</v>
      </c>
      <c r="B148" s="99"/>
      <c r="C148" s="3"/>
      <c r="D148" s="55"/>
      <c r="E148" s="56" t="s">
        <v>183</v>
      </c>
      <c r="F148" s="55"/>
      <c r="G148" s="56" t="s">
        <v>309</v>
      </c>
      <c r="H148" s="55"/>
      <c r="I148" s="56"/>
      <c r="J148" s="55"/>
      <c r="K148" s="56"/>
      <c r="L148" s="55"/>
      <c r="M148" s="56"/>
      <c r="N148" s="55"/>
      <c r="O148" s="56"/>
      <c r="P148" s="55"/>
      <c r="Q148" s="56"/>
      <c r="R148" s="20" t="s">
        <v>10</v>
      </c>
      <c r="S148" s="22" t="s">
        <v>11</v>
      </c>
      <c r="T148" s="111" t="s">
        <v>12</v>
      </c>
      <c r="U148" s="111" t="s">
        <v>13</v>
      </c>
      <c r="V148" s="50" t="s">
        <v>8</v>
      </c>
      <c r="W148" s="45" t="s">
        <v>14</v>
      </c>
      <c r="X148" s="114" t="s">
        <v>15</v>
      </c>
      <c r="Y148" s="4" t="s">
        <v>16</v>
      </c>
    </row>
    <row r="149" spans="1:252" ht="17.25" x14ac:dyDescent="0.2">
      <c r="A149" s="30"/>
      <c r="B149" s="102" t="s">
        <v>33</v>
      </c>
      <c r="C149" s="5">
        <v>1</v>
      </c>
      <c r="D149" s="57"/>
      <c r="E149" s="78">
        <v>15025</v>
      </c>
      <c r="F149" s="95"/>
      <c r="G149" s="78">
        <v>2689</v>
      </c>
      <c r="H149" s="59"/>
      <c r="I149" s="58"/>
      <c r="J149" s="59"/>
      <c r="K149" s="58"/>
      <c r="L149" s="59"/>
      <c r="M149" s="61"/>
      <c r="N149" s="59"/>
      <c r="O149" s="61"/>
      <c r="P149" s="59"/>
      <c r="Q149" s="61"/>
      <c r="R149" s="117">
        <f>SUM(E149:Q149)</f>
        <v>17714</v>
      </c>
      <c r="S149" s="23">
        <v>100</v>
      </c>
      <c r="T149" s="7">
        <v>0</v>
      </c>
      <c r="U149" s="7">
        <v>0</v>
      </c>
      <c r="V149" s="46">
        <v>439</v>
      </c>
      <c r="W149" s="47">
        <v>18153</v>
      </c>
      <c r="X149" s="7">
        <v>0</v>
      </c>
      <c r="Y149" s="6">
        <v>2.42</v>
      </c>
    </row>
    <row r="150" spans="1:252" x14ac:dyDescent="0.15">
      <c r="A150" s="81"/>
      <c r="B150" s="103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</row>
    <row r="151" spans="1:252" ht="14.25" x14ac:dyDescent="0.15">
      <c r="A151" s="82"/>
      <c r="B151" s="104" t="s">
        <v>69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AA151" s="80"/>
      <c r="AZ151" s="80"/>
      <c r="BY151" s="80"/>
      <c r="CX151" s="80"/>
      <c r="DW151" s="80"/>
      <c r="EV151" s="80"/>
      <c r="FU151" s="80"/>
      <c r="GT151" s="80"/>
      <c r="HS151" s="80"/>
      <c r="IR151" s="80"/>
    </row>
    <row r="152" spans="1:252" x14ac:dyDescent="0.15">
      <c r="A152" s="30" t="s">
        <v>3</v>
      </c>
      <c r="B152" s="101"/>
      <c r="C152" s="2" t="s">
        <v>4</v>
      </c>
      <c r="D152" s="10">
        <v>1</v>
      </c>
      <c r="E152" s="54" t="s">
        <v>19</v>
      </c>
      <c r="F152" s="10">
        <v>2</v>
      </c>
      <c r="G152" s="13" t="s">
        <v>17</v>
      </c>
      <c r="H152" s="10">
        <v>3</v>
      </c>
      <c r="I152" s="54" t="s">
        <v>19</v>
      </c>
      <c r="J152" s="10"/>
      <c r="K152" s="13"/>
      <c r="L152" s="10"/>
      <c r="M152" s="13"/>
      <c r="N152" s="10"/>
      <c r="O152" s="13"/>
      <c r="P152" s="10"/>
      <c r="Q152" s="13"/>
      <c r="R152" s="19"/>
      <c r="S152" s="19"/>
      <c r="T152" s="110" t="s">
        <v>5</v>
      </c>
      <c r="U152" s="110" t="s">
        <v>6</v>
      </c>
      <c r="V152" s="48" t="s">
        <v>7</v>
      </c>
      <c r="W152" s="49" t="s">
        <v>8</v>
      </c>
      <c r="X152" s="113" t="s">
        <v>9</v>
      </c>
      <c r="Y152" s="1" t="s">
        <v>7</v>
      </c>
    </row>
    <row r="153" spans="1:252" x14ac:dyDescent="0.15">
      <c r="A153" s="31" t="s">
        <v>60</v>
      </c>
      <c r="B153" s="99"/>
      <c r="C153" s="3"/>
      <c r="D153" s="11"/>
      <c r="E153" s="15" t="s">
        <v>233</v>
      </c>
      <c r="F153" s="11"/>
      <c r="G153" s="15" t="s">
        <v>234</v>
      </c>
      <c r="H153" s="11"/>
      <c r="I153" s="15" t="s">
        <v>235</v>
      </c>
      <c r="J153" s="11"/>
      <c r="K153" s="15"/>
      <c r="L153" s="11"/>
      <c r="M153" s="15"/>
      <c r="N153" s="11"/>
      <c r="O153" s="15"/>
      <c r="P153" s="11"/>
      <c r="Q153" s="15"/>
      <c r="R153" s="20" t="s">
        <v>10</v>
      </c>
      <c r="S153" s="22" t="s">
        <v>11</v>
      </c>
      <c r="T153" s="111" t="s">
        <v>12</v>
      </c>
      <c r="U153" s="111" t="s">
        <v>13</v>
      </c>
      <c r="V153" s="50" t="s">
        <v>8</v>
      </c>
      <c r="W153" s="45" t="s">
        <v>14</v>
      </c>
      <c r="X153" s="114" t="s">
        <v>15</v>
      </c>
      <c r="Y153" s="4" t="s">
        <v>16</v>
      </c>
    </row>
    <row r="154" spans="1:252" ht="17.25" x14ac:dyDescent="0.2">
      <c r="A154" s="30"/>
      <c r="B154" s="102" t="s">
        <v>34</v>
      </c>
      <c r="C154" s="5">
        <v>2</v>
      </c>
      <c r="D154" s="12"/>
      <c r="E154" s="78">
        <v>12267</v>
      </c>
      <c r="F154" s="12"/>
      <c r="G154" s="78">
        <v>9570</v>
      </c>
      <c r="H154" s="12"/>
      <c r="I154" s="78">
        <v>8869</v>
      </c>
      <c r="J154" s="12"/>
      <c r="K154" s="78"/>
      <c r="L154" s="12"/>
      <c r="M154" s="68"/>
      <c r="N154" s="12"/>
      <c r="O154" s="68"/>
      <c r="P154" s="18"/>
      <c r="Q154" s="17"/>
      <c r="R154" s="91">
        <f>SUM(E154:Q154)</f>
        <v>30706</v>
      </c>
      <c r="S154" s="23">
        <v>100</v>
      </c>
      <c r="T154" s="7">
        <v>0</v>
      </c>
      <c r="U154" s="7">
        <v>0</v>
      </c>
      <c r="V154" s="46">
        <v>503</v>
      </c>
      <c r="W154" s="47">
        <v>31209</v>
      </c>
      <c r="X154" s="7">
        <v>0</v>
      </c>
      <c r="Y154" s="6">
        <v>1.61</v>
      </c>
    </row>
    <row r="155" spans="1:252" x14ac:dyDescent="0.15">
      <c r="A155" s="81"/>
      <c r="B155" s="103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</row>
    <row r="156" spans="1:252" ht="14.25" x14ac:dyDescent="0.15">
      <c r="A156" s="82"/>
      <c r="B156" s="104" t="s">
        <v>241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AA156" s="80"/>
      <c r="AZ156" s="80"/>
      <c r="BY156" s="80"/>
      <c r="CX156" s="80"/>
      <c r="DW156" s="80"/>
      <c r="EV156" s="80"/>
      <c r="FU156" s="80"/>
      <c r="GT156" s="80"/>
      <c r="HS156" s="80"/>
      <c r="IR156" s="80"/>
    </row>
    <row r="157" spans="1:252" x14ac:dyDescent="0.15">
      <c r="A157" s="30" t="s">
        <v>3</v>
      </c>
      <c r="B157" s="101"/>
      <c r="C157" s="2" t="s">
        <v>4</v>
      </c>
      <c r="D157" s="10">
        <v>1</v>
      </c>
      <c r="E157" s="54" t="s">
        <v>19</v>
      </c>
      <c r="F157" s="10">
        <v>2</v>
      </c>
      <c r="G157" s="13" t="s">
        <v>223</v>
      </c>
      <c r="H157" s="10"/>
      <c r="I157" s="54"/>
      <c r="J157" s="10"/>
      <c r="K157" s="13"/>
      <c r="L157" s="10"/>
      <c r="M157" s="13"/>
      <c r="N157" s="10"/>
      <c r="O157" s="13"/>
      <c r="P157" s="10"/>
      <c r="Q157" s="13"/>
      <c r="R157" s="19"/>
      <c r="S157" s="19"/>
      <c r="T157" s="110" t="s">
        <v>5</v>
      </c>
      <c r="U157" s="110" t="s">
        <v>6</v>
      </c>
      <c r="V157" s="48" t="s">
        <v>7</v>
      </c>
      <c r="W157" s="49" t="s">
        <v>8</v>
      </c>
      <c r="X157" s="113" t="s">
        <v>9</v>
      </c>
      <c r="Y157" s="1" t="s">
        <v>7</v>
      </c>
    </row>
    <row r="158" spans="1:252" x14ac:dyDescent="0.15">
      <c r="A158" s="31" t="s">
        <v>60</v>
      </c>
      <c r="B158" s="99"/>
      <c r="C158" s="3"/>
      <c r="D158" s="11"/>
      <c r="E158" s="15" t="s">
        <v>188</v>
      </c>
      <c r="F158" s="11"/>
      <c r="G158" s="15" t="s">
        <v>243</v>
      </c>
      <c r="H158" s="11"/>
      <c r="I158" s="15"/>
      <c r="J158" s="11"/>
      <c r="K158" s="15"/>
      <c r="L158" s="11"/>
      <c r="M158" s="15"/>
      <c r="N158" s="11"/>
      <c r="O158" s="15"/>
      <c r="P158" s="11"/>
      <c r="Q158" s="15"/>
      <c r="R158" s="20" t="s">
        <v>10</v>
      </c>
      <c r="S158" s="22" t="s">
        <v>11</v>
      </c>
      <c r="T158" s="111" t="s">
        <v>12</v>
      </c>
      <c r="U158" s="111" t="s">
        <v>13</v>
      </c>
      <c r="V158" s="50" t="s">
        <v>8</v>
      </c>
      <c r="W158" s="45" t="s">
        <v>14</v>
      </c>
      <c r="X158" s="114" t="s">
        <v>15</v>
      </c>
      <c r="Y158" s="4" t="s">
        <v>16</v>
      </c>
    </row>
    <row r="159" spans="1:252" ht="17.25" x14ac:dyDescent="0.2">
      <c r="A159" s="30"/>
      <c r="B159" s="102" t="s">
        <v>242</v>
      </c>
      <c r="C159" s="5">
        <v>1</v>
      </c>
      <c r="D159" s="12"/>
      <c r="E159" s="78">
        <v>11037</v>
      </c>
      <c r="F159" s="12"/>
      <c r="G159" s="78">
        <v>4576</v>
      </c>
      <c r="H159" s="12"/>
      <c r="I159" s="78"/>
      <c r="J159" s="12"/>
      <c r="K159" s="78"/>
      <c r="L159" s="12"/>
      <c r="M159" s="68"/>
      <c r="N159" s="12"/>
      <c r="O159" s="68"/>
      <c r="P159" s="18"/>
      <c r="Q159" s="17"/>
      <c r="R159" s="91">
        <f>SUM(E159:Q159)</f>
        <v>15613</v>
      </c>
      <c r="S159" s="23">
        <v>100</v>
      </c>
      <c r="T159" s="7">
        <v>0</v>
      </c>
      <c r="U159" s="7">
        <v>0</v>
      </c>
      <c r="V159" s="46">
        <v>449</v>
      </c>
      <c r="W159" s="47">
        <v>16062</v>
      </c>
      <c r="X159" s="7">
        <v>0</v>
      </c>
      <c r="Y159" s="6">
        <v>2.8</v>
      </c>
    </row>
    <row r="160" spans="1:252" x14ac:dyDescent="0.15">
      <c r="A160" s="81"/>
      <c r="B160" s="103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</row>
    <row r="161" spans="1:252" ht="14.25" x14ac:dyDescent="0.15">
      <c r="A161" s="82"/>
      <c r="B161" s="104" t="s">
        <v>62</v>
      </c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AA161" s="80"/>
      <c r="AZ161" s="80"/>
      <c r="BY161" s="80"/>
      <c r="CX161" s="80"/>
      <c r="DW161" s="80"/>
      <c r="EV161" s="80"/>
      <c r="FU161" s="80"/>
      <c r="GT161" s="80"/>
      <c r="HS161" s="80"/>
      <c r="IR161" s="80"/>
    </row>
    <row r="162" spans="1:252" x14ac:dyDescent="0.15">
      <c r="A162" s="30" t="s">
        <v>3</v>
      </c>
      <c r="B162" s="101"/>
      <c r="C162" s="2" t="s">
        <v>4</v>
      </c>
      <c r="D162" s="53">
        <v>1</v>
      </c>
      <c r="E162" s="54" t="s">
        <v>79</v>
      </c>
      <c r="F162" s="53">
        <v>2</v>
      </c>
      <c r="G162" s="54" t="s">
        <v>19</v>
      </c>
      <c r="H162" s="53">
        <v>3</v>
      </c>
      <c r="I162" s="54" t="s">
        <v>146</v>
      </c>
      <c r="J162" s="53"/>
      <c r="K162" s="54"/>
      <c r="L162" s="53"/>
      <c r="M162" s="54"/>
      <c r="N162" s="53"/>
      <c r="O162" s="54"/>
      <c r="P162" s="53"/>
      <c r="Q162" s="54"/>
      <c r="R162" s="19"/>
      <c r="S162" s="19"/>
      <c r="T162" s="110" t="s">
        <v>5</v>
      </c>
      <c r="U162" s="110" t="s">
        <v>6</v>
      </c>
      <c r="V162" s="48" t="s">
        <v>7</v>
      </c>
      <c r="W162" s="49" t="s">
        <v>8</v>
      </c>
      <c r="X162" s="113" t="s">
        <v>9</v>
      </c>
      <c r="Y162" s="1" t="s">
        <v>7</v>
      </c>
    </row>
    <row r="163" spans="1:252" x14ac:dyDescent="0.15">
      <c r="A163" s="31" t="s">
        <v>60</v>
      </c>
      <c r="B163" s="99"/>
      <c r="C163" s="3"/>
      <c r="D163" s="55"/>
      <c r="E163" s="56" t="s">
        <v>163</v>
      </c>
      <c r="F163" s="55"/>
      <c r="G163" s="56" t="s">
        <v>30</v>
      </c>
      <c r="H163" s="55"/>
      <c r="I163" s="56" t="s">
        <v>244</v>
      </c>
      <c r="J163" s="55"/>
      <c r="K163" s="56"/>
      <c r="L163" s="55"/>
      <c r="M163" s="56"/>
      <c r="N163" s="55"/>
      <c r="O163" s="56"/>
      <c r="P163" s="55"/>
      <c r="Q163" s="56"/>
      <c r="R163" s="20" t="s">
        <v>10</v>
      </c>
      <c r="S163" s="22" t="s">
        <v>11</v>
      </c>
      <c r="T163" s="111" t="s">
        <v>12</v>
      </c>
      <c r="U163" s="111" t="s">
        <v>13</v>
      </c>
      <c r="V163" s="50" t="s">
        <v>8</v>
      </c>
      <c r="W163" s="45" t="s">
        <v>14</v>
      </c>
      <c r="X163" s="114" t="s">
        <v>15</v>
      </c>
      <c r="Y163" s="4" t="s">
        <v>16</v>
      </c>
    </row>
    <row r="164" spans="1:252" ht="17.25" x14ac:dyDescent="0.2">
      <c r="A164" s="30"/>
      <c r="B164" s="102" t="s">
        <v>35</v>
      </c>
      <c r="C164" s="5"/>
      <c r="D164" s="57"/>
      <c r="E164" s="58">
        <v>1424</v>
      </c>
      <c r="F164" s="59"/>
      <c r="G164" s="58">
        <v>4275</v>
      </c>
      <c r="H164" s="59"/>
      <c r="I164" s="58">
        <v>503</v>
      </c>
      <c r="J164" s="59"/>
      <c r="K164" s="58"/>
      <c r="L164" s="60"/>
      <c r="M164" s="58"/>
      <c r="N164" s="60"/>
      <c r="O164" s="58"/>
      <c r="P164" s="60"/>
      <c r="Q164" s="58"/>
      <c r="R164" s="92">
        <f t="shared" ref="R164:R172" si="0">SUM(E164:Q164)</f>
        <v>6202</v>
      </c>
      <c r="S164" s="23">
        <v>100</v>
      </c>
      <c r="T164" s="7">
        <v>0</v>
      </c>
      <c r="U164" s="7">
        <v>0</v>
      </c>
      <c r="V164" s="46">
        <v>71</v>
      </c>
      <c r="W164" s="47">
        <v>6273</v>
      </c>
      <c r="X164" s="7">
        <v>0</v>
      </c>
      <c r="Y164" s="6">
        <v>1.1299999999999999</v>
      </c>
    </row>
    <row r="165" spans="1:252" ht="17.25" x14ac:dyDescent="0.2">
      <c r="A165" s="30"/>
      <c r="B165" s="100" t="s">
        <v>164</v>
      </c>
      <c r="C165" s="5"/>
      <c r="D165" s="57"/>
      <c r="E165" s="58">
        <v>7560</v>
      </c>
      <c r="F165" s="59"/>
      <c r="G165" s="58">
        <v>2292</v>
      </c>
      <c r="H165" s="59"/>
      <c r="I165" s="58">
        <v>431</v>
      </c>
      <c r="J165" s="59"/>
      <c r="K165" s="58"/>
      <c r="L165" s="60"/>
      <c r="M165" s="58"/>
      <c r="N165" s="60"/>
      <c r="O165" s="58"/>
      <c r="P165" s="60"/>
      <c r="Q165" s="58"/>
      <c r="R165" s="92">
        <f t="shared" si="0"/>
        <v>10283</v>
      </c>
      <c r="S165" s="23">
        <v>100</v>
      </c>
      <c r="T165" s="7">
        <v>0</v>
      </c>
      <c r="U165" s="7">
        <v>0</v>
      </c>
      <c r="V165" s="46">
        <v>95</v>
      </c>
      <c r="W165" s="47">
        <v>10378</v>
      </c>
      <c r="X165" s="7">
        <v>0</v>
      </c>
      <c r="Y165" s="6">
        <v>0.92</v>
      </c>
    </row>
    <row r="166" spans="1:252" ht="17.25" x14ac:dyDescent="0.2">
      <c r="A166" s="29"/>
      <c r="B166" s="100" t="s">
        <v>36</v>
      </c>
      <c r="C166" s="5"/>
      <c r="D166" s="57"/>
      <c r="E166" s="58">
        <v>4474</v>
      </c>
      <c r="F166" s="59"/>
      <c r="G166" s="58">
        <v>2806</v>
      </c>
      <c r="H166" s="59"/>
      <c r="I166" s="58">
        <v>560</v>
      </c>
      <c r="J166" s="59"/>
      <c r="K166" s="58"/>
      <c r="L166" s="60"/>
      <c r="M166" s="58"/>
      <c r="N166" s="60"/>
      <c r="O166" s="58"/>
      <c r="P166" s="60"/>
      <c r="Q166" s="58"/>
      <c r="R166" s="92">
        <f t="shared" si="0"/>
        <v>7840</v>
      </c>
      <c r="S166" s="23">
        <v>100</v>
      </c>
      <c r="T166" s="7">
        <v>0</v>
      </c>
      <c r="U166" s="7">
        <v>0</v>
      </c>
      <c r="V166" s="46">
        <v>154</v>
      </c>
      <c r="W166" s="47">
        <v>7994</v>
      </c>
      <c r="X166" s="7">
        <v>0</v>
      </c>
      <c r="Y166" s="6">
        <v>1.93</v>
      </c>
    </row>
    <row r="167" spans="1:252" ht="17.25" x14ac:dyDescent="0.2">
      <c r="A167" s="29"/>
      <c r="B167" s="100" t="s">
        <v>37</v>
      </c>
      <c r="C167" s="5"/>
      <c r="D167" s="57"/>
      <c r="E167" s="58">
        <v>784</v>
      </c>
      <c r="F167" s="59"/>
      <c r="G167" s="58">
        <v>1594</v>
      </c>
      <c r="H167" s="59"/>
      <c r="I167" s="58">
        <v>81</v>
      </c>
      <c r="J167" s="59"/>
      <c r="K167" s="58"/>
      <c r="L167" s="60"/>
      <c r="M167" s="58"/>
      <c r="N167" s="60"/>
      <c r="O167" s="58"/>
      <c r="P167" s="60"/>
      <c r="Q167" s="58"/>
      <c r="R167" s="92">
        <f t="shared" si="0"/>
        <v>2459</v>
      </c>
      <c r="S167" s="23">
        <v>100</v>
      </c>
      <c r="T167" s="7">
        <v>0</v>
      </c>
      <c r="U167" s="7">
        <v>0</v>
      </c>
      <c r="V167" s="46">
        <v>33</v>
      </c>
      <c r="W167" s="47">
        <v>2492</v>
      </c>
      <c r="X167" s="7">
        <v>0</v>
      </c>
      <c r="Y167" s="6">
        <v>1.32</v>
      </c>
    </row>
    <row r="168" spans="1:252" ht="17.25" x14ac:dyDescent="0.2">
      <c r="A168" s="29"/>
      <c r="B168" s="100" t="s">
        <v>107</v>
      </c>
      <c r="C168" s="5"/>
      <c r="D168" s="57"/>
      <c r="E168" s="58">
        <v>3657</v>
      </c>
      <c r="F168" s="59"/>
      <c r="G168" s="58">
        <v>2744</v>
      </c>
      <c r="H168" s="59"/>
      <c r="I168" s="58">
        <v>977</v>
      </c>
      <c r="J168" s="59"/>
      <c r="K168" s="58"/>
      <c r="L168" s="60"/>
      <c r="M168" s="58"/>
      <c r="N168" s="60"/>
      <c r="O168" s="58"/>
      <c r="P168" s="60"/>
      <c r="Q168" s="58"/>
      <c r="R168" s="92">
        <f t="shared" si="0"/>
        <v>7378</v>
      </c>
      <c r="S168" s="23">
        <v>100</v>
      </c>
      <c r="T168" s="7">
        <v>0</v>
      </c>
      <c r="U168" s="7">
        <v>0</v>
      </c>
      <c r="V168" s="46">
        <v>158</v>
      </c>
      <c r="W168" s="47">
        <v>7536</v>
      </c>
      <c r="X168" s="7">
        <v>0</v>
      </c>
      <c r="Y168" s="6">
        <v>2.1</v>
      </c>
    </row>
    <row r="169" spans="1:252" ht="17.25" x14ac:dyDescent="0.2">
      <c r="A169" s="29"/>
      <c r="B169" s="100" t="s">
        <v>108</v>
      </c>
      <c r="C169" s="5"/>
      <c r="D169" s="57"/>
      <c r="E169" s="58">
        <v>2662</v>
      </c>
      <c r="F169" s="59"/>
      <c r="G169" s="58">
        <v>2825</v>
      </c>
      <c r="H169" s="59"/>
      <c r="I169" s="58">
        <v>526</v>
      </c>
      <c r="J169" s="59"/>
      <c r="K169" s="58"/>
      <c r="L169" s="60"/>
      <c r="M169" s="58"/>
      <c r="N169" s="60"/>
      <c r="O169" s="58"/>
      <c r="P169" s="60"/>
      <c r="Q169" s="58"/>
      <c r="R169" s="92">
        <f t="shared" si="0"/>
        <v>6013</v>
      </c>
      <c r="S169" s="23">
        <v>100</v>
      </c>
      <c r="T169" s="7">
        <v>0</v>
      </c>
      <c r="U169" s="7">
        <v>0</v>
      </c>
      <c r="V169" s="46">
        <v>144</v>
      </c>
      <c r="W169" s="47">
        <v>6157</v>
      </c>
      <c r="X169" s="7">
        <v>0</v>
      </c>
      <c r="Y169" s="6">
        <v>2.34</v>
      </c>
    </row>
    <row r="170" spans="1:252" ht="17.25" x14ac:dyDescent="0.2">
      <c r="A170" s="29"/>
      <c r="B170" s="100" t="s">
        <v>38</v>
      </c>
      <c r="C170" s="5"/>
      <c r="D170" s="57"/>
      <c r="E170" s="58">
        <v>769</v>
      </c>
      <c r="F170" s="59"/>
      <c r="G170" s="58">
        <v>650</v>
      </c>
      <c r="H170" s="59"/>
      <c r="I170" s="58">
        <v>68</v>
      </c>
      <c r="J170" s="59"/>
      <c r="K170" s="58"/>
      <c r="L170" s="60"/>
      <c r="M170" s="58"/>
      <c r="N170" s="60"/>
      <c r="O170" s="58"/>
      <c r="P170" s="60"/>
      <c r="Q170" s="58"/>
      <c r="R170" s="92">
        <f t="shared" si="0"/>
        <v>1487</v>
      </c>
      <c r="S170" s="23">
        <v>100</v>
      </c>
      <c r="T170" s="7">
        <v>0</v>
      </c>
      <c r="U170" s="7">
        <v>0</v>
      </c>
      <c r="V170" s="46">
        <v>26</v>
      </c>
      <c r="W170" s="47">
        <v>1513</v>
      </c>
      <c r="X170" s="7">
        <v>0</v>
      </c>
      <c r="Y170" s="6">
        <v>1.72</v>
      </c>
    </row>
    <row r="171" spans="1:252" ht="17.25" x14ac:dyDescent="0.2">
      <c r="A171" s="29"/>
      <c r="B171" s="100" t="s">
        <v>39</v>
      </c>
      <c r="C171" s="5"/>
      <c r="D171" s="57"/>
      <c r="E171" s="58">
        <v>2444</v>
      </c>
      <c r="F171" s="62"/>
      <c r="G171" s="63">
        <v>1641</v>
      </c>
      <c r="H171" s="62"/>
      <c r="I171" s="58">
        <v>396</v>
      </c>
      <c r="J171" s="62"/>
      <c r="K171" s="58"/>
      <c r="L171" s="64"/>
      <c r="M171" s="58"/>
      <c r="N171" s="64"/>
      <c r="O171" s="58"/>
      <c r="P171" s="64"/>
      <c r="Q171" s="63"/>
      <c r="R171" s="92">
        <f t="shared" si="0"/>
        <v>4481</v>
      </c>
      <c r="S171" s="23">
        <v>100</v>
      </c>
      <c r="T171" s="7">
        <v>0</v>
      </c>
      <c r="U171" s="7">
        <v>0</v>
      </c>
      <c r="V171" s="46">
        <v>71</v>
      </c>
      <c r="W171" s="47">
        <v>4552</v>
      </c>
      <c r="X171" s="7">
        <v>0</v>
      </c>
      <c r="Y171" s="6">
        <v>1.56</v>
      </c>
    </row>
    <row r="172" spans="1:252" ht="17.25" x14ac:dyDescent="0.2">
      <c r="A172" s="29"/>
      <c r="B172" s="105" t="s">
        <v>40</v>
      </c>
      <c r="C172" s="25">
        <v>2</v>
      </c>
      <c r="D172" s="57"/>
      <c r="E172" s="65">
        <f>SUM(E164:E171)</f>
        <v>23774</v>
      </c>
      <c r="F172" s="60"/>
      <c r="G172" s="65">
        <f>SUM(G164:G171)</f>
        <v>18827</v>
      </c>
      <c r="H172" s="60"/>
      <c r="I172" s="65">
        <f>SUM(I164:I171)</f>
        <v>3542</v>
      </c>
      <c r="J172" s="60"/>
      <c r="K172" s="65"/>
      <c r="L172" s="60"/>
      <c r="M172" s="65"/>
      <c r="N172" s="60"/>
      <c r="O172" s="65"/>
      <c r="P172" s="60"/>
      <c r="Q172" s="44"/>
      <c r="R172" s="92">
        <f t="shared" si="0"/>
        <v>46143</v>
      </c>
      <c r="S172" s="23">
        <v>100</v>
      </c>
      <c r="T172" s="8">
        <v>0</v>
      </c>
      <c r="U172" s="8">
        <v>0</v>
      </c>
      <c r="V172" s="47">
        <f>SUM(V164:V171)</f>
        <v>752</v>
      </c>
      <c r="W172" s="47">
        <f>SUM(W164:W171)</f>
        <v>46895</v>
      </c>
      <c r="X172" s="8">
        <v>0</v>
      </c>
      <c r="Y172" s="23">
        <v>1.6</v>
      </c>
    </row>
    <row r="173" spans="1:252" x14ac:dyDescent="0.15">
      <c r="A173" s="81"/>
      <c r="B173" s="103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</row>
    <row r="174" spans="1:252" ht="14.25" x14ac:dyDescent="0.15">
      <c r="A174" s="82"/>
      <c r="B174" s="104" t="s">
        <v>70</v>
      </c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AA174" s="80"/>
      <c r="AZ174" s="80"/>
      <c r="BY174" s="80"/>
      <c r="CX174" s="80"/>
      <c r="DW174" s="80"/>
      <c r="EV174" s="80"/>
      <c r="FU174" s="80"/>
      <c r="GT174" s="80"/>
      <c r="HS174" s="80"/>
      <c r="IR174" s="80"/>
    </row>
    <row r="175" spans="1:252" x14ac:dyDescent="0.15">
      <c r="A175" s="30" t="s">
        <v>3</v>
      </c>
      <c r="B175" s="101"/>
      <c r="C175" s="2" t="s">
        <v>4</v>
      </c>
      <c r="D175" s="53">
        <v>1</v>
      </c>
      <c r="E175" s="54" t="s">
        <v>19</v>
      </c>
      <c r="F175" s="53">
        <v>2</v>
      </c>
      <c r="G175" s="54" t="s">
        <v>19</v>
      </c>
      <c r="H175" s="53">
        <v>3</v>
      </c>
      <c r="I175" s="54" t="s">
        <v>249</v>
      </c>
      <c r="J175" s="53">
        <v>4</v>
      </c>
      <c r="K175" s="54" t="s">
        <v>19</v>
      </c>
      <c r="L175" s="53"/>
      <c r="M175" s="54"/>
      <c r="N175" s="53"/>
      <c r="O175" s="54"/>
      <c r="P175" s="53"/>
      <c r="Q175" s="54"/>
      <c r="R175" s="19"/>
      <c r="S175" s="19"/>
      <c r="T175" s="110" t="s">
        <v>5</v>
      </c>
      <c r="U175" s="110" t="s">
        <v>6</v>
      </c>
      <c r="V175" s="48" t="s">
        <v>7</v>
      </c>
      <c r="W175" s="49" t="s">
        <v>8</v>
      </c>
      <c r="X175" s="113" t="s">
        <v>9</v>
      </c>
      <c r="Y175" s="1" t="s">
        <v>7</v>
      </c>
    </row>
    <row r="176" spans="1:252" x14ac:dyDescent="0.15">
      <c r="A176" s="31" t="s">
        <v>60</v>
      </c>
      <c r="B176" s="99"/>
      <c r="C176" s="3"/>
      <c r="D176" s="55"/>
      <c r="E176" s="56" t="s">
        <v>165</v>
      </c>
      <c r="F176" s="55"/>
      <c r="G176" s="56" t="s">
        <v>248</v>
      </c>
      <c r="H176" s="55"/>
      <c r="I176" s="56" t="s">
        <v>250</v>
      </c>
      <c r="J176" s="55"/>
      <c r="K176" s="56" t="s">
        <v>166</v>
      </c>
      <c r="L176" s="55"/>
      <c r="M176" s="56"/>
      <c r="N176" s="55"/>
      <c r="O176" s="56"/>
      <c r="P176" s="55"/>
      <c r="Q176" s="56"/>
      <c r="R176" s="20" t="s">
        <v>10</v>
      </c>
      <c r="S176" s="22" t="s">
        <v>11</v>
      </c>
      <c r="T176" s="111" t="s">
        <v>12</v>
      </c>
      <c r="U176" s="111" t="s">
        <v>13</v>
      </c>
      <c r="V176" s="50" t="s">
        <v>8</v>
      </c>
      <c r="W176" s="45" t="s">
        <v>14</v>
      </c>
      <c r="X176" s="114" t="s">
        <v>15</v>
      </c>
      <c r="Y176" s="4" t="s">
        <v>16</v>
      </c>
    </row>
    <row r="177" spans="1:252" ht="17.25" x14ac:dyDescent="0.2">
      <c r="A177" s="30"/>
      <c r="B177" s="102" t="s">
        <v>41</v>
      </c>
      <c r="C177" s="5"/>
      <c r="D177" s="57"/>
      <c r="E177" s="58">
        <v>1249</v>
      </c>
      <c r="F177" s="59"/>
      <c r="G177" s="58">
        <v>624</v>
      </c>
      <c r="H177" s="59"/>
      <c r="I177" s="58">
        <v>787</v>
      </c>
      <c r="J177" s="59"/>
      <c r="K177" s="58">
        <v>801</v>
      </c>
      <c r="L177" s="59"/>
      <c r="M177" s="58"/>
      <c r="N177" s="59"/>
      <c r="O177" s="61"/>
      <c r="P177" s="59"/>
      <c r="Q177" s="61"/>
      <c r="R177" s="92">
        <f t="shared" ref="R177:R186" si="1">SUM(E177:Q177)</f>
        <v>3461</v>
      </c>
      <c r="S177" s="23">
        <v>100</v>
      </c>
      <c r="T177" s="7">
        <v>0</v>
      </c>
      <c r="U177" s="7">
        <v>0</v>
      </c>
      <c r="V177" s="46">
        <v>88</v>
      </c>
      <c r="W177" s="47">
        <v>3549</v>
      </c>
      <c r="X177" s="7">
        <v>0</v>
      </c>
      <c r="Y177" s="6">
        <v>2.48</v>
      </c>
    </row>
    <row r="178" spans="1:252" ht="17.25" x14ac:dyDescent="0.2">
      <c r="A178" s="29"/>
      <c r="B178" s="100" t="s">
        <v>42</v>
      </c>
      <c r="C178" s="5"/>
      <c r="D178" s="57"/>
      <c r="E178" s="58">
        <v>862</v>
      </c>
      <c r="F178" s="59"/>
      <c r="G178" s="58">
        <v>692</v>
      </c>
      <c r="H178" s="59"/>
      <c r="I178" s="58">
        <v>844</v>
      </c>
      <c r="J178" s="59"/>
      <c r="K178" s="58">
        <v>688</v>
      </c>
      <c r="L178" s="59"/>
      <c r="M178" s="58"/>
      <c r="N178" s="59"/>
      <c r="O178" s="61"/>
      <c r="P178" s="59"/>
      <c r="Q178" s="61"/>
      <c r="R178" s="92">
        <f t="shared" si="1"/>
        <v>3086</v>
      </c>
      <c r="S178" s="23">
        <v>100</v>
      </c>
      <c r="T178" s="7">
        <v>0</v>
      </c>
      <c r="U178" s="7">
        <v>0</v>
      </c>
      <c r="V178" s="46">
        <v>56</v>
      </c>
      <c r="W178" s="47">
        <v>3142</v>
      </c>
      <c r="X178" s="7">
        <v>0</v>
      </c>
      <c r="Y178" s="6">
        <v>1.78</v>
      </c>
    </row>
    <row r="179" spans="1:252" ht="17.25" x14ac:dyDescent="0.2">
      <c r="A179" s="29"/>
      <c r="B179" s="100" t="s">
        <v>43</v>
      </c>
      <c r="C179" s="5"/>
      <c r="D179" s="57"/>
      <c r="E179" s="58">
        <v>873</v>
      </c>
      <c r="F179" s="59"/>
      <c r="G179" s="58">
        <v>1969</v>
      </c>
      <c r="H179" s="59"/>
      <c r="I179" s="58">
        <v>1700</v>
      </c>
      <c r="J179" s="59"/>
      <c r="K179" s="58">
        <v>762</v>
      </c>
      <c r="L179" s="59"/>
      <c r="M179" s="58"/>
      <c r="N179" s="59"/>
      <c r="O179" s="61"/>
      <c r="P179" s="59"/>
      <c r="Q179" s="61"/>
      <c r="R179" s="92">
        <f t="shared" si="1"/>
        <v>5304</v>
      </c>
      <c r="S179" s="23">
        <v>100</v>
      </c>
      <c r="T179" s="7">
        <v>0</v>
      </c>
      <c r="U179" s="7">
        <v>0</v>
      </c>
      <c r="V179" s="46">
        <v>89</v>
      </c>
      <c r="W179" s="47">
        <v>5393</v>
      </c>
      <c r="X179" s="7">
        <v>0</v>
      </c>
      <c r="Y179" s="6">
        <v>1.65</v>
      </c>
    </row>
    <row r="180" spans="1:252" ht="17.25" x14ac:dyDescent="0.2">
      <c r="A180" s="29"/>
      <c r="B180" s="100" t="s">
        <v>44</v>
      </c>
      <c r="C180" s="5"/>
      <c r="D180" s="57"/>
      <c r="E180" s="58">
        <v>3783</v>
      </c>
      <c r="F180" s="59"/>
      <c r="G180" s="58">
        <v>1447</v>
      </c>
      <c r="H180" s="59"/>
      <c r="I180" s="58">
        <v>5436</v>
      </c>
      <c r="J180" s="59"/>
      <c r="K180" s="58">
        <v>3425</v>
      </c>
      <c r="L180" s="59"/>
      <c r="M180" s="58"/>
      <c r="N180" s="59"/>
      <c r="O180" s="61"/>
      <c r="P180" s="59"/>
      <c r="Q180" s="61"/>
      <c r="R180" s="92">
        <f t="shared" si="1"/>
        <v>14091</v>
      </c>
      <c r="S180" s="23">
        <v>100</v>
      </c>
      <c r="T180" s="7">
        <v>0</v>
      </c>
      <c r="U180" s="7">
        <v>0</v>
      </c>
      <c r="V180" s="46">
        <v>206</v>
      </c>
      <c r="W180" s="47">
        <v>14297</v>
      </c>
      <c r="X180" s="7">
        <v>0</v>
      </c>
      <c r="Y180" s="6">
        <v>1.44</v>
      </c>
    </row>
    <row r="181" spans="1:252" ht="17.25" x14ac:dyDescent="0.2">
      <c r="A181" s="29"/>
      <c r="B181" s="100" t="s">
        <v>45</v>
      </c>
      <c r="C181" s="5"/>
      <c r="D181" s="57"/>
      <c r="E181" s="58">
        <v>1800</v>
      </c>
      <c r="F181" s="59"/>
      <c r="G181" s="58">
        <v>1510</v>
      </c>
      <c r="H181" s="59"/>
      <c r="I181" s="58">
        <v>1432</v>
      </c>
      <c r="J181" s="59"/>
      <c r="K181" s="58">
        <v>1751</v>
      </c>
      <c r="L181" s="59"/>
      <c r="M181" s="58"/>
      <c r="N181" s="59"/>
      <c r="O181" s="61"/>
      <c r="P181" s="59"/>
      <c r="Q181" s="61"/>
      <c r="R181" s="92">
        <f t="shared" si="1"/>
        <v>6493</v>
      </c>
      <c r="S181" s="23">
        <v>100</v>
      </c>
      <c r="T181" s="7">
        <v>0</v>
      </c>
      <c r="U181" s="7">
        <v>0</v>
      </c>
      <c r="V181" s="46">
        <v>93</v>
      </c>
      <c r="W181" s="47">
        <v>6586</v>
      </c>
      <c r="X181" s="7">
        <v>0</v>
      </c>
      <c r="Y181" s="6">
        <v>1.41</v>
      </c>
    </row>
    <row r="182" spans="1:252" ht="17.25" x14ac:dyDescent="0.2">
      <c r="A182" s="29"/>
      <c r="B182" s="100" t="s">
        <v>46</v>
      </c>
      <c r="C182" s="5"/>
      <c r="D182" s="57"/>
      <c r="E182" s="58">
        <v>475</v>
      </c>
      <c r="F182" s="59"/>
      <c r="G182" s="58">
        <v>2427</v>
      </c>
      <c r="H182" s="59"/>
      <c r="I182" s="58">
        <v>295</v>
      </c>
      <c r="J182" s="59"/>
      <c r="K182" s="58">
        <v>180</v>
      </c>
      <c r="L182" s="59"/>
      <c r="M182" s="58"/>
      <c r="N182" s="59"/>
      <c r="O182" s="61"/>
      <c r="P182" s="59"/>
      <c r="Q182" s="61"/>
      <c r="R182" s="92">
        <f t="shared" si="1"/>
        <v>3377</v>
      </c>
      <c r="S182" s="23">
        <v>100</v>
      </c>
      <c r="T182" s="7">
        <v>0</v>
      </c>
      <c r="U182" s="7">
        <v>0</v>
      </c>
      <c r="V182" s="46">
        <v>44</v>
      </c>
      <c r="W182" s="47">
        <v>3421</v>
      </c>
      <c r="X182" s="7">
        <v>0</v>
      </c>
      <c r="Y182" s="6">
        <v>1.29</v>
      </c>
    </row>
    <row r="183" spans="1:252" ht="17.25" x14ac:dyDescent="0.2">
      <c r="A183" s="29"/>
      <c r="B183" s="100" t="s">
        <v>47</v>
      </c>
      <c r="C183" s="5"/>
      <c r="D183" s="57"/>
      <c r="E183" s="58">
        <v>1495</v>
      </c>
      <c r="F183" s="59"/>
      <c r="G183" s="58">
        <v>5751</v>
      </c>
      <c r="H183" s="59"/>
      <c r="I183" s="58">
        <v>1661</v>
      </c>
      <c r="J183" s="59"/>
      <c r="K183" s="58">
        <v>980</v>
      </c>
      <c r="L183" s="59"/>
      <c r="M183" s="58"/>
      <c r="N183" s="59"/>
      <c r="O183" s="61"/>
      <c r="P183" s="59"/>
      <c r="Q183" s="61"/>
      <c r="R183" s="92">
        <f t="shared" si="1"/>
        <v>9887</v>
      </c>
      <c r="S183" s="23">
        <v>100</v>
      </c>
      <c r="T183" s="7">
        <v>0</v>
      </c>
      <c r="U183" s="7">
        <v>0</v>
      </c>
      <c r="V183" s="46">
        <v>152</v>
      </c>
      <c r="W183" s="47">
        <v>10039</v>
      </c>
      <c r="X183" s="7">
        <v>0</v>
      </c>
      <c r="Y183" s="6">
        <v>1.51</v>
      </c>
    </row>
    <row r="184" spans="1:252" ht="17.25" x14ac:dyDescent="0.2">
      <c r="A184" s="29"/>
      <c r="B184" s="100" t="s">
        <v>48</v>
      </c>
      <c r="C184" s="5"/>
      <c r="D184" s="57"/>
      <c r="E184" s="58">
        <v>1681</v>
      </c>
      <c r="F184" s="59"/>
      <c r="G184" s="58">
        <v>689</v>
      </c>
      <c r="H184" s="59"/>
      <c r="I184" s="58">
        <v>1225</v>
      </c>
      <c r="J184" s="59"/>
      <c r="K184" s="58">
        <v>1594</v>
      </c>
      <c r="L184" s="59"/>
      <c r="M184" s="58"/>
      <c r="N184" s="59"/>
      <c r="O184" s="61"/>
      <c r="P184" s="59"/>
      <c r="Q184" s="61"/>
      <c r="R184" s="92">
        <f t="shared" si="1"/>
        <v>5189</v>
      </c>
      <c r="S184" s="23">
        <v>100</v>
      </c>
      <c r="T184" s="7">
        <v>0</v>
      </c>
      <c r="U184" s="7">
        <v>0</v>
      </c>
      <c r="V184" s="46">
        <v>71</v>
      </c>
      <c r="W184" s="47">
        <v>5260</v>
      </c>
      <c r="X184" s="7">
        <v>0</v>
      </c>
      <c r="Y184" s="6">
        <v>1.35</v>
      </c>
    </row>
    <row r="185" spans="1:252" ht="17.25" x14ac:dyDescent="0.2">
      <c r="A185" s="29"/>
      <c r="B185" s="100" t="s">
        <v>49</v>
      </c>
      <c r="C185" s="5"/>
      <c r="D185" s="57"/>
      <c r="E185" s="58">
        <v>5287</v>
      </c>
      <c r="F185" s="62"/>
      <c r="G185" s="58">
        <v>419</v>
      </c>
      <c r="H185" s="62"/>
      <c r="I185" s="58">
        <v>534</v>
      </c>
      <c r="J185" s="62"/>
      <c r="K185" s="58">
        <v>3635</v>
      </c>
      <c r="L185" s="62"/>
      <c r="M185" s="58"/>
      <c r="N185" s="62"/>
      <c r="O185" s="67"/>
      <c r="P185" s="62"/>
      <c r="Q185" s="67"/>
      <c r="R185" s="92">
        <f t="shared" si="1"/>
        <v>9875</v>
      </c>
      <c r="S185" s="23">
        <v>100</v>
      </c>
      <c r="T185" s="7">
        <v>0</v>
      </c>
      <c r="U185" s="7">
        <v>0</v>
      </c>
      <c r="V185" s="46">
        <v>124</v>
      </c>
      <c r="W185" s="47">
        <v>9999</v>
      </c>
      <c r="X185" s="7">
        <v>0</v>
      </c>
      <c r="Y185" s="6">
        <v>1.24</v>
      </c>
    </row>
    <row r="186" spans="1:252" ht="17.25" x14ac:dyDescent="0.2">
      <c r="A186" s="29"/>
      <c r="B186" s="105" t="s">
        <v>50</v>
      </c>
      <c r="C186" s="25">
        <v>3</v>
      </c>
      <c r="D186" s="57"/>
      <c r="E186" s="65">
        <f>SUM(E177:E185)</f>
        <v>17505</v>
      </c>
      <c r="F186" s="60"/>
      <c r="G186" s="65">
        <f>SUM(G177:G185)</f>
        <v>15528</v>
      </c>
      <c r="H186" s="60"/>
      <c r="I186" s="65">
        <f>SUM(I177:I185)</f>
        <v>13914</v>
      </c>
      <c r="J186" s="60"/>
      <c r="K186" s="65">
        <f>SUM(K177:K185)</f>
        <v>13816</v>
      </c>
      <c r="L186" s="60"/>
      <c r="M186" s="65"/>
      <c r="N186" s="60"/>
      <c r="O186" s="65"/>
      <c r="P186" s="60"/>
      <c r="Q186" s="44"/>
      <c r="R186" s="92">
        <f t="shared" si="1"/>
        <v>60763</v>
      </c>
      <c r="S186" s="23">
        <v>100</v>
      </c>
      <c r="T186" s="8">
        <v>0</v>
      </c>
      <c r="U186" s="8">
        <v>0</v>
      </c>
      <c r="V186" s="47">
        <f>SUM(V177:V185)</f>
        <v>923</v>
      </c>
      <c r="W186" s="47">
        <f>SUM(W177:W185)</f>
        <v>61686</v>
      </c>
      <c r="X186" s="8">
        <v>0</v>
      </c>
      <c r="Y186" s="23">
        <v>1.5</v>
      </c>
    </row>
    <row r="187" spans="1:252" x14ac:dyDescent="0.15">
      <c r="A187" s="81"/>
      <c r="B187" s="103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</row>
    <row r="188" spans="1:252" ht="14.25" x14ac:dyDescent="0.15">
      <c r="A188" s="82"/>
      <c r="B188" s="104" t="s">
        <v>259</v>
      </c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AA188" s="80"/>
      <c r="AZ188" s="80"/>
      <c r="BY188" s="80"/>
      <c r="CX188" s="80"/>
      <c r="DW188" s="80"/>
      <c r="EV188" s="80"/>
      <c r="FU188" s="80"/>
      <c r="GT188" s="80"/>
      <c r="HS188" s="80"/>
      <c r="IR188" s="80"/>
    </row>
    <row r="189" spans="1:252" x14ac:dyDescent="0.15">
      <c r="A189" s="30" t="s">
        <v>3</v>
      </c>
      <c r="B189" s="101"/>
      <c r="C189" s="2" t="s">
        <v>4</v>
      </c>
      <c r="D189" s="53">
        <v>1</v>
      </c>
      <c r="E189" s="54" t="s">
        <v>109</v>
      </c>
      <c r="F189" s="53">
        <v>2</v>
      </c>
      <c r="G189" s="54" t="s">
        <v>109</v>
      </c>
      <c r="H189" s="53"/>
      <c r="I189" s="54"/>
      <c r="J189" s="53"/>
      <c r="K189" s="54"/>
      <c r="L189" s="53"/>
      <c r="M189" s="54"/>
      <c r="N189" s="53"/>
      <c r="O189" s="54"/>
      <c r="P189" s="53"/>
      <c r="Q189" s="54"/>
      <c r="R189" s="19"/>
      <c r="S189" s="19"/>
      <c r="T189" s="110" t="s">
        <v>5</v>
      </c>
      <c r="U189" s="110" t="s">
        <v>6</v>
      </c>
      <c r="V189" s="48" t="s">
        <v>7</v>
      </c>
      <c r="W189" s="49" t="s">
        <v>8</v>
      </c>
      <c r="X189" s="113" t="s">
        <v>9</v>
      </c>
      <c r="Y189" s="1" t="s">
        <v>7</v>
      </c>
    </row>
    <row r="190" spans="1:252" x14ac:dyDescent="0.15">
      <c r="A190" s="31" t="s">
        <v>60</v>
      </c>
      <c r="B190" s="99"/>
      <c r="C190" s="3"/>
      <c r="D190" s="55"/>
      <c r="E190" s="56" t="s">
        <v>123</v>
      </c>
      <c r="F190" s="55"/>
      <c r="G190" s="56" t="s">
        <v>262</v>
      </c>
      <c r="H190" s="55"/>
      <c r="I190" s="56"/>
      <c r="J190" s="55"/>
      <c r="K190" s="56"/>
      <c r="L190" s="55"/>
      <c r="M190" s="56"/>
      <c r="N190" s="55"/>
      <c r="O190" s="56"/>
      <c r="P190" s="55"/>
      <c r="Q190" s="56"/>
      <c r="R190" s="20" t="s">
        <v>10</v>
      </c>
      <c r="S190" s="22" t="s">
        <v>11</v>
      </c>
      <c r="T190" s="111" t="s">
        <v>12</v>
      </c>
      <c r="U190" s="111" t="s">
        <v>13</v>
      </c>
      <c r="V190" s="50" t="s">
        <v>8</v>
      </c>
      <c r="W190" s="45" t="s">
        <v>14</v>
      </c>
      <c r="X190" s="114" t="s">
        <v>15</v>
      </c>
      <c r="Y190" s="4" t="s">
        <v>16</v>
      </c>
    </row>
    <row r="191" spans="1:252" ht="17.25" x14ac:dyDescent="0.2">
      <c r="A191" s="30"/>
      <c r="B191" s="102" t="s">
        <v>260</v>
      </c>
      <c r="C191" s="5"/>
      <c r="D191" s="57"/>
      <c r="E191" s="58">
        <v>3774</v>
      </c>
      <c r="F191" s="59"/>
      <c r="G191" s="58">
        <v>2408</v>
      </c>
      <c r="H191" s="59"/>
      <c r="I191" s="58"/>
      <c r="J191" s="59"/>
      <c r="K191" s="58"/>
      <c r="L191" s="60"/>
      <c r="M191" s="58"/>
      <c r="N191" s="60"/>
      <c r="O191" s="58"/>
      <c r="P191" s="60"/>
      <c r="Q191" s="58"/>
      <c r="R191" s="92">
        <f t="shared" ref="R191:R193" si="2">SUM(E191:Q191)</f>
        <v>6182</v>
      </c>
      <c r="S191" s="23">
        <v>100</v>
      </c>
      <c r="T191" s="7">
        <v>0</v>
      </c>
      <c r="U191" s="7">
        <v>0</v>
      </c>
      <c r="V191" s="46">
        <v>96</v>
      </c>
      <c r="W191" s="47">
        <v>6278</v>
      </c>
      <c r="X191" s="7">
        <v>0</v>
      </c>
      <c r="Y191" s="6">
        <v>1.53</v>
      </c>
    </row>
    <row r="192" spans="1:252" ht="17.25" x14ac:dyDescent="0.2">
      <c r="A192" s="30"/>
      <c r="B192" s="100" t="s">
        <v>261</v>
      </c>
      <c r="C192" s="5"/>
      <c r="D192" s="57"/>
      <c r="E192" s="58">
        <v>4295</v>
      </c>
      <c r="F192" s="59"/>
      <c r="G192" s="58">
        <v>3315</v>
      </c>
      <c r="H192" s="59"/>
      <c r="I192" s="58"/>
      <c r="J192" s="59"/>
      <c r="K192" s="58"/>
      <c r="L192" s="60"/>
      <c r="M192" s="58"/>
      <c r="N192" s="60"/>
      <c r="O192" s="58"/>
      <c r="P192" s="60"/>
      <c r="Q192" s="58"/>
      <c r="R192" s="92">
        <f t="shared" si="2"/>
        <v>7610</v>
      </c>
      <c r="S192" s="23">
        <v>100</v>
      </c>
      <c r="T192" s="7">
        <v>0</v>
      </c>
      <c r="U192" s="7">
        <v>0</v>
      </c>
      <c r="V192" s="46">
        <v>86</v>
      </c>
      <c r="W192" s="47">
        <v>7696</v>
      </c>
      <c r="X192" s="7">
        <v>2</v>
      </c>
      <c r="Y192" s="6">
        <v>1.1200000000000001</v>
      </c>
    </row>
    <row r="193" spans="1:252" ht="17.25" x14ac:dyDescent="0.2">
      <c r="A193" s="29"/>
      <c r="B193" s="105" t="s">
        <v>313</v>
      </c>
      <c r="C193" s="25">
        <v>1</v>
      </c>
      <c r="D193" s="57"/>
      <c r="E193" s="65">
        <f>SUM(E191:E192)</f>
        <v>8069</v>
      </c>
      <c r="F193" s="60"/>
      <c r="G193" s="65">
        <f>SUM(G191:G192)</f>
        <v>5723</v>
      </c>
      <c r="H193" s="60"/>
      <c r="I193" s="65"/>
      <c r="J193" s="60"/>
      <c r="K193" s="65"/>
      <c r="L193" s="60"/>
      <c r="M193" s="65"/>
      <c r="N193" s="60"/>
      <c r="O193" s="65"/>
      <c r="P193" s="60"/>
      <c r="Q193" s="44"/>
      <c r="R193" s="92">
        <f t="shared" si="2"/>
        <v>13792</v>
      </c>
      <c r="S193" s="23">
        <v>100</v>
      </c>
      <c r="T193" s="8">
        <v>0</v>
      </c>
      <c r="U193" s="8">
        <v>0</v>
      </c>
      <c r="V193" s="47">
        <f>SUM(V191:V192)</f>
        <v>182</v>
      </c>
      <c r="W193" s="47">
        <f>SUM(W191:W192)</f>
        <v>13974</v>
      </c>
      <c r="X193" s="8">
        <v>2</v>
      </c>
      <c r="Y193" s="23">
        <v>1.3</v>
      </c>
    </row>
    <row r="194" spans="1:252" x14ac:dyDescent="0.15">
      <c r="A194" s="81"/>
      <c r="B194" s="103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</row>
    <row r="195" spans="1:252" ht="14.25" x14ac:dyDescent="0.15">
      <c r="A195" s="82"/>
      <c r="B195" s="104" t="s">
        <v>170</v>
      </c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AA195" s="80"/>
      <c r="AZ195" s="80"/>
      <c r="BY195" s="80"/>
      <c r="CX195" s="80"/>
      <c r="DW195" s="80"/>
      <c r="EV195" s="80"/>
      <c r="FU195" s="80"/>
      <c r="GT195" s="80"/>
      <c r="HS195" s="80"/>
      <c r="IR195" s="80"/>
    </row>
    <row r="196" spans="1:252" x14ac:dyDescent="0.15">
      <c r="A196" s="30" t="s">
        <v>3</v>
      </c>
      <c r="B196" s="101"/>
      <c r="C196" s="2" t="s">
        <v>4</v>
      </c>
      <c r="D196" s="53">
        <v>1</v>
      </c>
      <c r="E196" s="54" t="s">
        <v>109</v>
      </c>
      <c r="F196" s="53">
        <v>2</v>
      </c>
      <c r="G196" s="54" t="s">
        <v>19</v>
      </c>
      <c r="H196" s="53"/>
      <c r="I196" s="54"/>
      <c r="J196" s="53"/>
      <c r="K196" s="54"/>
      <c r="L196" s="53"/>
      <c r="M196" s="54"/>
      <c r="N196" s="53"/>
      <c r="O196" s="54"/>
      <c r="P196" s="53"/>
      <c r="Q196" s="54"/>
      <c r="R196" s="19"/>
      <c r="S196" s="19"/>
      <c r="T196" s="110" t="s">
        <v>5</v>
      </c>
      <c r="U196" s="110" t="s">
        <v>6</v>
      </c>
      <c r="V196" s="48" t="s">
        <v>7</v>
      </c>
      <c r="W196" s="49" t="s">
        <v>8</v>
      </c>
      <c r="X196" s="113" t="s">
        <v>9</v>
      </c>
      <c r="Y196" s="1" t="s">
        <v>7</v>
      </c>
    </row>
    <row r="197" spans="1:252" x14ac:dyDescent="0.15">
      <c r="A197" s="31" t="s">
        <v>60</v>
      </c>
      <c r="B197" s="99"/>
      <c r="C197" s="3"/>
      <c r="D197" s="55"/>
      <c r="E197" s="56" t="s">
        <v>171</v>
      </c>
      <c r="F197" s="55"/>
      <c r="G197" s="56" t="s">
        <v>263</v>
      </c>
      <c r="H197" s="55"/>
      <c r="I197" s="56"/>
      <c r="J197" s="55"/>
      <c r="K197" s="56"/>
      <c r="L197" s="55"/>
      <c r="M197" s="56"/>
      <c r="N197" s="55"/>
      <c r="O197" s="56"/>
      <c r="P197" s="55"/>
      <c r="Q197" s="56"/>
      <c r="R197" s="20" t="s">
        <v>10</v>
      </c>
      <c r="S197" s="22" t="s">
        <v>11</v>
      </c>
      <c r="T197" s="111" t="s">
        <v>12</v>
      </c>
      <c r="U197" s="111" t="s">
        <v>13</v>
      </c>
      <c r="V197" s="50" t="s">
        <v>8</v>
      </c>
      <c r="W197" s="45" t="s">
        <v>14</v>
      </c>
      <c r="X197" s="114" t="s">
        <v>15</v>
      </c>
      <c r="Y197" s="4" t="s">
        <v>16</v>
      </c>
    </row>
    <row r="198" spans="1:252" ht="17.25" x14ac:dyDescent="0.2">
      <c r="A198" s="30"/>
      <c r="B198" s="102" t="s">
        <v>172</v>
      </c>
      <c r="C198" s="5"/>
      <c r="D198" s="57"/>
      <c r="E198" s="58">
        <v>4543</v>
      </c>
      <c r="F198" s="59"/>
      <c r="G198" s="58">
        <v>3294</v>
      </c>
      <c r="H198" s="59"/>
      <c r="I198" s="58"/>
      <c r="J198" s="59"/>
      <c r="K198" s="58"/>
      <c r="L198" s="60"/>
      <c r="M198" s="58"/>
      <c r="N198" s="60"/>
      <c r="O198" s="58"/>
      <c r="P198" s="60"/>
      <c r="Q198" s="58"/>
      <c r="R198" s="92">
        <f t="shared" ref="R198:R199" si="3">SUM(E198:Q198)</f>
        <v>7837</v>
      </c>
      <c r="S198" s="23">
        <v>100</v>
      </c>
      <c r="T198" s="7">
        <v>0</v>
      </c>
      <c r="U198" s="7">
        <v>0</v>
      </c>
      <c r="V198" s="46">
        <v>113</v>
      </c>
      <c r="W198" s="47">
        <v>7950</v>
      </c>
      <c r="X198" s="7">
        <v>0</v>
      </c>
      <c r="Y198" s="6">
        <v>1.42</v>
      </c>
    </row>
    <row r="199" spans="1:252" ht="17.25" x14ac:dyDescent="0.2">
      <c r="A199" s="30"/>
      <c r="B199" s="100" t="s">
        <v>173</v>
      </c>
      <c r="C199" s="5"/>
      <c r="D199" s="57"/>
      <c r="E199" s="58">
        <v>3329</v>
      </c>
      <c r="F199" s="59"/>
      <c r="G199" s="58">
        <v>3541</v>
      </c>
      <c r="H199" s="59"/>
      <c r="I199" s="58"/>
      <c r="J199" s="59"/>
      <c r="K199" s="58"/>
      <c r="L199" s="60"/>
      <c r="M199" s="58"/>
      <c r="N199" s="60"/>
      <c r="O199" s="58"/>
      <c r="P199" s="60"/>
      <c r="Q199" s="58"/>
      <c r="R199" s="92">
        <f t="shared" si="3"/>
        <v>6870</v>
      </c>
      <c r="S199" s="23">
        <v>100</v>
      </c>
      <c r="T199" s="7">
        <v>0</v>
      </c>
      <c r="U199" s="7">
        <v>0</v>
      </c>
      <c r="V199" s="46">
        <v>58</v>
      </c>
      <c r="W199" s="47">
        <v>6928</v>
      </c>
      <c r="X199" s="7">
        <v>1</v>
      </c>
      <c r="Y199" s="6">
        <v>0.84</v>
      </c>
    </row>
    <row r="200" spans="1:252" ht="17.25" x14ac:dyDescent="0.2">
      <c r="A200" s="29"/>
      <c r="B200" s="105" t="s">
        <v>314</v>
      </c>
      <c r="C200" s="25">
        <v>1</v>
      </c>
      <c r="D200" s="57"/>
      <c r="E200" s="65">
        <f>SUM(E198:E199)</f>
        <v>7872</v>
      </c>
      <c r="F200" s="60"/>
      <c r="G200" s="65">
        <f>SUM(G198:G199)</f>
        <v>6835</v>
      </c>
      <c r="H200" s="60"/>
      <c r="I200" s="65"/>
      <c r="J200" s="60"/>
      <c r="K200" s="65"/>
      <c r="L200" s="60"/>
      <c r="M200" s="65"/>
      <c r="N200" s="60"/>
      <c r="O200" s="65"/>
      <c r="P200" s="60"/>
      <c r="Q200" s="44"/>
      <c r="R200" s="92">
        <f t="shared" ref="R200" si="4">SUM(E200:Q200)</f>
        <v>14707</v>
      </c>
      <c r="S200" s="23">
        <v>100</v>
      </c>
      <c r="T200" s="8">
        <v>0</v>
      </c>
      <c r="U200" s="8">
        <v>0</v>
      </c>
      <c r="V200" s="47">
        <f>SUM(V198:V199)</f>
        <v>171</v>
      </c>
      <c r="W200" s="47">
        <f>SUM(W198:W199)</f>
        <v>14878</v>
      </c>
      <c r="X200" s="8">
        <v>1</v>
      </c>
      <c r="Y200" s="23">
        <v>1.1499999999999999</v>
      </c>
    </row>
    <row r="201" spans="1:252" x14ac:dyDescent="0.15">
      <c r="A201" s="81"/>
      <c r="B201" s="103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</row>
    <row r="202" spans="1:252" ht="14.25" x14ac:dyDescent="0.15">
      <c r="A202" s="82"/>
      <c r="B202" s="104" t="s">
        <v>71</v>
      </c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AA202" s="80"/>
      <c r="AZ202" s="80"/>
      <c r="BY202" s="80"/>
      <c r="CX202" s="80"/>
      <c r="DW202" s="80"/>
      <c r="EV202" s="80"/>
      <c r="FU202" s="80"/>
      <c r="GT202" s="80"/>
      <c r="HS202" s="80"/>
      <c r="IR202" s="80"/>
    </row>
    <row r="203" spans="1:252" x14ac:dyDescent="0.15">
      <c r="A203" s="30" t="s">
        <v>3</v>
      </c>
      <c r="B203" s="101"/>
      <c r="C203" s="2" t="s">
        <v>4</v>
      </c>
      <c r="D203" s="53">
        <v>1</v>
      </c>
      <c r="E203" s="54" t="s">
        <v>17</v>
      </c>
      <c r="F203" s="53">
        <v>2</v>
      </c>
      <c r="G203" s="54" t="s">
        <v>19</v>
      </c>
      <c r="H203" s="53">
        <v>3</v>
      </c>
      <c r="I203" s="54" t="s">
        <v>19</v>
      </c>
      <c r="J203" s="53">
        <v>4</v>
      </c>
      <c r="K203" s="54" t="s">
        <v>19</v>
      </c>
      <c r="L203" s="53"/>
      <c r="M203" s="54"/>
      <c r="N203" s="53"/>
      <c r="O203" s="54"/>
      <c r="P203" s="53"/>
      <c r="Q203" s="54"/>
      <c r="R203" s="19"/>
      <c r="S203" s="19"/>
      <c r="T203" s="110" t="s">
        <v>5</v>
      </c>
      <c r="U203" s="110" t="s">
        <v>6</v>
      </c>
      <c r="V203" s="48" t="s">
        <v>7</v>
      </c>
      <c r="W203" s="49" t="s">
        <v>8</v>
      </c>
      <c r="X203" s="113" t="s">
        <v>9</v>
      </c>
      <c r="Y203" s="1" t="s">
        <v>7</v>
      </c>
    </row>
    <row r="204" spans="1:252" x14ac:dyDescent="0.15">
      <c r="A204" s="31" t="s">
        <v>60</v>
      </c>
      <c r="B204" s="99"/>
      <c r="C204" s="3"/>
      <c r="D204" s="55"/>
      <c r="E204" s="56" t="s">
        <v>116</v>
      </c>
      <c r="F204" s="55"/>
      <c r="G204" s="56" t="s">
        <v>114</v>
      </c>
      <c r="H204" s="55"/>
      <c r="I204" s="56" t="s">
        <v>115</v>
      </c>
      <c r="J204" s="55"/>
      <c r="K204" s="56" t="s">
        <v>113</v>
      </c>
      <c r="L204" s="55"/>
      <c r="M204" s="56"/>
      <c r="N204" s="55"/>
      <c r="O204" s="56"/>
      <c r="P204" s="55"/>
      <c r="Q204" s="56"/>
      <c r="R204" s="20" t="s">
        <v>10</v>
      </c>
      <c r="S204" s="22" t="s">
        <v>11</v>
      </c>
      <c r="T204" s="111" t="s">
        <v>12</v>
      </c>
      <c r="U204" s="111" t="s">
        <v>13</v>
      </c>
      <c r="V204" s="50" t="s">
        <v>8</v>
      </c>
      <c r="W204" s="45" t="s">
        <v>14</v>
      </c>
      <c r="X204" s="114" t="s">
        <v>15</v>
      </c>
      <c r="Y204" s="4" t="s">
        <v>16</v>
      </c>
    </row>
    <row r="205" spans="1:252" ht="17.25" x14ac:dyDescent="0.2">
      <c r="A205" s="30"/>
      <c r="B205" s="102" t="s">
        <v>51</v>
      </c>
      <c r="C205" s="5"/>
      <c r="D205" s="57"/>
      <c r="E205" s="58">
        <v>12143</v>
      </c>
      <c r="F205" s="59"/>
      <c r="G205" s="58">
        <v>2019</v>
      </c>
      <c r="H205" s="59"/>
      <c r="I205" s="58">
        <v>2187</v>
      </c>
      <c r="J205" s="59"/>
      <c r="K205" s="58">
        <v>256</v>
      </c>
      <c r="L205" s="60"/>
      <c r="M205" s="58"/>
      <c r="N205" s="60"/>
      <c r="O205" s="58"/>
      <c r="P205" s="60"/>
      <c r="Q205" s="58"/>
      <c r="R205" s="91">
        <f t="shared" ref="R205:R213" si="5">SUM(E205:Q205)</f>
        <v>16605</v>
      </c>
      <c r="S205" s="23">
        <v>100</v>
      </c>
      <c r="T205" s="7">
        <v>0</v>
      </c>
      <c r="U205" s="7">
        <v>0</v>
      </c>
      <c r="V205" s="46">
        <v>174</v>
      </c>
      <c r="W205" s="47">
        <v>16779</v>
      </c>
      <c r="X205" s="7">
        <v>0</v>
      </c>
      <c r="Y205" s="6">
        <v>1.04</v>
      </c>
    </row>
    <row r="206" spans="1:252" ht="17.25" x14ac:dyDescent="0.2">
      <c r="A206" s="29"/>
      <c r="B206" s="100" t="s">
        <v>52</v>
      </c>
      <c r="C206" s="5"/>
      <c r="D206" s="57"/>
      <c r="E206" s="58">
        <v>650</v>
      </c>
      <c r="F206" s="59"/>
      <c r="G206" s="58">
        <v>4930</v>
      </c>
      <c r="H206" s="59"/>
      <c r="I206" s="58">
        <v>4823</v>
      </c>
      <c r="J206" s="59"/>
      <c r="K206" s="58">
        <v>100</v>
      </c>
      <c r="L206" s="59"/>
      <c r="M206" s="58"/>
      <c r="N206" s="59"/>
      <c r="O206" s="58"/>
      <c r="P206" s="59"/>
      <c r="Q206" s="58"/>
      <c r="R206" s="92">
        <f t="shared" si="5"/>
        <v>10503</v>
      </c>
      <c r="S206" s="23">
        <v>100</v>
      </c>
      <c r="T206" s="7">
        <v>0</v>
      </c>
      <c r="U206" s="7">
        <v>0</v>
      </c>
      <c r="V206" s="46">
        <v>155</v>
      </c>
      <c r="W206" s="47">
        <v>10658</v>
      </c>
      <c r="X206" s="7">
        <v>0</v>
      </c>
      <c r="Y206" s="6">
        <v>1.45</v>
      </c>
    </row>
    <row r="207" spans="1:252" ht="17.25" x14ac:dyDescent="0.2">
      <c r="A207" s="29"/>
      <c r="B207" s="100" t="s">
        <v>53</v>
      </c>
      <c r="C207" s="5"/>
      <c r="D207" s="57"/>
      <c r="E207" s="58">
        <v>1065</v>
      </c>
      <c r="F207" s="59"/>
      <c r="G207" s="58">
        <v>2797</v>
      </c>
      <c r="H207" s="59"/>
      <c r="I207" s="58">
        <v>2602</v>
      </c>
      <c r="J207" s="59"/>
      <c r="K207" s="58">
        <v>2620</v>
      </c>
      <c r="L207" s="59"/>
      <c r="M207" s="58"/>
      <c r="N207" s="59"/>
      <c r="O207" s="58"/>
      <c r="P207" s="59"/>
      <c r="Q207" s="58"/>
      <c r="R207" s="92">
        <f t="shared" si="5"/>
        <v>9084</v>
      </c>
      <c r="S207" s="23">
        <v>100</v>
      </c>
      <c r="T207" s="7">
        <v>0</v>
      </c>
      <c r="U207" s="7">
        <v>0</v>
      </c>
      <c r="V207" s="46">
        <v>197</v>
      </c>
      <c r="W207" s="47">
        <v>9281</v>
      </c>
      <c r="X207" s="7">
        <v>1</v>
      </c>
      <c r="Y207" s="6">
        <v>2.12</v>
      </c>
    </row>
    <row r="208" spans="1:252" ht="17.25" x14ac:dyDescent="0.2">
      <c r="A208" s="29"/>
      <c r="B208" s="100" t="s">
        <v>54</v>
      </c>
      <c r="C208" s="5"/>
      <c r="D208" s="57"/>
      <c r="E208" s="58">
        <v>766</v>
      </c>
      <c r="F208" s="59"/>
      <c r="G208" s="58">
        <v>1028</v>
      </c>
      <c r="H208" s="59"/>
      <c r="I208" s="58">
        <v>985</v>
      </c>
      <c r="J208" s="59"/>
      <c r="K208" s="58">
        <v>1580</v>
      </c>
      <c r="L208" s="59"/>
      <c r="M208" s="58"/>
      <c r="N208" s="59"/>
      <c r="O208" s="58"/>
      <c r="P208" s="59"/>
      <c r="Q208" s="58"/>
      <c r="R208" s="92">
        <f t="shared" si="5"/>
        <v>4359</v>
      </c>
      <c r="S208" s="23">
        <v>100</v>
      </c>
      <c r="T208" s="7">
        <v>0</v>
      </c>
      <c r="U208" s="7">
        <v>0</v>
      </c>
      <c r="V208" s="46">
        <v>72</v>
      </c>
      <c r="W208" s="47">
        <v>4431</v>
      </c>
      <c r="X208" s="7">
        <v>0</v>
      </c>
      <c r="Y208" s="6">
        <v>1.62</v>
      </c>
    </row>
    <row r="209" spans="1:252" ht="17.25" x14ac:dyDescent="0.2">
      <c r="A209" s="29"/>
      <c r="B209" s="100" t="s">
        <v>55</v>
      </c>
      <c r="C209" s="5"/>
      <c r="D209" s="57"/>
      <c r="E209" s="58">
        <v>338</v>
      </c>
      <c r="F209" s="59"/>
      <c r="G209" s="58">
        <v>840</v>
      </c>
      <c r="H209" s="59"/>
      <c r="I209" s="58">
        <v>465</v>
      </c>
      <c r="J209" s="59"/>
      <c r="K209" s="58">
        <v>775</v>
      </c>
      <c r="L209" s="59"/>
      <c r="M209" s="58"/>
      <c r="N209" s="59"/>
      <c r="O209" s="58"/>
      <c r="P209" s="59"/>
      <c r="Q209" s="58"/>
      <c r="R209" s="92">
        <f t="shared" si="5"/>
        <v>2418</v>
      </c>
      <c r="S209" s="23">
        <v>100</v>
      </c>
      <c r="T209" s="7">
        <v>0</v>
      </c>
      <c r="U209" s="7">
        <v>0</v>
      </c>
      <c r="V209" s="46">
        <v>48</v>
      </c>
      <c r="W209" s="47">
        <v>2466</v>
      </c>
      <c r="X209" s="7">
        <v>2</v>
      </c>
      <c r="Y209" s="6">
        <v>1.95</v>
      </c>
    </row>
    <row r="210" spans="1:252" ht="17.25" x14ac:dyDescent="0.2">
      <c r="A210" s="29"/>
      <c r="B210" s="100" t="s">
        <v>56</v>
      </c>
      <c r="C210" s="5"/>
      <c r="D210" s="57"/>
      <c r="E210" s="58">
        <v>274</v>
      </c>
      <c r="F210" s="59"/>
      <c r="G210" s="58">
        <v>979</v>
      </c>
      <c r="H210" s="59"/>
      <c r="I210" s="58">
        <v>432</v>
      </c>
      <c r="J210" s="59"/>
      <c r="K210" s="58">
        <v>3910</v>
      </c>
      <c r="L210" s="59"/>
      <c r="M210" s="58"/>
      <c r="N210" s="59"/>
      <c r="O210" s="58"/>
      <c r="P210" s="59"/>
      <c r="Q210" s="58"/>
      <c r="R210" s="92">
        <f t="shared" si="5"/>
        <v>5595</v>
      </c>
      <c r="S210" s="23">
        <v>100</v>
      </c>
      <c r="T210" s="7">
        <v>0</v>
      </c>
      <c r="U210" s="7">
        <v>0</v>
      </c>
      <c r="V210" s="46">
        <v>81</v>
      </c>
      <c r="W210" s="47">
        <v>5676</v>
      </c>
      <c r="X210" s="7">
        <v>0</v>
      </c>
      <c r="Y210" s="6">
        <v>1.43</v>
      </c>
    </row>
    <row r="211" spans="1:252" ht="17.25" x14ac:dyDescent="0.2">
      <c r="A211" s="29"/>
      <c r="B211" s="100" t="s">
        <v>57</v>
      </c>
      <c r="C211" s="5"/>
      <c r="D211" s="57"/>
      <c r="E211" s="58">
        <v>547</v>
      </c>
      <c r="F211" s="59"/>
      <c r="G211" s="58">
        <v>2207</v>
      </c>
      <c r="H211" s="59"/>
      <c r="I211" s="58">
        <v>1240</v>
      </c>
      <c r="J211" s="59"/>
      <c r="K211" s="58">
        <v>3074</v>
      </c>
      <c r="L211" s="59"/>
      <c r="M211" s="58"/>
      <c r="N211" s="59"/>
      <c r="O211" s="58"/>
      <c r="P211" s="59"/>
      <c r="Q211" s="58"/>
      <c r="R211" s="92">
        <f t="shared" si="5"/>
        <v>7068</v>
      </c>
      <c r="S211" s="23">
        <v>100</v>
      </c>
      <c r="T211" s="7">
        <v>0</v>
      </c>
      <c r="U211" s="7">
        <v>0</v>
      </c>
      <c r="V211" s="46">
        <v>131</v>
      </c>
      <c r="W211" s="47">
        <v>7199</v>
      </c>
      <c r="X211" s="7">
        <v>0</v>
      </c>
      <c r="Y211" s="6">
        <v>1.82</v>
      </c>
    </row>
    <row r="212" spans="1:252" ht="17.25" x14ac:dyDescent="0.2">
      <c r="A212" s="29"/>
      <c r="B212" s="100" t="s">
        <v>58</v>
      </c>
      <c r="C212" s="5"/>
      <c r="D212" s="57"/>
      <c r="E212" s="58">
        <v>513</v>
      </c>
      <c r="F212" s="59"/>
      <c r="G212" s="58">
        <v>968</v>
      </c>
      <c r="H212" s="59"/>
      <c r="I212" s="58">
        <v>1228</v>
      </c>
      <c r="J212" s="59"/>
      <c r="K212" s="58">
        <v>883</v>
      </c>
      <c r="L212" s="59"/>
      <c r="M212" s="58"/>
      <c r="N212" s="59"/>
      <c r="O212" s="58"/>
      <c r="P212" s="59"/>
      <c r="Q212" s="58"/>
      <c r="R212" s="92">
        <f t="shared" si="5"/>
        <v>3592</v>
      </c>
      <c r="S212" s="23">
        <v>100</v>
      </c>
      <c r="T212" s="7">
        <v>0</v>
      </c>
      <c r="U212" s="7">
        <v>0</v>
      </c>
      <c r="V212" s="46">
        <v>87</v>
      </c>
      <c r="W212" s="47">
        <v>3679</v>
      </c>
      <c r="X212" s="7">
        <v>0</v>
      </c>
      <c r="Y212" s="6">
        <v>2.36</v>
      </c>
    </row>
    <row r="213" spans="1:252" ht="17.25" x14ac:dyDescent="0.2">
      <c r="A213" s="29"/>
      <c r="B213" s="105" t="s">
        <v>59</v>
      </c>
      <c r="C213" s="25">
        <v>3</v>
      </c>
      <c r="D213" s="57"/>
      <c r="E213" s="44">
        <f>SUM(E205:E212)</f>
        <v>16296</v>
      </c>
      <c r="F213" s="59"/>
      <c r="G213" s="44">
        <f>SUM(G205:G212)</f>
        <v>15768</v>
      </c>
      <c r="H213" s="59"/>
      <c r="I213" s="44">
        <f>SUM(I205:I212)</f>
        <v>13962</v>
      </c>
      <c r="J213" s="59"/>
      <c r="K213" s="44">
        <f>SUM(K205:K212)</f>
        <v>13198</v>
      </c>
      <c r="L213" s="59"/>
      <c r="M213" s="44"/>
      <c r="N213" s="59"/>
      <c r="O213" s="44"/>
      <c r="P213" s="59"/>
      <c r="Q213" s="44"/>
      <c r="R213" s="91">
        <f t="shared" si="5"/>
        <v>59224</v>
      </c>
      <c r="S213" s="23">
        <v>100</v>
      </c>
      <c r="T213" s="8">
        <v>0</v>
      </c>
      <c r="U213" s="8">
        <v>0</v>
      </c>
      <c r="V213" s="47">
        <f>SUM(V204:V212)</f>
        <v>945</v>
      </c>
      <c r="W213" s="47">
        <f>SUM(W204:W212)</f>
        <v>60169</v>
      </c>
      <c r="X213" s="8">
        <v>3</v>
      </c>
      <c r="Y213" s="23">
        <v>1.57</v>
      </c>
    </row>
    <row r="214" spans="1:252" x14ac:dyDescent="0.15">
      <c r="A214" s="81"/>
      <c r="B214" s="103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</row>
    <row r="215" spans="1:252" ht="14.25" x14ac:dyDescent="0.15">
      <c r="A215" s="82"/>
      <c r="B215" s="104" t="s">
        <v>174</v>
      </c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AA215" s="80"/>
      <c r="AZ215" s="80"/>
      <c r="BY215" s="80"/>
      <c r="CX215" s="80"/>
      <c r="DW215" s="80"/>
      <c r="EV215" s="80"/>
      <c r="FU215" s="80"/>
      <c r="GT215" s="80"/>
      <c r="HS215" s="80"/>
      <c r="IR215" s="80"/>
    </row>
    <row r="216" spans="1:252" x14ac:dyDescent="0.15">
      <c r="A216" s="30" t="s">
        <v>3</v>
      </c>
      <c r="B216" s="101"/>
      <c r="C216" s="2" t="s">
        <v>4</v>
      </c>
      <c r="D216" s="53">
        <v>1</v>
      </c>
      <c r="E216" s="54" t="s">
        <v>270</v>
      </c>
      <c r="F216" s="53">
        <v>2</v>
      </c>
      <c r="G216" s="54" t="s">
        <v>19</v>
      </c>
      <c r="H216" s="53">
        <v>3</v>
      </c>
      <c r="I216" s="54" t="s">
        <v>160</v>
      </c>
      <c r="J216" s="53"/>
      <c r="K216" s="54"/>
      <c r="L216" s="53"/>
      <c r="M216" s="54"/>
      <c r="N216" s="53"/>
      <c r="O216" s="54"/>
      <c r="P216" s="53"/>
      <c r="Q216" s="54"/>
      <c r="R216" s="19"/>
      <c r="S216" s="19"/>
      <c r="T216" s="110" t="s">
        <v>5</v>
      </c>
      <c r="U216" s="110" t="s">
        <v>6</v>
      </c>
      <c r="V216" s="48" t="s">
        <v>7</v>
      </c>
      <c r="W216" s="49" t="s">
        <v>8</v>
      </c>
      <c r="X216" s="113" t="s">
        <v>9</v>
      </c>
      <c r="Y216" s="1" t="s">
        <v>7</v>
      </c>
    </row>
    <row r="217" spans="1:252" x14ac:dyDescent="0.15">
      <c r="A217" s="31" t="s">
        <v>60</v>
      </c>
      <c r="B217" s="99"/>
      <c r="C217" s="3"/>
      <c r="D217" s="55"/>
      <c r="E217" s="56" t="s">
        <v>125</v>
      </c>
      <c r="F217" s="55"/>
      <c r="G217" s="56" t="s">
        <v>272</v>
      </c>
      <c r="H217" s="55"/>
      <c r="I217" s="56" t="s">
        <v>273</v>
      </c>
      <c r="J217" s="55"/>
      <c r="K217" s="56"/>
      <c r="L217" s="55"/>
      <c r="M217" s="56"/>
      <c r="N217" s="55"/>
      <c r="O217" s="56"/>
      <c r="P217" s="55"/>
      <c r="Q217" s="56"/>
      <c r="R217" s="20" t="s">
        <v>10</v>
      </c>
      <c r="S217" s="22" t="s">
        <v>11</v>
      </c>
      <c r="T217" s="111" t="s">
        <v>12</v>
      </c>
      <c r="U217" s="111" t="s">
        <v>13</v>
      </c>
      <c r="V217" s="50" t="s">
        <v>8</v>
      </c>
      <c r="W217" s="45" t="s">
        <v>14</v>
      </c>
      <c r="X217" s="114" t="s">
        <v>15</v>
      </c>
      <c r="Y217" s="4" t="s">
        <v>16</v>
      </c>
    </row>
    <row r="218" spans="1:252" ht="17.25" x14ac:dyDescent="0.2">
      <c r="A218" s="30"/>
      <c r="B218" s="102" t="s">
        <v>175</v>
      </c>
      <c r="C218" s="5"/>
      <c r="D218" s="57"/>
      <c r="E218" s="58">
        <v>2869</v>
      </c>
      <c r="F218" s="59"/>
      <c r="G218" s="58">
        <v>1543</v>
      </c>
      <c r="H218" s="59"/>
      <c r="I218" s="58">
        <v>1682</v>
      </c>
      <c r="J218" s="59"/>
      <c r="K218" s="58"/>
      <c r="L218" s="60"/>
      <c r="M218" s="58"/>
      <c r="N218" s="60"/>
      <c r="O218" s="58"/>
      <c r="P218" s="60"/>
      <c r="Q218" s="58"/>
      <c r="R218" s="91">
        <f t="shared" ref="R218:R224" si="6">SUM(E218:Q218)</f>
        <v>6094</v>
      </c>
      <c r="S218" s="23">
        <v>100</v>
      </c>
      <c r="T218" s="7">
        <v>0</v>
      </c>
      <c r="U218" s="7">
        <v>0</v>
      </c>
      <c r="V218" s="46">
        <v>152</v>
      </c>
      <c r="W218" s="47">
        <v>6246</v>
      </c>
      <c r="X218" s="7">
        <v>0</v>
      </c>
      <c r="Y218" s="6">
        <v>2.4300000000000002</v>
      </c>
    </row>
    <row r="219" spans="1:252" ht="17.25" x14ac:dyDescent="0.2">
      <c r="A219" s="29"/>
      <c r="B219" s="100" t="s">
        <v>176</v>
      </c>
      <c r="C219" s="5"/>
      <c r="D219" s="57"/>
      <c r="E219" s="58">
        <v>2436</v>
      </c>
      <c r="F219" s="59"/>
      <c r="G219" s="58">
        <v>895</v>
      </c>
      <c r="H219" s="59"/>
      <c r="I219" s="58">
        <v>1090</v>
      </c>
      <c r="J219" s="59"/>
      <c r="K219" s="58"/>
      <c r="L219" s="59"/>
      <c r="M219" s="58"/>
      <c r="N219" s="59"/>
      <c r="O219" s="58"/>
      <c r="P219" s="59"/>
      <c r="Q219" s="58"/>
      <c r="R219" s="92">
        <f t="shared" si="6"/>
        <v>4421</v>
      </c>
      <c r="S219" s="23">
        <v>100</v>
      </c>
      <c r="T219" s="7">
        <v>0</v>
      </c>
      <c r="U219" s="7">
        <v>0</v>
      </c>
      <c r="V219" s="46">
        <v>92</v>
      </c>
      <c r="W219" s="47">
        <v>4513</v>
      </c>
      <c r="X219" s="7">
        <v>0</v>
      </c>
      <c r="Y219" s="6">
        <v>2.04</v>
      </c>
    </row>
    <row r="220" spans="1:252" ht="17.25" x14ac:dyDescent="0.2">
      <c r="A220" s="29"/>
      <c r="B220" s="100" t="s">
        <v>177</v>
      </c>
      <c r="C220" s="5"/>
      <c r="D220" s="57"/>
      <c r="E220" s="58">
        <v>4071</v>
      </c>
      <c r="F220" s="59"/>
      <c r="G220" s="58">
        <v>1754</v>
      </c>
      <c r="H220" s="59"/>
      <c r="I220" s="58">
        <v>673</v>
      </c>
      <c r="J220" s="59"/>
      <c r="K220" s="58"/>
      <c r="L220" s="59"/>
      <c r="M220" s="58"/>
      <c r="N220" s="59"/>
      <c r="O220" s="58"/>
      <c r="P220" s="59"/>
      <c r="Q220" s="58"/>
      <c r="R220" s="92">
        <f t="shared" si="6"/>
        <v>6498</v>
      </c>
      <c r="S220" s="23">
        <v>100</v>
      </c>
      <c r="T220" s="7">
        <v>0</v>
      </c>
      <c r="U220" s="7">
        <v>0</v>
      </c>
      <c r="V220" s="46">
        <v>127</v>
      </c>
      <c r="W220" s="47">
        <v>6625</v>
      </c>
      <c r="X220" s="7">
        <v>0</v>
      </c>
      <c r="Y220" s="6">
        <v>1.92</v>
      </c>
    </row>
    <row r="221" spans="1:252" ht="17.25" x14ac:dyDescent="0.2">
      <c r="A221" s="29"/>
      <c r="B221" s="100" t="s">
        <v>178</v>
      </c>
      <c r="C221" s="5"/>
      <c r="D221" s="57"/>
      <c r="E221" s="58">
        <v>2792</v>
      </c>
      <c r="F221" s="59"/>
      <c r="G221" s="58">
        <v>4066</v>
      </c>
      <c r="H221" s="59"/>
      <c r="I221" s="58">
        <v>888</v>
      </c>
      <c r="J221" s="59"/>
      <c r="K221" s="58"/>
      <c r="L221" s="59"/>
      <c r="M221" s="58"/>
      <c r="N221" s="59"/>
      <c r="O221" s="58"/>
      <c r="P221" s="59"/>
      <c r="Q221" s="58"/>
      <c r="R221" s="92">
        <f t="shared" si="6"/>
        <v>7746</v>
      </c>
      <c r="S221" s="23">
        <v>100</v>
      </c>
      <c r="T221" s="7">
        <v>0</v>
      </c>
      <c r="U221" s="7">
        <v>0</v>
      </c>
      <c r="V221" s="46">
        <v>134</v>
      </c>
      <c r="W221" s="47">
        <v>7880</v>
      </c>
      <c r="X221" s="7">
        <v>0</v>
      </c>
      <c r="Y221" s="6">
        <v>1.7</v>
      </c>
    </row>
    <row r="222" spans="1:252" ht="17.25" x14ac:dyDescent="0.2">
      <c r="A222" s="29"/>
      <c r="B222" s="100" t="s">
        <v>179</v>
      </c>
      <c r="C222" s="5"/>
      <c r="D222" s="57"/>
      <c r="E222" s="58">
        <v>2093</v>
      </c>
      <c r="F222" s="59"/>
      <c r="G222" s="58">
        <v>999</v>
      </c>
      <c r="H222" s="59"/>
      <c r="I222" s="58">
        <v>1740</v>
      </c>
      <c r="J222" s="59"/>
      <c r="K222" s="58"/>
      <c r="L222" s="59"/>
      <c r="M222" s="58"/>
      <c r="N222" s="59"/>
      <c r="O222" s="58"/>
      <c r="P222" s="59"/>
      <c r="Q222" s="58"/>
      <c r="R222" s="92">
        <f t="shared" si="6"/>
        <v>4832</v>
      </c>
      <c r="S222" s="23">
        <v>100</v>
      </c>
      <c r="T222" s="7">
        <v>0</v>
      </c>
      <c r="U222" s="7">
        <v>0</v>
      </c>
      <c r="V222" s="46">
        <v>72</v>
      </c>
      <c r="W222" s="47">
        <v>4904</v>
      </c>
      <c r="X222" s="7">
        <v>0</v>
      </c>
      <c r="Y222" s="6">
        <v>1.47</v>
      </c>
    </row>
    <row r="223" spans="1:252" ht="17.25" x14ac:dyDescent="0.2">
      <c r="A223" s="29"/>
      <c r="B223" s="100" t="s">
        <v>180</v>
      </c>
      <c r="C223" s="5"/>
      <c r="D223" s="57"/>
      <c r="E223" s="58">
        <v>2405</v>
      </c>
      <c r="F223" s="59"/>
      <c r="G223" s="58">
        <v>2086</v>
      </c>
      <c r="H223" s="59"/>
      <c r="I223" s="58">
        <v>2563</v>
      </c>
      <c r="J223" s="59"/>
      <c r="K223" s="58"/>
      <c r="L223" s="59"/>
      <c r="M223" s="58"/>
      <c r="N223" s="59"/>
      <c r="O223" s="58"/>
      <c r="P223" s="59"/>
      <c r="Q223" s="58"/>
      <c r="R223" s="92">
        <f t="shared" si="6"/>
        <v>7054</v>
      </c>
      <c r="S223" s="23">
        <v>100</v>
      </c>
      <c r="T223" s="7">
        <v>0</v>
      </c>
      <c r="U223" s="7">
        <v>0</v>
      </c>
      <c r="V223" s="46">
        <v>138</v>
      </c>
      <c r="W223" s="47">
        <v>7192</v>
      </c>
      <c r="X223" s="7">
        <v>0</v>
      </c>
      <c r="Y223" s="6">
        <v>1.92</v>
      </c>
    </row>
    <row r="224" spans="1:252" ht="17.25" x14ac:dyDescent="0.2">
      <c r="A224" s="29"/>
      <c r="B224" s="105" t="s">
        <v>181</v>
      </c>
      <c r="C224" s="25">
        <v>2</v>
      </c>
      <c r="D224" s="57"/>
      <c r="E224" s="44">
        <f>SUM(E218:E223)</f>
        <v>16666</v>
      </c>
      <c r="F224" s="59"/>
      <c r="G224" s="44">
        <f>SUM(G218:G223)</f>
        <v>11343</v>
      </c>
      <c r="H224" s="59"/>
      <c r="I224" s="44">
        <f>SUM(I218:I223)</f>
        <v>8636</v>
      </c>
      <c r="J224" s="59"/>
      <c r="K224" s="44"/>
      <c r="L224" s="59"/>
      <c r="M224" s="44"/>
      <c r="N224" s="59"/>
      <c r="O224" s="44"/>
      <c r="P224" s="59"/>
      <c r="Q224" s="44"/>
      <c r="R224" s="91">
        <f t="shared" si="6"/>
        <v>36645</v>
      </c>
      <c r="S224" s="23">
        <v>100</v>
      </c>
      <c r="T224" s="8">
        <v>0</v>
      </c>
      <c r="U224" s="8">
        <v>0</v>
      </c>
      <c r="V224" s="47">
        <f>SUM(V217:V223)</f>
        <v>715</v>
      </c>
      <c r="W224" s="47">
        <f>SUM(W217:W223)</f>
        <v>37360</v>
      </c>
      <c r="X224" s="8">
        <v>0</v>
      </c>
      <c r="Y224" s="23">
        <v>1.91</v>
      </c>
    </row>
    <row r="225" spans="1:252" x14ac:dyDescent="0.15">
      <c r="A225" s="81"/>
      <c r="B225" s="103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</row>
    <row r="226" spans="1:252" ht="14.25" x14ac:dyDescent="0.15">
      <c r="A226" s="82"/>
      <c r="B226" s="104" t="s">
        <v>278</v>
      </c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AA226" s="80"/>
      <c r="AZ226" s="80"/>
      <c r="BY226" s="80"/>
      <c r="CX226" s="80"/>
      <c r="DW226" s="80"/>
      <c r="EV226" s="80"/>
      <c r="FU226" s="80"/>
      <c r="GT226" s="80"/>
      <c r="HS226" s="80"/>
      <c r="IR226" s="80"/>
    </row>
    <row r="227" spans="1:252" x14ac:dyDescent="0.15">
      <c r="A227" s="30" t="s">
        <v>3</v>
      </c>
      <c r="B227" s="101"/>
      <c r="C227" s="2" t="s">
        <v>4</v>
      </c>
      <c r="D227" s="53">
        <v>1</v>
      </c>
      <c r="E227" s="54" t="s">
        <v>19</v>
      </c>
      <c r="F227" s="53">
        <v>2</v>
      </c>
      <c r="G227" s="54" t="s">
        <v>19</v>
      </c>
      <c r="H227" s="53">
        <v>3</v>
      </c>
      <c r="I227" s="54" t="s">
        <v>146</v>
      </c>
      <c r="J227" s="53"/>
      <c r="K227" s="54"/>
      <c r="L227" s="53"/>
      <c r="M227" s="54"/>
      <c r="N227" s="53"/>
      <c r="O227" s="54"/>
      <c r="P227" s="53"/>
      <c r="Q227" s="54"/>
      <c r="R227" s="19"/>
      <c r="S227" s="19"/>
      <c r="T227" s="110" t="s">
        <v>5</v>
      </c>
      <c r="U227" s="110" t="s">
        <v>6</v>
      </c>
      <c r="V227" s="48" t="s">
        <v>7</v>
      </c>
      <c r="W227" s="49" t="s">
        <v>8</v>
      </c>
      <c r="X227" s="113" t="s">
        <v>9</v>
      </c>
      <c r="Y227" s="1" t="s">
        <v>7</v>
      </c>
    </row>
    <row r="228" spans="1:252" x14ac:dyDescent="0.15">
      <c r="A228" s="31" t="s">
        <v>60</v>
      </c>
      <c r="B228" s="99"/>
      <c r="C228" s="3"/>
      <c r="D228" s="55"/>
      <c r="E228" s="56" t="s">
        <v>126</v>
      </c>
      <c r="F228" s="55"/>
      <c r="G228" s="56" t="s">
        <v>284</v>
      </c>
      <c r="H228" s="55"/>
      <c r="I228" s="56" t="s">
        <v>285</v>
      </c>
      <c r="J228" s="55"/>
      <c r="K228" s="56"/>
      <c r="L228" s="55"/>
      <c r="M228" s="56"/>
      <c r="N228" s="55"/>
      <c r="O228" s="56"/>
      <c r="P228" s="55"/>
      <c r="Q228" s="56"/>
      <c r="R228" s="20" t="s">
        <v>10</v>
      </c>
      <c r="S228" s="22" t="s">
        <v>11</v>
      </c>
      <c r="T228" s="111" t="s">
        <v>12</v>
      </c>
      <c r="U228" s="111" t="s">
        <v>13</v>
      </c>
      <c r="V228" s="50" t="s">
        <v>8</v>
      </c>
      <c r="W228" s="45" t="s">
        <v>14</v>
      </c>
      <c r="X228" s="114" t="s">
        <v>15</v>
      </c>
      <c r="Y228" s="4" t="s">
        <v>16</v>
      </c>
    </row>
    <row r="229" spans="1:252" ht="17.25" x14ac:dyDescent="0.2">
      <c r="A229" s="30"/>
      <c r="B229" s="102" t="s">
        <v>279</v>
      </c>
      <c r="C229" s="5"/>
      <c r="D229" s="57"/>
      <c r="E229" s="58">
        <v>374</v>
      </c>
      <c r="F229" s="59"/>
      <c r="G229" s="58">
        <v>6253</v>
      </c>
      <c r="H229" s="59"/>
      <c r="I229" s="58">
        <v>453</v>
      </c>
      <c r="J229" s="59"/>
      <c r="K229" s="58"/>
      <c r="L229" s="60"/>
      <c r="M229" s="58"/>
      <c r="N229" s="60"/>
      <c r="O229" s="58"/>
      <c r="P229" s="60"/>
      <c r="Q229" s="58"/>
      <c r="R229" s="91">
        <f t="shared" ref="R229:R234" si="7">SUM(E229:Q229)</f>
        <v>7080</v>
      </c>
      <c r="S229" s="23">
        <v>100</v>
      </c>
      <c r="T229" s="7">
        <v>0</v>
      </c>
      <c r="U229" s="7">
        <v>0</v>
      </c>
      <c r="V229" s="46">
        <v>109</v>
      </c>
      <c r="W229" s="47">
        <v>7189</v>
      </c>
      <c r="X229" s="7">
        <v>0</v>
      </c>
      <c r="Y229" s="6">
        <v>1.52</v>
      </c>
    </row>
    <row r="230" spans="1:252" ht="17.25" x14ac:dyDescent="0.2">
      <c r="A230" s="29"/>
      <c r="B230" s="100" t="s">
        <v>280</v>
      </c>
      <c r="C230" s="5"/>
      <c r="D230" s="57"/>
      <c r="E230" s="58">
        <v>1455</v>
      </c>
      <c r="F230" s="59"/>
      <c r="G230" s="58">
        <v>2114</v>
      </c>
      <c r="H230" s="59"/>
      <c r="I230" s="58">
        <v>327</v>
      </c>
      <c r="J230" s="59"/>
      <c r="K230" s="58"/>
      <c r="L230" s="59"/>
      <c r="M230" s="58"/>
      <c r="N230" s="59"/>
      <c r="O230" s="58"/>
      <c r="P230" s="59"/>
      <c r="Q230" s="58"/>
      <c r="R230" s="92">
        <f t="shared" si="7"/>
        <v>3896</v>
      </c>
      <c r="S230" s="23">
        <v>100</v>
      </c>
      <c r="T230" s="7">
        <v>0</v>
      </c>
      <c r="U230" s="7">
        <v>0</v>
      </c>
      <c r="V230" s="46">
        <v>49</v>
      </c>
      <c r="W230" s="47">
        <v>3945</v>
      </c>
      <c r="X230" s="7">
        <v>0</v>
      </c>
      <c r="Y230" s="6">
        <v>1.24</v>
      </c>
    </row>
    <row r="231" spans="1:252" ht="17.25" x14ac:dyDescent="0.2">
      <c r="A231" s="29"/>
      <c r="B231" s="100" t="s">
        <v>281</v>
      </c>
      <c r="C231" s="5"/>
      <c r="D231" s="57"/>
      <c r="E231" s="58">
        <v>2018</v>
      </c>
      <c r="F231" s="59"/>
      <c r="G231" s="58">
        <v>906</v>
      </c>
      <c r="H231" s="59"/>
      <c r="I231" s="58">
        <v>723</v>
      </c>
      <c r="J231" s="59"/>
      <c r="K231" s="58"/>
      <c r="L231" s="59"/>
      <c r="M231" s="58"/>
      <c r="N231" s="59"/>
      <c r="O231" s="58"/>
      <c r="P231" s="59"/>
      <c r="Q231" s="58"/>
      <c r="R231" s="92">
        <f t="shared" si="7"/>
        <v>3647</v>
      </c>
      <c r="S231" s="23">
        <v>100</v>
      </c>
      <c r="T231" s="7">
        <v>0</v>
      </c>
      <c r="U231" s="7">
        <v>0</v>
      </c>
      <c r="V231" s="46">
        <v>45</v>
      </c>
      <c r="W231" s="47">
        <v>3692</v>
      </c>
      <c r="X231" s="7">
        <v>0</v>
      </c>
      <c r="Y231" s="6">
        <v>1.22</v>
      </c>
    </row>
    <row r="232" spans="1:252" ht="17.25" x14ac:dyDescent="0.2">
      <c r="A232" s="29"/>
      <c r="B232" s="100" t="s">
        <v>282</v>
      </c>
      <c r="C232" s="5"/>
      <c r="D232" s="57"/>
      <c r="E232" s="58">
        <v>8072</v>
      </c>
      <c r="F232" s="59"/>
      <c r="G232" s="58">
        <v>614</v>
      </c>
      <c r="H232" s="59"/>
      <c r="I232" s="58">
        <v>812</v>
      </c>
      <c r="J232" s="59"/>
      <c r="K232" s="58"/>
      <c r="L232" s="59"/>
      <c r="M232" s="58"/>
      <c r="N232" s="59"/>
      <c r="O232" s="58"/>
      <c r="P232" s="59"/>
      <c r="Q232" s="58"/>
      <c r="R232" s="92">
        <f t="shared" si="7"/>
        <v>9498</v>
      </c>
      <c r="S232" s="23">
        <v>100</v>
      </c>
      <c r="T232" s="7">
        <v>0</v>
      </c>
      <c r="U232" s="7">
        <v>0</v>
      </c>
      <c r="V232" s="46">
        <v>129</v>
      </c>
      <c r="W232" s="47">
        <v>9627</v>
      </c>
      <c r="X232" s="7">
        <v>0</v>
      </c>
      <c r="Y232" s="6">
        <v>1.34</v>
      </c>
    </row>
    <row r="233" spans="1:252" ht="17.25" x14ac:dyDescent="0.2">
      <c r="A233" s="29"/>
      <c r="B233" s="100" t="s">
        <v>283</v>
      </c>
      <c r="C233" s="5"/>
      <c r="D233" s="57"/>
      <c r="E233" s="58">
        <v>2884</v>
      </c>
      <c r="F233" s="59"/>
      <c r="G233" s="58">
        <v>1918</v>
      </c>
      <c r="H233" s="59"/>
      <c r="I233" s="58">
        <v>525</v>
      </c>
      <c r="J233" s="59"/>
      <c r="K233" s="58"/>
      <c r="L233" s="59"/>
      <c r="M233" s="58"/>
      <c r="N233" s="59"/>
      <c r="O233" s="58"/>
      <c r="P233" s="59"/>
      <c r="Q233" s="58"/>
      <c r="R233" s="92">
        <f t="shared" si="7"/>
        <v>5327</v>
      </c>
      <c r="S233" s="23">
        <v>100</v>
      </c>
      <c r="T233" s="7">
        <v>0</v>
      </c>
      <c r="U233" s="7">
        <v>0</v>
      </c>
      <c r="V233" s="46">
        <v>90</v>
      </c>
      <c r="W233" s="47">
        <v>5417</v>
      </c>
      <c r="X233" s="7">
        <v>0</v>
      </c>
      <c r="Y233" s="6">
        <v>1.66</v>
      </c>
    </row>
    <row r="234" spans="1:252" ht="17.25" x14ac:dyDescent="0.2">
      <c r="A234" s="29"/>
      <c r="B234" s="105" t="s">
        <v>315</v>
      </c>
      <c r="C234" s="25">
        <v>2</v>
      </c>
      <c r="D234" s="57"/>
      <c r="E234" s="44">
        <f>SUM(E229:E233)</f>
        <v>14803</v>
      </c>
      <c r="F234" s="59"/>
      <c r="G234" s="44">
        <f>SUM(G229:G233)</f>
        <v>11805</v>
      </c>
      <c r="H234" s="59"/>
      <c r="I234" s="44">
        <f>SUM(I229:I233)</f>
        <v>2840</v>
      </c>
      <c r="J234" s="59"/>
      <c r="K234" s="44"/>
      <c r="L234" s="59"/>
      <c r="M234" s="44"/>
      <c r="N234" s="59"/>
      <c r="O234" s="44"/>
      <c r="P234" s="59"/>
      <c r="Q234" s="44"/>
      <c r="R234" s="91">
        <f t="shared" si="7"/>
        <v>29448</v>
      </c>
      <c r="S234" s="23">
        <v>100</v>
      </c>
      <c r="T234" s="8">
        <v>0</v>
      </c>
      <c r="U234" s="8">
        <v>0</v>
      </c>
      <c r="V234" s="47">
        <f>SUM(V228:V233)</f>
        <v>422</v>
      </c>
      <c r="W234" s="47">
        <f>SUM(W228:W233)</f>
        <v>29870</v>
      </c>
      <c r="X234" s="8">
        <v>0</v>
      </c>
      <c r="Y234" s="23">
        <v>1.41</v>
      </c>
    </row>
    <row r="235" spans="1:252" x14ac:dyDescent="0.15">
      <c r="A235" s="81"/>
      <c r="B235" s="103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</row>
    <row r="236" spans="1:252" ht="14.25" x14ac:dyDescent="0.15">
      <c r="A236" s="82"/>
      <c r="B236" s="104" t="s">
        <v>296</v>
      </c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AA236" s="80"/>
      <c r="AZ236" s="80"/>
      <c r="BY236" s="80"/>
      <c r="CX236" s="80"/>
      <c r="DW236" s="80"/>
      <c r="EV236" s="80"/>
      <c r="FU236" s="80"/>
      <c r="GT236" s="80"/>
      <c r="HS236" s="80"/>
      <c r="IR236" s="80"/>
    </row>
    <row r="237" spans="1:252" x14ac:dyDescent="0.15">
      <c r="A237" s="30" t="s">
        <v>3</v>
      </c>
      <c r="B237" s="101"/>
      <c r="C237" s="2" t="s">
        <v>4</v>
      </c>
      <c r="D237" s="53">
        <v>1</v>
      </c>
      <c r="E237" s="54" t="s">
        <v>270</v>
      </c>
      <c r="F237" s="53">
        <v>2</v>
      </c>
      <c r="G237" s="54" t="s">
        <v>19</v>
      </c>
      <c r="H237" s="53">
        <v>3</v>
      </c>
      <c r="I237" s="54" t="s">
        <v>109</v>
      </c>
      <c r="J237" s="53"/>
      <c r="K237" s="54"/>
      <c r="L237" s="53"/>
      <c r="M237" s="54"/>
      <c r="N237" s="53"/>
      <c r="O237" s="54"/>
      <c r="P237" s="53"/>
      <c r="Q237" s="54"/>
      <c r="R237" s="19"/>
      <c r="S237" s="19"/>
      <c r="T237" s="110" t="s">
        <v>5</v>
      </c>
      <c r="U237" s="110" t="s">
        <v>6</v>
      </c>
      <c r="V237" s="48" t="s">
        <v>7</v>
      </c>
      <c r="W237" s="49" t="s">
        <v>8</v>
      </c>
      <c r="X237" s="115" t="s">
        <v>9</v>
      </c>
      <c r="Y237" s="1" t="s">
        <v>7</v>
      </c>
    </row>
    <row r="238" spans="1:252" x14ac:dyDescent="0.15">
      <c r="A238" s="31" t="s">
        <v>60</v>
      </c>
      <c r="B238" s="99"/>
      <c r="C238" s="3"/>
      <c r="D238" s="55"/>
      <c r="E238" s="56" t="s">
        <v>128</v>
      </c>
      <c r="F238" s="55"/>
      <c r="G238" s="56" t="s">
        <v>127</v>
      </c>
      <c r="H238" s="55"/>
      <c r="I238" s="56" t="s">
        <v>305</v>
      </c>
      <c r="J238" s="55"/>
      <c r="K238" s="56"/>
      <c r="L238" s="55"/>
      <c r="M238" s="56"/>
      <c r="N238" s="55"/>
      <c r="O238" s="56"/>
      <c r="P238" s="55"/>
      <c r="Q238" s="56"/>
      <c r="R238" s="20" t="s">
        <v>10</v>
      </c>
      <c r="S238" s="22" t="s">
        <v>11</v>
      </c>
      <c r="T238" s="111" t="s">
        <v>12</v>
      </c>
      <c r="U238" s="111" t="s">
        <v>13</v>
      </c>
      <c r="V238" s="50" t="s">
        <v>8</v>
      </c>
      <c r="W238" s="45" t="s">
        <v>14</v>
      </c>
      <c r="X238" s="116" t="s">
        <v>15</v>
      </c>
      <c r="Y238" s="4" t="s">
        <v>16</v>
      </c>
    </row>
    <row r="239" spans="1:252" ht="17.25" x14ac:dyDescent="0.2">
      <c r="A239" s="30"/>
      <c r="B239" s="102" t="s">
        <v>297</v>
      </c>
      <c r="C239" s="5"/>
      <c r="D239" s="57"/>
      <c r="E239" s="58">
        <v>1159</v>
      </c>
      <c r="F239" s="59"/>
      <c r="G239" s="58">
        <v>1064</v>
      </c>
      <c r="H239" s="59"/>
      <c r="I239" s="58">
        <v>1744</v>
      </c>
      <c r="J239" s="59"/>
      <c r="K239" s="58"/>
      <c r="L239" s="60"/>
      <c r="M239" s="58"/>
      <c r="N239" s="60"/>
      <c r="O239" s="58"/>
      <c r="P239" s="60"/>
      <c r="Q239" s="58"/>
      <c r="R239" s="91">
        <f t="shared" ref="R239:R247" si="8">SUM(E239:Q239)</f>
        <v>3967</v>
      </c>
      <c r="S239" s="23">
        <v>100</v>
      </c>
      <c r="T239" s="7">
        <v>0</v>
      </c>
      <c r="U239" s="7">
        <v>0</v>
      </c>
      <c r="V239" s="46">
        <v>45</v>
      </c>
      <c r="W239" s="47">
        <v>4012</v>
      </c>
      <c r="X239" s="7">
        <v>0</v>
      </c>
      <c r="Y239" s="6">
        <v>1.1200000000000001</v>
      </c>
    </row>
    <row r="240" spans="1:252" ht="17.25" x14ac:dyDescent="0.2">
      <c r="A240" s="29"/>
      <c r="B240" s="100" t="s">
        <v>298</v>
      </c>
      <c r="C240" s="5"/>
      <c r="D240" s="57"/>
      <c r="E240" s="58">
        <v>1834</v>
      </c>
      <c r="F240" s="59"/>
      <c r="G240" s="58">
        <v>1231</v>
      </c>
      <c r="H240" s="59"/>
      <c r="I240" s="58">
        <v>1243</v>
      </c>
      <c r="J240" s="59"/>
      <c r="K240" s="58"/>
      <c r="L240" s="59"/>
      <c r="M240" s="58"/>
      <c r="N240" s="59"/>
      <c r="O240" s="58"/>
      <c r="P240" s="59"/>
      <c r="Q240" s="58"/>
      <c r="R240" s="92">
        <f t="shared" ref="R240:R242" si="9">SUM(E240:Q240)</f>
        <v>4308</v>
      </c>
      <c r="S240" s="23">
        <v>100</v>
      </c>
      <c r="T240" s="7">
        <v>0</v>
      </c>
      <c r="U240" s="7">
        <v>0</v>
      </c>
      <c r="V240" s="46">
        <v>54</v>
      </c>
      <c r="W240" s="47">
        <v>4362</v>
      </c>
      <c r="X240" s="7">
        <v>1</v>
      </c>
      <c r="Y240" s="6">
        <v>1.24</v>
      </c>
    </row>
    <row r="241" spans="1:252" ht="17.25" x14ac:dyDescent="0.2">
      <c r="A241" s="29"/>
      <c r="B241" s="100" t="s">
        <v>299</v>
      </c>
      <c r="C241" s="5"/>
      <c r="D241" s="57"/>
      <c r="E241" s="58">
        <v>2418</v>
      </c>
      <c r="F241" s="59"/>
      <c r="G241" s="58">
        <v>2144</v>
      </c>
      <c r="H241" s="59"/>
      <c r="I241" s="58">
        <v>2847</v>
      </c>
      <c r="J241" s="59"/>
      <c r="K241" s="58"/>
      <c r="L241" s="59"/>
      <c r="M241" s="58"/>
      <c r="N241" s="59"/>
      <c r="O241" s="58"/>
      <c r="P241" s="59"/>
      <c r="Q241" s="58"/>
      <c r="R241" s="92">
        <f t="shared" si="9"/>
        <v>7409</v>
      </c>
      <c r="S241" s="23">
        <v>100</v>
      </c>
      <c r="T241" s="7">
        <v>0</v>
      </c>
      <c r="U241" s="7">
        <v>0</v>
      </c>
      <c r="V241" s="46">
        <v>100</v>
      </c>
      <c r="W241" s="47">
        <v>7509</v>
      </c>
      <c r="X241" s="7">
        <v>0</v>
      </c>
      <c r="Y241" s="6">
        <v>1.33</v>
      </c>
    </row>
    <row r="242" spans="1:252" ht="17.25" x14ac:dyDescent="0.2">
      <c r="A242" s="29"/>
      <c r="B242" s="100" t="s">
        <v>300</v>
      </c>
      <c r="C242" s="5"/>
      <c r="D242" s="57"/>
      <c r="E242" s="58">
        <v>1139</v>
      </c>
      <c r="F242" s="59"/>
      <c r="G242" s="58">
        <v>861</v>
      </c>
      <c r="H242" s="59"/>
      <c r="I242" s="58">
        <v>629</v>
      </c>
      <c r="J242" s="59"/>
      <c r="K242" s="58"/>
      <c r="L242" s="59"/>
      <c r="M242" s="58"/>
      <c r="N242" s="59"/>
      <c r="O242" s="58"/>
      <c r="P242" s="59"/>
      <c r="Q242" s="58"/>
      <c r="R242" s="92">
        <f t="shared" si="9"/>
        <v>2629</v>
      </c>
      <c r="S242" s="23">
        <v>100</v>
      </c>
      <c r="T242" s="7">
        <v>0</v>
      </c>
      <c r="U242" s="7">
        <v>0</v>
      </c>
      <c r="V242" s="46">
        <v>36</v>
      </c>
      <c r="W242" s="47">
        <v>2665</v>
      </c>
      <c r="X242" s="7">
        <v>0</v>
      </c>
      <c r="Y242" s="6">
        <v>1.35</v>
      </c>
    </row>
    <row r="243" spans="1:252" ht="17.25" x14ac:dyDescent="0.2">
      <c r="A243" s="29"/>
      <c r="B243" s="100" t="s">
        <v>301</v>
      </c>
      <c r="C243" s="5"/>
      <c r="D243" s="57"/>
      <c r="E243" s="58">
        <v>1686</v>
      </c>
      <c r="F243" s="59"/>
      <c r="G243" s="58">
        <v>1069</v>
      </c>
      <c r="H243" s="59"/>
      <c r="I243" s="58">
        <v>931</v>
      </c>
      <c r="J243" s="59"/>
      <c r="K243" s="58"/>
      <c r="L243" s="59"/>
      <c r="M243" s="58"/>
      <c r="N243" s="59"/>
      <c r="O243" s="58"/>
      <c r="P243" s="59"/>
      <c r="Q243" s="58"/>
      <c r="R243" s="92">
        <f t="shared" si="8"/>
        <v>3686</v>
      </c>
      <c r="S243" s="23">
        <v>100</v>
      </c>
      <c r="T243" s="7">
        <v>0</v>
      </c>
      <c r="U243" s="7">
        <v>0</v>
      </c>
      <c r="V243" s="46">
        <v>29</v>
      </c>
      <c r="W243" s="47">
        <v>3715</v>
      </c>
      <c r="X243" s="7">
        <v>0</v>
      </c>
      <c r="Y243" s="6">
        <v>0.78</v>
      </c>
    </row>
    <row r="244" spans="1:252" ht="17.25" x14ac:dyDescent="0.2">
      <c r="A244" s="29"/>
      <c r="B244" s="100" t="s">
        <v>302</v>
      </c>
      <c r="C244" s="5"/>
      <c r="D244" s="57"/>
      <c r="E244" s="58">
        <v>6204</v>
      </c>
      <c r="F244" s="59"/>
      <c r="G244" s="58">
        <v>1552</v>
      </c>
      <c r="H244" s="59"/>
      <c r="I244" s="58">
        <v>1453</v>
      </c>
      <c r="J244" s="59"/>
      <c r="K244" s="58"/>
      <c r="L244" s="59"/>
      <c r="M244" s="58"/>
      <c r="N244" s="59"/>
      <c r="O244" s="58"/>
      <c r="P244" s="59"/>
      <c r="Q244" s="58"/>
      <c r="R244" s="92">
        <f t="shared" si="8"/>
        <v>9209</v>
      </c>
      <c r="S244" s="23">
        <v>100</v>
      </c>
      <c r="T244" s="7">
        <v>0</v>
      </c>
      <c r="U244" s="7">
        <v>0</v>
      </c>
      <c r="V244" s="46">
        <v>113</v>
      </c>
      <c r="W244" s="47">
        <v>9322</v>
      </c>
      <c r="X244" s="7">
        <v>0</v>
      </c>
      <c r="Y244" s="6">
        <v>1.21</v>
      </c>
    </row>
    <row r="245" spans="1:252" ht="17.25" x14ac:dyDescent="0.2">
      <c r="A245" s="29"/>
      <c r="B245" s="100" t="s">
        <v>303</v>
      </c>
      <c r="C245" s="5"/>
      <c r="D245" s="57"/>
      <c r="E245" s="58">
        <v>1482</v>
      </c>
      <c r="F245" s="59"/>
      <c r="G245" s="58">
        <v>1632</v>
      </c>
      <c r="H245" s="59"/>
      <c r="I245" s="58">
        <v>804</v>
      </c>
      <c r="J245" s="59"/>
      <c r="K245" s="58"/>
      <c r="L245" s="59"/>
      <c r="M245" s="58"/>
      <c r="N245" s="59"/>
      <c r="O245" s="58"/>
      <c r="P245" s="59"/>
      <c r="Q245" s="58"/>
      <c r="R245" s="92">
        <f t="shared" si="8"/>
        <v>3918</v>
      </c>
      <c r="S245" s="23">
        <v>100</v>
      </c>
      <c r="T245" s="7">
        <v>0</v>
      </c>
      <c r="U245" s="7">
        <v>0</v>
      </c>
      <c r="V245" s="46">
        <v>58</v>
      </c>
      <c r="W245" s="47">
        <v>3976</v>
      </c>
      <c r="X245" s="7">
        <v>0</v>
      </c>
      <c r="Y245" s="6">
        <v>1.46</v>
      </c>
    </row>
    <row r="246" spans="1:252" ht="17.25" x14ac:dyDescent="0.2">
      <c r="A246" s="29"/>
      <c r="B246" s="100" t="s">
        <v>304</v>
      </c>
      <c r="C246" s="5"/>
      <c r="D246" s="57"/>
      <c r="E246" s="58">
        <v>929</v>
      </c>
      <c r="F246" s="59"/>
      <c r="G246" s="58">
        <v>2555</v>
      </c>
      <c r="H246" s="59"/>
      <c r="I246" s="58">
        <v>657</v>
      </c>
      <c r="J246" s="59"/>
      <c r="K246" s="58"/>
      <c r="L246" s="59"/>
      <c r="M246" s="58"/>
      <c r="N246" s="59"/>
      <c r="O246" s="58"/>
      <c r="P246" s="59"/>
      <c r="Q246" s="58"/>
      <c r="R246" s="92">
        <f t="shared" si="8"/>
        <v>4141</v>
      </c>
      <c r="S246" s="23">
        <v>100</v>
      </c>
      <c r="T246" s="7">
        <v>0</v>
      </c>
      <c r="U246" s="7">
        <v>0</v>
      </c>
      <c r="V246" s="46">
        <v>53</v>
      </c>
      <c r="W246" s="47">
        <v>4194</v>
      </c>
      <c r="X246" s="7">
        <v>0</v>
      </c>
      <c r="Y246" s="6">
        <v>1.26</v>
      </c>
    </row>
    <row r="247" spans="1:252" ht="17.25" x14ac:dyDescent="0.2">
      <c r="A247" s="29"/>
      <c r="B247" s="105" t="s">
        <v>316</v>
      </c>
      <c r="C247" s="25">
        <v>2</v>
      </c>
      <c r="D247" s="57"/>
      <c r="E247" s="44">
        <f>SUM(E239:E246)</f>
        <v>16851</v>
      </c>
      <c r="F247" s="59"/>
      <c r="G247" s="44">
        <f>SUM(G239:G246)</f>
        <v>12108</v>
      </c>
      <c r="H247" s="59"/>
      <c r="I247" s="44">
        <f>SUM(I239:I246)</f>
        <v>10308</v>
      </c>
      <c r="J247" s="59"/>
      <c r="K247" s="44"/>
      <c r="L247" s="59"/>
      <c r="M247" s="44"/>
      <c r="N247" s="59"/>
      <c r="O247" s="44"/>
      <c r="P247" s="59"/>
      <c r="Q247" s="44"/>
      <c r="R247" s="91">
        <f t="shared" si="8"/>
        <v>39267</v>
      </c>
      <c r="S247" s="23">
        <v>100</v>
      </c>
      <c r="T247" s="8">
        <v>0</v>
      </c>
      <c r="U247" s="8">
        <v>0</v>
      </c>
      <c r="V247" s="47">
        <f>SUM(V238:V246)</f>
        <v>488</v>
      </c>
      <c r="W247" s="47">
        <f>SUM(W238:W246)</f>
        <v>39755</v>
      </c>
      <c r="X247" s="8">
        <v>1</v>
      </c>
      <c r="Y247" s="23">
        <v>1.23</v>
      </c>
    </row>
    <row r="248" spans="1:252" x14ac:dyDescent="0.15">
      <c r="A248" s="81"/>
      <c r="B248" s="103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</row>
    <row r="249" spans="1:252" ht="14.25" x14ac:dyDescent="0.15">
      <c r="A249" s="82"/>
      <c r="B249" s="104" t="s">
        <v>184</v>
      </c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AA249" s="80"/>
      <c r="AZ249" s="80"/>
      <c r="BY249" s="80"/>
      <c r="CX249" s="80"/>
      <c r="DW249" s="80"/>
      <c r="EV249" s="80"/>
      <c r="FU249" s="80"/>
      <c r="GT249" s="80"/>
      <c r="HS249" s="80"/>
      <c r="IR249" s="80"/>
    </row>
    <row r="250" spans="1:252" x14ac:dyDescent="0.15">
      <c r="A250" s="30" t="s">
        <v>3</v>
      </c>
      <c r="B250" s="101"/>
      <c r="C250" s="2" t="s">
        <v>4</v>
      </c>
      <c r="D250" s="53">
        <v>1</v>
      </c>
      <c r="E250" s="54" t="s">
        <v>17</v>
      </c>
      <c r="F250" s="53">
        <v>2</v>
      </c>
      <c r="G250" s="54" t="s">
        <v>17</v>
      </c>
      <c r="H250" s="53">
        <v>3</v>
      </c>
      <c r="I250" s="54" t="s">
        <v>17</v>
      </c>
      <c r="J250" s="53"/>
      <c r="K250" s="54"/>
      <c r="L250" s="53"/>
      <c r="M250" s="54"/>
      <c r="N250" s="53"/>
      <c r="O250" s="54"/>
      <c r="P250" s="53"/>
      <c r="Q250" s="54"/>
      <c r="R250" s="19"/>
      <c r="S250" s="19"/>
      <c r="T250" s="110" t="s">
        <v>5</v>
      </c>
      <c r="U250" s="110" t="s">
        <v>6</v>
      </c>
      <c r="V250" s="48" t="s">
        <v>7</v>
      </c>
      <c r="W250" s="49" t="s">
        <v>8</v>
      </c>
      <c r="X250" s="115" t="s">
        <v>9</v>
      </c>
      <c r="Y250" s="1" t="s">
        <v>7</v>
      </c>
    </row>
    <row r="251" spans="1:252" x14ac:dyDescent="0.15">
      <c r="A251" s="31" t="s">
        <v>60</v>
      </c>
      <c r="B251" s="99"/>
      <c r="C251" s="3"/>
      <c r="D251" s="55"/>
      <c r="E251" s="56" t="s">
        <v>122</v>
      </c>
      <c r="F251" s="55"/>
      <c r="G251" s="56" t="s">
        <v>310</v>
      </c>
      <c r="H251" s="55"/>
      <c r="I251" s="56" t="s">
        <v>185</v>
      </c>
      <c r="J251" s="55"/>
      <c r="K251" s="56"/>
      <c r="L251" s="55"/>
      <c r="M251" s="56"/>
      <c r="N251" s="55"/>
      <c r="O251" s="56"/>
      <c r="P251" s="55"/>
      <c r="Q251" s="56"/>
      <c r="R251" s="20" t="s">
        <v>10</v>
      </c>
      <c r="S251" s="22" t="s">
        <v>11</v>
      </c>
      <c r="T251" s="111" t="s">
        <v>12</v>
      </c>
      <c r="U251" s="111" t="s">
        <v>13</v>
      </c>
      <c r="V251" s="50" t="s">
        <v>8</v>
      </c>
      <c r="W251" s="45" t="s">
        <v>14</v>
      </c>
      <c r="X251" s="116" t="s">
        <v>15</v>
      </c>
      <c r="Y251" s="4" t="s">
        <v>16</v>
      </c>
    </row>
    <row r="252" spans="1:252" ht="17.25" x14ac:dyDescent="0.2">
      <c r="A252" s="29"/>
      <c r="B252" s="100" t="s">
        <v>311</v>
      </c>
      <c r="C252" s="5">
        <v>1</v>
      </c>
      <c r="D252" s="57"/>
      <c r="E252" s="58">
        <v>8557</v>
      </c>
      <c r="F252" s="59"/>
      <c r="G252" s="58">
        <v>7527</v>
      </c>
      <c r="H252" s="59"/>
      <c r="I252" s="58">
        <v>5515</v>
      </c>
      <c r="J252" s="59"/>
      <c r="K252" s="58"/>
      <c r="L252" s="59"/>
      <c r="M252" s="61"/>
      <c r="N252" s="59"/>
      <c r="O252" s="61"/>
      <c r="P252" s="59"/>
      <c r="Q252" s="61"/>
      <c r="R252" s="91">
        <f>SUM(E252:Q252)</f>
        <v>21599</v>
      </c>
      <c r="S252" s="23">
        <v>100</v>
      </c>
      <c r="T252" s="7">
        <v>0</v>
      </c>
      <c r="U252" s="7">
        <v>0</v>
      </c>
      <c r="V252" s="46">
        <v>892</v>
      </c>
      <c r="W252" s="47">
        <v>22491</v>
      </c>
      <c r="X252" s="7">
        <v>0</v>
      </c>
      <c r="Y252" s="6">
        <v>3.97</v>
      </c>
    </row>
    <row r="253" spans="1:252" ht="17.25" x14ac:dyDescent="0.2">
      <c r="A253" s="29"/>
      <c r="B253" s="105" t="s">
        <v>191</v>
      </c>
      <c r="C253" s="25">
        <v>1</v>
      </c>
      <c r="D253" s="57"/>
      <c r="E253" s="65">
        <f>SUM(E251:E252)</f>
        <v>8557</v>
      </c>
      <c r="F253" s="60"/>
      <c r="G253" s="65">
        <f>SUM(G251:G252)</f>
        <v>7527</v>
      </c>
      <c r="H253" s="60"/>
      <c r="I253" s="65">
        <f>SUM(I251:I252)</f>
        <v>5515</v>
      </c>
      <c r="J253" s="60"/>
      <c r="K253" s="65"/>
      <c r="L253" s="60"/>
      <c r="M253" s="65"/>
      <c r="N253" s="60"/>
      <c r="O253" s="65"/>
      <c r="P253" s="60"/>
      <c r="Q253" s="44"/>
      <c r="R253" s="92">
        <f t="shared" ref="R253" si="10">SUM(E253:Q253)</f>
        <v>21599</v>
      </c>
      <c r="S253" s="23">
        <v>100</v>
      </c>
      <c r="T253" s="8">
        <v>0</v>
      </c>
      <c r="U253" s="8">
        <v>0</v>
      </c>
      <c r="V253" s="47">
        <f>SUM(V251:V252)</f>
        <v>892</v>
      </c>
      <c r="W253" s="47">
        <f>SUM(W251:W252)</f>
        <v>22491</v>
      </c>
      <c r="X253" s="8">
        <v>0</v>
      </c>
      <c r="Y253" s="23">
        <v>3.97</v>
      </c>
    </row>
    <row r="255" spans="1:252" ht="17.25" x14ac:dyDescent="0.2">
      <c r="A255" s="35" t="s">
        <v>72</v>
      </c>
    </row>
    <row r="256" spans="1:252" x14ac:dyDescent="0.15">
      <c r="B256" s="106" t="s">
        <v>73</v>
      </c>
      <c r="C256" s="84"/>
      <c r="D256" s="84"/>
      <c r="E256" s="86" t="s">
        <v>74</v>
      </c>
      <c r="F256" s="83"/>
      <c r="G256" s="87" t="s">
        <v>77</v>
      </c>
      <c r="H256" s="85"/>
      <c r="I256" s="86" t="s">
        <v>74</v>
      </c>
      <c r="J256" s="83"/>
      <c r="K256" s="87" t="s">
        <v>77</v>
      </c>
      <c r="L256" s="85"/>
    </row>
  </sheetData>
  <phoneticPr fontId="3"/>
  <pageMargins left="0.19685039370078741" right="0.19685039370078741" top="0.98425196850393704" bottom="0.6692913385826772" header="0.51181102362204722" footer="0.51181102362204722"/>
  <pageSetup paperSize="9" scale="56" orientation="landscape" horizontalDpi="300" verticalDpi="300" r:id="rId1"/>
  <headerFooter alignWithMargins="0"/>
  <rowBreaks count="4" manualBreakCount="4">
    <brk id="58" max="24" man="1"/>
    <brk id="120" max="24" man="1"/>
    <brk id="173" max="24" man="1"/>
    <brk id="22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kengik</vt:lpstr>
      <vt:lpstr>A201.</vt:lpstr>
      <vt:lpstr>kengik!Print_Area</vt:lpstr>
      <vt:lpstr>kengik!Print_Titles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千葉県</cp:lastModifiedBy>
  <cp:lastPrinted>2018-11-26T09:53:20Z</cp:lastPrinted>
  <dcterms:created xsi:type="dcterms:W3CDTF">2018-11-06T01:14:22Z</dcterms:created>
  <dcterms:modified xsi:type="dcterms:W3CDTF">2018-11-29T06:06:08Z</dcterms:modified>
</cp:coreProperties>
</file>