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4選挙班\H30\09　川津\HPアップロード用\"/>
    </mc:Choice>
  </mc:AlternateContent>
  <bookViews>
    <workbookView xWindow="5985" yWindow="-15" windowWidth="5970" windowHeight="6615"/>
  </bookViews>
  <sheets>
    <sheet name="kengik" sheetId="1" r:id="rId1"/>
  </sheets>
  <definedNames>
    <definedName name="A201.">kengik!$A$282</definedName>
    <definedName name="_xlnm.Print_Titles" localSheetId="0">kengik!$1:$1</definedName>
  </definedNames>
  <calcPr calcId="162913"/>
</workbook>
</file>

<file path=xl/calcChain.xml><?xml version="1.0" encoding="utf-8"?>
<calcChain xmlns="http://schemas.openxmlformats.org/spreadsheetml/2006/main">
  <c r="R229" i="1" l="1"/>
  <c r="R228" i="1"/>
  <c r="R227" i="1"/>
  <c r="R226" i="1"/>
  <c r="R225" i="1"/>
  <c r="R224" i="1"/>
  <c r="R223" i="1"/>
  <c r="R222" i="1"/>
  <c r="R221" i="1"/>
  <c r="R220" i="1"/>
  <c r="R219" i="1"/>
  <c r="R218" i="1"/>
  <c r="X230" i="1"/>
  <c r="W230" i="1"/>
  <c r="V230" i="1"/>
  <c r="O230" i="1"/>
  <c r="M230" i="1"/>
  <c r="K230" i="1"/>
  <c r="I230" i="1"/>
  <c r="G230" i="1"/>
  <c r="E230" i="1"/>
  <c r="R238" i="1"/>
  <c r="R239" i="1"/>
  <c r="R240" i="1"/>
  <c r="R241" i="1"/>
  <c r="R242" i="1"/>
  <c r="R243" i="1"/>
  <c r="X191" i="1"/>
  <c r="W191" i="1"/>
  <c r="V191" i="1"/>
  <c r="R183" i="1"/>
  <c r="R184" i="1"/>
  <c r="R185" i="1"/>
  <c r="R186" i="1"/>
  <c r="R187" i="1"/>
  <c r="R188" i="1"/>
  <c r="R189" i="1"/>
  <c r="R190" i="1"/>
  <c r="R182" i="1"/>
  <c r="M149" i="1"/>
  <c r="R73" i="1"/>
  <c r="R48" i="1"/>
  <c r="W48" i="1" s="1"/>
  <c r="R9" i="1"/>
  <c r="K246" i="1"/>
  <c r="R230" i="1" l="1"/>
  <c r="X246" i="1"/>
  <c r="W246" i="1"/>
  <c r="V246" i="1"/>
  <c r="U246" i="1"/>
  <c r="T246" i="1"/>
  <c r="I246" i="1"/>
  <c r="G246" i="1"/>
  <c r="E246" i="1"/>
  <c r="R245" i="1"/>
  <c r="R244" i="1"/>
  <c r="R237" i="1"/>
  <c r="R236" i="1"/>
  <c r="R235" i="1"/>
  <c r="W135" i="1"/>
  <c r="X135" i="1"/>
  <c r="V135" i="1"/>
  <c r="R133" i="1"/>
  <c r="K135" i="1"/>
  <c r="I135" i="1"/>
  <c r="G135" i="1"/>
  <c r="E135" i="1"/>
  <c r="U135" i="1"/>
  <c r="T135" i="1"/>
  <c r="R134" i="1"/>
  <c r="R132" i="1"/>
  <c r="R131" i="1"/>
  <c r="R130" i="1"/>
  <c r="R108" i="1"/>
  <c r="R246" i="1" l="1"/>
  <c r="R135" i="1"/>
  <c r="W9" i="1"/>
  <c r="X203" i="1" l="1"/>
  <c r="W203" i="1"/>
  <c r="V203" i="1"/>
  <c r="U203" i="1"/>
  <c r="T203" i="1"/>
  <c r="R202" i="1"/>
  <c r="R201" i="1"/>
  <c r="R200" i="1"/>
  <c r="R199" i="1"/>
  <c r="R198" i="1"/>
  <c r="R197" i="1"/>
  <c r="R196" i="1"/>
  <c r="I203" i="1"/>
  <c r="G203" i="1"/>
  <c r="E203" i="1"/>
  <c r="X163" i="1"/>
  <c r="R63" i="1"/>
  <c r="R203" i="1" l="1"/>
  <c r="R40" i="1"/>
  <c r="U149" i="1"/>
  <c r="G170" i="1" l="1"/>
  <c r="E170" i="1"/>
  <c r="R140" i="1"/>
  <c r="X149" i="1"/>
  <c r="W149" i="1"/>
  <c r="V149" i="1"/>
  <c r="T149" i="1"/>
  <c r="K149" i="1"/>
  <c r="I149" i="1"/>
  <c r="G149" i="1"/>
  <c r="E149" i="1"/>
  <c r="G163" i="1" l="1"/>
  <c r="M163" i="1"/>
  <c r="R22" i="1" l="1"/>
  <c r="R35" i="1" l="1"/>
  <c r="W213" i="1"/>
  <c r="V213" i="1"/>
  <c r="I213" i="1"/>
  <c r="G213" i="1"/>
  <c r="E213" i="1"/>
  <c r="R212" i="1"/>
  <c r="R211" i="1"/>
  <c r="R210" i="1"/>
  <c r="R209" i="1"/>
  <c r="R208" i="1"/>
  <c r="R103" i="1"/>
  <c r="R213" i="1" l="1"/>
  <c r="W170" i="1"/>
  <c r="V170" i="1"/>
  <c r="R169" i="1"/>
  <c r="R168" i="1"/>
  <c r="R88" i="1"/>
  <c r="R58" i="1"/>
  <c r="R170" i="1" l="1"/>
  <c r="R68" i="1"/>
  <c r="R30" i="1" l="1"/>
  <c r="R142" i="1" l="1"/>
  <c r="W163" i="1" l="1"/>
  <c r="V163" i="1"/>
  <c r="R14" i="1"/>
  <c r="R162" i="1"/>
  <c r="R161" i="1"/>
  <c r="R160" i="1"/>
  <c r="R159" i="1"/>
  <c r="R158" i="1"/>
  <c r="R157" i="1"/>
  <c r="R156" i="1"/>
  <c r="R155" i="1"/>
  <c r="R154" i="1"/>
  <c r="R148" i="1"/>
  <c r="R147" i="1"/>
  <c r="R146" i="1"/>
  <c r="R145" i="1"/>
  <c r="R143" i="1"/>
  <c r="R144" i="1"/>
  <c r="R141" i="1"/>
  <c r="R98" i="1"/>
  <c r="R93" i="1"/>
  <c r="K191" i="1"/>
  <c r="I191" i="1"/>
  <c r="G191" i="1"/>
  <c r="E191" i="1"/>
  <c r="K163" i="1"/>
  <c r="I163" i="1"/>
  <c r="E163" i="1"/>
  <c r="R191" i="1" l="1"/>
  <c r="R149" i="1"/>
  <c r="R163" i="1"/>
</calcChain>
</file>

<file path=xl/sharedStrings.xml><?xml version="1.0" encoding="utf-8"?>
<sst xmlns="http://schemas.openxmlformats.org/spreadsheetml/2006/main" count="1002" uniqueCount="293">
  <si>
    <t>千葉県議会議員選挙開票調</t>
  </si>
  <si>
    <t>千葉県選挙管理委員会</t>
  </si>
  <si>
    <t>番号  党派</t>
  </si>
  <si>
    <t>定数</t>
  </si>
  <si>
    <t>按      分</t>
  </si>
  <si>
    <t>いずれにも</t>
  </si>
  <si>
    <t>無効</t>
  </si>
  <si>
    <t>投票</t>
  </si>
  <si>
    <t>持帰り</t>
  </si>
  <si>
    <t>計</t>
  </si>
  <si>
    <t>開票率</t>
  </si>
  <si>
    <t>切捨て票</t>
  </si>
  <si>
    <t>属しない票</t>
  </si>
  <si>
    <t>総数</t>
  </si>
  <si>
    <t>その他</t>
  </si>
  <si>
    <t>投票率</t>
  </si>
  <si>
    <t>日本共産党</t>
  </si>
  <si>
    <t>自由民主党</t>
  </si>
  <si>
    <t xml:space="preserve"> 市川市</t>
  </si>
  <si>
    <t xml:space="preserve"> 船橋市</t>
  </si>
  <si>
    <t xml:space="preserve"> 野田市</t>
  </si>
  <si>
    <t xml:space="preserve"> 佐倉市</t>
  </si>
  <si>
    <t xml:space="preserve"> 柏市</t>
  </si>
  <si>
    <t xml:space="preserve"> 流山市</t>
  </si>
  <si>
    <t xml:space="preserve"> 酒々井町</t>
  </si>
  <si>
    <t xml:space="preserve"> 印旛村</t>
  </si>
  <si>
    <t xml:space="preserve"> 本埜村</t>
  </si>
  <si>
    <t xml:space="preserve"> 栄町</t>
  </si>
  <si>
    <t>＊印旛郡計</t>
  </si>
  <si>
    <t xml:space="preserve"> 下総町</t>
  </si>
  <si>
    <t xml:space="preserve"> 神崎町</t>
  </si>
  <si>
    <t xml:space="preserve"> 大栄町</t>
  </si>
  <si>
    <t xml:space="preserve"> 小見川町</t>
  </si>
  <si>
    <t xml:space="preserve"> 山田町</t>
  </si>
  <si>
    <t xml:space="preserve"> 栗源町</t>
  </si>
  <si>
    <t xml:space="preserve"> 多古町</t>
  </si>
  <si>
    <t xml:space="preserve"> 干潟町</t>
  </si>
  <si>
    <t xml:space="preserve"> 東庄町</t>
  </si>
  <si>
    <t>＊香取郡計</t>
  </si>
  <si>
    <t xml:space="preserve"> 大網白里町</t>
  </si>
  <si>
    <t xml:space="preserve"> 九十九里町</t>
  </si>
  <si>
    <t xml:space="preserve"> 成東町</t>
  </si>
  <si>
    <t xml:space="preserve"> 山武町</t>
  </si>
  <si>
    <t xml:space="preserve"> 蓮沼村</t>
  </si>
  <si>
    <t xml:space="preserve"> 松尾町</t>
  </si>
  <si>
    <t xml:space="preserve"> 横芝町</t>
  </si>
  <si>
    <t xml:space="preserve"> 芝山町</t>
  </si>
  <si>
    <t>＊山武郡計</t>
  </si>
  <si>
    <t>市区町村＼候補者</t>
  </si>
  <si>
    <t xml:space="preserve"> 佐倉市選挙区</t>
    <phoneticPr fontId="3"/>
  </si>
  <si>
    <t>印旛郡選挙区</t>
    <rPh sb="3" eb="6">
      <t>センキョク</t>
    </rPh>
    <phoneticPr fontId="3"/>
  </si>
  <si>
    <t xml:space="preserve"> 船橋市選挙区</t>
    <phoneticPr fontId="3"/>
  </si>
  <si>
    <t xml:space="preserve"> 柏市選挙区</t>
    <phoneticPr fontId="3"/>
  </si>
  <si>
    <t xml:space="preserve"> 流山市選挙区</t>
    <phoneticPr fontId="3"/>
  </si>
  <si>
    <t>香取郡選挙区</t>
    <phoneticPr fontId="3"/>
  </si>
  <si>
    <t>山武郡選挙区</t>
    <phoneticPr fontId="3"/>
  </si>
  <si>
    <t>自由民主党</t>
    <rPh sb="0" eb="2">
      <t>ジユウ</t>
    </rPh>
    <rPh sb="2" eb="5">
      <t>ミンシュトウ</t>
    </rPh>
    <phoneticPr fontId="3"/>
  </si>
  <si>
    <t>日本社会党</t>
    <rPh sb="0" eb="2">
      <t>ニホン</t>
    </rPh>
    <rPh sb="2" eb="5">
      <t>シャカイトウ</t>
    </rPh>
    <phoneticPr fontId="3"/>
  </si>
  <si>
    <t xml:space="preserve"> 習志野市選挙区</t>
    <rPh sb="1" eb="4">
      <t>ナラシノ</t>
    </rPh>
    <phoneticPr fontId="3"/>
  </si>
  <si>
    <t>村上　睦郎</t>
    <rPh sb="0" eb="2">
      <t>ムラカミ</t>
    </rPh>
    <rPh sb="3" eb="4">
      <t>ムツ</t>
    </rPh>
    <rPh sb="4" eb="5">
      <t>ロウ</t>
    </rPh>
    <phoneticPr fontId="3"/>
  </si>
  <si>
    <t xml:space="preserve"> 習志野市</t>
    <rPh sb="1" eb="4">
      <t>ナラシノ</t>
    </rPh>
    <phoneticPr fontId="3"/>
  </si>
  <si>
    <t xml:space="preserve"> 市原市選挙区</t>
    <rPh sb="1" eb="3">
      <t>イチハラ</t>
    </rPh>
    <rPh sb="3" eb="4">
      <t>シ</t>
    </rPh>
    <phoneticPr fontId="3"/>
  </si>
  <si>
    <t xml:space="preserve"> 市原市</t>
    <rPh sb="1" eb="3">
      <t>イチハラ</t>
    </rPh>
    <rPh sb="3" eb="4">
      <t>シ</t>
    </rPh>
    <phoneticPr fontId="3"/>
  </si>
  <si>
    <t xml:space="preserve"> 八千代市選挙区</t>
    <rPh sb="1" eb="4">
      <t>ヤチヨ</t>
    </rPh>
    <rPh sb="4" eb="5">
      <t>シ</t>
    </rPh>
    <phoneticPr fontId="3"/>
  </si>
  <si>
    <t xml:space="preserve"> 八千代市</t>
    <rPh sb="1" eb="4">
      <t>ヤチヨ</t>
    </rPh>
    <rPh sb="4" eb="5">
      <t>シ</t>
    </rPh>
    <phoneticPr fontId="3"/>
  </si>
  <si>
    <t xml:space="preserve"> 白井町</t>
    <rPh sb="1" eb="4">
      <t>シロイマチ</t>
    </rPh>
    <phoneticPr fontId="3"/>
  </si>
  <si>
    <t xml:space="preserve"> 印西町</t>
    <rPh sb="1" eb="3">
      <t>インザイ</t>
    </rPh>
    <rPh sb="3" eb="4">
      <t>マチ</t>
    </rPh>
    <phoneticPr fontId="3"/>
  </si>
  <si>
    <t>無所属</t>
    <rPh sb="0" eb="3">
      <t>ムショゾク</t>
    </rPh>
    <phoneticPr fontId="3"/>
  </si>
  <si>
    <t xml:space="preserve"> 銚子市選挙区</t>
    <rPh sb="1" eb="3">
      <t>チョウシ</t>
    </rPh>
    <phoneticPr fontId="3"/>
  </si>
  <si>
    <t xml:space="preserve"> 銚子市</t>
    <rPh sb="1" eb="3">
      <t>チョウシ</t>
    </rPh>
    <rPh sb="3" eb="4">
      <t>シ</t>
    </rPh>
    <phoneticPr fontId="3"/>
  </si>
  <si>
    <t xml:space="preserve"> 木更津市選挙区</t>
    <rPh sb="1" eb="4">
      <t>キサラヅ</t>
    </rPh>
    <phoneticPr fontId="3"/>
  </si>
  <si>
    <t xml:space="preserve"> 木更津市</t>
    <rPh sb="1" eb="4">
      <t>キサラヅ</t>
    </rPh>
    <phoneticPr fontId="3"/>
  </si>
  <si>
    <t xml:space="preserve"> 千葉市選挙区</t>
    <rPh sb="4" eb="7">
      <t>センキョク</t>
    </rPh>
    <phoneticPr fontId="3"/>
  </si>
  <si>
    <t>公明党</t>
    <rPh sb="2" eb="3">
      <t>トウ</t>
    </rPh>
    <phoneticPr fontId="3"/>
  </si>
  <si>
    <t>吉原　鉄治</t>
    <rPh sb="0" eb="2">
      <t>ヨシハラ</t>
    </rPh>
    <rPh sb="3" eb="5">
      <t>テツジ</t>
    </rPh>
    <phoneticPr fontId="3"/>
  </si>
  <si>
    <t>相川　久雄</t>
    <rPh sb="0" eb="2">
      <t>アイカワ</t>
    </rPh>
    <rPh sb="3" eb="5">
      <t>ヒサオ</t>
    </rPh>
    <phoneticPr fontId="3"/>
  </si>
  <si>
    <t>日本共産党</t>
    <rPh sb="0" eb="2">
      <t>ニホン</t>
    </rPh>
    <rPh sb="2" eb="5">
      <t>キョウサントウ</t>
    </rPh>
    <phoneticPr fontId="3"/>
  </si>
  <si>
    <t>民社党</t>
    <rPh sb="0" eb="3">
      <t>ミンシャトウ</t>
    </rPh>
    <phoneticPr fontId="3"/>
  </si>
  <si>
    <t xml:space="preserve"> 松戸市選挙区</t>
    <rPh sb="1" eb="3">
      <t>マツド</t>
    </rPh>
    <phoneticPr fontId="3"/>
  </si>
  <si>
    <t xml:space="preserve"> 松戸市</t>
    <rPh sb="1" eb="3">
      <t>マツド</t>
    </rPh>
    <phoneticPr fontId="3"/>
  </si>
  <si>
    <t xml:space="preserve"> 八街町</t>
    <rPh sb="1" eb="3">
      <t>ヤチマタ</t>
    </rPh>
    <phoneticPr fontId="3"/>
  </si>
  <si>
    <t xml:space="preserve"> 八日市場市選挙区</t>
    <rPh sb="1" eb="5">
      <t>ヨウカイチバ</t>
    </rPh>
    <rPh sb="5" eb="6">
      <t>シ</t>
    </rPh>
    <phoneticPr fontId="3"/>
  </si>
  <si>
    <t xml:space="preserve"> 八日市場市</t>
    <rPh sb="1" eb="5">
      <t>ヨウカイチバ</t>
    </rPh>
    <rPh sb="5" eb="6">
      <t>シ</t>
    </rPh>
    <phoneticPr fontId="3"/>
  </si>
  <si>
    <t>匝瑳郡選挙区</t>
    <rPh sb="0" eb="2">
      <t>ソウサ</t>
    </rPh>
    <rPh sb="3" eb="6">
      <t>センキョク</t>
    </rPh>
    <phoneticPr fontId="3"/>
  </si>
  <si>
    <t xml:space="preserve"> 光町</t>
    <rPh sb="1" eb="2">
      <t>ヒカリ</t>
    </rPh>
    <phoneticPr fontId="3"/>
  </si>
  <si>
    <t xml:space="preserve"> 野栄町</t>
    <rPh sb="1" eb="3">
      <t>ノサカ</t>
    </rPh>
    <rPh sb="3" eb="4">
      <t>マチ</t>
    </rPh>
    <phoneticPr fontId="3"/>
  </si>
  <si>
    <t>長生郡選挙区</t>
    <rPh sb="0" eb="2">
      <t>チョウセイ</t>
    </rPh>
    <phoneticPr fontId="3"/>
  </si>
  <si>
    <t xml:space="preserve"> 一宮町</t>
    <rPh sb="1" eb="3">
      <t>イチミヤ</t>
    </rPh>
    <phoneticPr fontId="3"/>
  </si>
  <si>
    <t xml:space="preserve"> 長生村</t>
    <rPh sb="1" eb="4">
      <t>チョウセイムラ</t>
    </rPh>
    <phoneticPr fontId="3"/>
  </si>
  <si>
    <t xml:space="preserve"> 白子町</t>
    <rPh sb="1" eb="3">
      <t>シラコ</t>
    </rPh>
    <phoneticPr fontId="3"/>
  </si>
  <si>
    <t xml:space="preserve"> 長柄町</t>
    <rPh sb="1" eb="4">
      <t>ナガラマチ</t>
    </rPh>
    <phoneticPr fontId="3"/>
  </si>
  <si>
    <t xml:space="preserve"> 長南町</t>
    <rPh sb="1" eb="3">
      <t>チョウナン</t>
    </rPh>
    <phoneticPr fontId="3"/>
  </si>
  <si>
    <t>＊長生郡計</t>
    <rPh sb="1" eb="4">
      <t>チョウセイグン</t>
    </rPh>
    <phoneticPr fontId="3"/>
  </si>
  <si>
    <t xml:space="preserve"> 成田市選挙区</t>
    <rPh sb="1" eb="3">
      <t>ナリタ</t>
    </rPh>
    <phoneticPr fontId="3"/>
  </si>
  <si>
    <t xml:space="preserve"> 成田市</t>
    <rPh sb="1" eb="3">
      <t>ナリタ</t>
    </rPh>
    <phoneticPr fontId="3"/>
  </si>
  <si>
    <t xml:space="preserve"> 佐原市選挙区</t>
    <rPh sb="1" eb="3">
      <t>サワラ</t>
    </rPh>
    <rPh sb="3" eb="4">
      <t>シ</t>
    </rPh>
    <phoneticPr fontId="3"/>
  </si>
  <si>
    <t xml:space="preserve"> 佐原市</t>
    <rPh sb="1" eb="3">
      <t>サワラ</t>
    </rPh>
    <rPh sb="3" eb="4">
      <t>シ</t>
    </rPh>
    <phoneticPr fontId="3"/>
  </si>
  <si>
    <t xml:space="preserve"> 旭市選挙区</t>
    <rPh sb="1" eb="2">
      <t>アサヒ</t>
    </rPh>
    <rPh sb="2" eb="3">
      <t>シ</t>
    </rPh>
    <rPh sb="3" eb="6">
      <t>センキョク</t>
    </rPh>
    <phoneticPr fontId="3"/>
  </si>
  <si>
    <t xml:space="preserve"> 旭市</t>
    <rPh sb="1" eb="2">
      <t>アサヒ</t>
    </rPh>
    <rPh sb="2" eb="3">
      <t>シ</t>
    </rPh>
    <phoneticPr fontId="3"/>
  </si>
  <si>
    <t>海上郡選挙区</t>
    <rPh sb="0" eb="2">
      <t>ウナカミ</t>
    </rPh>
    <rPh sb="2" eb="3">
      <t>グン</t>
    </rPh>
    <rPh sb="3" eb="6">
      <t>センキョク</t>
    </rPh>
    <phoneticPr fontId="3"/>
  </si>
  <si>
    <t xml:space="preserve"> 海上町</t>
    <rPh sb="1" eb="3">
      <t>ウナカミ</t>
    </rPh>
    <phoneticPr fontId="3"/>
  </si>
  <si>
    <t xml:space="preserve"> 飯岡町</t>
    <rPh sb="1" eb="3">
      <t>イイオカ</t>
    </rPh>
    <rPh sb="3" eb="4">
      <t>マチ</t>
    </rPh>
    <phoneticPr fontId="3"/>
  </si>
  <si>
    <t xml:space="preserve"> 東金市選挙区</t>
    <rPh sb="1" eb="3">
      <t>トウガネ</t>
    </rPh>
    <rPh sb="3" eb="4">
      <t>シ</t>
    </rPh>
    <rPh sb="4" eb="7">
      <t>センキョク</t>
    </rPh>
    <phoneticPr fontId="3"/>
  </si>
  <si>
    <t xml:space="preserve"> 東金市</t>
    <rPh sb="1" eb="3">
      <t>トウガネ</t>
    </rPh>
    <rPh sb="3" eb="4">
      <t>シ</t>
    </rPh>
    <phoneticPr fontId="3"/>
  </si>
  <si>
    <t xml:space="preserve"> 茂原市選挙区</t>
    <rPh sb="1" eb="3">
      <t>モバラ</t>
    </rPh>
    <rPh sb="3" eb="4">
      <t>シ</t>
    </rPh>
    <phoneticPr fontId="3"/>
  </si>
  <si>
    <t xml:space="preserve"> 茂原市</t>
    <rPh sb="1" eb="2">
      <t>シゲル</t>
    </rPh>
    <rPh sb="3" eb="4">
      <t>シ</t>
    </rPh>
    <phoneticPr fontId="3"/>
  </si>
  <si>
    <t xml:space="preserve"> 勝浦市選挙区</t>
    <rPh sb="1" eb="3">
      <t>カツウラ</t>
    </rPh>
    <phoneticPr fontId="3"/>
  </si>
  <si>
    <t xml:space="preserve"> 勝浦市</t>
    <rPh sb="1" eb="3">
      <t>カツウラ</t>
    </rPh>
    <phoneticPr fontId="3"/>
  </si>
  <si>
    <t>夷隅郡選挙区</t>
    <rPh sb="0" eb="2">
      <t>イスミ</t>
    </rPh>
    <rPh sb="2" eb="3">
      <t>グン</t>
    </rPh>
    <phoneticPr fontId="3"/>
  </si>
  <si>
    <t xml:space="preserve"> 大多喜町</t>
    <rPh sb="1" eb="4">
      <t>オオタキ</t>
    </rPh>
    <rPh sb="4" eb="5">
      <t>マチ</t>
    </rPh>
    <phoneticPr fontId="3"/>
  </si>
  <si>
    <t xml:space="preserve"> 夷隅町</t>
    <rPh sb="1" eb="3">
      <t>イスミ</t>
    </rPh>
    <rPh sb="3" eb="4">
      <t>チョウ</t>
    </rPh>
    <phoneticPr fontId="3"/>
  </si>
  <si>
    <t xml:space="preserve"> 御宿町</t>
    <rPh sb="1" eb="4">
      <t>オンジュクマチ</t>
    </rPh>
    <phoneticPr fontId="3"/>
  </si>
  <si>
    <t xml:space="preserve"> 大原町</t>
    <rPh sb="1" eb="3">
      <t>オオハラ</t>
    </rPh>
    <rPh sb="3" eb="4">
      <t>マチ</t>
    </rPh>
    <phoneticPr fontId="3"/>
  </si>
  <si>
    <t xml:space="preserve"> 岬町</t>
    <rPh sb="1" eb="2">
      <t>ミサキ</t>
    </rPh>
    <rPh sb="2" eb="3">
      <t>チョウ</t>
    </rPh>
    <phoneticPr fontId="3"/>
  </si>
  <si>
    <t xml:space="preserve"> 館山市選挙区</t>
    <rPh sb="1" eb="3">
      <t>タテヤマ</t>
    </rPh>
    <rPh sb="3" eb="4">
      <t>シ</t>
    </rPh>
    <phoneticPr fontId="3"/>
  </si>
  <si>
    <t xml:space="preserve"> 館山市</t>
    <rPh sb="1" eb="3">
      <t>タテヤマ</t>
    </rPh>
    <rPh sb="3" eb="4">
      <t>シ</t>
    </rPh>
    <phoneticPr fontId="3"/>
  </si>
  <si>
    <t xml:space="preserve"> 天津小湊町</t>
    <rPh sb="1" eb="5">
      <t>アマツコミナト</t>
    </rPh>
    <rPh sb="5" eb="6">
      <t>チョウ</t>
    </rPh>
    <phoneticPr fontId="3"/>
  </si>
  <si>
    <t>安房郡選挙区</t>
    <rPh sb="0" eb="2">
      <t>アワ</t>
    </rPh>
    <rPh sb="2" eb="3">
      <t>グン</t>
    </rPh>
    <phoneticPr fontId="3"/>
  </si>
  <si>
    <t xml:space="preserve"> 富浦町</t>
    <rPh sb="1" eb="3">
      <t>トミウラ</t>
    </rPh>
    <rPh sb="3" eb="4">
      <t>マチ</t>
    </rPh>
    <phoneticPr fontId="3"/>
  </si>
  <si>
    <t xml:space="preserve"> 富山町</t>
    <rPh sb="1" eb="3">
      <t>トミヤマ</t>
    </rPh>
    <rPh sb="3" eb="4">
      <t>チョウ</t>
    </rPh>
    <phoneticPr fontId="3"/>
  </si>
  <si>
    <t xml:space="preserve"> 鋸南町</t>
    <rPh sb="1" eb="4">
      <t>キョナンマチ</t>
    </rPh>
    <phoneticPr fontId="3"/>
  </si>
  <si>
    <t xml:space="preserve"> 三芳村</t>
    <rPh sb="1" eb="4">
      <t>ミヨシムラ</t>
    </rPh>
    <phoneticPr fontId="3"/>
  </si>
  <si>
    <t xml:space="preserve"> 白浜町</t>
    <rPh sb="1" eb="3">
      <t>シラハマ</t>
    </rPh>
    <rPh sb="3" eb="4">
      <t>チョウ</t>
    </rPh>
    <phoneticPr fontId="3"/>
  </si>
  <si>
    <t xml:space="preserve"> 千倉町</t>
    <rPh sb="1" eb="3">
      <t>チクラ</t>
    </rPh>
    <rPh sb="3" eb="4">
      <t>マチ</t>
    </rPh>
    <phoneticPr fontId="3"/>
  </si>
  <si>
    <t xml:space="preserve"> 和田町</t>
    <rPh sb="1" eb="2">
      <t>ワ</t>
    </rPh>
    <rPh sb="2" eb="3">
      <t>タ</t>
    </rPh>
    <rPh sb="3" eb="4">
      <t>チョウ</t>
    </rPh>
    <phoneticPr fontId="3"/>
  </si>
  <si>
    <t xml:space="preserve"> 袖ケ浦町</t>
    <rPh sb="1" eb="4">
      <t>ソデガウラ</t>
    </rPh>
    <rPh sb="4" eb="5">
      <t>マチ</t>
    </rPh>
    <phoneticPr fontId="3"/>
  </si>
  <si>
    <t>星野　昌世</t>
    <rPh sb="0" eb="2">
      <t>ホシノ</t>
    </rPh>
    <rPh sb="3" eb="4">
      <t>マサ</t>
    </rPh>
    <rPh sb="4" eb="5">
      <t>ヨ</t>
    </rPh>
    <phoneticPr fontId="3"/>
  </si>
  <si>
    <t>須田　章</t>
    <rPh sb="0" eb="2">
      <t>スダ</t>
    </rPh>
    <rPh sb="3" eb="4">
      <t>アキラ</t>
    </rPh>
    <phoneticPr fontId="3"/>
  </si>
  <si>
    <t>石井　薫</t>
    <rPh sb="0" eb="2">
      <t>イシイ</t>
    </rPh>
    <rPh sb="3" eb="4">
      <t>カオル</t>
    </rPh>
    <phoneticPr fontId="3"/>
  </si>
  <si>
    <t>山村　実</t>
    <rPh sb="0" eb="2">
      <t>ヤマムラ</t>
    </rPh>
    <rPh sb="3" eb="4">
      <t>ミノル</t>
    </rPh>
    <phoneticPr fontId="3"/>
  </si>
  <si>
    <t>松崎　良太郎</t>
    <rPh sb="0" eb="2">
      <t>マツザキ</t>
    </rPh>
    <rPh sb="3" eb="6">
      <t>リョウタロウ</t>
    </rPh>
    <phoneticPr fontId="3"/>
  </si>
  <si>
    <t>渡辺　昇司</t>
    <rPh sb="0" eb="2">
      <t>ワタナベ</t>
    </rPh>
    <rPh sb="3" eb="5">
      <t>ショウジ</t>
    </rPh>
    <phoneticPr fontId="3"/>
  </si>
  <si>
    <t>菅生　義一</t>
    <rPh sb="0" eb="2">
      <t>スガオ</t>
    </rPh>
    <rPh sb="3" eb="5">
      <t>ギイチ</t>
    </rPh>
    <phoneticPr fontId="3"/>
  </si>
  <si>
    <t>＊安房郡計</t>
    <rPh sb="1" eb="3">
      <t>アワ</t>
    </rPh>
    <rPh sb="3" eb="4">
      <t>グン</t>
    </rPh>
    <rPh sb="4" eb="5">
      <t>ケイ</t>
    </rPh>
    <phoneticPr fontId="3"/>
  </si>
  <si>
    <t>＊夷隅郡計</t>
    <rPh sb="1" eb="3">
      <t>イスミ</t>
    </rPh>
    <rPh sb="3" eb="4">
      <t>グン</t>
    </rPh>
    <rPh sb="4" eb="5">
      <t>ケイ</t>
    </rPh>
    <phoneticPr fontId="3"/>
  </si>
  <si>
    <t>＊匝瑳郡計</t>
    <rPh sb="1" eb="3">
      <t>ソウサ</t>
    </rPh>
    <phoneticPr fontId="3"/>
  </si>
  <si>
    <t>＊海上郡計</t>
    <rPh sb="1" eb="3">
      <t>ウナカミ</t>
    </rPh>
    <phoneticPr fontId="3"/>
  </si>
  <si>
    <t xml:space="preserve"> 浦安町</t>
    <rPh sb="1" eb="3">
      <t>ウラヤス</t>
    </rPh>
    <rPh sb="3" eb="4">
      <t>マチ</t>
    </rPh>
    <phoneticPr fontId="3"/>
  </si>
  <si>
    <t>上野　建一</t>
    <rPh sb="0" eb="2">
      <t>ウエノ</t>
    </rPh>
    <rPh sb="3" eb="5">
      <t>ケンイチ</t>
    </rPh>
    <phoneticPr fontId="3"/>
  </si>
  <si>
    <t>松本　信雄</t>
    <rPh sb="0" eb="2">
      <t>マツモト</t>
    </rPh>
    <rPh sb="3" eb="5">
      <t>ノブオ</t>
    </rPh>
    <phoneticPr fontId="3"/>
  </si>
  <si>
    <t>加藤　正蔵</t>
    <rPh sb="0" eb="2">
      <t>カトウ</t>
    </rPh>
    <rPh sb="3" eb="5">
      <t>セイゾウ</t>
    </rPh>
    <phoneticPr fontId="3"/>
  </si>
  <si>
    <t>倉田　寛之</t>
    <rPh sb="0" eb="2">
      <t>クラタ</t>
    </rPh>
    <rPh sb="3" eb="5">
      <t>ヒロユキ</t>
    </rPh>
    <phoneticPr fontId="3"/>
  </si>
  <si>
    <t>日本社会党</t>
    <rPh sb="0" eb="2">
      <t>ニホン</t>
    </rPh>
    <rPh sb="2" eb="4">
      <t>シャカイ</t>
    </rPh>
    <rPh sb="4" eb="5">
      <t>トウ</t>
    </rPh>
    <phoneticPr fontId="3"/>
  </si>
  <si>
    <t>鈴木　勝</t>
    <rPh sb="0" eb="2">
      <t>スズキ</t>
    </rPh>
    <rPh sb="3" eb="4">
      <t>マサル</t>
    </rPh>
    <phoneticPr fontId="3"/>
  </si>
  <si>
    <t>渡辺　実</t>
    <rPh sb="0" eb="2">
      <t>ワタナベ</t>
    </rPh>
    <rPh sb="3" eb="4">
      <t>ミノル</t>
    </rPh>
    <phoneticPr fontId="3"/>
  </si>
  <si>
    <t>坂井　時夫</t>
    <rPh sb="0" eb="2">
      <t>サカイ</t>
    </rPh>
    <rPh sb="3" eb="5">
      <t>トキオ</t>
    </rPh>
    <phoneticPr fontId="3"/>
  </si>
  <si>
    <t xml:space="preserve"> 四街道町</t>
    <rPh sb="1" eb="4">
      <t>ヨツカイドウ</t>
    </rPh>
    <phoneticPr fontId="3"/>
  </si>
  <si>
    <t xml:space="preserve"> 富里村</t>
    <rPh sb="3" eb="4">
      <t>ムラ</t>
    </rPh>
    <phoneticPr fontId="3"/>
  </si>
  <si>
    <t>鎌形　敏夫</t>
    <rPh sb="0" eb="2">
      <t>カマガタ</t>
    </rPh>
    <rPh sb="3" eb="5">
      <t>トシオ</t>
    </rPh>
    <phoneticPr fontId="3"/>
  </si>
  <si>
    <t>八代　重信</t>
    <rPh sb="0" eb="2">
      <t>ヤシロ</t>
    </rPh>
    <rPh sb="3" eb="5">
      <t>シゲノブ</t>
    </rPh>
    <phoneticPr fontId="3"/>
  </si>
  <si>
    <t>平野　幸男</t>
    <rPh sb="0" eb="2">
      <t>ヒラノ</t>
    </rPh>
    <rPh sb="3" eb="5">
      <t>ユキオ</t>
    </rPh>
    <phoneticPr fontId="3"/>
  </si>
  <si>
    <t>土屋　優</t>
    <rPh sb="0" eb="2">
      <t>ツチヤ</t>
    </rPh>
    <rPh sb="3" eb="4">
      <t>ユウ</t>
    </rPh>
    <phoneticPr fontId="3"/>
  </si>
  <si>
    <t>大野　利男</t>
    <rPh sb="0" eb="2">
      <t>オオノ</t>
    </rPh>
    <rPh sb="3" eb="5">
      <t>トシオ</t>
    </rPh>
    <phoneticPr fontId="3"/>
  </si>
  <si>
    <t>森田　景一</t>
    <rPh sb="0" eb="2">
      <t>モリタ</t>
    </rPh>
    <rPh sb="3" eb="5">
      <t>ケイイチ</t>
    </rPh>
    <phoneticPr fontId="3"/>
  </si>
  <si>
    <t>渡辺　寛一</t>
    <rPh sb="0" eb="2">
      <t>ワタナベ</t>
    </rPh>
    <rPh sb="3" eb="5">
      <t>カンイチ</t>
    </rPh>
    <phoneticPr fontId="3"/>
  </si>
  <si>
    <t>板橋　義雄</t>
    <rPh sb="0" eb="2">
      <t>イタバシ</t>
    </rPh>
    <rPh sb="3" eb="5">
      <t>ヨシオ</t>
    </rPh>
    <phoneticPr fontId="3"/>
  </si>
  <si>
    <t>椎名　正男</t>
    <rPh sb="0" eb="2">
      <t>シイナ</t>
    </rPh>
    <rPh sb="3" eb="5">
      <t>マサオ</t>
    </rPh>
    <phoneticPr fontId="3"/>
  </si>
  <si>
    <t>池田　博</t>
    <rPh sb="0" eb="2">
      <t>イケダ</t>
    </rPh>
    <rPh sb="3" eb="4">
      <t>ヒロシ</t>
    </rPh>
    <phoneticPr fontId="3"/>
  </si>
  <si>
    <t>原　秀夫</t>
    <rPh sb="0" eb="1">
      <t>ハラ</t>
    </rPh>
    <rPh sb="2" eb="4">
      <t>ヒデオ</t>
    </rPh>
    <phoneticPr fontId="3"/>
  </si>
  <si>
    <t>西村　玄篤</t>
    <rPh sb="0" eb="2">
      <t>ニシムラ</t>
    </rPh>
    <rPh sb="3" eb="4">
      <t>ゲン</t>
    </rPh>
    <rPh sb="4" eb="5">
      <t>アツシ</t>
    </rPh>
    <phoneticPr fontId="3"/>
  </si>
  <si>
    <t>土屋　米一</t>
    <rPh sb="0" eb="2">
      <t>ツチヤ</t>
    </rPh>
    <rPh sb="3" eb="4">
      <t>コメ</t>
    </rPh>
    <rPh sb="4" eb="5">
      <t>イチ</t>
    </rPh>
    <phoneticPr fontId="3"/>
  </si>
  <si>
    <t>桜井　熊雄</t>
    <rPh sb="0" eb="2">
      <t>サクライ</t>
    </rPh>
    <rPh sb="3" eb="5">
      <t>クマオ</t>
    </rPh>
    <phoneticPr fontId="3"/>
  </si>
  <si>
    <t xml:space="preserve"> 睦沢村</t>
    <rPh sb="1" eb="3">
      <t>ムツザワ</t>
    </rPh>
    <rPh sb="3" eb="4">
      <t>ムラ</t>
    </rPh>
    <phoneticPr fontId="3"/>
  </si>
  <si>
    <t>佐久間　国重</t>
    <rPh sb="0" eb="3">
      <t>サクマ</t>
    </rPh>
    <rPh sb="4" eb="6">
      <t>クニシゲ</t>
    </rPh>
    <phoneticPr fontId="3"/>
  </si>
  <si>
    <t>足立　信義</t>
    <rPh sb="0" eb="2">
      <t>アダチ</t>
    </rPh>
    <rPh sb="3" eb="5">
      <t>ノブヨシ</t>
    </rPh>
    <phoneticPr fontId="3"/>
  </si>
  <si>
    <t>土屋　留治</t>
    <rPh sb="0" eb="2">
      <t>ツチヤ</t>
    </rPh>
    <rPh sb="3" eb="5">
      <t>トメジ</t>
    </rPh>
    <phoneticPr fontId="3"/>
  </si>
  <si>
    <t>千葉市</t>
    <rPh sb="0" eb="3">
      <t>チバシ</t>
    </rPh>
    <phoneticPr fontId="3"/>
  </si>
  <si>
    <t>佐藤　実</t>
    <rPh sb="0" eb="2">
      <t>サトウ</t>
    </rPh>
    <rPh sb="3" eb="4">
      <t>ミノル</t>
    </rPh>
    <phoneticPr fontId="3"/>
  </si>
  <si>
    <t>佐藤　信平</t>
    <rPh sb="0" eb="2">
      <t>サトウ</t>
    </rPh>
    <rPh sb="3" eb="5">
      <t>シンペイ</t>
    </rPh>
    <phoneticPr fontId="3"/>
  </si>
  <si>
    <t>椎名　国夫</t>
    <rPh sb="0" eb="2">
      <t>シイナ</t>
    </rPh>
    <rPh sb="3" eb="5">
      <t>クニオ</t>
    </rPh>
    <phoneticPr fontId="3"/>
  </si>
  <si>
    <t xml:space="preserve"> 市川市選挙区</t>
    <phoneticPr fontId="3"/>
  </si>
  <si>
    <t>今野　房治</t>
    <rPh sb="0" eb="2">
      <t>コンノ</t>
    </rPh>
    <rPh sb="3" eb="5">
      <t>フサハル</t>
    </rPh>
    <phoneticPr fontId="3"/>
  </si>
  <si>
    <t>中山　利静</t>
    <rPh sb="0" eb="2">
      <t>ナカヤマ</t>
    </rPh>
    <rPh sb="3" eb="4">
      <t>リ</t>
    </rPh>
    <rPh sb="4" eb="5">
      <t>シズ</t>
    </rPh>
    <phoneticPr fontId="3"/>
  </si>
  <si>
    <t>蛸  八郎右衛門</t>
    <rPh sb="0" eb="1">
      <t>タコ</t>
    </rPh>
    <rPh sb="3" eb="5">
      <t>ハチロウ</t>
    </rPh>
    <rPh sb="5" eb="8">
      <t>ウエモン</t>
    </rPh>
    <phoneticPr fontId="3"/>
  </si>
  <si>
    <t>滝口　進</t>
    <rPh sb="0" eb="2">
      <t>タキグチ</t>
    </rPh>
    <rPh sb="3" eb="4">
      <t>スス</t>
    </rPh>
    <phoneticPr fontId="3"/>
  </si>
  <si>
    <t>大原　昭三郎</t>
    <rPh sb="0" eb="2">
      <t>オオハラ</t>
    </rPh>
    <rPh sb="3" eb="6">
      <t>ショウザブロウ</t>
    </rPh>
    <phoneticPr fontId="3"/>
  </si>
  <si>
    <t>加藤　光</t>
    <rPh sb="0" eb="2">
      <t>カトウ</t>
    </rPh>
    <rPh sb="3" eb="4">
      <t>ヒカ</t>
    </rPh>
    <phoneticPr fontId="3"/>
  </si>
  <si>
    <t>無所属</t>
    <rPh sb="0" eb="3">
      <t>ムショゾク</t>
    </rPh>
    <phoneticPr fontId="3"/>
  </si>
  <si>
    <t>浜名　儀三</t>
    <rPh sb="0" eb="2">
      <t>ハマナ</t>
    </rPh>
    <rPh sb="3" eb="4">
      <t>ギ</t>
    </rPh>
    <rPh sb="4" eb="5">
      <t>サン</t>
    </rPh>
    <phoneticPr fontId="3"/>
  </si>
  <si>
    <t>山本　政蔵</t>
    <rPh sb="0" eb="2">
      <t>ヤマモト</t>
    </rPh>
    <rPh sb="3" eb="5">
      <t>セイゾウ</t>
    </rPh>
    <phoneticPr fontId="3"/>
  </si>
  <si>
    <t>民社党</t>
    <rPh sb="0" eb="3">
      <t>ミンシャトウ</t>
    </rPh>
    <phoneticPr fontId="3"/>
  </si>
  <si>
    <t>野田市選挙区</t>
    <rPh sb="2" eb="3">
      <t>シ</t>
    </rPh>
    <phoneticPr fontId="3"/>
  </si>
  <si>
    <t>無投票</t>
    <rPh sb="0" eb="3">
      <t>ムトウヒョウ</t>
    </rPh>
    <phoneticPr fontId="3"/>
  </si>
  <si>
    <t>染谷　誠</t>
    <rPh sb="0" eb="2">
      <t>ソメヤ</t>
    </rPh>
    <rPh sb="3" eb="4">
      <t>マコト</t>
    </rPh>
    <phoneticPr fontId="3"/>
  </si>
  <si>
    <t>大竹　清</t>
    <rPh sb="0" eb="2">
      <t>オオタケ</t>
    </rPh>
    <rPh sb="3" eb="4">
      <t>キヨシ</t>
    </rPh>
    <phoneticPr fontId="3"/>
  </si>
  <si>
    <t>小川　国彦</t>
    <rPh sb="0" eb="2">
      <t>オガワ</t>
    </rPh>
    <rPh sb="3" eb="5">
      <t>クニヒコ</t>
    </rPh>
    <phoneticPr fontId="3"/>
  </si>
  <si>
    <t>藤崎　薫</t>
    <rPh sb="0" eb="2">
      <t>フジサキ</t>
    </rPh>
    <rPh sb="3" eb="4">
      <t>カオル</t>
    </rPh>
    <phoneticPr fontId="3"/>
  </si>
  <si>
    <t>宇野　亨</t>
    <rPh sb="0" eb="2">
      <t>ウノ</t>
    </rPh>
    <rPh sb="3" eb="4">
      <t>トオル</t>
    </rPh>
    <phoneticPr fontId="3"/>
  </si>
  <si>
    <t>加瀬　喜七</t>
    <rPh sb="0" eb="2">
      <t>カセ</t>
    </rPh>
    <rPh sb="3" eb="4">
      <t>ヨロコ</t>
    </rPh>
    <rPh sb="4" eb="5">
      <t>ナナ</t>
    </rPh>
    <phoneticPr fontId="3"/>
  </si>
  <si>
    <t>三ツ松　要</t>
    <rPh sb="0" eb="3">
      <t>ミツマツ</t>
    </rPh>
    <rPh sb="4" eb="5">
      <t>カナメ</t>
    </rPh>
    <phoneticPr fontId="3"/>
  </si>
  <si>
    <t>内藤　良一</t>
    <rPh sb="0" eb="2">
      <t>ナイトウ</t>
    </rPh>
    <rPh sb="3" eb="5">
      <t>リョウイチ</t>
    </rPh>
    <phoneticPr fontId="3"/>
  </si>
  <si>
    <t>高橋　誉富</t>
    <rPh sb="0" eb="2">
      <t>タカハシ</t>
    </rPh>
    <rPh sb="3" eb="4">
      <t>ホマレ</t>
    </rPh>
    <rPh sb="4" eb="5">
      <t>トミ</t>
    </rPh>
    <phoneticPr fontId="3"/>
  </si>
  <si>
    <t>渡辺　多門</t>
    <rPh sb="0" eb="2">
      <t>ワタナベ</t>
    </rPh>
    <rPh sb="3" eb="4">
      <t>タ</t>
    </rPh>
    <rPh sb="4" eb="5">
      <t>モン</t>
    </rPh>
    <phoneticPr fontId="3"/>
  </si>
  <si>
    <t xml:space="preserve"> 鎌ケ谷町</t>
    <rPh sb="1" eb="4">
      <t>カマガヤ</t>
    </rPh>
    <phoneticPr fontId="3"/>
  </si>
  <si>
    <t xml:space="preserve"> 関宿町</t>
    <rPh sb="1" eb="3">
      <t>セキヤド</t>
    </rPh>
    <rPh sb="3" eb="4">
      <t>マチ</t>
    </rPh>
    <phoneticPr fontId="3"/>
  </si>
  <si>
    <t xml:space="preserve"> 沼南町</t>
    <rPh sb="1" eb="3">
      <t>ショウナン</t>
    </rPh>
    <rPh sb="3" eb="4">
      <t>マチ</t>
    </rPh>
    <phoneticPr fontId="3"/>
  </si>
  <si>
    <t>井上　裕</t>
    <rPh sb="0" eb="2">
      <t>イノウエ</t>
    </rPh>
    <rPh sb="3" eb="4">
      <t>ユタカ</t>
    </rPh>
    <phoneticPr fontId="3"/>
  </si>
  <si>
    <t>牧野　正</t>
    <rPh sb="0" eb="2">
      <t>マキノ</t>
    </rPh>
    <rPh sb="3" eb="4">
      <t>タダシ</t>
    </rPh>
    <phoneticPr fontId="3"/>
  </si>
  <si>
    <t>高橋　義雄</t>
    <rPh sb="0" eb="2">
      <t>タカハシ</t>
    </rPh>
    <rPh sb="3" eb="5">
      <t>ヨシオ</t>
    </rPh>
    <phoneticPr fontId="3"/>
  </si>
  <si>
    <t>畔蒜　源之助</t>
    <rPh sb="0" eb="2">
      <t>アビル</t>
    </rPh>
    <rPh sb="3" eb="6">
      <t>ゲンノスケ</t>
    </rPh>
    <phoneticPr fontId="3"/>
  </si>
  <si>
    <t>狩野　政一</t>
    <rPh sb="0" eb="2">
      <t>カノウ</t>
    </rPh>
    <rPh sb="3" eb="5">
      <t>マサカズ</t>
    </rPh>
    <phoneticPr fontId="3"/>
  </si>
  <si>
    <t xml:space="preserve"> 本納町</t>
    <rPh sb="1" eb="3">
      <t>ホンノウ</t>
    </rPh>
    <rPh sb="3" eb="4">
      <t>マチ</t>
    </rPh>
    <phoneticPr fontId="3"/>
  </si>
  <si>
    <t>市原　正利</t>
    <rPh sb="0" eb="2">
      <t>イチハラ</t>
    </rPh>
    <rPh sb="3" eb="5">
      <t>マサトシ</t>
    </rPh>
    <phoneticPr fontId="3"/>
  </si>
  <si>
    <t>小高　艶三</t>
    <rPh sb="0" eb="2">
      <t>オダカ</t>
    </rPh>
    <rPh sb="3" eb="4">
      <t>ツヤ</t>
    </rPh>
    <rPh sb="4" eb="5">
      <t>サン</t>
    </rPh>
    <phoneticPr fontId="3"/>
  </si>
  <si>
    <t>堀江　弘太</t>
    <rPh sb="0" eb="2">
      <t>ホリエ</t>
    </rPh>
    <rPh sb="3" eb="5">
      <t>ヒロタ</t>
    </rPh>
    <phoneticPr fontId="3"/>
  </si>
  <si>
    <t>君津郡選挙区</t>
    <rPh sb="0" eb="2">
      <t>キミツ</t>
    </rPh>
    <rPh sb="2" eb="3">
      <t>グン</t>
    </rPh>
    <phoneticPr fontId="3"/>
  </si>
  <si>
    <t>＊君津郡計</t>
    <rPh sb="1" eb="3">
      <t>キミツ</t>
    </rPh>
    <rPh sb="3" eb="4">
      <t>グン</t>
    </rPh>
    <rPh sb="4" eb="5">
      <t>ケイ</t>
    </rPh>
    <phoneticPr fontId="3"/>
  </si>
  <si>
    <t xml:space="preserve"> 平川町</t>
    <rPh sb="1" eb="3">
      <t>ヒラカワ</t>
    </rPh>
    <rPh sb="3" eb="4">
      <t>マチ</t>
    </rPh>
    <phoneticPr fontId="3"/>
  </si>
  <si>
    <t xml:space="preserve"> 富来田町</t>
    <rPh sb="1" eb="2">
      <t>トミ</t>
    </rPh>
    <rPh sb="2" eb="3">
      <t>ク</t>
    </rPh>
    <rPh sb="3" eb="4">
      <t>タ</t>
    </rPh>
    <rPh sb="4" eb="5">
      <t>マチ</t>
    </rPh>
    <phoneticPr fontId="3"/>
  </si>
  <si>
    <t xml:space="preserve"> 君津町</t>
    <rPh sb="1" eb="3">
      <t>キミツ</t>
    </rPh>
    <rPh sb="3" eb="4">
      <t>マチ</t>
    </rPh>
    <phoneticPr fontId="3"/>
  </si>
  <si>
    <t xml:space="preserve"> 大佐和町</t>
    <rPh sb="1" eb="4">
      <t>オオサワ</t>
    </rPh>
    <rPh sb="4" eb="5">
      <t>チョウ</t>
    </rPh>
    <phoneticPr fontId="3"/>
  </si>
  <si>
    <t xml:space="preserve"> 天羽町</t>
    <rPh sb="1" eb="3">
      <t>アモウ</t>
    </rPh>
    <rPh sb="3" eb="4">
      <t>マチ</t>
    </rPh>
    <phoneticPr fontId="3"/>
  </si>
  <si>
    <t xml:space="preserve"> 富津町</t>
    <rPh sb="1" eb="3">
      <t>フッツ</t>
    </rPh>
    <rPh sb="3" eb="4">
      <t>チョウ</t>
    </rPh>
    <phoneticPr fontId="3"/>
  </si>
  <si>
    <t>金瀬　俊雄</t>
    <rPh sb="0" eb="1">
      <t>カネ</t>
    </rPh>
    <rPh sb="1" eb="2">
      <t>セ</t>
    </rPh>
    <rPh sb="3" eb="5">
      <t>トシオ</t>
    </rPh>
    <phoneticPr fontId="3"/>
  </si>
  <si>
    <t>自由民主党</t>
    <rPh sb="0" eb="2">
      <t>ジユウ</t>
    </rPh>
    <rPh sb="2" eb="5">
      <t>ミンシュトウ</t>
    </rPh>
    <phoneticPr fontId="3"/>
  </si>
  <si>
    <t>加藤　一郎</t>
    <rPh sb="0" eb="2">
      <t>カトウ</t>
    </rPh>
    <rPh sb="3" eb="5">
      <t>イチロウ</t>
    </rPh>
    <phoneticPr fontId="3"/>
  </si>
  <si>
    <t>無所属</t>
    <rPh sb="0" eb="3">
      <t>ムショゾク</t>
    </rPh>
    <phoneticPr fontId="3"/>
  </si>
  <si>
    <t>昭和42年4月15日執行</t>
    <rPh sb="0" eb="2">
      <t>ショウワ</t>
    </rPh>
    <phoneticPr fontId="3"/>
  </si>
  <si>
    <t>すみ　正人</t>
    <rPh sb="3" eb="5">
      <t>マサト</t>
    </rPh>
    <phoneticPr fontId="3"/>
  </si>
  <si>
    <t>渡辺　良雄</t>
    <rPh sb="0" eb="2">
      <t>ワタナベ</t>
    </rPh>
    <rPh sb="3" eb="5">
      <t>ヨシオ</t>
    </rPh>
    <phoneticPr fontId="3"/>
  </si>
  <si>
    <t>樋口　忠夫</t>
    <rPh sb="0" eb="2">
      <t>ヒグチ</t>
    </rPh>
    <rPh sb="3" eb="5">
      <t>タダオ</t>
    </rPh>
    <phoneticPr fontId="3"/>
  </si>
  <si>
    <t>鈴木　宣三</t>
    <rPh sb="0" eb="2">
      <t>スズキ</t>
    </rPh>
    <rPh sb="3" eb="4">
      <t>セン</t>
    </rPh>
    <rPh sb="4" eb="5">
      <t>サン</t>
    </rPh>
    <phoneticPr fontId="3"/>
  </si>
  <si>
    <t>高原　正也</t>
    <rPh sb="0" eb="2">
      <t>タカハラ</t>
    </rPh>
    <rPh sb="3" eb="5">
      <t>マサヤ</t>
    </rPh>
    <phoneticPr fontId="3"/>
  </si>
  <si>
    <t>湯浅　義兼</t>
    <rPh sb="0" eb="2">
      <t>ユアサ</t>
    </rPh>
    <rPh sb="3" eb="5">
      <t>ヨシカネ</t>
    </rPh>
    <phoneticPr fontId="3"/>
  </si>
  <si>
    <t>鈴木　忠兵衛</t>
    <rPh sb="0" eb="2">
      <t>スズキ</t>
    </rPh>
    <rPh sb="3" eb="4">
      <t>チュウ</t>
    </rPh>
    <rPh sb="4" eb="5">
      <t>ヘイ</t>
    </rPh>
    <rPh sb="5" eb="6">
      <t>エイ</t>
    </rPh>
    <phoneticPr fontId="3"/>
  </si>
  <si>
    <t>大川　勇</t>
    <rPh sb="0" eb="2">
      <t>オオカワ</t>
    </rPh>
    <rPh sb="3" eb="4">
      <t>イサム</t>
    </rPh>
    <phoneticPr fontId="3"/>
  </si>
  <si>
    <t>日本社会党</t>
    <rPh sb="0" eb="2">
      <t>ニホン</t>
    </rPh>
    <rPh sb="2" eb="5">
      <t>シャカイトウ</t>
    </rPh>
    <phoneticPr fontId="3"/>
  </si>
  <si>
    <t>堀切　国太郎</t>
    <rPh sb="0" eb="2">
      <t>ホリキリ</t>
    </rPh>
    <rPh sb="3" eb="6">
      <t>クニタロウ</t>
    </rPh>
    <phoneticPr fontId="3"/>
  </si>
  <si>
    <t>尾崎　至誠</t>
    <rPh sb="0" eb="2">
      <t>オザキ</t>
    </rPh>
    <rPh sb="3" eb="4">
      <t>イタ</t>
    </rPh>
    <rPh sb="4" eb="5">
      <t>マコト</t>
    </rPh>
    <phoneticPr fontId="3"/>
  </si>
  <si>
    <t>内藤　寛一</t>
    <rPh sb="0" eb="2">
      <t>ナイトウ</t>
    </rPh>
    <rPh sb="3" eb="5">
      <t>カンイチ</t>
    </rPh>
    <phoneticPr fontId="3"/>
  </si>
  <si>
    <t>日本共産党</t>
    <rPh sb="0" eb="2">
      <t>ニホン</t>
    </rPh>
    <rPh sb="2" eb="5">
      <t>キョウサントウ</t>
    </rPh>
    <phoneticPr fontId="3"/>
  </si>
  <si>
    <t>丸山　武郎</t>
    <rPh sb="0" eb="2">
      <t>マルヤマ</t>
    </rPh>
    <rPh sb="3" eb="5">
      <t>タケロウ</t>
    </rPh>
    <phoneticPr fontId="3"/>
  </si>
  <si>
    <t>熊倉　安雄</t>
    <rPh sb="0" eb="2">
      <t>クマクラ</t>
    </rPh>
    <rPh sb="3" eb="5">
      <t>ヤスオ</t>
    </rPh>
    <phoneticPr fontId="3"/>
  </si>
  <si>
    <t>平良　充広</t>
    <rPh sb="0" eb="2">
      <t>タイラ</t>
    </rPh>
    <rPh sb="3" eb="4">
      <t>ミツ</t>
    </rPh>
    <rPh sb="4" eb="5">
      <t>ヒロ</t>
    </rPh>
    <phoneticPr fontId="3"/>
  </si>
  <si>
    <t>佐藤　直右</t>
    <rPh sb="0" eb="2">
      <t>サトウ</t>
    </rPh>
    <rPh sb="3" eb="4">
      <t>ナオ</t>
    </rPh>
    <rPh sb="4" eb="5">
      <t>ミギ</t>
    </rPh>
    <phoneticPr fontId="3"/>
  </si>
  <si>
    <t>横峯　平一</t>
    <rPh sb="0" eb="2">
      <t>ヨコミネ</t>
    </rPh>
    <rPh sb="3" eb="5">
      <t>ヘイイチ</t>
    </rPh>
    <phoneticPr fontId="3"/>
  </si>
  <si>
    <t>斎藤　政男</t>
    <rPh sb="0" eb="2">
      <t>サイトウ</t>
    </rPh>
    <rPh sb="3" eb="4">
      <t>セイ</t>
    </rPh>
    <rPh sb="4" eb="5">
      <t>オトコ</t>
    </rPh>
    <phoneticPr fontId="3"/>
  </si>
  <si>
    <t>秋谷　クリ</t>
    <rPh sb="0" eb="2">
      <t>アキタニ</t>
    </rPh>
    <phoneticPr fontId="3"/>
  </si>
  <si>
    <t>柳沢　正毅</t>
    <rPh sb="0" eb="2">
      <t>ヤナギサワ</t>
    </rPh>
    <rPh sb="3" eb="4">
      <t>ショウ</t>
    </rPh>
    <rPh sb="4" eb="5">
      <t>キ</t>
    </rPh>
    <phoneticPr fontId="3"/>
  </si>
  <si>
    <t>渡辺　寛美</t>
    <rPh sb="0" eb="2">
      <t>ワタナベ</t>
    </rPh>
    <rPh sb="3" eb="4">
      <t>ヒロシ</t>
    </rPh>
    <rPh sb="4" eb="5">
      <t>ビ</t>
    </rPh>
    <phoneticPr fontId="3"/>
  </si>
  <si>
    <t>長友　康生</t>
    <rPh sb="0" eb="2">
      <t>ナガトモ</t>
    </rPh>
    <rPh sb="3" eb="5">
      <t>コウセイ</t>
    </rPh>
    <phoneticPr fontId="3"/>
  </si>
  <si>
    <t>小川　勇次</t>
    <rPh sb="0" eb="2">
      <t>オガワ</t>
    </rPh>
    <rPh sb="3" eb="5">
      <t>ユウジ</t>
    </rPh>
    <phoneticPr fontId="3"/>
  </si>
  <si>
    <t>小高　和夫</t>
    <rPh sb="0" eb="2">
      <t>オダカ</t>
    </rPh>
    <rPh sb="3" eb="5">
      <t>カズオ</t>
    </rPh>
    <phoneticPr fontId="3"/>
  </si>
  <si>
    <t>新堀　正</t>
    <rPh sb="0" eb="2">
      <t>シンボリ</t>
    </rPh>
    <rPh sb="3" eb="4">
      <t>タダシ</t>
    </rPh>
    <phoneticPr fontId="3"/>
  </si>
  <si>
    <t>海野　正造</t>
    <rPh sb="0" eb="1">
      <t>ウミ</t>
    </rPh>
    <rPh sb="1" eb="2">
      <t>ノ</t>
    </rPh>
    <rPh sb="3" eb="5">
      <t>セイゾウ</t>
    </rPh>
    <phoneticPr fontId="3"/>
  </si>
  <si>
    <t>佐川　四郎</t>
    <rPh sb="0" eb="2">
      <t>サガワ</t>
    </rPh>
    <rPh sb="3" eb="5">
      <t>シロウ</t>
    </rPh>
    <phoneticPr fontId="3"/>
  </si>
  <si>
    <t>中村　日出丸</t>
    <rPh sb="0" eb="2">
      <t>ナカムラ</t>
    </rPh>
    <rPh sb="3" eb="5">
      <t>ヒジ</t>
    </rPh>
    <rPh sb="5" eb="6">
      <t>マル</t>
    </rPh>
    <phoneticPr fontId="3"/>
  </si>
  <si>
    <t>臼井　義一</t>
    <rPh sb="0" eb="2">
      <t>ウスイ</t>
    </rPh>
    <rPh sb="3" eb="5">
      <t>ヨシカズ</t>
    </rPh>
    <phoneticPr fontId="3"/>
  </si>
  <si>
    <t>兼坂　順一</t>
    <rPh sb="0" eb="2">
      <t>カネサカ</t>
    </rPh>
    <rPh sb="3" eb="5">
      <t>ジュンイチ</t>
    </rPh>
    <phoneticPr fontId="3"/>
  </si>
  <si>
    <t>山崎　倉吉</t>
    <rPh sb="0" eb="2">
      <t>ヤマサキ</t>
    </rPh>
    <rPh sb="3" eb="5">
      <t>クラキチ</t>
    </rPh>
    <phoneticPr fontId="3"/>
  </si>
  <si>
    <t>伊藤　政秋</t>
    <rPh sb="0" eb="2">
      <t>イトウ</t>
    </rPh>
    <rPh sb="3" eb="4">
      <t>セイ</t>
    </rPh>
    <rPh sb="4" eb="5">
      <t>アキ</t>
    </rPh>
    <phoneticPr fontId="3"/>
  </si>
  <si>
    <t>中野　綱五郎</t>
    <rPh sb="0" eb="2">
      <t>ナカノ</t>
    </rPh>
    <rPh sb="3" eb="6">
      <t>ツナゴロウ</t>
    </rPh>
    <phoneticPr fontId="3"/>
  </si>
  <si>
    <t>吉川　成夫</t>
    <rPh sb="0" eb="2">
      <t>ヨシカワ</t>
    </rPh>
    <rPh sb="3" eb="4">
      <t>ナ</t>
    </rPh>
    <rPh sb="4" eb="5">
      <t>オット</t>
    </rPh>
    <phoneticPr fontId="3"/>
  </si>
  <si>
    <t>佐久間　伝蔵</t>
    <rPh sb="0" eb="3">
      <t>サクマ</t>
    </rPh>
    <rPh sb="4" eb="5">
      <t>デン</t>
    </rPh>
    <rPh sb="5" eb="6">
      <t>ゾウ</t>
    </rPh>
    <phoneticPr fontId="3"/>
  </si>
  <si>
    <t>自由民主党</t>
    <phoneticPr fontId="3"/>
  </si>
  <si>
    <t>菅野　儀作</t>
    <rPh sb="0" eb="2">
      <t>スガノ</t>
    </rPh>
    <rPh sb="3" eb="5">
      <t>ギサク</t>
    </rPh>
    <phoneticPr fontId="3"/>
  </si>
  <si>
    <t>井上　陸郎</t>
    <rPh sb="0" eb="2">
      <t>イノウエ</t>
    </rPh>
    <rPh sb="3" eb="4">
      <t>リク</t>
    </rPh>
    <rPh sb="4" eb="5">
      <t>ロウ</t>
    </rPh>
    <phoneticPr fontId="3"/>
  </si>
  <si>
    <t>秋元　信郎</t>
    <rPh sb="0" eb="2">
      <t>アキモト</t>
    </rPh>
    <rPh sb="3" eb="4">
      <t>ノブ</t>
    </rPh>
    <rPh sb="4" eb="5">
      <t>ロウ</t>
    </rPh>
    <phoneticPr fontId="3"/>
  </si>
  <si>
    <t>市原郡選挙区</t>
    <rPh sb="0" eb="2">
      <t>イチハラ</t>
    </rPh>
    <rPh sb="2" eb="3">
      <t>グン</t>
    </rPh>
    <rPh sb="3" eb="6">
      <t>センキョク</t>
    </rPh>
    <phoneticPr fontId="3"/>
  </si>
  <si>
    <t>無投票</t>
    <rPh sb="0" eb="3">
      <t>ムトウヒョウ</t>
    </rPh>
    <phoneticPr fontId="3"/>
  </si>
  <si>
    <t xml:space="preserve"> 南総町</t>
    <rPh sb="1" eb="3">
      <t>ナンソウ</t>
    </rPh>
    <rPh sb="3" eb="4">
      <t>マチ</t>
    </rPh>
    <phoneticPr fontId="3"/>
  </si>
  <si>
    <t xml:space="preserve"> 加茂村</t>
    <rPh sb="1" eb="3">
      <t>カモ</t>
    </rPh>
    <rPh sb="3" eb="4">
      <t>ムラ</t>
    </rPh>
    <phoneticPr fontId="3"/>
  </si>
  <si>
    <t>＊市原郡計</t>
    <rPh sb="1" eb="3">
      <t>イチハラ</t>
    </rPh>
    <rPh sb="3" eb="4">
      <t>グン</t>
    </rPh>
    <rPh sb="4" eb="5">
      <t>ケイ</t>
    </rPh>
    <phoneticPr fontId="3"/>
  </si>
  <si>
    <t>東葛飾郡選挙区</t>
    <rPh sb="0" eb="1">
      <t>ヒガシ</t>
    </rPh>
    <rPh sb="1" eb="3">
      <t>カツシカ</t>
    </rPh>
    <rPh sb="4" eb="7">
      <t>センキョク</t>
    </rPh>
    <phoneticPr fontId="3"/>
  </si>
  <si>
    <t xml:space="preserve"> 我孫子町</t>
    <rPh sb="1" eb="4">
      <t>アビコ</t>
    </rPh>
    <rPh sb="4" eb="5">
      <t>マチ</t>
    </rPh>
    <phoneticPr fontId="3"/>
  </si>
  <si>
    <t>＊東葛飾郡計</t>
    <rPh sb="1" eb="4">
      <t>ヒガシカツシカ</t>
    </rPh>
    <phoneticPr fontId="3"/>
  </si>
  <si>
    <t>秋谷　好治</t>
    <rPh sb="0" eb="2">
      <t>アキヤ</t>
    </rPh>
    <rPh sb="3" eb="4">
      <t>ヨシ</t>
    </rPh>
    <rPh sb="4" eb="5">
      <t>ジ</t>
    </rPh>
    <phoneticPr fontId="3"/>
  </si>
  <si>
    <t>松本　清</t>
    <rPh sb="0" eb="2">
      <t>マツモト</t>
    </rPh>
    <rPh sb="3" eb="4">
      <t>キヨシ</t>
    </rPh>
    <phoneticPr fontId="3"/>
  </si>
  <si>
    <t>渡辺　正四郎</t>
    <rPh sb="0" eb="2">
      <t>ワタナベ</t>
    </rPh>
    <rPh sb="3" eb="6">
      <t>セイシロウ</t>
    </rPh>
    <phoneticPr fontId="3"/>
  </si>
  <si>
    <t>中村　小仁太</t>
    <rPh sb="0" eb="2">
      <t>ナカムラ</t>
    </rPh>
    <rPh sb="3" eb="4">
      <t>コ</t>
    </rPh>
    <rPh sb="4" eb="5">
      <t>ジン</t>
    </rPh>
    <rPh sb="5" eb="6">
      <t>フトシ</t>
    </rPh>
    <phoneticPr fontId="3"/>
  </si>
  <si>
    <t>林　貞一</t>
    <rPh sb="0" eb="1">
      <t>ハヤシ</t>
    </rPh>
    <rPh sb="2" eb="4">
      <t>サダイチ</t>
    </rPh>
    <phoneticPr fontId="3"/>
  </si>
  <si>
    <t>植草　誠</t>
    <rPh sb="0" eb="2">
      <t>ウエクサ</t>
    </rPh>
    <rPh sb="3" eb="4">
      <t>マコト</t>
    </rPh>
    <phoneticPr fontId="3"/>
  </si>
  <si>
    <t>石渡　義治</t>
    <rPh sb="0" eb="2">
      <t>イシワタリ</t>
    </rPh>
    <rPh sb="3" eb="5">
      <t>ヨシハル</t>
    </rPh>
    <phoneticPr fontId="3"/>
  </si>
  <si>
    <t xml:space="preserve"> 土気町</t>
    <rPh sb="1" eb="3">
      <t>トケ</t>
    </rPh>
    <phoneticPr fontId="3"/>
  </si>
  <si>
    <t>加瀬　包男</t>
    <rPh sb="0" eb="2">
      <t>カセ</t>
    </rPh>
    <rPh sb="3" eb="4">
      <t>ツツ</t>
    </rPh>
    <rPh sb="4" eb="5">
      <t>オトコ</t>
    </rPh>
    <phoneticPr fontId="3"/>
  </si>
  <si>
    <t xml:space="preserve"> 小櫃村</t>
    <rPh sb="1" eb="3">
      <t>オビツ</t>
    </rPh>
    <rPh sb="3" eb="4">
      <t>ムラ</t>
    </rPh>
    <phoneticPr fontId="3"/>
  </si>
  <si>
    <t xml:space="preserve"> 上総町</t>
    <rPh sb="1" eb="3">
      <t>カズサ</t>
    </rPh>
    <rPh sb="3" eb="4">
      <t>マチ</t>
    </rPh>
    <phoneticPr fontId="3"/>
  </si>
  <si>
    <t xml:space="preserve"> 小糸町</t>
    <rPh sb="1" eb="3">
      <t>コイト</t>
    </rPh>
    <rPh sb="3" eb="4">
      <t>チョウ</t>
    </rPh>
    <phoneticPr fontId="3"/>
  </si>
  <si>
    <t xml:space="preserve"> 清和村</t>
    <rPh sb="1" eb="3">
      <t>セイワ</t>
    </rPh>
    <rPh sb="3" eb="4">
      <t>ムラ</t>
    </rPh>
    <phoneticPr fontId="3"/>
  </si>
  <si>
    <t>浜田　幸一</t>
    <rPh sb="0" eb="2">
      <t>ハマダ</t>
    </rPh>
    <rPh sb="3" eb="5">
      <t>コウイチ</t>
    </rPh>
    <phoneticPr fontId="3"/>
  </si>
  <si>
    <t>高吉　平蔵</t>
    <rPh sb="0" eb="2">
      <t>タカヨシ</t>
    </rPh>
    <rPh sb="3" eb="5">
      <t>ヘイゾウ</t>
    </rPh>
    <phoneticPr fontId="3"/>
  </si>
  <si>
    <t>荘司　勇</t>
    <rPh sb="0" eb="2">
      <t>ショウジ</t>
    </rPh>
    <rPh sb="3" eb="4">
      <t>イサム</t>
    </rPh>
    <phoneticPr fontId="3"/>
  </si>
  <si>
    <t>田中　真悟</t>
    <rPh sb="0" eb="2">
      <t>タナカ</t>
    </rPh>
    <rPh sb="3" eb="4">
      <t>シン</t>
    </rPh>
    <rPh sb="4" eb="5">
      <t>サトル</t>
    </rPh>
    <phoneticPr fontId="3"/>
  </si>
  <si>
    <t xml:space="preserve"> 丸山町</t>
    <rPh sb="1" eb="3">
      <t>マルヤマ</t>
    </rPh>
    <rPh sb="3" eb="4">
      <t>マチ</t>
    </rPh>
    <phoneticPr fontId="3"/>
  </si>
  <si>
    <t xml:space="preserve"> 江見町</t>
    <rPh sb="1" eb="3">
      <t>エミ</t>
    </rPh>
    <rPh sb="3" eb="4">
      <t>チョウ</t>
    </rPh>
    <phoneticPr fontId="3"/>
  </si>
  <si>
    <t xml:space="preserve"> 長狭町</t>
    <rPh sb="1" eb="3">
      <t>ナガサ</t>
    </rPh>
    <rPh sb="3" eb="4">
      <t>チョウ</t>
    </rPh>
    <phoneticPr fontId="3"/>
  </si>
  <si>
    <t xml:space="preserve"> 鴨川町</t>
    <rPh sb="1" eb="3">
      <t>カモガワ</t>
    </rPh>
    <rPh sb="3" eb="4">
      <t>チョウ</t>
    </rPh>
    <phoneticPr fontId="3"/>
  </si>
  <si>
    <t>鈴木　惣之助</t>
    <rPh sb="0" eb="2">
      <t>スズキ</t>
    </rPh>
    <rPh sb="3" eb="6">
      <t>ソウノスケ</t>
    </rPh>
    <phoneticPr fontId="3"/>
  </si>
  <si>
    <t>厚海　熊太郎</t>
    <rPh sb="0" eb="2">
      <t>アツミ</t>
    </rPh>
    <rPh sb="3" eb="4">
      <t>クマ</t>
    </rPh>
    <rPh sb="4" eb="6">
      <t>タロウ</t>
    </rPh>
    <phoneticPr fontId="3"/>
  </si>
  <si>
    <t>鈴木　俊輔</t>
    <rPh sb="0" eb="2">
      <t>スズキ</t>
    </rPh>
    <rPh sb="3" eb="4">
      <t>トシ</t>
    </rPh>
    <rPh sb="4" eb="5">
      <t>スケ</t>
    </rPh>
    <phoneticPr fontId="3"/>
  </si>
  <si>
    <t>高橋　○二</t>
    <rPh sb="0" eb="2">
      <t>タカハシ</t>
    </rPh>
    <rPh sb="4" eb="5">
      <t>ニ</t>
    </rPh>
    <phoneticPr fontId="3"/>
  </si>
  <si>
    <t>○：しめすへんに右</t>
    <rPh sb="8" eb="9">
      <t>ミギ</t>
    </rPh>
    <phoneticPr fontId="3"/>
  </si>
  <si>
    <t>村山　伊之助</t>
    <rPh sb="0" eb="2">
      <t>ムラヤマ</t>
    </rPh>
    <rPh sb="3" eb="6">
      <t>イノスケ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</si>
</sst>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"/>
    <numFmt numFmtId="177" formatCode="0;&quot;▲ &quot;0"/>
    <numFmt numFmtId="178" formatCode="#,##0.000;[Red]\-#,##0.000"/>
    <numFmt numFmtId="179" formatCode="#,##0_ "/>
    <numFmt numFmtId="180" formatCode="#,##0_);[Red]\(#,##0\)"/>
  </numFmts>
  <fonts count="12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標準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5" xfId="0" applyFont="1" applyBorder="1"/>
    <xf numFmtId="2" fontId="0" fillId="0" borderId="5" xfId="0" applyNumberFormat="1" applyBorder="1"/>
    <xf numFmtId="0" fontId="0" fillId="0" borderId="5" xfId="0" applyBorder="1" applyProtection="1">
      <protection locked="0"/>
    </xf>
    <xf numFmtId="0" fontId="0" fillId="0" borderId="5" xfId="0" applyBorder="1" applyProtection="1"/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0" fillId="0" borderId="1" xfId="0" applyBorder="1" applyProtection="1"/>
    <xf numFmtId="0" fontId="0" fillId="0" borderId="3" xfId="0" applyBorder="1" applyAlignment="1" applyProtection="1">
      <alignment horizontal="center"/>
    </xf>
    <xf numFmtId="176" fontId="5" fillId="0" borderId="5" xfId="0" applyNumberFormat="1" applyFont="1" applyBorder="1" applyProtection="1"/>
    <xf numFmtId="0" fontId="0" fillId="0" borderId="3" xfId="0" applyBorder="1" applyProtection="1"/>
    <xf numFmtId="2" fontId="0" fillId="0" borderId="5" xfId="0" applyNumberFormat="1" applyBorder="1" applyProtection="1"/>
    <xf numFmtId="0" fontId="0" fillId="0" borderId="1" xfId="0" applyBorder="1" applyAlignment="1" applyProtection="1">
      <alignment horizontal="center"/>
    </xf>
    <xf numFmtId="0" fontId="2" fillId="0" borderId="5" xfId="0" applyFont="1" applyBorder="1" applyProtection="1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177" fontId="0" fillId="0" borderId="0" xfId="0" applyNumberFormat="1"/>
    <xf numFmtId="0" fontId="7" fillId="0" borderId="0" xfId="0" applyFont="1"/>
    <xf numFmtId="0" fontId="8" fillId="0" borderId="0" xfId="0" applyFont="1"/>
    <xf numFmtId="0" fontId="9" fillId="0" borderId="0" xfId="0" applyFont="1"/>
    <xf numFmtId="2" fontId="0" fillId="0" borderId="1" xfId="0" applyNumberFormat="1" applyBorder="1" applyProtection="1"/>
    <xf numFmtId="0" fontId="0" fillId="0" borderId="1" xfId="0" applyBorder="1" applyProtection="1">
      <protection locked="0"/>
    </xf>
    <xf numFmtId="2" fontId="0" fillId="0" borderId="1" xfId="0" applyNumberFormat="1" applyBorder="1"/>
    <xf numFmtId="0" fontId="0" fillId="0" borderId="8" xfId="0" applyBorder="1"/>
    <xf numFmtId="0" fontId="0" fillId="0" borderId="9" xfId="0" applyBorder="1"/>
    <xf numFmtId="38" fontId="5" fillId="0" borderId="5" xfId="1" applyFont="1" applyBorder="1" applyProtection="1"/>
    <xf numFmtId="38" fontId="5" fillId="0" borderId="1" xfId="1" applyFont="1" applyBorder="1" applyProtection="1"/>
    <xf numFmtId="38" fontId="5" fillId="0" borderId="6" xfId="1" applyFont="1" applyBorder="1" applyProtection="1"/>
    <xf numFmtId="38" fontId="0" fillId="0" borderId="3" xfId="1" applyFont="1" applyBorder="1" applyAlignment="1" applyProtection="1">
      <alignment horizontal="center"/>
    </xf>
    <xf numFmtId="38" fontId="0" fillId="0" borderId="5" xfId="1" applyFont="1" applyBorder="1" applyProtection="1">
      <protection locked="0"/>
    </xf>
    <xf numFmtId="38" fontId="0" fillId="0" borderId="5" xfId="1" applyFont="1" applyBorder="1" applyProtection="1"/>
    <xf numFmtId="38" fontId="0" fillId="0" borderId="1" xfId="1" applyFont="1" applyBorder="1" applyAlignment="1" applyProtection="1">
      <alignment horizontal="center"/>
      <protection locked="0"/>
    </xf>
    <xf numFmtId="38" fontId="0" fillId="0" borderId="1" xfId="1" applyFont="1" applyBorder="1" applyAlignment="1" applyProtection="1">
      <alignment horizontal="center"/>
    </xf>
    <xf numFmtId="38" fontId="0" fillId="0" borderId="3" xfId="1" applyFont="1" applyBorder="1" applyAlignment="1" applyProtection="1">
      <alignment horizontal="center"/>
      <protection locked="0"/>
    </xf>
    <xf numFmtId="38" fontId="0" fillId="0" borderId="1" xfId="1" applyFont="1" applyBorder="1" applyProtection="1">
      <protection locked="0"/>
    </xf>
    <xf numFmtId="38" fontId="0" fillId="0" borderId="1" xfId="1" applyFont="1" applyBorder="1" applyProtection="1"/>
    <xf numFmtId="38" fontId="0" fillId="0" borderId="8" xfId="1" applyFont="1" applyBorder="1" applyProtection="1"/>
    <xf numFmtId="38" fontId="0" fillId="0" borderId="2" xfId="1" applyFont="1" applyBorder="1" applyProtection="1">
      <protection locked="0"/>
    </xf>
    <xf numFmtId="38" fontId="0" fillId="0" borderId="9" xfId="1" applyFont="1" applyBorder="1" applyProtection="1"/>
    <xf numFmtId="38" fontId="0" fillId="0" borderId="4" xfId="1" applyFont="1" applyBorder="1" applyProtection="1">
      <protection locked="0"/>
    </xf>
    <xf numFmtId="38" fontId="0" fillId="0" borderId="10" xfId="1" applyFont="1" applyBorder="1" applyProtection="1"/>
    <xf numFmtId="38" fontId="5" fillId="0" borderId="6" xfId="1" applyFont="1" applyBorder="1" applyProtection="1">
      <protection locked="0"/>
    </xf>
    <xf numFmtId="38" fontId="2" fillId="0" borderId="10" xfId="1" applyFont="1" applyBorder="1" applyProtection="1"/>
    <xf numFmtId="38" fontId="5" fillId="0" borderId="10" xfId="1" applyFont="1" applyBorder="1" applyProtection="1"/>
    <xf numFmtId="38" fontId="2" fillId="0" borderId="6" xfId="1" applyFont="1" applyBorder="1" applyProtection="1">
      <protection locked="0"/>
    </xf>
    <xf numFmtId="38" fontId="2" fillId="0" borderId="8" xfId="1" applyFont="1" applyBorder="1" applyProtection="1"/>
    <xf numFmtId="38" fontId="5" fillId="0" borderId="2" xfId="1" applyFont="1" applyBorder="1" applyProtection="1">
      <protection locked="0"/>
    </xf>
    <xf numFmtId="38" fontId="5" fillId="0" borderId="8" xfId="1" applyFont="1" applyBorder="1" applyProtection="1"/>
    <xf numFmtId="38" fontId="5" fillId="0" borderId="13" xfId="1" applyFont="1" applyBorder="1" applyProtection="1"/>
    <xf numFmtId="38" fontId="0" fillId="0" borderId="11" xfId="1" applyFont="1" applyBorder="1" applyProtection="1"/>
    <xf numFmtId="38" fontId="2" fillId="0" borderId="2" xfId="1" applyFont="1" applyBorder="1" applyProtection="1">
      <protection locked="0"/>
    </xf>
    <xf numFmtId="178" fontId="5" fillId="0" borderId="6" xfId="1" applyNumberFormat="1" applyFont="1" applyBorder="1" applyProtection="1">
      <protection locked="0"/>
    </xf>
    <xf numFmtId="38" fontId="1" fillId="0" borderId="8" xfId="1" applyFont="1" applyBorder="1" applyProtection="1"/>
    <xf numFmtId="38" fontId="5" fillId="0" borderId="7" xfId="1" applyFont="1" applyBorder="1" applyProtection="1">
      <protection locked="0"/>
    </xf>
    <xf numFmtId="38" fontId="5" fillId="0" borderId="11" xfId="1" applyFont="1" applyBorder="1" applyProtection="1"/>
    <xf numFmtId="38" fontId="1" fillId="0" borderId="9" xfId="1" applyFont="1" applyBorder="1" applyProtection="1"/>
    <xf numFmtId="38" fontId="5" fillId="0" borderId="6" xfId="1" applyNumberFormat="1" applyFont="1" applyBorder="1" applyProtection="1">
      <protection locked="0"/>
    </xf>
    <xf numFmtId="0" fontId="2" fillId="0" borderId="1" xfId="0" applyFont="1" applyBorder="1"/>
    <xf numFmtId="0" fontId="10" fillId="0" borderId="0" xfId="0" applyFont="1"/>
    <xf numFmtId="0" fontId="0" fillId="0" borderId="14" xfId="0" applyBorder="1"/>
    <xf numFmtId="0" fontId="0" fillId="0" borderId="15" xfId="0" applyBorder="1"/>
    <xf numFmtId="38" fontId="0" fillId="0" borderId="14" xfId="1" applyFont="1" applyBorder="1" applyProtection="1">
      <protection locked="0"/>
    </xf>
    <xf numFmtId="38" fontId="0" fillId="0" borderId="15" xfId="1" applyFont="1" applyBorder="1" applyProtection="1">
      <protection locked="0"/>
    </xf>
    <xf numFmtId="178" fontId="2" fillId="0" borderId="10" xfId="1" applyNumberFormat="1" applyFont="1" applyBorder="1" applyProtection="1"/>
    <xf numFmtId="179" fontId="5" fillId="0" borderId="12" xfId="0" applyNumberFormat="1" applyFont="1" applyBorder="1" applyProtection="1"/>
    <xf numFmtId="179" fontId="5" fillId="0" borderId="5" xfId="0" applyNumberFormat="1" applyFont="1" applyBorder="1" applyProtection="1"/>
    <xf numFmtId="0" fontId="0" fillId="0" borderId="0" xfId="0" applyFill="1"/>
    <xf numFmtId="0" fontId="10" fillId="0" borderId="0" xfId="0" applyFont="1" applyFill="1"/>
    <xf numFmtId="0" fontId="0" fillId="0" borderId="2" xfId="0" applyFill="1" applyBorder="1"/>
    <xf numFmtId="0" fontId="0" fillId="0" borderId="4" xfId="0" applyFill="1" applyBorder="1"/>
    <xf numFmtId="0" fontId="6" fillId="0" borderId="6" xfId="0" quotePrefix="1" applyNumberFormat="1" applyFont="1" applyFill="1" applyBorder="1" applyAlignment="1" applyProtection="1"/>
    <xf numFmtId="0" fontId="0" fillId="0" borderId="2" xfId="0" applyFill="1" applyBorder="1" applyAlignment="1">
      <alignment horizontal="center"/>
    </xf>
    <xf numFmtId="0" fontId="6" fillId="0" borderId="7" xfId="0" quotePrefix="1" applyNumberFormat="1" applyFont="1" applyFill="1" applyBorder="1" applyAlignment="1" applyProtection="1"/>
    <xf numFmtId="0" fontId="0" fillId="0" borderId="14" xfId="0" applyFill="1" applyBorder="1"/>
    <xf numFmtId="0" fontId="10" fillId="0" borderId="15" xfId="0" applyFont="1" applyFill="1" applyBorder="1"/>
    <xf numFmtId="0" fontId="6" fillId="0" borderId="6" xfId="0" applyNumberFormat="1" applyFont="1" applyFill="1" applyBorder="1" applyAlignment="1" applyProtection="1"/>
    <xf numFmtId="178" fontId="5" fillId="0" borderId="5" xfId="1" applyNumberFormat="1" applyFont="1" applyBorder="1" applyProtection="1"/>
    <xf numFmtId="180" fontId="2" fillId="0" borderId="10" xfId="1" applyNumberFormat="1" applyFont="1" applyBorder="1" applyProtection="1"/>
    <xf numFmtId="0" fontId="6" fillId="0" borderId="6" xfId="0" applyNumberFormat="1" applyFont="1" applyFill="1" applyBorder="1" applyAlignment="1" applyProtection="1">
      <alignment shrinkToFit="1"/>
    </xf>
    <xf numFmtId="38" fontId="0" fillId="0" borderId="7" xfId="1" applyFont="1" applyBorder="1" applyProtection="1">
      <protection locked="0"/>
    </xf>
    <xf numFmtId="0" fontId="0" fillId="0" borderId="12" xfId="0" applyBorder="1" applyAlignment="1">
      <alignment horizontal="center"/>
    </xf>
    <xf numFmtId="38" fontId="5" fillId="0" borderId="4" xfId="1" applyFont="1" applyBorder="1" applyProtection="1">
      <protection locked="0"/>
    </xf>
    <xf numFmtId="38" fontId="5" fillId="0" borderId="9" xfId="1" applyFont="1" applyBorder="1" applyProtection="1"/>
    <xf numFmtId="0" fontId="0" fillId="0" borderId="5" xfId="0" applyFont="1" applyBorder="1" applyAlignment="1" applyProtection="1">
      <protection locked="0"/>
    </xf>
    <xf numFmtId="0" fontId="0" fillId="0" borderId="5" xfId="0" applyFont="1" applyBorder="1" applyAlignment="1" applyProtection="1">
      <alignment horizontal="right"/>
      <protection locked="0"/>
    </xf>
    <xf numFmtId="38" fontId="0" fillId="0" borderId="5" xfId="1" applyFont="1" applyBorder="1" applyAlignment="1" applyProtection="1">
      <alignment horizontal="right"/>
      <protection locked="0"/>
    </xf>
    <xf numFmtId="38" fontId="0" fillId="0" borderId="5" xfId="1" applyFont="1" applyBorder="1" applyAlignment="1" applyProtection="1">
      <alignment horizontal="right"/>
    </xf>
    <xf numFmtId="3" fontId="5" fillId="0" borderId="6" xfId="1" applyNumberFormat="1" applyFont="1" applyBorder="1" applyProtection="1">
      <protection locked="0"/>
    </xf>
    <xf numFmtId="3" fontId="2" fillId="0" borderId="10" xfId="1" applyNumberFormat="1" applyFont="1" applyBorder="1" applyProtection="1"/>
    <xf numFmtId="0" fontId="10" fillId="0" borderId="15" xfId="0" applyFont="1" applyBorder="1"/>
    <xf numFmtId="0" fontId="0" fillId="0" borderId="3" xfId="0" applyFont="1" applyBorder="1" applyAlignment="1" applyProtection="1">
      <protection locked="0"/>
    </xf>
    <xf numFmtId="0" fontId="0" fillId="0" borderId="3" xfId="0" applyFont="1" applyBorder="1" applyAlignment="1" applyProtection="1">
      <alignment horizontal="right"/>
      <protection locked="0"/>
    </xf>
    <xf numFmtId="38" fontId="0" fillId="0" borderId="3" xfId="1" applyFont="1" applyBorder="1" applyAlignment="1" applyProtection="1">
      <alignment horizontal="right"/>
      <protection locked="0"/>
    </xf>
    <xf numFmtId="38" fontId="0" fillId="0" borderId="3" xfId="1" applyFont="1" applyBorder="1" applyAlignment="1" applyProtection="1">
      <alignment horizontal="right"/>
    </xf>
    <xf numFmtId="178" fontId="5" fillId="0" borderId="13" xfId="1" applyNumberFormat="1" applyFont="1" applyBorder="1" applyProtection="1"/>
    <xf numFmtId="178" fontId="5" fillId="0" borderId="7" xfId="1" applyNumberFormat="1" applyFont="1" applyBorder="1" applyProtection="1">
      <protection locked="0"/>
    </xf>
    <xf numFmtId="3" fontId="0" fillId="0" borderId="12" xfId="0" applyNumberFormat="1" applyFont="1" applyBorder="1" applyProtection="1"/>
    <xf numFmtId="3" fontId="5" fillId="0" borderId="13" xfId="1" applyNumberFormat="1" applyFont="1" applyBorder="1" applyProtection="1"/>
    <xf numFmtId="3" fontId="5" fillId="0" borderId="5" xfId="0" applyNumberFormat="1" applyFont="1" applyBorder="1" applyProtection="1"/>
    <xf numFmtId="38" fontId="5" fillId="0" borderId="3" xfId="0" applyNumberFormat="1" applyFont="1" applyBorder="1" applyAlignment="1" applyProtection="1"/>
    <xf numFmtId="0" fontId="11" fillId="0" borderId="15" xfId="0" applyFont="1" applyBorder="1"/>
    <xf numFmtId="0" fontId="5" fillId="0" borderId="6" xfId="1" applyNumberFormat="1" applyFont="1" applyBorder="1" applyProtection="1">
      <protection locked="0"/>
    </xf>
    <xf numFmtId="38" fontId="5" fillId="0" borderId="12" xfId="1" applyFont="1" applyBorder="1" applyProtection="1"/>
    <xf numFmtId="38" fontId="5" fillId="0" borderId="13" xfId="1" applyNumberFormat="1" applyFont="1" applyBorder="1" applyProtection="1"/>
    <xf numFmtId="38" fontId="5" fillId="0" borderId="5" xfId="1" applyFont="1" applyBorder="1" applyAlignment="1" applyProtection="1"/>
    <xf numFmtId="178" fontId="5" fillId="0" borderId="6" xfId="1" applyNumberFormat="1" applyFont="1" applyBorder="1" applyProtection="1"/>
    <xf numFmtId="178" fontId="5" fillId="0" borderId="12" xfId="0" applyNumberFormat="1" applyFont="1" applyBorder="1" applyProtection="1"/>
    <xf numFmtId="178" fontId="5" fillId="0" borderId="5" xfId="0" applyNumberFormat="1" applyFont="1" applyBorder="1" applyProtection="1"/>
    <xf numFmtId="178" fontId="5" fillId="0" borderId="4" xfId="1" applyNumberFormat="1" applyFont="1" applyBorder="1" applyProtection="1">
      <protection locked="0"/>
    </xf>
    <xf numFmtId="178" fontId="5" fillId="0" borderId="9" xfId="1" applyNumberFormat="1" applyFont="1" applyBorder="1" applyProtection="1"/>
    <xf numFmtId="178" fontId="5" fillId="0" borderId="10" xfId="1" applyNumberFormat="1" applyFont="1" applyBorder="1" applyProtection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46"/>
  <sheetViews>
    <sheetView tabSelected="1" view="pageBreakPreview" zoomScale="60" zoomScaleNormal="96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6" sqref="I6"/>
    </sheetView>
  </sheetViews>
  <sheetFormatPr defaultRowHeight="12" x14ac:dyDescent="0.15"/>
  <cols>
    <col min="1" max="1" width="3.7109375" customWidth="1"/>
    <col min="2" max="2" width="16.140625" style="81" customWidth="1"/>
    <col min="4" max="4" width="4.7109375" customWidth="1"/>
    <col min="5" max="5" width="16.7109375" customWidth="1"/>
    <col min="6" max="6" width="4.7109375" customWidth="1"/>
    <col min="7" max="7" width="16.7109375" customWidth="1"/>
    <col min="8" max="8" width="4.7109375" customWidth="1"/>
    <col min="9" max="9" width="16.7109375" customWidth="1"/>
    <col min="10" max="10" width="4.7109375" customWidth="1"/>
    <col min="11" max="11" width="16.7109375" customWidth="1"/>
    <col min="12" max="12" width="4.7109375" customWidth="1"/>
    <col min="13" max="13" width="16.7109375" customWidth="1"/>
    <col min="14" max="14" width="4.7109375" customWidth="1"/>
    <col min="15" max="15" width="16.7109375" customWidth="1"/>
    <col min="16" max="16" width="4.7109375" customWidth="1"/>
    <col min="17" max="17" width="16.7109375" customWidth="1"/>
    <col min="18" max="18" width="18.7109375" customWidth="1"/>
    <col min="19" max="21" width="0" hidden="1" customWidth="1"/>
    <col min="25" max="25" width="0" hidden="1" customWidth="1"/>
  </cols>
  <sheetData>
    <row r="1" spans="1:252" ht="17.25" x14ac:dyDescent="0.2">
      <c r="A1" s="24"/>
      <c r="C1" s="24"/>
      <c r="E1" s="24"/>
      <c r="H1" s="32" t="s">
        <v>217</v>
      </c>
      <c r="K1" s="33" t="s">
        <v>0</v>
      </c>
      <c r="R1" s="34" t="s">
        <v>1</v>
      </c>
      <c r="T1" s="34" t="s">
        <v>1</v>
      </c>
    </row>
    <row r="3" spans="1:252" ht="14.25" x14ac:dyDescent="0.15">
      <c r="B3" s="82" t="s">
        <v>72</v>
      </c>
    </row>
    <row r="4" spans="1:252" x14ac:dyDescent="0.15">
      <c r="A4" s="25" t="s">
        <v>2</v>
      </c>
      <c r="B4" s="83"/>
      <c r="C4" s="2" t="s">
        <v>3</v>
      </c>
      <c r="D4" s="51">
        <v>1</v>
      </c>
      <c r="E4" s="76" t="s">
        <v>73</v>
      </c>
      <c r="F4" s="51">
        <v>2</v>
      </c>
      <c r="G4" s="52" t="s">
        <v>17</v>
      </c>
      <c r="H4" s="51">
        <v>3</v>
      </c>
      <c r="I4" s="52" t="s">
        <v>57</v>
      </c>
      <c r="J4" s="51">
        <v>4</v>
      </c>
      <c r="K4" s="52" t="s">
        <v>57</v>
      </c>
      <c r="L4" s="51">
        <v>5</v>
      </c>
      <c r="M4" s="76" t="s">
        <v>77</v>
      </c>
      <c r="N4" s="51">
        <v>6</v>
      </c>
      <c r="O4" s="52" t="s">
        <v>17</v>
      </c>
      <c r="P4" s="51">
        <v>7</v>
      </c>
      <c r="Q4" s="52" t="s">
        <v>17</v>
      </c>
      <c r="R4" s="17"/>
      <c r="S4" s="17"/>
      <c r="T4" s="9" t="s">
        <v>4</v>
      </c>
      <c r="U4" s="10" t="s">
        <v>5</v>
      </c>
      <c r="V4" s="11" t="s">
        <v>6</v>
      </c>
      <c r="W4" s="22" t="s">
        <v>7</v>
      </c>
      <c r="X4" s="12" t="s">
        <v>8</v>
      </c>
      <c r="Y4" s="1" t="s">
        <v>6</v>
      </c>
    </row>
    <row r="5" spans="1:252" x14ac:dyDescent="0.15">
      <c r="A5" s="26" t="s">
        <v>48</v>
      </c>
      <c r="B5" s="84"/>
      <c r="C5" s="3"/>
      <c r="D5" s="53"/>
      <c r="E5" s="54" t="s">
        <v>153</v>
      </c>
      <c r="F5" s="53"/>
      <c r="G5" s="54" t="s">
        <v>74</v>
      </c>
      <c r="H5" s="53"/>
      <c r="I5" s="54" t="s">
        <v>218</v>
      </c>
      <c r="J5" s="53"/>
      <c r="K5" s="54" t="s">
        <v>126</v>
      </c>
      <c r="L5" s="53"/>
      <c r="M5" s="54" t="s">
        <v>152</v>
      </c>
      <c r="N5" s="53"/>
      <c r="O5" s="54" t="s">
        <v>164</v>
      </c>
      <c r="P5" s="53"/>
      <c r="Q5" s="54" t="s">
        <v>165</v>
      </c>
      <c r="R5" s="18" t="s">
        <v>9</v>
      </c>
      <c r="S5" s="20" t="s">
        <v>10</v>
      </c>
      <c r="T5" s="14" t="s">
        <v>11</v>
      </c>
      <c r="U5" s="15" t="s">
        <v>12</v>
      </c>
      <c r="V5" s="13" t="s">
        <v>7</v>
      </c>
      <c r="W5" s="18" t="s">
        <v>13</v>
      </c>
      <c r="X5" s="16" t="s">
        <v>14</v>
      </c>
      <c r="Y5" s="4" t="s">
        <v>15</v>
      </c>
    </row>
    <row r="6" spans="1:252" ht="17.25" customHeight="1" x14ac:dyDescent="0.2">
      <c r="A6" s="29"/>
      <c r="B6" s="84" t="s">
        <v>166</v>
      </c>
      <c r="C6" s="3"/>
      <c r="D6" s="53"/>
      <c r="E6" s="96">
        <v>18780</v>
      </c>
      <c r="F6" s="97"/>
      <c r="G6" s="96">
        <v>14619</v>
      </c>
      <c r="H6" s="97"/>
      <c r="I6" s="96">
        <v>12671</v>
      </c>
      <c r="J6" s="97"/>
      <c r="K6" s="96">
        <v>11693</v>
      </c>
      <c r="L6" s="97"/>
      <c r="M6" s="96">
        <v>10898</v>
      </c>
      <c r="N6" s="97"/>
      <c r="O6" s="96">
        <v>10564</v>
      </c>
      <c r="P6" s="97"/>
      <c r="Q6" s="96">
        <v>10264</v>
      </c>
      <c r="R6" s="18"/>
      <c r="S6" s="20"/>
      <c r="T6" s="14"/>
      <c r="U6" s="15"/>
      <c r="V6" s="13"/>
      <c r="W6" s="18"/>
      <c r="X6" s="16"/>
      <c r="Y6" s="4"/>
    </row>
    <row r="7" spans="1:252" x14ac:dyDescent="0.15">
      <c r="A7" s="28"/>
      <c r="B7" s="86" t="s">
        <v>2</v>
      </c>
      <c r="C7" s="2" t="s">
        <v>3</v>
      </c>
      <c r="D7" s="51">
        <v>8</v>
      </c>
      <c r="E7" s="52" t="s">
        <v>16</v>
      </c>
      <c r="F7" s="51">
        <v>9</v>
      </c>
      <c r="G7" s="52" t="s">
        <v>17</v>
      </c>
      <c r="H7" s="51">
        <v>10</v>
      </c>
      <c r="I7" s="52" t="s">
        <v>57</v>
      </c>
      <c r="J7" s="51">
        <v>11</v>
      </c>
      <c r="K7" s="52" t="s">
        <v>17</v>
      </c>
      <c r="L7" s="51">
        <v>12</v>
      </c>
      <c r="M7" s="52" t="s">
        <v>216</v>
      </c>
      <c r="N7" s="51"/>
      <c r="O7" s="52"/>
      <c r="P7" s="51"/>
      <c r="Q7" s="52"/>
      <c r="R7" s="17"/>
      <c r="S7" s="17"/>
      <c r="T7" s="9" t="s">
        <v>4</v>
      </c>
      <c r="U7" s="10" t="s">
        <v>5</v>
      </c>
      <c r="V7" s="46" t="s">
        <v>6</v>
      </c>
      <c r="W7" s="47" t="s">
        <v>7</v>
      </c>
      <c r="X7" s="12" t="s">
        <v>8</v>
      </c>
      <c r="Y7" s="1" t="s">
        <v>6</v>
      </c>
    </row>
    <row r="8" spans="1:252" x14ac:dyDescent="0.15">
      <c r="A8" s="26" t="s">
        <v>48</v>
      </c>
      <c r="B8" s="84"/>
      <c r="C8" s="3"/>
      <c r="D8" s="53"/>
      <c r="E8" s="54" t="s">
        <v>127</v>
      </c>
      <c r="F8" s="53"/>
      <c r="G8" s="54" t="s">
        <v>219</v>
      </c>
      <c r="H8" s="53"/>
      <c r="I8" s="54" t="s">
        <v>220</v>
      </c>
      <c r="J8" s="53"/>
      <c r="K8" s="54" t="s">
        <v>221</v>
      </c>
      <c r="L8" s="53"/>
      <c r="M8" s="54" t="s">
        <v>222</v>
      </c>
      <c r="N8" s="53"/>
      <c r="O8" s="54"/>
      <c r="P8" s="53"/>
      <c r="Q8" s="54"/>
      <c r="R8" s="18" t="s">
        <v>9</v>
      </c>
      <c r="S8" s="20" t="s">
        <v>10</v>
      </c>
      <c r="T8" s="14" t="s">
        <v>11</v>
      </c>
      <c r="U8" s="15" t="s">
        <v>12</v>
      </c>
      <c r="V8" s="48" t="s">
        <v>7</v>
      </c>
      <c r="W8" s="43" t="s">
        <v>13</v>
      </c>
      <c r="X8" s="16" t="s">
        <v>14</v>
      </c>
      <c r="Y8" s="4" t="s">
        <v>15</v>
      </c>
    </row>
    <row r="9" spans="1:252" ht="17.25" customHeight="1" x14ac:dyDescent="0.2">
      <c r="A9" s="27"/>
      <c r="B9" s="84" t="s">
        <v>166</v>
      </c>
      <c r="C9" s="5">
        <v>8</v>
      </c>
      <c r="D9" s="55"/>
      <c r="E9" s="96">
        <v>9470</v>
      </c>
      <c r="F9" s="58"/>
      <c r="G9" s="56">
        <v>9296</v>
      </c>
      <c r="H9" s="58"/>
      <c r="I9" s="56">
        <v>8872</v>
      </c>
      <c r="J9" s="58"/>
      <c r="K9" s="56">
        <v>8789</v>
      </c>
      <c r="L9" s="58"/>
      <c r="M9" s="56">
        <v>6173</v>
      </c>
      <c r="N9" s="58"/>
      <c r="O9" s="56"/>
      <c r="P9" s="58"/>
      <c r="Q9" s="56"/>
      <c r="R9" s="114">
        <f>E6+G6+I6+K6+M6+O6+Q6+E9+G9+I9+K9+M9</f>
        <v>132089</v>
      </c>
      <c r="S9" s="8"/>
      <c r="T9" s="98">
        <v>0</v>
      </c>
      <c r="U9" s="99">
        <v>0</v>
      </c>
      <c r="V9" s="100">
        <v>2121</v>
      </c>
      <c r="W9" s="101">
        <f>R9+V9</f>
        <v>134210</v>
      </c>
      <c r="X9" s="99">
        <v>60</v>
      </c>
      <c r="Y9" s="95"/>
    </row>
    <row r="10" spans="1:252" x14ac:dyDescent="0.15">
      <c r="A10" s="74"/>
      <c r="B10" s="88"/>
      <c r="C10" s="74"/>
      <c r="D10" s="74"/>
      <c r="E10" s="74"/>
      <c r="F10" s="74"/>
      <c r="G10" s="74"/>
      <c r="H10" s="74"/>
      <c r="I10" s="76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</row>
    <row r="11" spans="1:252" ht="14.25" x14ac:dyDescent="0.15">
      <c r="A11" s="75"/>
      <c r="B11" s="89" t="s">
        <v>68</v>
      </c>
      <c r="C11" s="75"/>
      <c r="D11" s="75"/>
      <c r="E11" s="75"/>
      <c r="F11" s="75"/>
      <c r="G11" s="75"/>
      <c r="H11" s="75"/>
      <c r="I11" s="77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AA11" s="73"/>
      <c r="AZ11" s="73"/>
      <c r="BY11" s="73"/>
      <c r="CX11" s="73"/>
      <c r="DW11" s="73"/>
      <c r="EV11" s="73"/>
      <c r="FU11" s="73"/>
      <c r="GT11" s="73"/>
      <c r="HS11" s="73"/>
      <c r="IR11" s="73"/>
    </row>
    <row r="12" spans="1:252" x14ac:dyDescent="0.15">
      <c r="A12" s="28" t="s">
        <v>2</v>
      </c>
      <c r="B12" s="86"/>
      <c r="C12" s="2" t="s">
        <v>3</v>
      </c>
      <c r="D12" s="51">
        <v>1</v>
      </c>
      <c r="E12" s="52" t="s">
        <v>77</v>
      </c>
      <c r="F12" s="51">
        <v>2</v>
      </c>
      <c r="G12" s="52" t="s">
        <v>17</v>
      </c>
      <c r="H12" s="51">
        <v>3</v>
      </c>
      <c r="I12" s="52" t="s">
        <v>57</v>
      </c>
      <c r="J12" s="51">
        <v>4</v>
      </c>
      <c r="K12" s="52" t="s">
        <v>17</v>
      </c>
      <c r="L12" s="51">
        <v>5</v>
      </c>
      <c r="M12" s="52" t="s">
        <v>76</v>
      </c>
      <c r="N12" s="51"/>
      <c r="O12" s="52"/>
      <c r="P12" s="51"/>
      <c r="Q12" s="52"/>
      <c r="R12" s="17"/>
      <c r="S12" s="17"/>
      <c r="T12" s="9" t="s">
        <v>4</v>
      </c>
      <c r="U12" s="10" t="s">
        <v>5</v>
      </c>
      <c r="V12" s="46" t="s">
        <v>6</v>
      </c>
      <c r="W12" s="47" t="s">
        <v>7</v>
      </c>
      <c r="X12" s="12" t="s">
        <v>8</v>
      </c>
      <c r="Y12" s="1" t="s">
        <v>6</v>
      </c>
    </row>
    <row r="13" spans="1:252" x14ac:dyDescent="0.15">
      <c r="A13" s="29" t="s">
        <v>48</v>
      </c>
      <c r="B13" s="84"/>
      <c r="C13" s="3"/>
      <c r="D13" s="53"/>
      <c r="E13" s="54" t="s">
        <v>154</v>
      </c>
      <c r="F13" s="53"/>
      <c r="G13" s="54" t="s">
        <v>167</v>
      </c>
      <c r="H13" s="53"/>
      <c r="I13" s="54" t="s">
        <v>223</v>
      </c>
      <c r="J13" s="53"/>
      <c r="K13" s="54" t="s">
        <v>168</v>
      </c>
      <c r="L13" s="53"/>
      <c r="M13" s="54" t="s">
        <v>169</v>
      </c>
      <c r="N13" s="53"/>
      <c r="O13" s="54"/>
      <c r="P13" s="53"/>
      <c r="Q13" s="54"/>
      <c r="R13" s="18" t="s">
        <v>9</v>
      </c>
      <c r="S13" s="20" t="s">
        <v>10</v>
      </c>
      <c r="T13" s="14" t="s">
        <v>11</v>
      </c>
      <c r="U13" s="15" t="s">
        <v>12</v>
      </c>
      <c r="V13" s="48" t="s">
        <v>7</v>
      </c>
      <c r="W13" s="43" t="s">
        <v>13</v>
      </c>
      <c r="X13" s="16" t="s">
        <v>14</v>
      </c>
      <c r="Y13" s="4" t="s">
        <v>15</v>
      </c>
    </row>
    <row r="14" spans="1:252" ht="17.25" x14ac:dyDescent="0.2">
      <c r="A14" s="28"/>
      <c r="B14" s="87" t="s">
        <v>69</v>
      </c>
      <c r="C14" s="5">
        <v>2</v>
      </c>
      <c r="D14" s="55"/>
      <c r="E14" s="102">
        <v>10764</v>
      </c>
      <c r="F14" s="103"/>
      <c r="G14" s="66">
        <v>10181.326999999999</v>
      </c>
      <c r="H14" s="103"/>
      <c r="I14" s="102">
        <v>8395</v>
      </c>
      <c r="J14" s="57"/>
      <c r="K14" s="66">
        <v>8256.6720000000005</v>
      </c>
      <c r="L14" s="58"/>
      <c r="M14" s="102">
        <v>886</v>
      </c>
      <c r="N14" s="58"/>
      <c r="O14" s="56"/>
      <c r="P14" s="58"/>
      <c r="Q14" s="56"/>
      <c r="R14" s="121">
        <f>SUM(E14:Q14)</f>
        <v>38482.998999999996</v>
      </c>
      <c r="S14" s="21">
        <v>100</v>
      </c>
      <c r="T14" s="7">
        <v>0</v>
      </c>
      <c r="U14" s="7">
        <v>0</v>
      </c>
      <c r="V14" s="44">
        <v>755</v>
      </c>
      <c r="W14" s="45">
        <v>39238</v>
      </c>
      <c r="X14" s="7">
        <v>7</v>
      </c>
      <c r="Y14" s="6">
        <v>1</v>
      </c>
    </row>
    <row r="15" spans="1:252" x14ac:dyDescent="0.15">
      <c r="A15" s="74"/>
      <c r="B15" s="88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</row>
    <row r="16" spans="1:252" ht="14.25" x14ac:dyDescent="0.15">
      <c r="A16" s="75"/>
      <c r="B16" s="89" t="s">
        <v>170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AA16" s="73"/>
      <c r="AZ16" s="73"/>
      <c r="BY16" s="73"/>
      <c r="CX16" s="73"/>
      <c r="DW16" s="73"/>
      <c r="EV16" s="73"/>
      <c r="FU16" s="73"/>
      <c r="GT16" s="73"/>
      <c r="HS16" s="73"/>
      <c r="IR16" s="73"/>
    </row>
    <row r="17" spans="1:252" ht="12" customHeight="1" x14ac:dyDescent="0.15">
      <c r="A17" s="28" t="s">
        <v>2</v>
      </c>
      <c r="B17" s="86"/>
      <c r="C17" s="38" t="s">
        <v>3</v>
      </c>
      <c r="D17" s="67">
        <v>1</v>
      </c>
      <c r="E17" s="76" t="s">
        <v>73</v>
      </c>
      <c r="F17" s="67">
        <v>2</v>
      </c>
      <c r="G17" s="52" t="s">
        <v>17</v>
      </c>
      <c r="H17" s="67">
        <v>3</v>
      </c>
      <c r="I17" s="52" t="s">
        <v>57</v>
      </c>
      <c r="J17" s="67">
        <v>4</v>
      </c>
      <c r="K17" s="52" t="s">
        <v>17</v>
      </c>
      <c r="L17" s="67">
        <v>5</v>
      </c>
      <c r="M17" s="52" t="s">
        <v>17</v>
      </c>
      <c r="N17" s="67">
        <v>6</v>
      </c>
      <c r="O17" s="52" t="s">
        <v>17</v>
      </c>
      <c r="P17" s="67">
        <v>7</v>
      </c>
      <c r="Q17" s="52" t="s">
        <v>226</v>
      </c>
      <c r="R17" s="17"/>
      <c r="S17" s="17"/>
      <c r="T17" s="9" t="s">
        <v>4</v>
      </c>
      <c r="U17" s="10" t="s">
        <v>5</v>
      </c>
      <c r="V17" s="46" t="s">
        <v>6</v>
      </c>
      <c r="W17" s="47" t="s">
        <v>7</v>
      </c>
      <c r="X17" s="12" t="s">
        <v>8</v>
      </c>
      <c r="Y17" s="1" t="s">
        <v>6</v>
      </c>
    </row>
    <row r="18" spans="1:252" ht="12" customHeight="1" x14ac:dyDescent="0.15">
      <c r="A18" s="29" t="s">
        <v>48</v>
      </c>
      <c r="B18" s="84"/>
      <c r="C18" s="39"/>
      <c r="D18" s="70"/>
      <c r="E18" s="77" t="s">
        <v>171</v>
      </c>
      <c r="F18" s="70"/>
      <c r="G18" s="77" t="s">
        <v>224</v>
      </c>
      <c r="H18" s="70"/>
      <c r="I18" s="77" t="s">
        <v>138</v>
      </c>
      <c r="J18" s="70"/>
      <c r="K18" s="77" t="s">
        <v>172</v>
      </c>
      <c r="L18" s="70"/>
      <c r="M18" s="77" t="s">
        <v>155</v>
      </c>
      <c r="N18" s="70"/>
      <c r="O18" s="77" t="s">
        <v>225</v>
      </c>
      <c r="P18" s="70"/>
      <c r="Q18" s="77" t="s">
        <v>227</v>
      </c>
      <c r="R18" s="18" t="s">
        <v>9</v>
      </c>
      <c r="S18" s="20" t="s">
        <v>10</v>
      </c>
      <c r="T18" s="14" t="s">
        <v>11</v>
      </c>
      <c r="U18" s="15" t="s">
        <v>12</v>
      </c>
      <c r="V18" s="48" t="s">
        <v>7</v>
      </c>
      <c r="W18" s="43" t="s">
        <v>13</v>
      </c>
      <c r="X18" s="16" t="s">
        <v>14</v>
      </c>
      <c r="Y18" s="4" t="s">
        <v>15</v>
      </c>
    </row>
    <row r="19" spans="1:252" ht="17.25" x14ac:dyDescent="0.2">
      <c r="A19" s="28"/>
      <c r="B19" s="85" t="s">
        <v>18</v>
      </c>
      <c r="C19" s="5"/>
      <c r="D19" s="55"/>
      <c r="E19" s="56">
        <v>11982</v>
      </c>
      <c r="F19" s="58"/>
      <c r="G19" s="56">
        <v>11234</v>
      </c>
      <c r="H19" s="58"/>
      <c r="I19" s="56">
        <v>9611</v>
      </c>
      <c r="J19" s="58"/>
      <c r="K19" s="56">
        <v>8699</v>
      </c>
      <c r="L19" s="58"/>
      <c r="M19" s="56">
        <v>8470</v>
      </c>
      <c r="N19" s="58"/>
      <c r="O19" s="56">
        <v>8300</v>
      </c>
      <c r="P19" s="58"/>
      <c r="Q19" s="56">
        <v>7800</v>
      </c>
      <c r="R19" s="80"/>
      <c r="S19" s="35"/>
      <c r="T19" s="36"/>
      <c r="U19" s="36"/>
      <c r="V19" s="49"/>
      <c r="W19" s="50"/>
      <c r="X19" s="36"/>
      <c r="Y19" s="37">
        <v>0.83</v>
      </c>
    </row>
    <row r="20" spans="1:252" ht="12" customHeight="1" x14ac:dyDescent="0.15">
      <c r="A20" s="28" t="s">
        <v>2</v>
      </c>
      <c r="B20" s="86"/>
      <c r="C20" s="38" t="s">
        <v>3</v>
      </c>
      <c r="D20" s="67">
        <v>8</v>
      </c>
      <c r="E20" s="52" t="s">
        <v>77</v>
      </c>
      <c r="F20" s="67">
        <v>9</v>
      </c>
      <c r="G20" s="52" t="s">
        <v>216</v>
      </c>
      <c r="H20" s="67">
        <v>10</v>
      </c>
      <c r="I20" s="52" t="s">
        <v>230</v>
      </c>
      <c r="J20" s="67"/>
      <c r="K20" s="52"/>
      <c r="L20" s="67"/>
      <c r="M20" s="52"/>
      <c r="N20" s="67"/>
      <c r="O20" s="52"/>
      <c r="P20" s="67"/>
      <c r="Q20" s="52"/>
      <c r="R20" s="17"/>
      <c r="S20" s="17"/>
      <c r="T20" s="9" t="s">
        <v>4</v>
      </c>
      <c r="U20" s="10" t="s">
        <v>5</v>
      </c>
      <c r="V20" s="46" t="s">
        <v>6</v>
      </c>
      <c r="W20" s="47" t="s">
        <v>7</v>
      </c>
      <c r="X20" s="12" t="s">
        <v>8</v>
      </c>
      <c r="Y20" s="1" t="s">
        <v>6</v>
      </c>
    </row>
    <row r="21" spans="1:252" ht="12" customHeight="1" x14ac:dyDescent="0.15">
      <c r="A21" s="29" t="s">
        <v>48</v>
      </c>
      <c r="B21" s="84"/>
      <c r="C21" s="39"/>
      <c r="D21" s="70"/>
      <c r="E21" s="77" t="s">
        <v>228</v>
      </c>
      <c r="F21" s="70"/>
      <c r="G21" s="77" t="s">
        <v>229</v>
      </c>
      <c r="H21" s="70"/>
      <c r="I21" s="77" t="s">
        <v>231</v>
      </c>
      <c r="J21" s="70"/>
      <c r="K21" s="77"/>
      <c r="L21" s="70"/>
      <c r="M21" s="77"/>
      <c r="N21" s="70"/>
      <c r="O21" s="77"/>
      <c r="P21" s="70"/>
      <c r="Q21" s="77"/>
      <c r="R21" s="18" t="s">
        <v>9</v>
      </c>
      <c r="S21" s="20" t="s">
        <v>10</v>
      </c>
      <c r="T21" s="14" t="s">
        <v>11</v>
      </c>
      <c r="U21" s="15" t="s">
        <v>12</v>
      </c>
      <c r="V21" s="48" t="s">
        <v>7</v>
      </c>
      <c r="W21" s="43" t="s">
        <v>13</v>
      </c>
      <c r="X21" s="16" t="s">
        <v>14</v>
      </c>
      <c r="Y21" s="4" t="s">
        <v>15</v>
      </c>
    </row>
    <row r="22" spans="1:252" ht="17.25" x14ac:dyDescent="0.2">
      <c r="A22" s="28"/>
      <c r="B22" s="87" t="s">
        <v>18</v>
      </c>
      <c r="C22" s="72">
        <v>5</v>
      </c>
      <c r="D22" s="64"/>
      <c r="E22" s="68">
        <v>6847</v>
      </c>
      <c r="F22" s="69"/>
      <c r="G22" s="68">
        <v>5660</v>
      </c>
      <c r="H22" s="69"/>
      <c r="I22" s="68">
        <v>2760</v>
      </c>
      <c r="J22" s="69"/>
      <c r="K22" s="110"/>
      <c r="L22" s="69"/>
      <c r="M22" s="68"/>
      <c r="N22" s="69"/>
      <c r="O22" s="68"/>
      <c r="P22" s="69"/>
      <c r="Q22" s="68"/>
      <c r="R22" s="79">
        <f>SUM(E22:Q22)+SUM(E19:Q19)</f>
        <v>81363</v>
      </c>
      <c r="S22" s="35">
        <v>100</v>
      </c>
      <c r="T22" s="36">
        <v>1E-3</v>
      </c>
      <c r="U22" s="36">
        <v>0</v>
      </c>
      <c r="V22" s="49">
        <v>1046</v>
      </c>
      <c r="W22" s="50">
        <v>82409</v>
      </c>
      <c r="X22" s="36">
        <v>27</v>
      </c>
      <c r="Y22" s="37">
        <v>0.83</v>
      </c>
    </row>
    <row r="23" spans="1:252" x14ac:dyDescent="0.15">
      <c r="A23" s="74"/>
      <c r="B23" s="88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</row>
    <row r="24" spans="1:252" ht="14.25" x14ac:dyDescent="0.15">
      <c r="A24" s="75"/>
      <c r="B24" s="89" t="s">
        <v>51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AA24" s="73"/>
      <c r="AZ24" s="73"/>
      <c r="BY24" s="73"/>
      <c r="CX24" s="73"/>
      <c r="DW24" s="73"/>
      <c r="EV24" s="73"/>
      <c r="FU24" s="73"/>
      <c r="GT24" s="73"/>
      <c r="HS24" s="73"/>
      <c r="IR24" s="73"/>
    </row>
    <row r="25" spans="1:252" x14ac:dyDescent="0.15">
      <c r="A25" s="28" t="s">
        <v>2</v>
      </c>
      <c r="B25" s="86"/>
      <c r="C25" s="2" t="s">
        <v>3</v>
      </c>
      <c r="D25" s="51">
        <v>1</v>
      </c>
      <c r="E25" s="76" t="s">
        <v>73</v>
      </c>
      <c r="F25" s="51">
        <v>2</v>
      </c>
      <c r="G25" s="52" t="s">
        <v>17</v>
      </c>
      <c r="H25" s="51">
        <v>3</v>
      </c>
      <c r="I25" s="52" t="s">
        <v>77</v>
      </c>
      <c r="J25" s="51">
        <v>4</v>
      </c>
      <c r="K25" s="52" t="s">
        <v>57</v>
      </c>
      <c r="L25" s="51">
        <v>5</v>
      </c>
      <c r="M25" s="52" t="s">
        <v>17</v>
      </c>
      <c r="N25" s="51">
        <v>6</v>
      </c>
      <c r="O25" s="52" t="s">
        <v>57</v>
      </c>
      <c r="P25" s="51">
        <v>7</v>
      </c>
      <c r="Q25" s="52" t="s">
        <v>17</v>
      </c>
      <c r="R25" s="17"/>
      <c r="S25" s="17"/>
      <c r="T25" s="9" t="s">
        <v>4</v>
      </c>
      <c r="U25" s="10" t="s">
        <v>5</v>
      </c>
      <c r="V25" s="46" t="s">
        <v>6</v>
      </c>
      <c r="W25" s="47" t="s">
        <v>7</v>
      </c>
      <c r="X25" s="12" t="s">
        <v>8</v>
      </c>
      <c r="Y25" s="1" t="s">
        <v>6</v>
      </c>
    </row>
    <row r="26" spans="1:252" x14ac:dyDescent="0.15">
      <c r="A26" s="29" t="s">
        <v>48</v>
      </c>
      <c r="B26" s="84"/>
      <c r="C26" s="3"/>
      <c r="D26" s="53"/>
      <c r="E26" s="54" t="s">
        <v>139</v>
      </c>
      <c r="F26" s="53"/>
      <c r="G26" s="54" t="s">
        <v>174</v>
      </c>
      <c r="H26" s="53"/>
      <c r="I26" s="54" t="s">
        <v>140</v>
      </c>
      <c r="J26" s="53"/>
      <c r="K26" s="54" t="s">
        <v>173</v>
      </c>
      <c r="L26" s="53"/>
      <c r="M26" s="54" t="s">
        <v>176</v>
      </c>
      <c r="N26" s="53"/>
      <c r="O26" s="54" t="s">
        <v>128</v>
      </c>
      <c r="P26" s="53"/>
      <c r="Q26" s="54" t="s">
        <v>232</v>
      </c>
      <c r="R26" s="18" t="s">
        <v>9</v>
      </c>
      <c r="S26" s="20" t="s">
        <v>10</v>
      </c>
      <c r="T26" s="14" t="s">
        <v>11</v>
      </c>
      <c r="U26" s="15" t="s">
        <v>12</v>
      </c>
      <c r="V26" s="48" t="s">
        <v>7</v>
      </c>
      <c r="W26" s="43" t="s">
        <v>13</v>
      </c>
      <c r="X26" s="16" t="s">
        <v>14</v>
      </c>
      <c r="Y26" s="4" t="s">
        <v>15</v>
      </c>
    </row>
    <row r="27" spans="1:252" ht="17.25" x14ac:dyDescent="0.2">
      <c r="A27" s="28"/>
      <c r="B27" s="87" t="s">
        <v>19</v>
      </c>
      <c r="C27" s="5"/>
      <c r="D27" s="55"/>
      <c r="E27" s="56">
        <v>13025</v>
      </c>
      <c r="F27" s="57"/>
      <c r="G27" s="71">
        <v>11930</v>
      </c>
      <c r="H27" s="57"/>
      <c r="I27" s="66">
        <v>11760.029</v>
      </c>
      <c r="J27" s="57"/>
      <c r="K27" s="71">
        <v>11541</v>
      </c>
      <c r="L27" s="58"/>
      <c r="M27" s="66">
        <v>9832.9699999999993</v>
      </c>
      <c r="N27" s="58"/>
      <c r="O27" s="71">
        <v>7322</v>
      </c>
      <c r="P27" s="58"/>
      <c r="Q27" s="56">
        <v>6395</v>
      </c>
      <c r="R27" s="19"/>
      <c r="S27" s="21"/>
      <c r="T27" s="7"/>
      <c r="U27" s="7"/>
      <c r="V27" s="44"/>
      <c r="W27" s="45"/>
      <c r="X27" s="7"/>
      <c r="Y27" s="6"/>
    </row>
    <row r="28" spans="1:252" x14ac:dyDescent="0.15">
      <c r="A28" s="28" t="s">
        <v>2</v>
      </c>
      <c r="B28" s="86"/>
      <c r="C28" s="2"/>
      <c r="D28" s="51">
        <v>8</v>
      </c>
      <c r="E28" s="52" t="s">
        <v>230</v>
      </c>
      <c r="F28" s="51">
        <v>9</v>
      </c>
      <c r="G28" s="52" t="s">
        <v>216</v>
      </c>
      <c r="H28" s="51"/>
      <c r="I28" s="52"/>
      <c r="J28" s="51"/>
      <c r="K28" s="52"/>
      <c r="L28" s="51"/>
      <c r="M28" s="52"/>
      <c r="N28" s="51"/>
      <c r="O28" s="52"/>
      <c r="P28" s="51"/>
      <c r="Q28" s="52"/>
      <c r="R28" s="17"/>
      <c r="S28" s="17"/>
      <c r="T28" s="9" t="s">
        <v>4</v>
      </c>
      <c r="U28" s="10" t="s">
        <v>5</v>
      </c>
      <c r="V28" s="46" t="s">
        <v>6</v>
      </c>
      <c r="W28" s="47" t="s">
        <v>7</v>
      </c>
      <c r="X28" s="12" t="s">
        <v>8</v>
      </c>
      <c r="Y28" s="1" t="s">
        <v>6</v>
      </c>
    </row>
    <row r="29" spans="1:252" x14ac:dyDescent="0.15">
      <c r="A29" s="29" t="s">
        <v>48</v>
      </c>
      <c r="B29" s="84"/>
      <c r="C29" s="3"/>
      <c r="D29" s="53"/>
      <c r="E29" s="54" t="s">
        <v>175</v>
      </c>
      <c r="F29" s="53"/>
      <c r="G29" s="54" t="s">
        <v>233</v>
      </c>
      <c r="H29" s="53"/>
      <c r="I29" s="54"/>
      <c r="J29" s="53"/>
      <c r="K29" s="54"/>
      <c r="L29" s="53"/>
      <c r="M29" s="54"/>
      <c r="N29" s="53"/>
      <c r="O29" s="54"/>
      <c r="P29" s="53"/>
      <c r="Q29" s="54"/>
      <c r="R29" s="18" t="s">
        <v>9</v>
      </c>
      <c r="S29" s="20" t="s">
        <v>10</v>
      </c>
      <c r="T29" s="14" t="s">
        <v>11</v>
      </c>
      <c r="U29" s="15" t="s">
        <v>12</v>
      </c>
      <c r="V29" s="48" t="s">
        <v>7</v>
      </c>
      <c r="W29" s="43" t="s">
        <v>13</v>
      </c>
      <c r="X29" s="16" t="s">
        <v>14</v>
      </c>
      <c r="Y29" s="4" t="s">
        <v>15</v>
      </c>
    </row>
    <row r="30" spans="1:252" ht="17.25" x14ac:dyDescent="0.2">
      <c r="A30" s="28"/>
      <c r="B30" s="87" t="s">
        <v>19</v>
      </c>
      <c r="C30" s="5">
        <v>6</v>
      </c>
      <c r="D30" s="55"/>
      <c r="E30" s="56">
        <v>4901</v>
      </c>
      <c r="F30" s="57"/>
      <c r="G30" s="56">
        <v>2786</v>
      </c>
      <c r="H30" s="57"/>
      <c r="I30" s="56"/>
      <c r="J30" s="57"/>
      <c r="K30" s="56"/>
      <c r="L30" s="57"/>
      <c r="M30" s="56"/>
      <c r="N30" s="57"/>
      <c r="O30" s="56"/>
      <c r="P30" s="58"/>
      <c r="Q30" s="66"/>
      <c r="R30" s="91">
        <f>E27+G27+I27+K27+M27+O27+Q27+M30+K30+I30+G30+E30+O30+Q30</f>
        <v>79492.999000000011</v>
      </c>
      <c r="S30" s="21">
        <v>100</v>
      </c>
      <c r="T30" s="7">
        <v>1E-3</v>
      </c>
      <c r="U30" s="7">
        <v>0</v>
      </c>
      <c r="V30" s="44">
        <v>1210</v>
      </c>
      <c r="W30" s="45">
        <v>80703</v>
      </c>
      <c r="X30" s="7">
        <v>3</v>
      </c>
      <c r="Y30" s="6">
        <v>0.75</v>
      </c>
      <c r="Z30" s="31"/>
    </row>
    <row r="31" spans="1:252" x14ac:dyDescent="0.15">
      <c r="A31" s="74"/>
      <c r="B31" s="88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</row>
    <row r="32" spans="1:252" ht="14.25" x14ac:dyDescent="0.15">
      <c r="A32" s="75"/>
      <c r="B32" s="89" t="s">
        <v>114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AA32" s="73"/>
      <c r="AZ32" s="73"/>
      <c r="BY32" s="73"/>
      <c r="CX32" s="73"/>
      <c r="DW32" s="73"/>
      <c r="EV32" s="73"/>
      <c r="FU32" s="73"/>
      <c r="GT32" s="73"/>
      <c r="HS32" s="73"/>
      <c r="IR32" s="73"/>
    </row>
    <row r="33" spans="1:252" x14ac:dyDescent="0.15">
      <c r="A33" s="28" t="s">
        <v>2</v>
      </c>
      <c r="B33" s="86"/>
      <c r="C33" s="2" t="s">
        <v>3</v>
      </c>
      <c r="D33" s="51">
        <v>1</v>
      </c>
      <c r="E33" s="52" t="s">
        <v>17</v>
      </c>
      <c r="F33" s="51">
        <v>2</v>
      </c>
      <c r="G33" s="52" t="s">
        <v>17</v>
      </c>
      <c r="H33" s="51"/>
      <c r="I33" s="52"/>
      <c r="J33" s="51"/>
      <c r="K33" s="52"/>
      <c r="L33" s="51"/>
      <c r="M33" s="52"/>
      <c r="N33" s="51"/>
      <c r="O33" s="52"/>
      <c r="P33" s="51"/>
      <c r="Q33" s="52"/>
      <c r="R33" s="17"/>
      <c r="S33" s="17"/>
      <c r="T33" s="9" t="s">
        <v>4</v>
      </c>
      <c r="U33" s="10" t="s">
        <v>5</v>
      </c>
      <c r="V33" s="46" t="s">
        <v>6</v>
      </c>
      <c r="W33" s="47" t="s">
        <v>7</v>
      </c>
      <c r="X33" s="12" t="s">
        <v>8</v>
      </c>
      <c r="Y33" s="1" t="s">
        <v>6</v>
      </c>
    </row>
    <row r="34" spans="1:252" x14ac:dyDescent="0.15">
      <c r="A34" s="29" t="s">
        <v>48</v>
      </c>
      <c r="B34" s="84"/>
      <c r="C34" s="3"/>
      <c r="D34" s="53"/>
      <c r="E34" s="54" t="s">
        <v>290</v>
      </c>
      <c r="F34" s="53"/>
      <c r="G34" s="54" t="s">
        <v>234</v>
      </c>
      <c r="H34" s="53"/>
      <c r="I34" s="54"/>
      <c r="J34" s="53"/>
      <c r="K34" s="54"/>
      <c r="L34" s="53"/>
      <c r="M34" s="54"/>
      <c r="N34" s="53"/>
      <c r="O34" s="54"/>
      <c r="P34" s="53"/>
      <c r="Q34" s="54"/>
      <c r="R34" s="18" t="s">
        <v>9</v>
      </c>
      <c r="S34" s="20" t="s">
        <v>10</v>
      </c>
      <c r="T34" s="14" t="s">
        <v>11</v>
      </c>
      <c r="U34" s="15" t="s">
        <v>12</v>
      </c>
      <c r="V34" s="48" t="s">
        <v>7</v>
      </c>
      <c r="W34" s="43" t="s">
        <v>13</v>
      </c>
      <c r="X34" s="16" t="s">
        <v>14</v>
      </c>
      <c r="Y34" s="4" t="s">
        <v>15</v>
      </c>
    </row>
    <row r="35" spans="1:252" ht="17.25" x14ac:dyDescent="0.2">
      <c r="A35" s="28"/>
      <c r="B35" s="87" t="s">
        <v>115</v>
      </c>
      <c r="C35" s="5">
        <v>1</v>
      </c>
      <c r="D35" s="55"/>
      <c r="E35" s="56">
        <v>15144</v>
      </c>
      <c r="F35" s="57"/>
      <c r="G35" s="56">
        <v>13485</v>
      </c>
      <c r="H35" s="57"/>
      <c r="I35" s="56"/>
      <c r="J35" s="57"/>
      <c r="K35" s="56"/>
      <c r="L35" s="57"/>
      <c r="M35" s="59"/>
      <c r="N35" s="57"/>
      <c r="O35" s="59"/>
      <c r="P35" s="57"/>
      <c r="Q35" s="59"/>
      <c r="R35" s="79">
        <f>SUM(E35:Q35)</f>
        <v>28629</v>
      </c>
      <c r="S35" s="21">
        <v>100</v>
      </c>
      <c r="T35" s="7">
        <v>0</v>
      </c>
      <c r="U35" s="7">
        <v>0</v>
      </c>
      <c r="V35" s="44">
        <v>479</v>
      </c>
      <c r="W35" s="45">
        <v>29108</v>
      </c>
      <c r="X35" s="7">
        <v>0</v>
      </c>
      <c r="Y35" s="6">
        <v>1.82</v>
      </c>
    </row>
    <row r="36" spans="1:252" x14ac:dyDescent="0.15">
      <c r="A36" s="74"/>
      <c r="B36" s="88"/>
      <c r="C36" s="74"/>
      <c r="D36" s="74"/>
      <c r="E36" s="74" t="s">
        <v>291</v>
      </c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</row>
    <row r="37" spans="1:252" ht="14.25" x14ac:dyDescent="0.15">
      <c r="A37" s="75"/>
      <c r="B37" s="89" t="s">
        <v>70</v>
      </c>
      <c r="C37" s="75"/>
      <c r="D37" s="75"/>
      <c r="E37" s="104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AA37" s="73"/>
      <c r="AZ37" s="73"/>
      <c r="BY37" s="73"/>
      <c r="CX37" s="73"/>
      <c r="DW37" s="73"/>
      <c r="EV37" s="73"/>
      <c r="FU37" s="73"/>
      <c r="GT37" s="73"/>
      <c r="HS37" s="73"/>
      <c r="IR37" s="73"/>
    </row>
    <row r="38" spans="1:252" x14ac:dyDescent="0.15">
      <c r="A38" s="28" t="s">
        <v>2</v>
      </c>
      <c r="B38" s="86"/>
      <c r="C38" s="2" t="s">
        <v>3</v>
      </c>
      <c r="D38" s="51">
        <v>1</v>
      </c>
      <c r="E38" s="52" t="s">
        <v>56</v>
      </c>
      <c r="F38" s="51">
        <v>2</v>
      </c>
      <c r="G38" s="52" t="s">
        <v>56</v>
      </c>
      <c r="H38" s="51">
        <v>3</v>
      </c>
      <c r="I38" s="52" t="s">
        <v>230</v>
      </c>
      <c r="J38" s="51"/>
      <c r="K38" s="52"/>
      <c r="L38" s="51"/>
      <c r="M38" s="52"/>
      <c r="N38" s="51"/>
      <c r="O38" s="52"/>
      <c r="P38" s="51"/>
      <c r="Q38" s="52"/>
      <c r="R38" s="17"/>
      <c r="S38" s="17"/>
      <c r="T38" s="9" t="s">
        <v>4</v>
      </c>
      <c r="U38" s="10" t="s">
        <v>5</v>
      </c>
      <c r="V38" s="46" t="s">
        <v>6</v>
      </c>
      <c r="W38" s="47" t="s">
        <v>7</v>
      </c>
      <c r="X38" s="12" t="s">
        <v>8</v>
      </c>
      <c r="Y38" s="1" t="s">
        <v>6</v>
      </c>
    </row>
    <row r="39" spans="1:252" x14ac:dyDescent="0.15">
      <c r="A39" s="29" t="s">
        <v>48</v>
      </c>
      <c r="B39" s="84"/>
      <c r="C39" s="3"/>
      <c r="D39" s="53"/>
      <c r="E39" s="54" t="s">
        <v>178</v>
      </c>
      <c r="F39" s="53"/>
      <c r="G39" s="54" t="s">
        <v>235</v>
      </c>
      <c r="H39" s="53"/>
      <c r="I39" s="54" t="s">
        <v>236</v>
      </c>
      <c r="J39" s="53"/>
      <c r="K39" s="94"/>
      <c r="L39" s="53"/>
      <c r="M39" s="54"/>
      <c r="N39" s="53"/>
      <c r="O39" s="54"/>
      <c r="P39" s="53"/>
      <c r="Q39" s="54"/>
      <c r="R39" s="18" t="s">
        <v>9</v>
      </c>
      <c r="S39" s="20" t="s">
        <v>10</v>
      </c>
      <c r="T39" s="14" t="s">
        <v>11</v>
      </c>
      <c r="U39" s="15" t="s">
        <v>12</v>
      </c>
      <c r="V39" s="48" t="s">
        <v>7</v>
      </c>
      <c r="W39" s="43" t="s">
        <v>13</v>
      </c>
      <c r="X39" s="16" t="s">
        <v>14</v>
      </c>
      <c r="Y39" s="4" t="s">
        <v>15</v>
      </c>
    </row>
    <row r="40" spans="1:252" ht="17.25" x14ac:dyDescent="0.2">
      <c r="A40" s="28"/>
      <c r="B40" s="87" t="s">
        <v>71</v>
      </c>
      <c r="C40" s="5">
        <v>1</v>
      </c>
      <c r="D40" s="55"/>
      <c r="E40" s="56">
        <v>15417</v>
      </c>
      <c r="F40" s="57"/>
      <c r="G40" s="56">
        <v>8851</v>
      </c>
      <c r="H40" s="57"/>
      <c r="I40" s="56">
        <v>959</v>
      </c>
      <c r="J40" s="57"/>
      <c r="K40" s="56"/>
      <c r="L40" s="57"/>
      <c r="M40" s="59"/>
      <c r="N40" s="57"/>
      <c r="O40" s="59"/>
      <c r="P40" s="57"/>
      <c r="Q40" s="59"/>
      <c r="R40" s="79">
        <f>SUM(E40:Q40)</f>
        <v>25227</v>
      </c>
      <c r="S40" s="21">
        <v>100</v>
      </c>
      <c r="T40" s="7">
        <v>0</v>
      </c>
      <c r="U40" s="7"/>
      <c r="V40" s="44">
        <v>321</v>
      </c>
      <c r="W40" s="45">
        <v>25548</v>
      </c>
      <c r="X40" s="7">
        <v>0</v>
      </c>
      <c r="Y40" s="6">
        <v>1.89</v>
      </c>
    </row>
    <row r="41" spans="1:252" x14ac:dyDescent="0.15">
      <c r="A41" s="74"/>
      <c r="B41" s="88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</row>
    <row r="42" spans="1:252" ht="14.25" x14ac:dyDescent="0.15">
      <c r="A42" s="75"/>
      <c r="B42" s="89" t="s">
        <v>78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AA42" s="73"/>
      <c r="AZ42" s="73"/>
      <c r="BY42" s="73"/>
      <c r="CX42" s="73"/>
      <c r="DW42" s="73"/>
      <c r="EV42" s="73"/>
      <c r="FU42" s="73"/>
      <c r="GT42" s="73"/>
      <c r="HS42" s="73"/>
      <c r="IR42" s="73"/>
    </row>
    <row r="43" spans="1:252" x14ac:dyDescent="0.15">
      <c r="A43" s="28" t="s">
        <v>2</v>
      </c>
      <c r="B43" s="86"/>
      <c r="C43" s="2" t="s">
        <v>3</v>
      </c>
      <c r="D43" s="51">
        <v>1</v>
      </c>
      <c r="E43" s="52" t="s">
        <v>17</v>
      </c>
      <c r="F43" s="51">
        <v>2</v>
      </c>
      <c r="G43" s="52" t="s">
        <v>57</v>
      </c>
      <c r="H43" s="51">
        <v>3</v>
      </c>
      <c r="I43" s="52" t="s">
        <v>17</v>
      </c>
      <c r="J43" s="51">
        <v>4</v>
      </c>
      <c r="K43" s="52" t="s">
        <v>17</v>
      </c>
      <c r="L43" s="51">
        <v>5</v>
      </c>
      <c r="M43" s="52" t="s">
        <v>76</v>
      </c>
      <c r="N43" s="51">
        <v>6</v>
      </c>
      <c r="O43" s="52" t="s">
        <v>180</v>
      </c>
      <c r="P43" s="51">
        <v>7</v>
      </c>
      <c r="Q43" s="52" t="s">
        <v>216</v>
      </c>
      <c r="R43" s="17"/>
      <c r="S43" s="17"/>
      <c r="T43" s="9" t="s">
        <v>4</v>
      </c>
      <c r="U43" s="10" t="s">
        <v>5</v>
      </c>
      <c r="V43" s="46" t="s">
        <v>6</v>
      </c>
      <c r="W43" s="47" t="s">
        <v>7</v>
      </c>
      <c r="X43" s="12" t="s">
        <v>8</v>
      </c>
      <c r="Y43" s="1" t="s">
        <v>6</v>
      </c>
    </row>
    <row r="44" spans="1:252" x14ac:dyDescent="0.15">
      <c r="A44" s="29" t="s">
        <v>48</v>
      </c>
      <c r="B44" s="84"/>
      <c r="C44" s="3"/>
      <c r="D44" s="53"/>
      <c r="E44" s="54" t="s">
        <v>141</v>
      </c>
      <c r="F44" s="53"/>
      <c r="G44" s="54" t="s">
        <v>237</v>
      </c>
      <c r="H44" s="53"/>
      <c r="I44" s="54" t="s">
        <v>179</v>
      </c>
      <c r="J44" s="53"/>
      <c r="K44" s="54" t="s">
        <v>238</v>
      </c>
      <c r="L44" s="53"/>
      <c r="M44" s="54" t="s">
        <v>239</v>
      </c>
      <c r="N44" s="53"/>
      <c r="O44" s="54" t="s">
        <v>240</v>
      </c>
      <c r="P44" s="53"/>
      <c r="Q44" s="54" t="s">
        <v>241</v>
      </c>
      <c r="R44" s="18" t="s">
        <v>9</v>
      </c>
      <c r="S44" s="20" t="s">
        <v>10</v>
      </c>
      <c r="T44" s="14" t="s">
        <v>11</v>
      </c>
      <c r="U44" s="15" t="s">
        <v>12</v>
      </c>
      <c r="V44" s="48" t="s">
        <v>7</v>
      </c>
      <c r="W44" s="43" t="s">
        <v>13</v>
      </c>
      <c r="X44" s="16" t="s">
        <v>14</v>
      </c>
      <c r="Y44" s="4" t="s">
        <v>15</v>
      </c>
    </row>
    <row r="45" spans="1:252" ht="17.25" x14ac:dyDescent="0.2">
      <c r="A45" s="28"/>
      <c r="B45" s="87" t="s">
        <v>79</v>
      </c>
      <c r="C45" s="5"/>
      <c r="D45" s="55"/>
      <c r="E45" s="56">
        <v>13485</v>
      </c>
      <c r="F45" s="57"/>
      <c r="G45" s="56">
        <v>10564</v>
      </c>
      <c r="H45" s="57"/>
      <c r="I45" s="56">
        <v>9763</v>
      </c>
      <c r="J45" s="57"/>
      <c r="K45" s="56">
        <v>5458</v>
      </c>
      <c r="L45" s="57"/>
      <c r="M45" s="56">
        <v>4086</v>
      </c>
      <c r="N45" s="57"/>
      <c r="O45" s="56">
        <v>3752</v>
      </c>
      <c r="P45" s="57"/>
      <c r="Q45" s="56">
        <v>2896</v>
      </c>
      <c r="R45" s="79"/>
      <c r="S45" s="21">
        <v>100</v>
      </c>
      <c r="T45" s="7"/>
      <c r="U45" s="7"/>
      <c r="V45" s="44"/>
      <c r="W45" s="45"/>
      <c r="X45" s="7"/>
      <c r="Y45" s="6">
        <v>0.71</v>
      </c>
    </row>
    <row r="46" spans="1:252" x14ac:dyDescent="0.15">
      <c r="A46" s="28" t="s">
        <v>2</v>
      </c>
      <c r="B46" s="86"/>
      <c r="C46" s="2" t="s">
        <v>3</v>
      </c>
      <c r="D46" s="51">
        <v>8</v>
      </c>
      <c r="E46" s="52" t="s">
        <v>216</v>
      </c>
      <c r="F46" s="51"/>
      <c r="G46" s="52"/>
      <c r="H46" s="51"/>
      <c r="I46" s="52"/>
      <c r="J46" s="51"/>
      <c r="K46" s="76"/>
      <c r="L46" s="51"/>
      <c r="M46" s="52"/>
      <c r="N46" s="51"/>
      <c r="O46" s="52"/>
      <c r="P46" s="51"/>
      <c r="Q46" s="52"/>
      <c r="R46" s="17"/>
      <c r="S46" s="17"/>
      <c r="T46" s="9" t="s">
        <v>4</v>
      </c>
      <c r="U46" s="10" t="s">
        <v>5</v>
      </c>
      <c r="V46" s="46" t="s">
        <v>6</v>
      </c>
      <c r="W46" s="47" t="s">
        <v>7</v>
      </c>
      <c r="X46" s="12" t="s">
        <v>8</v>
      </c>
      <c r="Y46" s="1" t="s">
        <v>6</v>
      </c>
    </row>
    <row r="47" spans="1:252" x14ac:dyDescent="0.15">
      <c r="A47" s="29" t="s">
        <v>48</v>
      </c>
      <c r="B47" s="84"/>
      <c r="C47" s="3"/>
      <c r="D47" s="53"/>
      <c r="E47" s="54" t="s">
        <v>242</v>
      </c>
      <c r="F47" s="53"/>
      <c r="G47" s="54"/>
      <c r="H47" s="53"/>
      <c r="I47" s="54"/>
      <c r="J47" s="53"/>
      <c r="K47" s="54"/>
      <c r="L47" s="53"/>
      <c r="M47" s="54"/>
      <c r="N47" s="53"/>
      <c r="O47" s="54"/>
      <c r="P47" s="53"/>
      <c r="Q47" s="54"/>
      <c r="R47" s="18" t="s">
        <v>9</v>
      </c>
      <c r="S47" s="20" t="s">
        <v>10</v>
      </c>
      <c r="T47" s="14" t="s">
        <v>11</v>
      </c>
      <c r="U47" s="15" t="s">
        <v>12</v>
      </c>
      <c r="V47" s="48" t="s">
        <v>7</v>
      </c>
      <c r="W47" s="43" t="s">
        <v>13</v>
      </c>
      <c r="X47" s="16" t="s">
        <v>14</v>
      </c>
      <c r="Y47" s="4" t="s">
        <v>15</v>
      </c>
    </row>
    <row r="48" spans="1:252" ht="17.25" x14ac:dyDescent="0.2">
      <c r="A48" s="28"/>
      <c r="B48" s="87" t="s">
        <v>79</v>
      </c>
      <c r="C48" s="5">
        <v>4</v>
      </c>
      <c r="D48" s="57"/>
      <c r="E48" s="56">
        <v>1982</v>
      </c>
      <c r="F48" s="57"/>
      <c r="G48" s="56"/>
      <c r="H48" s="57"/>
      <c r="I48" s="56"/>
      <c r="J48" s="57"/>
      <c r="K48" s="56"/>
      <c r="L48" s="57"/>
      <c r="M48" s="56"/>
      <c r="N48" s="57"/>
      <c r="O48" s="56"/>
      <c r="P48" s="57"/>
      <c r="Q48" s="56"/>
      <c r="R48" s="79">
        <f>E45+G45+I45+K45+M45+E48+O45+Q45</f>
        <v>51986</v>
      </c>
      <c r="S48" s="21">
        <v>100</v>
      </c>
      <c r="T48" s="7"/>
      <c r="U48" s="7"/>
      <c r="V48" s="44">
        <v>1079</v>
      </c>
      <c r="W48" s="45">
        <f>R48+V48</f>
        <v>53065</v>
      </c>
      <c r="X48" s="7">
        <v>31</v>
      </c>
      <c r="Y48" s="6">
        <v>0.71</v>
      </c>
    </row>
    <row r="49" spans="1:252" x14ac:dyDescent="0.15">
      <c r="A49" s="74"/>
      <c r="B49" s="88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</row>
    <row r="50" spans="1:252" ht="14.25" x14ac:dyDescent="0.15">
      <c r="A50" s="75"/>
      <c r="B50" s="89" t="s">
        <v>181</v>
      </c>
      <c r="C50" s="75"/>
      <c r="D50" s="75"/>
      <c r="E50" s="115" t="s">
        <v>182</v>
      </c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AA50" s="73"/>
      <c r="AZ50" s="73"/>
      <c r="BY50" s="73"/>
      <c r="CX50" s="73"/>
      <c r="DW50" s="73"/>
      <c r="EV50" s="73"/>
      <c r="FU50" s="73"/>
      <c r="GT50" s="73"/>
      <c r="HS50" s="73"/>
      <c r="IR50" s="73"/>
    </row>
    <row r="51" spans="1:252" x14ac:dyDescent="0.15">
      <c r="A51" s="28" t="s">
        <v>2</v>
      </c>
      <c r="B51" s="86"/>
      <c r="C51" s="2" t="s">
        <v>3</v>
      </c>
      <c r="D51" s="51">
        <v>1</v>
      </c>
      <c r="E51" s="52" t="s">
        <v>17</v>
      </c>
      <c r="F51" s="51"/>
      <c r="G51" s="52"/>
      <c r="H51" s="51"/>
      <c r="I51" s="52"/>
      <c r="J51" s="51"/>
      <c r="K51" s="52"/>
      <c r="L51" s="51"/>
      <c r="M51" s="52"/>
      <c r="N51" s="51"/>
      <c r="O51" s="52"/>
      <c r="P51" s="51"/>
      <c r="Q51" s="52"/>
      <c r="R51" s="17"/>
      <c r="S51" s="17"/>
      <c r="T51" s="9" t="s">
        <v>4</v>
      </c>
      <c r="U51" s="10" t="s">
        <v>5</v>
      </c>
      <c r="V51" s="46" t="s">
        <v>6</v>
      </c>
      <c r="W51" s="47" t="s">
        <v>7</v>
      </c>
      <c r="X51" s="12" t="s">
        <v>8</v>
      </c>
      <c r="Y51" s="1" t="s">
        <v>6</v>
      </c>
    </row>
    <row r="52" spans="1:252" x14ac:dyDescent="0.15">
      <c r="A52" s="29" t="s">
        <v>48</v>
      </c>
      <c r="B52" s="84"/>
      <c r="C52" s="3"/>
      <c r="D52" s="53"/>
      <c r="E52" s="54" t="s">
        <v>183</v>
      </c>
      <c r="F52" s="53"/>
      <c r="G52" s="54"/>
      <c r="H52" s="53"/>
      <c r="I52" s="54"/>
      <c r="J52" s="53"/>
      <c r="K52" s="54"/>
      <c r="L52" s="53"/>
      <c r="M52" s="54"/>
      <c r="N52" s="53"/>
      <c r="O52" s="54"/>
      <c r="P52" s="53"/>
      <c r="Q52" s="54"/>
      <c r="R52" s="18" t="s">
        <v>9</v>
      </c>
      <c r="S52" s="20" t="s">
        <v>10</v>
      </c>
      <c r="T52" s="14" t="s">
        <v>11</v>
      </c>
      <c r="U52" s="15" t="s">
        <v>12</v>
      </c>
      <c r="V52" s="48" t="s">
        <v>7</v>
      </c>
      <c r="W52" s="43" t="s">
        <v>13</v>
      </c>
      <c r="X52" s="16" t="s">
        <v>14</v>
      </c>
      <c r="Y52" s="4" t="s">
        <v>15</v>
      </c>
    </row>
    <row r="53" spans="1:252" ht="17.25" x14ac:dyDescent="0.2">
      <c r="A53" s="28"/>
      <c r="B53" s="87" t="s">
        <v>20</v>
      </c>
      <c r="C53" s="5"/>
      <c r="D53" s="55"/>
      <c r="E53" s="56"/>
      <c r="F53" s="57"/>
      <c r="G53" s="71"/>
      <c r="H53" s="78"/>
      <c r="I53" s="71"/>
      <c r="J53" s="57"/>
      <c r="K53" s="56"/>
      <c r="L53" s="57"/>
      <c r="M53" s="59"/>
      <c r="N53" s="57"/>
      <c r="O53" s="59"/>
      <c r="P53" s="57"/>
      <c r="Q53" s="59"/>
      <c r="R53" s="80"/>
      <c r="S53" s="21"/>
      <c r="T53" s="7"/>
      <c r="U53" s="7"/>
      <c r="V53" s="44"/>
      <c r="W53" s="45"/>
      <c r="X53" s="7"/>
      <c r="Y53" s="6">
        <v>1.35</v>
      </c>
    </row>
    <row r="54" spans="1:252" x14ac:dyDescent="0.15">
      <c r="A54" s="74"/>
      <c r="B54" s="88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</row>
    <row r="55" spans="1:252" ht="14.25" x14ac:dyDescent="0.15">
      <c r="A55" s="75"/>
      <c r="B55" s="89" t="s">
        <v>95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AA55" s="73"/>
      <c r="AZ55" s="73"/>
      <c r="BY55" s="73"/>
      <c r="CX55" s="73"/>
      <c r="DW55" s="73"/>
      <c r="EV55" s="73"/>
      <c r="FU55" s="73"/>
      <c r="GT55" s="73"/>
      <c r="HS55" s="73"/>
      <c r="IR55" s="73"/>
    </row>
    <row r="56" spans="1:252" x14ac:dyDescent="0.15">
      <c r="A56" s="28" t="s">
        <v>2</v>
      </c>
      <c r="B56" s="86"/>
      <c r="C56" s="2" t="s">
        <v>3</v>
      </c>
      <c r="D56" s="51">
        <v>1</v>
      </c>
      <c r="E56" s="52" t="s">
        <v>17</v>
      </c>
      <c r="F56" s="51">
        <v>2</v>
      </c>
      <c r="G56" s="52" t="s">
        <v>216</v>
      </c>
      <c r="H56" s="51">
        <v>3</v>
      </c>
      <c r="I56" s="52" t="s">
        <v>76</v>
      </c>
      <c r="J56" s="51"/>
      <c r="K56" s="52"/>
      <c r="L56" s="51"/>
      <c r="M56" s="52"/>
      <c r="N56" s="51"/>
      <c r="O56" s="52"/>
      <c r="P56" s="51"/>
      <c r="Q56" s="52"/>
      <c r="R56" s="17"/>
      <c r="S56" s="17"/>
      <c r="T56" s="9" t="s">
        <v>4</v>
      </c>
      <c r="U56" s="10" t="s">
        <v>5</v>
      </c>
      <c r="V56" s="46" t="s">
        <v>6</v>
      </c>
      <c r="W56" s="47" t="s">
        <v>7</v>
      </c>
      <c r="X56" s="12" t="s">
        <v>8</v>
      </c>
      <c r="Y56" s="1" t="s">
        <v>6</v>
      </c>
    </row>
    <row r="57" spans="1:252" x14ac:dyDescent="0.15">
      <c r="A57" s="29" t="s">
        <v>48</v>
      </c>
      <c r="B57" s="84"/>
      <c r="C57" s="3"/>
      <c r="D57" s="53"/>
      <c r="E57" s="54" t="s">
        <v>243</v>
      </c>
      <c r="F57" s="53"/>
      <c r="G57" s="54" t="s">
        <v>244</v>
      </c>
      <c r="H57" s="53"/>
      <c r="I57" s="54" t="s">
        <v>156</v>
      </c>
      <c r="J57" s="53"/>
      <c r="K57" s="54"/>
      <c r="L57" s="53"/>
      <c r="M57" s="54"/>
      <c r="N57" s="53"/>
      <c r="O57" s="54"/>
      <c r="P57" s="53"/>
      <c r="Q57" s="54"/>
      <c r="R57" s="18" t="s">
        <v>9</v>
      </c>
      <c r="S57" s="20" t="s">
        <v>10</v>
      </c>
      <c r="T57" s="14" t="s">
        <v>11</v>
      </c>
      <c r="U57" s="15" t="s">
        <v>12</v>
      </c>
      <c r="V57" s="48" t="s">
        <v>7</v>
      </c>
      <c r="W57" s="43" t="s">
        <v>13</v>
      </c>
      <c r="X57" s="16" t="s">
        <v>14</v>
      </c>
      <c r="Y57" s="4" t="s">
        <v>15</v>
      </c>
    </row>
    <row r="58" spans="1:252" ht="17.25" x14ac:dyDescent="0.2">
      <c r="A58" s="28"/>
      <c r="B58" s="87" t="s">
        <v>96</v>
      </c>
      <c r="C58" s="5">
        <v>1</v>
      </c>
      <c r="D58" s="55"/>
      <c r="E58" s="56">
        <v>10909</v>
      </c>
      <c r="F58" s="57"/>
      <c r="G58" s="56">
        <v>5967</v>
      </c>
      <c r="H58" s="57"/>
      <c r="I58" s="56">
        <v>1574</v>
      </c>
      <c r="J58" s="57"/>
      <c r="K58" s="56"/>
      <c r="L58" s="57"/>
      <c r="M58" s="56"/>
      <c r="N58" s="57"/>
      <c r="O58" s="56"/>
      <c r="P58" s="57"/>
      <c r="Q58" s="56"/>
      <c r="R58" s="79">
        <f>SUM(E58:Q58)</f>
        <v>18450</v>
      </c>
      <c r="S58" s="21">
        <v>100</v>
      </c>
      <c r="T58" s="7">
        <v>0</v>
      </c>
      <c r="U58" s="7">
        <v>0</v>
      </c>
      <c r="V58" s="44">
        <v>445</v>
      </c>
      <c r="W58" s="45">
        <v>18895</v>
      </c>
      <c r="X58" s="7">
        <v>4</v>
      </c>
      <c r="Y58" s="6">
        <v>1.64</v>
      </c>
    </row>
    <row r="59" spans="1:252" x14ac:dyDescent="0.15">
      <c r="A59" s="74"/>
      <c r="B59" s="88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</row>
    <row r="60" spans="1:252" ht="14.25" x14ac:dyDescent="0.15">
      <c r="A60" s="75"/>
      <c r="B60" s="89" t="s">
        <v>104</v>
      </c>
      <c r="C60" s="75"/>
      <c r="D60" s="75"/>
      <c r="E60" s="104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AA60" s="73"/>
      <c r="AZ60" s="73"/>
      <c r="BY60" s="73"/>
      <c r="CX60" s="73"/>
      <c r="DW60" s="73"/>
      <c r="EV60" s="73"/>
      <c r="FU60" s="73"/>
      <c r="GT60" s="73"/>
      <c r="HS60" s="73"/>
      <c r="IR60" s="73"/>
    </row>
    <row r="61" spans="1:252" x14ac:dyDescent="0.15">
      <c r="A61" s="28" t="s">
        <v>2</v>
      </c>
      <c r="B61" s="86"/>
      <c r="C61" s="2" t="s">
        <v>3</v>
      </c>
      <c r="D61" s="51">
        <v>1</v>
      </c>
      <c r="E61" s="52" t="s">
        <v>177</v>
      </c>
      <c r="F61" s="51">
        <v>2</v>
      </c>
      <c r="G61" s="52" t="s">
        <v>56</v>
      </c>
      <c r="H61" s="51">
        <v>3</v>
      </c>
      <c r="I61" s="52" t="s">
        <v>230</v>
      </c>
      <c r="J61" s="51"/>
      <c r="K61" s="52"/>
      <c r="L61" s="51"/>
      <c r="M61" s="52"/>
      <c r="N61" s="51"/>
      <c r="O61" s="52"/>
      <c r="P61" s="51"/>
      <c r="Q61" s="52"/>
      <c r="R61" s="17"/>
      <c r="S61" s="17"/>
      <c r="T61" s="9" t="s">
        <v>4</v>
      </c>
      <c r="U61" s="10" t="s">
        <v>5</v>
      </c>
      <c r="V61" s="46" t="s">
        <v>6</v>
      </c>
      <c r="W61" s="47" t="s">
        <v>7</v>
      </c>
      <c r="X61" s="12" t="s">
        <v>8</v>
      </c>
      <c r="Y61" s="1" t="s">
        <v>6</v>
      </c>
    </row>
    <row r="62" spans="1:252" x14ac:dyDescent="0.15">
      <c r="A62" s="29" t="s">
        <v>48</v>
      </c>
      <c r="B62" s="84"/>
      <c r="C62" s="3"/>
      <c r="D62" s="53"/>
      <c r="E62" s="54" t="s">
        <v>157</v>
      </c>
      <c r="F62" s="53"/>
      <c r="G62" s="54" t="s">
        <v>245</v>
      </c>
      <c r="H62" s="53"/>
      <c r="I62" s="54" t="s">
        <v>246</v>
      </c>
      <c r="J62" s="53"/>
      <c r="K62" s="54"/>
      <c r="L62" s="53"/>
      <c r="M62" s="54"/>
      <c r="N62" s="53"/>
      <c r="O62" s="54"/>
      <c r="P62" s="53"/>
      <c r="Q62" s="54"/>
      <c r="R62" s="18" t="s">
        <v>9</v>
      </c>
      <c r="S62" s="20" t="s">
        <v>10</v>
      </c>
      <c r="T62" s="14" t="s">
        <v>11</v>
      </c>
      <c r="U62" s="15" t="s">
        <v>12</v>
      </c>
      <c r="V62" s="48" t="s">
        <v>7</v>
      </c>
      <c r="W62" s="43" t="s">
        <v>13</v>
      </c>
      <c r="X62" s="16" t="s">
        <v>14</v>
      </c>
      <c r="Y62" s="4" t="s">
        <v>15</v>
      </c>
    </row>
    <row r="63" spans="1:252" ht="17.25" x14ac:dyDescent="0.2">
      <c r="A63" s="28"/>
      <c r="B63" s="87" t="s">
        <v>105</v>
      </c>
      <c r="C63" s="5">
        <v>1</v>
      </c>
      <c r="D63" s="55"/>
      <c r="E63" s="56">
        <v>10228</v>
      </c>
      <c r="F63" s="57"/>
      <c r="G63" s="56">
        <v>9039</v>
      </c>
      <c r="H63" s="57"/>
      <c r="I63" s="56">
        <v>1001</v>
      </c>
      <c r="J63" s="57"/>
      <c r="K63" s="56"/>
      <c r="L63" s="57"/>
      <c r="M63" s="56"/>
      <c r="N63" s="57"/>
      <c r="O63" s="56"/>
      <c r="P63" s="57"/>
      <c r="Q63" s="56"/>
      <c r="R63" s="79">
        <f>SUM(E63:Q63)</f>
        <v>20268</v>
      </c>
      <c r="S63" s="21">
        <v>100</v>
      </c>
      <c r="T63" s="7">
        <v>0</v>
      </c>
      <c r="U63" s="7"/>
      <c r="V63" s="44">
        <v>356</v>
      </c>
      <c r="W63" s="45">
        <v>20624</v>
      </c>
      <c r="X63" s="7">
        <v>0</v>
      </c>
      <c r="Y63" s="6">
        <v>1.66</v>
      </c>
    </row>
    <row r="64" spans="1:252" x14ac:dyDescent="0.15">
      <c r="A64" s="74"/>
      <c r="B64" s="88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</row>
    <row r="65" spans="1:252" ht="14.25" x14ac:dyDescent="0.15">
      <c r="A65" s="75"/>
      <c r="B65" s="89" t="s">
        <v>93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AA65" s="73"/>
      <c r="AZ65" s="73"/>
      <c r="BY65" s="73"/>
      <c r="CX65" s="73"/>
      <c r="DW65" s="73"/>
      <c r="EV65" s="73"/>
      <c r="FU65" s="73"/>
      <c r="GT65" s="73"/>
      <c r="HS65" s="73"/>
      <c r="IR65" s="73"/>
    </row>
    <row r="66" spans="1:252" x14ac:dyDescent="0.15">
      <c r="A66" s="28" t="s">
        <v>2</v>
      </c>
      <c r="B66" s="86"/>
      <c r="C66" s="2" t="s">
        <v>3</v>
      </c>
      <c r="D66" s="51">
        <v>1</v>
      </c>
      <c r="E66" s="52" t="s">
        <v>142</v>
      </c>
      <c r="F66" s="51">
        <v>2</v>
      </c>
      <c r="G66" s="52" t="s">
        <v>17</v>
      </c>
      <c r="H66" s="51">
        <v>3</v>
      </c>
      <c r="I66" s="52" t="s">
        <v>230</v>
      </c>
      <c r="J66" s="51"/>
      <c r="K66" s="52"/>
      <c r="L66" s="51"/>
      <c r="M66" s="52"/>
      <c r="N66" s="51"/>
      <c r="O66" s="52"/>
      <c r="P66" s="51"/>
      <c r="Q66" s="52"/>
      <c r="R66" s="17"/>
      <c r="S66" s="17"/>
      <c r="T66" s="9" t="s">
        <v>4</v>
      </c>
      <c r="U66" s="10" t="s">
        <v>5</v>
      </c>
      <c r="V66" s="46" t="s">
        <v>6</v>
      </c>
      <c r="W66" s="47" t="s">
        <v>7</v>
      </c>
      <c r="X66" s="12" t="s">
        <v>8</v>
      </c>
      <c r="Y66" s="1" t="s">
        <v>6</v>
      </c>
    </row>
    <row r="67" spans="1:252" x14ac:dyDescent="0.15">
      <c r="A67" s="29" t="s">
        <v>48</v>
      </c>
      <c r="B67" s="84"/>
      <c r="C67" s="3"/>
      <c r="D67" s="53"/>
      <c r="E67" s="54" t="s">
        <v>185</v>
      </c>
      <c r="F67" s="53"/>
      <c r="G67" s="54" t="s">
        <v>184</v>
      </c>
      <c r="H67" s="53"/>
      <c r="I67" s="54" t="s">
        <v>247</v>
      </c>
      <c r="J67" s="53"/>
      <c r="K67" s="54"/>
      <c r="L67" s="53"/>
      <c r="M67" s="54"/>
      <c r="N67" s="53"/>
      <c r="O67" s="54"/>
      <c r="P67" s="53"/>
      <c r="Q67" s="54"/>
      <c r="R67" s="18" t="s">
        <v>9</v>
      </c>
      <c r="S67" s="20" t="s">
        <v>10</v>
      </c>
      <c r="T67" s="14" t="s">
        <v>11</v>
      </c>
      <c r="U67" s="15" t="s">
        <v>12</v>
      </c>
      <c r="V67" s="48" t="s">
        <v>7</v>
      </c>
      <c r="W67" s="43" t="s">
        <v>13</v>
      </c>
      <c r="X67" s="16" t="s">
        <v>14</v>
      </c>
      <c r="Y67" s="4" t="s">
        <v>15</v>
      </c>
    </row>
    <row r="68" spans="1:252" ht="17.25" x14ac:dyDescent="0.2">
      <c r="A68" s="28"/>
      <c r="B68" s="87" t="s">
        <v>94</v>
      </c>
      <c r="C68" s="5">
        <v>1</v>
      </c>
      <c r="D68" s="55"/>
      <c r="E68" s="56">
        <v>12225</v>
      </c>
      <c r="F68" s="57"/>
      <c r="G68" s="56">
        <v>8463</v>
      </c>
      <c r="H68" s="57"/>
      <c r="I68" s="56">
        <v>228</v>
      </c>
      <c r="J68" s="57"/>
      <c r="K68" s="56"/>
      <c r="L68" s="58"/>
      <c r="M68" s="56"/>
      <c r="N68" s="58"/>
      <c r="O68" s="56"/>
      <c r="P68" s="58"/>
      <c r="Q68" s="56"/>
      <c r="R68" s="79">
        <f>SUM(E68:Q68)</f>
        <v>20916</v>
      </c>
      <c r="S68" s="21">
        <v>100</v>
      </c>
      <c r="T68" s="7">
        <v>0</v>
      </c>
      <c r="U68" s="7">
        <v>0</v>
      </c>
      <c r="V68" s="44">
        <v>381</v>
      </c>
      <c r="W68" s="45">
        <v>21297</v>
      </c>
      <c r="X68" s="7">
        <v>17</v>
      </c>
      <c r="Y68" s="6">
        <v>3.71</v>
      </c>
    </row>
    <row r="69" spans="1:252" x14ac:dyDescent="0.15">
      <c r="A69" s="74"/>
      <c r="B69" s="88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</row>
    <row r="70" spans="1:252" ht="14.25" x14ac:dyDescent="0.15">
      <c r="A70" s="75"/>
      <c r="B70" s="89" t="s">
        <v>49</v>
      </c>
      <c r="C70" s="75"/>
      <c r="D70" s="75"/>
      <c r="E70" s="11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AA70" s="73"/>
      <c r="AZ70" s="73"/>
      <c r="BY70" s="73"/>
      <c r="CX70" s="73"/>
      <c r="DW70" s="73"/>
      <c r="EV70" s="73"/>
      <c r="FU70" s="73"/>
      <c r="GT70" s="73"/>
      <c r="HS70" s="73"/>
      <c r="IR70" s="73"/>
    </row>
    <row r="71" spans="1:252" x14ac:dyDescent="0.15">
      <c r="A71" s="28" t="s">
        <v>2</v>
      </c>
      <c r="B71" s="86"/>
      <c r="C71" s="2" t="s">
        <v>3</v>
      </c>
      <c r="D71" s="51">
        <v>1</v>
      </c>
      <c r="E71" s="52" t="s">
        <v>56</v>
      </c>
      <c r="F71" s="51">
        <v>2</v>
      </c>
      <c r="G71" s="52" t="s">
        <v>17</v>
      </c>
      <c r="H71" s="51">
        <v>3</v>
      </c>
      <c r="I71" s="52" t="s">
        <v>226</v>
      </c>
      <c r="J71" s="51"/>
      <c r="K71" s="52"/>
      <c r="L71" s="51"/>
      <c r="M71" s="52"/>
      <c r="N71" s="51"/>
      <c r="O71" s="52"/>
      <c r="P71" s="51"/>
      <c r="Q71" s="52"/>
      <c r="R71" s="17"/>
      <c r="S71" s="17"/>
      <c r="T71" s="9" t="s">
        <v>4</v>
      </c>
      <c r="U71" s="10" t="s">
        <v>5</v>
      </c>
      <c r="V71" s="46" t="s">
        <v>6</v>
      </c>
      <c r="W71" s="47" t="s">
        <v>7</v>
      </c>
      <c r="X71" s="12" t="s">
        <v>8</v>
      </c>
      <c r="Y71" s="1" t="s">
        <v>6</v>
      </c>
    </row>
    <row r="72" spans="1:252" x14ac:dyDescent="0.15">
      <c r="A72" s="29" t="s">
        <v>48</v>
      </c>
      <c r="B72" s="84"/>
      <c r="C72" s="3"/>
      <c r="D72" s="53"/>
      <c r="E72" s="54" t="s">
        <v>186</v>
      </c>
      <c r="F72" s="53"/>
      <c r="G72" s="54" t="s">
        <v>248</v>
      </c>
      <c r="H72" s="53"/>
      <c r="I72" s="54" t="s">
        <v>249</v>
      </c>
      <c r="J72" s="53"/>
      <c r="K72" s="54"/>
      <c r="L72" s="53"/>
      <c r="M72" s="54"/>
      <c r="N72" s="53"/>
      <c r="O72" s="54"/>
      <c r="P72" s="53"/>
      <c r="Q72" s="54"/>
      <c r="R72" s="18" t="s">
        <v>9</v>
      </c>
      <c r="S72" s="20" t="s">
        <v>10</v>
      </c>
      <c r="T72" s="14" t="s">
        <v>11</v>
      </c>
      <c r="U72" s="15" t="s">
        <v>12</v>
      </c>
      <c r="V72" s="48" t="s">
        <v>7</v>
      </c>
      <c r="W72" s="43" t="s">
        <v>13</v>
      </c>
      <c r="X72" s="16" t="s">
        <v>14</v>
      </c>
      <c r="Y72" s="4" t="s">
        <v>15</v>
      </c>
    </row>
    <row r="73" spans="1:252" ht="17.25" x14ac:dyDescent="0.2">
      <c r="A73" s="28"/>
      <c r="B73" s="87" t="s">
        <v>21</v>
      </c>
      <c r="C73" s="5">
        <v>1</v>
      </c>
      <c r="D73" s="55"/>
      <c r="E73" s="56">
        <v>6789</v>
      </c>
      <c r="F73" s="57"/>
      <c r="G73" s="56">
        <v>5735</v>
      </c>
      <c r="H73" s="57"/>
      <c r="I73" s="56">
        <v>3961</v>
      </c>
      <c r="J73" s="57"/>
      <c r="K73" s="56"/>
      <c r="L73" s="58"/>
      <c r="M73" s="56"/>
      <c r="N73" s="58"/>
      <c r="O73" s="56"/>
      <c r="P73" s="58"/>
      <c r="Q73" s="56"/>
      <c r="R73" s="79">
        <f>SUM(E73:Q73)</f>
        <v>16485</v>
      </c>
      <c r="S73" s="21"/>
      <c r="T73" s="111"/>
      <c r="U73" s="7"/>
      <c r="V73" s="44">
        <v>389</v>
      </c>
      <c r="W73" s="45">
        <v>16874</v>
      </c>
      <c r="X73" s="7">
        <v>0</v>
      </c>
      <c r="Y73" s="6">
        <v>1.57</v>
      </c>
    </row>
    <row r="74" spans="1:252" x14ac:dyDescent="0.15">
      <c r="A74" s="74"/>
      <c r="B74" s="88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</row>
    <row r="75" spans="1:252" ht="14.25" x14ac:dyDescent="0.15">
      <c r="A75" s="75"/>
      <c r="B75" s="89" t="s">
        <v>102</v>
      </c>
      <c r="C75" s="75"/>
      <c r="D75" s="75"/>
      <c r="E75" s="115" t="s">
        <v>182</v>
      </c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AA75" s="73"/>
      <c r="AZ75" s="73"/>
      <c r="BY75" s="73"/>
      <c r="CX75" s="73"/>
      <c r="DW75" s="73"/>
      <c r="EV75" s="73"/>
      <c r="FU75" s="73"/>
      <c r="GT75" s="73"/>
      <c r="HS75" s="73"/>
      <c r="IR75" s="73"/>
    </row>
    <row r="76" spans="1:252" x14ac:dyDescent="0.15">
      <c r="A76" s="28" t="s">
        <v>2</v>
      </c>
      <c r="B76" s="86"/>
      <c r="C76" s="2" t="s">
        <v>3</v>
      </c>
      <c r="D76" s="51">
        <v>1</v>
      </c>
      <c r="E76" s="52" t="s">
        <v>56</v>
      </c>
      <c r="F76" s="51"/>
      <c r="G76" s="52"/>
      <c r="H76" s="51"/>
      <c r="I76" s="52"/>
      <c r="J76" s="51"/>
      <c r="K76" s="52"/>
      <c r="L76" s="51"/>
      <c r="M76" s="52"/>
      <c r="N76" s="51"/>
      <c r="O76" s="52"/>
      <c r="P76" s="51"/>
      <c r="Q76" s="52"/>
      <c r="R76" s="17"/>
      <c r="S76" s="17"/>
      <c r="T76" s="9" t="s">
        <v>4</v>
      </c>
      <c r="U76" s="10" t="s">
        <v>5</v>
      </c>
      <c r="V76" s="46" t="s">
        <v>6</v>
      </c>
      <c r="W76" s="47" t="s">
        <v>7</v>
      </c>
      <c r="X76" s="12" t="s">
        <v>8</v>
      </c>
      <c r="Y76" s="1" t="s">
        <v>6</v>
      </c>
    </row>
    <row r="77" spans="1:252" x14ac:dyDescent="0.15">
      <c r="A77" s="29" t="s">
        <v>48</v>
      </c>
      <c r="B77" s="84"/>
      <c r="C77" s="3"/>
      <c r="D77" s="53"/>
      <c r="E77" s="54" t="s">
        <v>143</v>
      </c>
      <c r="F77" s="53"/>
      <c r="G77" s="54"/>
      <c r="H77" s="53"/>
      <c r="I77" s="54"/>
      <c r="J77" s="53"/>
      <c r="K77" s="54"/>
      <c r="L77" s="53"/>
      <c r="M77" s="54"/>
      <c r="N77" s="53"/>
      <c r="O77" s="54"/>
      <c r="P77" s="53"/>
      <c r="Q77" s="54"/>
      <c r="R77" s="18" t="s">
        <v>9</v>
      </c>
      <c r="S77" s="20" t="s">
        <v>10</v>
      </c>
      <c r="T77" s="14" t="s">
        <v>11</v>
      </c>
      <c r="U77" s="15" t="s">
        <v>12</v>
      </c>
      <c r="V77" s="48" t="s">
        <v>7</v>
      </c>
      <c r="W77" s="43" t="s">
        <v>13</v>
      </c>
      <c r="X77" s="16" t="s">
        <v>14</v>
      </c>
      <c r="Y77" s="4" t="s">
        <v>15</v>
      </c>
    </row>
    <row r="78" spans="1:252" ht="17.25" x14ac:dyDescent="0.2">
      <c r="A78" s="30"/>
      <c r="B78" s="87" t="s">
        <v>103</v>
      </c>
      <c r="C78" s="5">
        <v>1</v>
      </c>
      <c r="D78" s="51"/>
      <c r="E78" s="61"/>
      <c r="F78" s="60"/>
      <c r="G78" s="61"/>
      <c r="H78" s="60"/>
      <c r="I78" s="61"/>
      <c r="J78" s="60"/>
      <c r="K78" s="61"/>
      <c r="L78" s="60"/>
      <c r="M78" s="65"/>
      <c r="N78" s="60"/>
      <c r="O78" s="65"/>
      <c r="P78" s="60"/>
      <c r="Q78" s="65"/>
      <c r="R78" s="41"/>
      <c r="S78" s="21"/>
      <c r="T78" s="7"/>
      <c r="U78" s="7"/>
      <c r="V78" s="44"/>
      <c r="W78" s="45"/>
      <c r="X78" s="7"/>
      <c r="Y78" s="6">
        <v>2.46</v>
      </c>
    </row>
    <row r="79" spans="1:252" x14ac:dyDescent="0.15">
      <c r="A79" s="74"/>
      <c r="B79" s="88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</row>
    <row r="80" spans="1:252" ht="14.25" x14ac:dyDescent="0.15">
      <c r="A80" s="75"/>
      <c r="B80" s="89" t="s">
        <v>81</v>
      </c>
      <c r="C80" s="75"/>
      <c r="D80" s="75"/>
      <c r="E80" s="115" t="s">
        <v>182</v>
      </c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AA80" s="73"/>
      <c r="AZ80" s="73"/>
      <c r="BY80" s="73"/>
      <c r="CX80" s="73"/>
      <c r="DW80" s="73"/>
      <c r="EV80" s="73"/>
      <c r="FU80" s="73"/>
      <c r="GT80" s="73"/>
      <c r="HS80" s="73"/>
      <c r="IR80" s="73"/>
    </row>
    <row r="81" spans="1:252" x14ac:dyDescent="0.15">
      <c r="A81" s="28" t="s">
        <v>2</v>
      </c>
      <c r="B81" s="86"/>
      <c r="C81" s="2" t="s">
        <v>3</v>
      </c>
      <c r="D81" s="51">
        <v>1</v>
      </c>
      <c r="E81" s="52" t="s">
        <v>17</v>
      </c>
      <c r="F81" s="51"/>
      <c r="G81" s="52"/>
      <c r="H81" s="51"/>
      <c r="I81" s="52"/>
      <c r="J81" s="51"/>
      <c r="K81" s="52"/>
      <c r="L81" s="51"/>
      <c r="M81" s="52"/>
      <c r="N81" s="51"/>
      <c r="O81" s="52"/>
      <c r="P81" s="51"/>
      <c r="Q81" s="52"/>
      <c r="R81" s="17"/>
      <c r="S81" s="17"/>
      <c r="T81" s="9" t="s">
        <v>4</v>
      </c>
      <c r="U81" s="10" t="s">
        <v>5</v>
      </c>
      <c r="V81" s="46" t="s">
        <v>6</v>
      </c>
      <c r="W81" s="47" t="s">
        <v>7</v>
      </c>
      <c r="X81" s="12" t="s">
        <v>8</v>
      </c>
      <c r="Y81" s="1" t="s">
        <v>6</v>
      </c>
    </row>
    <row r="82" spans="1:252" x14ac:dyDescent="0.15">
      <c r="A82" s="29" t="s">
        <v>48</v>
      </c>
      <c r="B82" s="84"/>
      <c r="C82" s="3"/>
      <c r="D82" s="53"/>
      <c r="E82" s="54" t="s">
        <v>187</v>
      </c>
      <c r="F82" s="53"/>
      <c r="G82" s="54"/>
      <c r="H82" s="53"/>
      <c r="I82" s="54"/>
      <c r="J82" s="53"/>
      <c r="K82" s="54"/>
      <c r="L82" s="53"/>
      <c r="M82" s="54"/>
      <c r="N82" s="53"/>
      <c r="O82" s="54"/>
      <c r="P82" s="53"/>
      <c r="Q82" s="54"/>
      <c r="R82" s="18" t="s">
        <v>9</v>
      </c>
      <c r="S82" s="20" t="s">
        <v>10</v>
      </c>
      <c r="T82" s="14" t="s">
        <v>11</v>
      </c>
      <c r="U82" s="15" t="s">
        <v>12</v>
      </c>
      <c r="V82" s="48" t="s">
        <v>7</v>
      </c>
      <c r="W82" s="43" t="s">
        <v>13</v>
      </c>
      <c r="X82" s="16" t="s">
        <v>14</v>
      </c>
      <c r="Y82" s="4" t="s">
        <v>15</v>
      </c>
    </row>
    <row r="83" spans="1:252" ht="17.25" x14ac:dyDescent="0.2">
      <c r="A83" s="30"/>
      <c r="B83" s="87" t="s">
        <v>82</v>
      </c>
      <c r="C83" s="5">
        <v>1</v>
      </c>
      <c r="D83" s="51"/>
      <c r="E83" s="61"/>
      <c r="F83" s="60"/>
      <c r="G83" s="61"/>
      <c r="H83" s="60"/>
      <c r="I83" s="61"/>
      <c r="J83" s="60"/>
      <c r="K83" s="61"/>
      <c r="L83" s="60"/>
      <c r="M83" s="65"/>
      <c r="N83" s="60"/>
      <c r="O83" s="65"/>
      <c r="P83" s="60"/>
      <c r="Q83" s="65"/>
      <c r="R83" s="41"/>
      <c r="S83" s="21"/>
      <c r="T83" s="7"/>
      <c r="U83" s="7"/>
      <c r="V83" s="44"/>
      <c r="W83" s="45"/>
      <c r="X83" s="7"/>
      <c r="Y83" s="6">
        <v>1.67</v>
      </c>
    </row>
    <row r="84" spans="1:252" x14ac:dyDescent="0.15">
      <c r="A84" s="74"/>
      <c r="B84" s="88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</row>
    <row r="85" spans="1:252" ht="14.25" x14ac:dyDescent="0.15">
      <c r="A85" s="75"/>
      <c r="B85" s="89" t="s">
        <v>97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AA85" s="73"/>
      <c r="AZ85" s="73"/>
      <c r="BY85" s="73"/>
      <c r="CX85" s="73"/>
      <c r="DW85" s="73"/>
      <c r="EV85" s="73"/>
      <c r="FU85" s="73"/>
      <c r="GT85" s="73"/>
      <c r="HS85" s="73"/>
      <c r="IR85" s="73"/>
    </row>
    <row r="86" spans="1:252" x14ac:dyDescent="0.15">
      <c r="A86" s="28" t="s">
        <v>2</v>
      </c>
      <c r="B86" s="86"/>
      <c r="C86" s="2" t="s">
        <v>3</v>
      </c>
      <c r="D86" s="51">
        <v>1</v>
      </c>
      <c r="E86" s="52" t="s">
        <v>56</v>
      </c>
      <c r="F86" s="51">
        <v>2</v>
      </c>
      <c r="G86" s="52" t="s">
        <v>67</v>
      </c>
      <c r="H86" s="51"/>
      <c r="I86" s="52"/>
      <c r="J86" s="51"/>
      <c r="K86" s="52"/>
      <c r="L86" s="51"/>
      <c r="M86" s="52"/>
      <c r="N86" s="51"/>
      <c r="O86" s="52"/>
      <c r="P86" s="51"/>
      <c r="Q86" s="52"/>
      <c r="R86" s="17"/>
      <c r="S86" s="17"/>
      <c r="T86" s="9" t="s">
        <v>4</v>
      </c>
      <c r="U86" s="10" t="s">
        <v>5</v>
      </c>
      <c r="V86" s="46" t="s">
        <v>6</v>
      </c>
      <c r="W86" s="47" t="s">
        <v>7</v>
      </c>
      <c r="X86" s="12" t="s">
        <v>8</v>
      </c>
      <c r="Y86" s="1" t="s">
        <v>6</v>
      </c>
    </row>
    <row r="87" spans="1:252" x14ac:dyDescent="0.15">
      <c r="A87" s="29" t="s">
        <v>48</v>
      </c>
      <c r="B87" s="84"/>
      <c r="C87" s="3"/>
      <c r="D87" s="53"/>
      <c r="E87" s="54" t="s">
        <v>188</v>
      </c>
      <c r="F87" s="53"/>
      <c r="G87" s="54" t="s">
        <v>250</v>
      </c>
      <c r="H87" s="53"/>
      <c r="I87" s="54"/>
      <c r="J87" s="53"/>
      <c r="K87" s="54"/>
      <c r="L87" s="53"/>
      <c r="M87" s="54"/>
      <c r="N87" s="53"/>
      <c r="O87" s="54"/>
      <c r="P87" s="53"/>
      <c r="Q87" s="54"/>
      <c r="R87" s="18" t="s">
        <v>9</v>
      </c>
      <c r="S87" s="20" t="s">
        <v>10</v>
      </c>
      <c r="T87" s="14" t="s">
        <v>11</v>
      </c>
      <c r="U87" s="15" t="s">
        <v>12</v>
      </c>
      <c r="V87" s="48" t="s">
        <v>7</v>
      </c>
      <c r="W87" s="43" t="s">
        <v>13</v>
      </c>
      <c r="X87" s="16" t="s">
        <v>14</v>
      </c>
      <c r="Y87" s="4" t="s">
        <v>15</v>
      </c>
    </row>
    <row r="88" spans="1:252" ht="17.25" x14ac:dyDescent="0.2">
      <c r="A88" s="30"/>
      <c r="B88" s="87" t="s">
        <v>98</v>
      </c>
      <c r="C88" s="5">
        <v>1</v>
      </c>
      <c r="D88" s="51"/>
      <c r="E88" s="61">
        <v>7629</v>
      </c>
      <c r="F88" s="60"/>
      <c r="G88" s="61">
        <v>7541</v>
      </c>
      <c r="H88" s="60"/>
      <c r="I88" s="61"/>
      <c r="J88" s="60"/>
      <c r="K88" s="61"/>
      <c r="L88" s="60"/>
      <c r="M88" s="65"/>
      <c r="N88" s="60"/>
      <c r="O88" s="65"/>
      <c r="P88" s="60"/>
      <c r="Q88" s="65"/>
      <c r="R88" s="41">
        <f>SUM(E88:Q88)</f>
        <v>15170</v>
      </c>
      <c r="S88" s="21">
        <v>100</v>
      </c>
      <c r="T88" s="7">
        <v>0</v>
      </c>
      <c r="U88" s="7">
        <v>0</v>
      </c>
      <c r="V88" s="44">
        <v>312</v>
      </c>
      <c r="W88" s="45">
        <v>15482</v>
      </c>
      <c r="X88" s="7">
        <v>1</v>
      </c>
      <c r="Y88" s="6">
        <v>2.16</v>
      </c>
    </row>
    <row r="89" spans="1:252" x14ac:dyDescent="0.15">
      <c r="A89" s="74"/>
      <c r="B89" s="88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</row>
    <row r="90" spans="1:252" ht="14.25" x14ac:dyDescent="0.15">
      <c r="A90" s="75"/>
      <c r="B90" s="89" t="s">
        <v>58</v>
      </c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AA90" s="73"/>
      <c r="AZ90" s="73"/>
      <c r="BY90" s="73"/>
      <c r="CX90" s="73"/>
      <c r="DW90" s="73"/>
      <c r="EV90" s="73"/>
      <c r="FU90" s="73"/>
      <c r="GT90" s="73"/>
      <c r="HS90" s="73"/>
      <c r="IR90" s="73"/>
    </row>
    <row r="91" spans="1:252" x14ac:dyDescent="0.15">
      <c r="A91" s="28" t="s">
        <v>2</v>
      </c>
      <c r="B91" s="86"/>
      <c r="C91" s="2" t="s">
        <v>3</v>
      </c>
      <c r="D91" s="51">
        <v>1</v>
      </c>
      <c r="E91" s="52" t="s">
        <v>57</v>
      </c>
      <c r="F91" s="51">
        <v>2</v>
      </c>
      <c r="G91" s="52" t="s">
        <v>17</v>
      </c>
      <c r="H91" s="51">
        <v>3</v>
      </c>
      <c r="I91" s="52" t="s">
        <v>67</v>
      </c>
      <c r="J91" s="51">
        <v>4</v>
      </c>
      <c r="K91" s="52" t="s">
        <v>67</v>
      </c>
      <c r="L91" s="51"/>
      <c r="M91" s="52"/>
      <c r="N91" s="51"/>
      <c r="O91" s="52"/>
      <c r="P91" s="51"/>
      <c r="Q91" s="52"/>
      <c r="R91" s="17"/>
      <c r="S91" s="17"/>
      <c r="T91" s="9" t="s">
        <v>4</v>
      </c>
      <c r="U91" s="10" t="s">
        <v>5</v>
      </c>
      <c r="V91" s="46" t="s">
        <v>6</v>
      </c>
      <c r="W91" s="47" t="s">
        <v>7</v>
      </c>
      <c r="X91" s="12" t="s">
        <v>8</v>
      </c>
      <c r="Y91" s="1" t="s">
        <v>6</v>
      </c>
    </row>
    <row r="92" spans="1:252" x14ac:dyDescent="0.15">
      <c r="A92" s="29" t="s">
        <v>48</v>
      </c>
      <c r="B92" s="84"/>
      <c r="C92" s="3"/>
      <c r="D92" s="53"/>
      <c r="E92" s="54" t="s">
        <v>129</v>
      </c>
      <c r="F92" s="53"/>
      <c r="G92" s="54" t="s">
        <v>59</v>
      </c>
      <c r="H92" s="53"/>
      <c r="I92" s="54" t="s">
        <v>251</v>
      </c>
      <c r="J92" s="53"/>
      <c r="K92" s="54" t="s">
        <v>292</v>
      </c>
      <c r="L92" s="53"/>
      <c r="M92" s="54"/>
      <c r="N92" s="53"/>
      <c r="O92" s="54"/>
      <c r="P92" s="53"/>
      <c r="Q92" s="54"/>
      <c r="R92" s="18" t="s">
        <v>9</v>
      </c>
      <c r="S92" s="20" t="s">
        <v>10</v>
      </c>
      <c r="T92" s="14" t="s">
        <v>11</v>
      </c>
      <c r="U92" s="15" t="s">
        <v>12</v>
      </c>
      <c r="V92" s="48" t="s">
        <v>7</v>
      </c>
      <c r="W92" s="43" t="s">
        <v>13</v>
      </c>
      <c r="X92" s="16" t="s">
        <v>14</v>
      </c>
      <c r="Y92" s="4" t="s">
        <v>15</v>
      </c>
    </row>
    <row r="93" spans="1:252" ht="17.25" x14ac:dyDescent="0.2">
      <c r="A93" s="30"/>
      <c r="B93" s="87" t="s">
        <v>60</v>
      </c>
      <c r="C93" s="5">
        <v>2</v>
      </c>
      <c r="D93" s="51"/>
      <c r="E93" s="61">
        <v>10380</v>
      </c>
      <c r="F93" s="60"/>
      <c r="G93" s="61">
        <v>6710</v>
      </c>
      <c r="H93" s="60"/>
      <c r="I93" s="61">
        <v>4132</v>
      </c>
      <c r="J93" s="60"/>
      <c r="K93" s="61">
        <v>3928</v>
      </c>
      <c r="L93" s="60"/>
      <c r="M93" s="65"/>
      <c r="N93" s="60"/>
      <c r="O93" s="65"/>
      <c r="P93" s="60"/>
      <c r="Q93" s="65"/>
      <c r="R93" s="41">
        <f>SUM(E93:Q93)</f>
        <v>25150</v>
      </c>
      <c r="S93" s="21">
        <v>100</v>
      </c>
      <c r="T93" s="7">
        <v>0</v>
      </c>
      <c r="U93" s="7">
        <v>0</v>
      </c>
      <c r="V93" s="44">
        <v>971</v>
      </c>
      <c r="W93" s="45">
        <v>26121</v>
      </c>
      <c r="X93" s="7">
        <v>0</v>
      </c>
      <c r="Y93" s="6">
        <v>1.75</v>
      </c>
    </row>
    <row r="94" spans="1:252" x14ac:dyDescent="0.15">
      <c r="A94" s="74"/>
      <c r="B94" s="88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</row>
    <row r="95" spans="1:252" ht="14.25" x14ac:dyDescent="0.15">
      <c r="A95" s="75"/>
      <c r="B95" s="89" t="s">
        <v>52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AA95" s="73"/>
      <c r="AZ95" s="73"/>
      <c r="BY95" s="73"/>
      <c r="CX95" s="73"/>
      <c r="DW95" s="73"/>
      <c r="EV95" s="73"/>
      <c r="FU95" s="73"/>
      <c r="GT95" s="73"/>
      <c r="HS95" s="73"/>
      <c r="IR95" s="73"/>
    </row>
    <row r="96" spans="1:252" x14ac:dyDescent="0.15">
      <c r="A96" s="28" t="s">
        <v>2</v>
      </c>
      <c r="B96" s="86"/>
      <c r="C96" s="2" t="s">
        <v>3</v>
      </c>
      <c r="D96" s="51">
        <v>1</v>
      </c>
      <c r="E96" s="52" t="s">
        <v>17</v>
      </c>
      <c r="F96" s="51">
        <v>2</v>
      </c>
      <c r="G96" s="52" t="s">
        <v>57</v>
      </c>
      <c r="H96" s="51">
        <v>3</v>
      </c>
      <c r="I96" s="52" t="s">
        <v>67</v>
      </c>
      <c r="J96" s="51">
        <v>4</v>
      </c>
      <c r="K96" s="52" t="s">
        <v>77</v>
      </c>
      <c r="L96" s="51"/>
      <c r="M96" s="52"/>
      <c r="N96" s="51"/>
      <c r="O96" s="52"/>
      <c r="P96" s="51"/>
      <c r="Q96" s="52"/>
      <c r="R96" s="17"/>
      <c r="S96" s="17"/>
      <c r="T96" s="9" t="s">
        <v>4</v>
      </c>
      <c r="U96" s="10" t="s">
        <v>5</v>
      </c>
      <c r="V96" s="46" t="s">
        <v>6</v>
      </c>
      <c r="W96" s="47" t="s">
        <v>7</v>
      </c>
      <c r="X96" s="12" t="s">
        <v>8</v>
      </c>
      <c r="Y96" s="1" t="s">
        <v>6</v>
      </c>
    </row>
    <row r="97" spans="1:252" x14ac:dyDescent="0.15">
      <c r="A97" s="29" t="s">
        <v>48</v>
      </c>
      <c r="B97" s="84"/>
      <c r="C97" s="3"/>
      <c r="D97" s="53"/>
      <c r="E97" s="54" t="s">
        <v>158</v>
      </c>
      <c r="F97" s="53"/>
      <c r="G97" s="54" t="s">
        <v>189</v>
      </c>
      <c r="H97" s="53"/>
      <c r="I97" s="54" t="s">
        <v>130</v>
      </c>
      <c r="J97" s="53"/>
      <c r="K97" s="54" t="s">
        <v>252</v>
      </c>
      <c r="L97" s="53"/>
      <c r="M97" s="54"/>
      <c r="N97" s="53"/>
      <c r="O97" s="54"/>
      <c r="P97" s="53"/>
      <c r="Q97" s="54"/>
      <c r="R97" s="18" t="s">
        <v>9</v>
      </c>
      <c r="S97" s="20" t="s">
        <v>10</v>
      </c>
      <c r="T97" s="14" t="s">
        <v>11</v>
      </c>
      <c r="U97" s="15" t="s">
        <v>12</v>
      </c>
      <c r="V97" s="48" t="s">
        <v>7</v>
      </c>
      <c r="W97" s="43" t="s">
        <v>13</v>
      </c>
      <c r="X97" s="16" t="s">
        <v>14</v>
      </c>
      <c r="Y97" s="4" t="s">
        <v>15</v>
      </c>
    </row>
    <row r="98" spans="1:252" ht="17.25" x14ac:dyDescent="0.2">
      <c r="A98" s="28"/>
      <c r="B98" s="87" t="s">
        <v>22</v>
      </c>
      <c r="C98" s="5">
        <v>3</v>
      </c>
      <c r="D98" s="55"/>
      <c r="E98" s="71">
        <v>10457</v>
      </c>
      <c r="F98" s="57"/>
      <c r="G98" s="102">
        <v>9003</v>
      </c>
      <c r="H98" s="57"/>
      <c r="I98" s="56">
        <v>8533</v>
      </c>
      <c r="J98" s="57"/>
      <c r="K98" s="56">
        <v>6912</v>
      </c>
      <c r="L98" s="58"/>
      <c r="M98" s="102"/>
      <c r="N98" s="58"/>
      <c r="O98" s="56"/>
      <c r="P98" s="58"/>
      <c r="Q98" s="56"/>
      <c r="R98" s="117">
        <f>SUM(E98:Q98)</f>
        <v>34905</v>
      </c>
      <c r="S98" s="21">
        <v>100</v>
      </c>
      <c r="T98" s="7">
        <v>1E-3</v>
      </c>
      <c r="U98" s="7">
        <v>0</v>
      </c>
      <c r="V98" s="44">
        <v>582</v>
      </c>
      <c r="W98" s="45">
        <v>35487</v>
      </c>
      <c r="X98" s="7">
        <v>13</v>
      </c>
      <c r="Y98" s="6">
        <v>0.79</v>
      </c>
    </row>
    <row r="99" spans="1:252" x14ac:dyDescent="0.15">
      <c r="A99" s="74"/>
      <c r="B99" s="88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</row>
    <row r="100" spans="1:252" ht="14.25" x14ac:dyDescent="0.15">
      <c r="A100" s="75"/>
      <c r="B100" s="89" t="s">
        <v>106</v>
      </c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AA100" s="73"/>
      <c r="AZ100" s="73"/>
      <c r="BY100" s="73"/>
      <c r="CX100" s="73"/>
      <c r="DW100" s="73"/>
      <c r="EV100" s="73"/>
      <c r="FU100" s="73"/>
      <c r="GT100" s="73"/>
      <c r="HS100" s="73"/>
      <c r="IR100" s="73"/>
    </row>
    <row r="101" spans="1:252" x14ac:dyDescent="0.15">
      <c r="A101" s="28" t="s">
        <v>2</v>
      </c>
      <c r="B101" s="86"/>
      <c r="C101" s="2" t="s">
        <v>3</v>
      </c>
      <c r="D101" s="51">
        <v>1</v>
      </c>
      <c r="E101" s="52" t="s">
        <v>17</v>
      </c>
      <c r="F101" s="51">
        <v>2</v>
      </c>
      <c r="G101" s="52" t="s">
        <v>216</v>
      </c>
      <c r="H101" s="51"/>
      <c r="I101" s="52"/>
      <c r="J101" s="51"/>
      <c r="K101" s="52"/>
      <c r="L101" s="51"/>
      <c r="M101" s="52"/>
      <c r="N101" s="51"/>
      <c r="O101" s="52"/>
      <c r="P101" s="51"/>
      <c r="Q101" s="52"/>
      <c r="R101" s="17"/>
      <c r="S101" s="17"/>
      <c r="T101" s="9" t="s">
        <v>4</v>
      </c>
      <c r="U101" s="10" t="s">
        <v>5</v>
      </c>
      <c r="V101" s="46" t="s">
        <v>6</v>
      </c>
      <c r="W101" s="47" t="s">
        <v>7</v>
      </c>
      <c r="X101" s="12" t="s">
        <v>8</v>
      </c>
      <c r="Y101" s="1" t="s">
        <v>6</v>
      </c>
    </row>
    <row r="102" spans="1:252" x14ac:dyDescent="0.15">
      <c r="A102" s="29" t="s">
        <v>48</v>
      </c>
      <c r="B102" s="84"/>
      <c r="C102" s="3"/>
      <c r="D102" s="53"/>
      <c r="E102" s="54" t="s">
        <v>145</v>
      </c>
      <c r="F102" s="53"/>
      <c r="G102" s="54" t="s">
        <v>253</v>
      </c>
      <c r="H102" s="53"/>
      <c r="I102" s="54"/>
      <c r="J102" s="53"/>
      <c r="K102" s="54"/>
      <c r="L102" s="53"/>
      <c r="M102" s="54"/>
      <c r="N102" s="53"/>
      <c r="O102" s="54"/>
      <c r="P102" s="53"/>
      <c r="Q102" s="54"/>
      <c r="R102" s="18" t="s">
        <v>9</v>
      </c>
      <c r="S102" s="20" t="s">
        <v>10</v>
      </c>
      <c r="T102" s="14" t="s">
        <v>11</v>
      </c>
      <c r="U102" s="15" t="s">
        <v>12</v>
      </c>
      <c r="V102" s="48" t="s">
        <v>7</v>
      </c>
      <c r="W102" s="43" t="s">
        <v>13</v>
      </c>
      <c r="X102" s="16" t="s">
        <v>14</v>
      </c>
      <c r="Y102" s="4" t="s">
        <v>15</v>
      </c>
    </row>
    <row r="103" spans="1:252" ht="17.25" x14ac:dyDescent="0.2">
      <c r="A103" s="28"/>
      <c r="B103" s="87" t="s">
        <v>107</v>
      </c>
      <c r="C103" s="5">
        <v>1</v>
      </c>
      <c r="D103" s="55"/>
      <c r="E103" s="56">
        <v>7640</v>
      </c>
      <c r="F103" s="57"/>
      <c r="G103" s="56">
        <v>6618</v>
      </c>
      <c r="H103" s="57"/>
      <c r="I103" s="56"/>
      <c r="J103" s="57"/>
      <c r="K103" s="56"/>
      <c r="L103" s="58"/>
      <c r="M103" s="56"/>
      <c r="N103" s="58"/>
      <c r="O103" s="56"/>
      <c r="P103" s="58"/>
      <c r="Q103" s="56"/>
      <c r="R103" s="79">
        <f>SUM(E103:Q103)</f>
        <v>14258</v>
      </c>
      <c r="S103" s="21">
        <v>100</v>
      </c>
      <c r="T103" s="7">
        <v>0</v>
      </c>
      <c r="U103" s="7">
        <v>0</v>
      </c>
      <c r="V103" s="44">
        <v>269</v>
      </c>
      <c r="W103" s="45">
        <v>14527</v>
      </c>
      <c r="X103" s="7">
        <v>7</v>
      </c>
      <c r="Y103" s="6">
        <v>2.2599999999999998</v>
      </c>
    </row>
    <row r="104" spans="1:252" x14ac:dyDescent="0.15">
      <c r="A104" s="74"/>
      <c r="B104" s="88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</row>
    <row r="105" spans="1:252" ht="14.25" x14ac:dyDescent="0.15">
      <c r="A105" s="75"/>
      <c r="B105" s="89" t="s">
        <v>61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7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AA105" s="73"/>
      <c r="AZ105" s="73"/>
      <c r="BY105" s="73"/>
      <c r="CX105" s="73"/>
      <c r="DW105" s="73"/>
      <c r="EV105" s="73"/>
      <c r="FU105" s="73"/>
      <c r="GT105" s="73"/>
      <c r="HS105" s="73"/>
      <c r="IR105" s="73"/>
    </row>
    <row r="106" spans="1:252" x14ac:dyDescent="0.15">
      <c r="A106" s="28" t="s">
        <v>2</v>
      </c>
      <c r="B106" s="86"/>
      <c r="C106" s="2" t="s">
        <v>3</v>
      </c>
      <c r="D106" s="51">
        <v>1</v>
      </c>
      <c r="E106" s="52" t="s">
        <v>254</v>
      </c>
      <c r="F106" s="51">
        <v>2</v>
      </c>
      <c r="G106" s="52" t="s">
        <v>17</v>
      </c>
      <c r="H106" s="51">
        <v>3</v>
      </c>
      <c r="I106" s="52" t="s">
        <v>230</v>
      </c>
      <c r="J106" s="51"/>
      <c r="K106" s="52"/>
      <c r="L106" s="51"/>
      <c r="M106" s="52"/>
      <c r="N106" s="51"/>
      <c r="O106" s="52"/>
      <c r="P106" s="51"/>
      <c r="Q106" s="52"/>
      <c r="R106" s="17"/>
      <c r="S106" s="17"/>
      <c r="T106" s="9" t="s">
        <v>4</v>
      </c>
      <c r="U106" s="10" t="s">
        <v>5</v>
      </c>
      <c r="V106" s="46" t="s">
        <v>6</v>
      </c>
      <c r="W106" s="47" t="s">
        <v>7</v>
      </c>
      <c r="X106" s="12" t="s">
        <v>8</v>
      </c>
      <c r="Y106" s="1" t="s">
        <v>6</v>
      </c>
    </row>
    <row r="107" spans="1:252" x14ac:dyDescent="0.15">
      <c r="A107" s="29" t="s">
        <v>48</v>
      </c>
      <c r="B107" s="84"/>
      <c r="C107" s="3"/>
      <c r="D107" s="53"/>
      <c r="E107" s="54" t="s">
        <v>255</v>
      </c>
      <c r="F107" s="53"/>
      <c r="G107" s="54" t="s">
        <v>75</v>
      </c>
      <c r="H107" s="53"/>
      <c r="I107" s="54" t="s">
        <v>256</v>
      </c>
      <c r="J107" s="53"/>
      <c r="K107" s="54"/>
      <c r="L107" s="53"/>
      <c r="M107" s="54"/>
      <c r="N107" s="53"/>
      <c r="O107" s="54"/>
      <c r="P107" s="53"/>
      <c r="Q107" s="54"/>
      <c r="R107" s="18" t="s">
        <v>9</v>
      </c>
      <c r="S107" s="20" t="s">
        <v>10</v>
      </c>
      <c r="T107" s="14" t="s">
        <v>11</v>
      </c>
      <c r="U107" s="15" t="s">
        <v>12</v>
      </c>
      <c r="V107" s="48" t="s">
        <v>7</v>
      </c>
      <c r="W107" s="43" t="s">
        <v>13</v>
      </c>
      <c r="X107" s="16" t="s">
        <v>14</v>
      </c>
      <c r="Y107" s="4" t="s">
        <v>15</v>
      </c>
    </row>
    <row r="108" spans="1:252" ht="17.25" x14ac:dyDescent="0.2">
      <c r="A108" s="27"/>
      <c r="B108" s="85" t="s">
        <v>62</v>
      </c>
      <c r="C108" s="5">
        <v>2</v>
      </c>
      <c r="D108" s="51"/>
      <c r="E108" s="61">
        <v>19878</v>
      </c>
      <c r="F108" s="60"/>
      <c r="G108" s="61">
        <v>11600</v>
      </c>
      <c r="H108" s="60"/>
      <c r="I108" s="61">
        <v>3599</v>
      </c>
      <c r="J108" s="60"/>
      <c r="K108" s="61"/>
      <c r="L108" s="60"/>
      <c r="M108" s="61"/>
      <c r="N108" s="60"/>
      <c r="O108" s="61"/>
      <c r="P108" s="62"/>
      <c r="Q108" s="61"/>
      <c r="R108" s="41">
        <f>SUM(E108:Q108)</f>
        <v>35077</v>
      </c>
      <c r="S108" s="21">
        <v>100</v>
      </c>
      <c r="T108" s="7">
        <v>0</v>
      </c>
      <c r="U108" s="7">
        <v>0</v>
      </c>
      <c r="V108" s="44">
        <v>1073</v>
      </c>
      <c r="W108" s="45">
        <v>36150</v>
      </c>
      <c r="X108" s="7">
        <v>24</v>
      </c>
      <c r="Y108" s="6"/>
    </row>
    <row r="109" spans="1:252" x14ac:dyDescent="0.15">
      <c r="A109" s="74"/>
      <c r="B109" s="88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</row>
    <row r="110" spans="1:252" ht="14.25" x14ac:dyDescent="0.15">
      <c r="A110" s="75"/>
      <c r="B110" s="89" t="s">
        <v>53</v>
      </c>
      <c r="C110" s="75"/>
      <c r="D110" s="75"/>
      <c r="E110" s="115" t="s">
        <v>259</v>
      </c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AA110" s="73"/>
      <c r="AZ110" s="73"/>
      <c r="BY110" s="73"/>
      <c r="CX110" s="73"/>
      <c r="DW110" s="73"/>
      <c r="EV110" s="73"/>
      <c r="FU110" s="73"/>
      <c r="GT110" s="73"/>
      <c r="HS110" s="73"/>
      <c r="IR110" s="73"/>
    </row>
    <row r="111" spans="1:252" x14ac:dyDescent="0.15">
      <c r="A111" s="28" t="s">
        <v>2</v>
      </c>
      <c r="B111" s="86"/>
      <c r="C111" s="2" t="s">
        <v>3</v>
      </c>
      <c r="D111" s="51">
        <v>1</v>
      </c>
      <c r="E111" s="52" t="s">
        <v>57</v>
      </c>
      <c r="F111" s="51"/>
      <c r="G111" s="52"/>
      <c r="H111" s="51"/>
      <c r="I111" s="52"/>
      <c r="J111" s="51"/>
      <c r="K111" s="52"/>
      <c r="L111" s="51"/>
      <c r="M111" s="52"/>
      <c r="N111" s="51"/>
      <c r="O111" s="52"/>
      <c r="P111" s="51"/>
      <c r="Q111" s="52"/>
      <c r="R111" s="17"/>
      <c r="S111" s="17"/>
      <c r="T111" s="9" t="s">
        <v>4</v>
      </c>
      <c r="U111" s="10" t="s">
        <v>5</v>
      </c>
      <c r="V111" s="46" t="s">
        <v>6</v>
      </c>
      <c r="W111" s="47" t="s">
        <v>7</v>
      </c>
      <c r="X111" s="12" t="s">
        <v>8</v>
      </c>
      <c r="Y111" s="1" t="s">
        <v>6</v>
      </c>
    </row>
    <row r="112" spans="1:252" x14ac:dyDescent="0.15">
      <c r="A112" s="29" t="s">
        <v>48</v>
      </c>
      <c r="B112" s="84"/>
      <c r="C112" s="3"/>
      <c r="D112" s="53"/>
      <c r="E112" s="54" t="s">
        <v>257</v>
      </c>
      <c r="F112" s="53"/>
      <c r="G112" s="54"/>
      <c r="H112" s="53"/>
      <c r="I112" s="54"/>
      <c r="J112" s="53"/>
      <c r="K112" s="54"/>
      <c r="L112" s="53"/>
      <c r="M112" s="54"/>
      <c r="N112" s="53"/>
      <c r="O112" s="54"/>
      <c r="P112" s="53"/>
      <c r="Q112" s="54"/>
      <c r="R112" s="18" t="s">
        <v>9</v>
      </c>
      <c r="S112" s="20" t="s">
        <v>10</v>
      </c>
      <c r="T112" s="14" t="s">
        <v>11</v>
      </c>
      <c r="U112" s="15" t="s">
        <v>12</v>
      </c>
      <c r="V112" s="48" t="s">
        <v>7</v>
      </c>
      <c r="W112" s="43" t="s">
        <v>13</v>
      </c>
      <c r="X112" s="16" t="s">
        <v>14</v>
      </c>
      <c r="Y112" s="4" t="s">
        <v>15</v>
      </c>
    </row>
    <row r="113" spans="1:252" ht="17.25" x14ac:dyDescent="0.2">
      <c r="A113" s="28"/>
      <c r="B113" s="87" t="s">
        <v>23</v>
      </c>
      <c r="C113" s="5">
        <v>1</v>
      </c>
      <c r="D113" s="55"/>
      <c r="E113" s="102"/>
      <c r="F113" s="103"/>
      <c r="G113" s="102"/>
      <c r="H113" s="92"/>
      <c r="I113" s="56"/>
      <c r="J113" s="57"/>
      <c r="K113" s="56"/>
      <c r="L113" s="57"/>
      <c r="M113" s="59"/>
      <c r="N113" s="57"/>
      <c r="O113" s="59"/>
      <c r="P113" s="57"/>
      <c r="Q113" s="59"/>
      <c r="R113" s="79"/>
      <c r="S113" s="21"/>
      <c r="T113" s="7"/>
      <c r="U113" s="7"/>
      <c r="V113" s="44"/>
      <c r="W113" s="45"/>
      <c r="X113" s="7"/>
      <c r="Y113" s="6">
        <v>1.3</v>
      </c>
    </row>
    <row r="114" spans="1:252" x14ac:dyDescent="0.15">
      <c r="A114" s="74"/>
      <c r="B114" s="88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</row>
    <row r="115" spans="1:252" ht="14.25" x14ac:dyDescent="0.15">
      <c r="A115" s="75"/>
      <c r="B115" s="89" t="s">
        <v>63</v>
      </c>
      <c r="C115" s="75"/>
      <c r="D115" s="75"/>
      <c r="E115" s="115" t="s">
        <v>259</v>
      </c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AA115" s="73"/>
      <c r="AZ115" s="73"/>
      <c r="BY115" s="73"/>
      <c r="CX115" s="73"/>
      <c r="DW115" s="73"/>
      <c r="EV115" s="73"/>
      <c r="FU115" s="73"/>
      <c r="GT115" s="73"/>
      <c r="HS115" s="73"/>
      <c r="IR115" s="73"/>
    </row>
    <row r="116" spans="1:252" x14ac:dyDescent="0.15">
      <c r="A116" s="28" t="s">
        <v>2</v>
      </c>
      <c r="B116" s="86"/>
      <c r="C116" s="2" t="s">
        <v>3</v>
      </c>
      <c r="D116" s="51">
        <v>1</v>
      </c>
      <c r="E116" s="52" t="s">
        <v>17</v>
      </c>
      <c r="F116" s="51"/>
      <c r="G116" s="52"/>
      <c r="H116" s="51"/>
      <c r="I116" s="52"/>
      <c r="J116" s="51"/>
      <c r="K116" s="52"/>
      <c r="L116" s="51"/>
      <c r="M116" s="52"/>
      <c r="N116" s="51"/>
      <c r="O116" s="52"/>
      <c r="P116" s="51"/>
      <c r="Q116" s="52"/>
      <c r="R116" s="17"/>
      <c r="S116" s="17"/>
      <c r="T116" s="9" t="s">
        <v>4</v>
      </c>
      <c r="U116" s="10" t="s">
        <v>5</v>
      </c>
      <c r="V116" s="46" t="s">
        <v>6</v>
      </c>
      <c r="W116" s="47" t="s">
        <v>7</v>
      </c>
      <c r="X116" s="12" t="s">
        <v>8</v>
      </c>
      <c r="Y116" s="1" t="s">
        <v>6</v>
      </c>
    </row>
    <row r="117" spans="1:252" x14ac:dyDescent="0.15">
      <c r="A117" s="29" t="s">
        <v>48</v>
      </c>
      <c r="B117" s="84"/>
      <c r="C117" s="3"/>
      <c r="D117" s="53"/>
      <c r="E117" s="54" t="s">
        <v>191</v>
      </c>
      <c r="F117" s="53"/>
      <c r="G117" s="54"/>
      <c r="H117" s="53"/>
      <c r="I117" s="54"/>
      <c r="J117" s="53"/>
      <c r="K117" s="54"/>
      <c r="L117" s="53"/>
      <c r="M117" s="54"/>
      <c r="N117" s="53"/>
      <c r="O117" s="54"/>
      <c r="P117" s="53"/>
      <c r="Q117" s="54"/>
      <c r="R117" s="18" t="s">
        <v>9</v>
      </c>
      <c r="S117" s="20" t="s">
        <v>10</v>
      </c>
      <c r="T117" s="14" t="s">
        <v>11</v>
      </c>
      <c r="U117" s="15" t="s">
        <v>12</v>
      </c>
      <c r="V117" s="48" t="s">
        <v>7</v>
      </c>
      <c r="W117" s="43" t="s">
        <v>13</v>
      </c>
      <c r="X117" s="16" t="s">
        <v>14</v>
      </c>
      <c r="Y117" s="4" t="s">
        <v>15</v>
      </c>
    </row>
    <row r="118" spans="1:252" ht="17.25" x14ac:dyDescent="0.2">
      <c r="A118" s="30"/>
      <c r="B118" s="87" t="s">
        <v>64</v>
      </c>
      <c r="C118" s="5">
        <v>1</v>
      </c>
      <c r="D118" s="51"/>
      <c r="E118" s="61"/>
      <c r="F118" s="60"/>
      <c r="G118" s="61"/>
      <c r="H118" s="60"/>
      <c r="I118" s="61"/>
      <c r="J118" s="60"/>
      <c r="K118" s="61"/>
      <c r="L118" s="60"/>
      <c r="M118" s="61"/>
      <c r="N118" s="60"/>
      <c r="O118" s="65"/>
      <c r="P118" s="60"/>
      <c r="Q118" s="65"/>
      <c r="R118" s="79"/>
      <c r="S118" s="21"/>
      <c r="T118" s="7"/>
      <c r="U118" s="7"/>
      <c r="V118" s="44"/>
      <c r="W118" s="45"/>
      <c r="X118" s="7"/>
      <c r="Y118" s="6">
        <v>1.1299999999999999</v>
      </c>
    </row>
    <row r="119" spans="1:252" x14ac:dyDescent="0.15">
      <c r="A119" s="74"/>
      <c r="B119" s="88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</row>
    <row r="120" spans="1:252" ht="14.25" x14ac:dyDescent="0.15">
      <c r="A120" s="75"/>
      <c r="B120" s="89" t="s">
        <v>258</v>
      </c>
      <c r="C120" s="75"/>
      <c r="D120" s="75"/>
      <c r="E120" s="115" t="s">
        <v>259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AA120" s="73"/>
      <c r="AZ120" s="73"/>
      <c r="BY120" s="73"/>
      <c r="CX120" s="73"/>
      <c r="DW120" s="73"/>
      <c r="EV120" s="73"/>
      <c r="FU120" s="73"/>
      <c r="GT120" s="73"/>
      <c r="HS120" s="73"/>
      <c r="IR120" s="73"/>
    </row>
    <row r="121" spans="1:252" x14ac:dyDescent="0.15">
      <c r="A121" s="28" t="s">
        <v>2</v>
      </c>
      <c r="B121" s="86"/>
      <c r="C121" s="2" t="s">
        <v>3</v>
      </c>
      <c r="D121" s="51">
        <v>1</v>
      </c>
      <c r="E121" s="52" t="s">
        <v>56</v>
      </c>
      <c r="F121" s="51"/>
      <c r="G121" s="52"/>
      <c r="H121" s="51"/>
      <c r="I121" s="52"/>
      <c r="J121" s="51"/>
      <c r="K121" s="52"/>
      <c r="L121" s="51"/>
      <c r="M121" s="52"/>
      <c r="N121" s="51"/>
      <c r="O121" s="52"/>
      <c r="P121" s="51"/>
      <c r="Q121" s="52"/>
      <c r="R121" s="17"/>
      <c r="S121" s="17"/>
      <c r="T121" s="9" t="s">
        <v>4</v>
      </c>
      <c r="U121" s="10" t="s">
        <v>5</v>
      </c>
      <c r="V121" s="46" t="s">
        <v>6</v>
      </c>
      <c r="W121" s="47" t="s">
        <v>7</v>
      </c>
      <c r="X121" s="12" t="s">
        <v>8</v>
      </c>
      <c r="Y121" s="1" t="s">
        <v>6</v>
      </c>
    </row>
    <row r="122" spans="1:252" x14ac:dyDescent="0.15">
      <c r="A122" s="29" t="s">
        <v>48</v>
      </c>
      <c r="B122" s="84"/>
      <c r="C122" s="3"/>
      <c r="D122" s="53"/>
      <c r="E122" s="54" t="s">
        <v>190</v>
      </c>
      <c r="F122" s="53"/>
      <c r="G122" s="54"/>
      <c r="H122" s="53"/>
      <c r="I122" s="54"/>
      <c r="J122" s="53"/>
      <c r="K122" s="54"/>
      <c r="L122" s="53"/>
      <c r="M122" s="54"/>
      <c r="N122" s="53"/>
      <c r="O122" s="54"/>
      <c r="P122" s="53"/>
      <c r="Q122" s="54"/>
      <c r="R122" s="18" t="s">
        <v>9</v>
      </c>
      <c r="S122" s="20" t="s">
        <v>10</v>
      </c>
      <c r="T122" s="14" t="s">
        <v>11</v>
      </c>
      <c r="U122" s="15" t="s">
        <v>12</v>
      </c>
      <c r="V122" s="48" t="s">
        <v>7</v>
      </c>
      <c r="W122" s="43" t="s">
        <v>13</v>
      </c>
      <c r="X122" s="16" t="s">
        <v>14</v>
      </c>
      <c r="Y122" s="4" t="s">
        <v>15</v>
      </c>
    </row>
    <row r="123" spans="1:252" ht="17.25" customHeight="1" x14ac:dyDescent="0.2">
      <c r="A123" s="27"/>
      <c r="B123" s="85" t="s">
        <v>260</v>
      </c>
      <c r="C123" s="3"/>
      <c r="D123" s="53"/>
      <c r="E123" s="96"/>
      <c r="F123" s="97"/>
      <c r="G123" s="96"/>
      <c r="H123" s="97"/>
      <c r="I123" s="96"/>
      <c r="J123" s="97"/>
      <c r="K123" s="96"/>
      <c r="L123" s="97"/>
      <c r="M123" s="96"/>
      <c r="N123" s="53"/>
      <c r="O123" s="54"/>
      <c r="P123" s="53"/>
      <c r="Q123" s="54"/>
      <c r="R123" s="80"/>
      <c r="S123" s="20"/>
      <c r="T123" s="14"/>
      <c r="U123" s="15"/>
      <c r="V123" s="107"/>
      <c r="W123" s="108"/>
      <c r="X123" s="106"/>
      <c r="Y123" s="4"/>
    </row>
    <row r="124" spans="1:252" ht="17.25" customHeight="1" x14ac:dyDescent="0.2">
      <c r="A124" s="30"/>
      <c r="B124" s="85" t="s">
        <v>261</v>
      </c>
      <c r="C124" s="3"/>
      <c r="D124" s="53"/>
      <c r="E124" s="96"/>
      <c r="F124" s="97"/>
      <c r="G124" s="96"/>
      <c r="H124" s="97"/>
      <c r="I124" s="96"/>
      <c r="J124" s="97"/>
      <c r="K124" s="96"/>
      <c r="L124" s="97"/>
      <c r="M124" s="96"/>
      <c r="N124" s="97"/>
      <c r="O124" s="96"/>
      <c r="P124" s="53"/>
      <c r="Q124" s="54"/>
      <c r="R124" s="80"/>
      <c r="S124" s="20"/>
      <c r="T124" s="105"/>
      <c r="U124" s="106"/>
      <c r="V124" s="107"/>
      <c r="W124" s="108"/>
      <c r="X124" s="106"/>
      <c r="Y124" s="4"/>
    </row>
    <row r="125" spans="1:252" ht="17.25" x14ac:dyDescent="0.2">
      <c r="A125" s="27"/>
      <c r="B125" s="93" t="s">
        <v>262</v>
      </c>
      <c r="C125" s="23">
        <v>1</v>
      </c>
      <c r="D125" s="55"/>
      <c r="E125" s="63"/>
      <c r="F125" s="58"/>
      <c r="G125" s="63"/>
      <c r="H125" s="58"/>
      <c r="I125" s="63"/>
      <c r="J125" s="58"/>
      <c r="K125" s="63"/>
      <c r="L125" s="58"/>
      <c r="M125" s="63"/>
      <c r="N125" s="58"/>
      <c r="O125" s="63"/>
      <c r="P125" s="58"/>
      <c r="Q125" s="42"/>
      <c r="R125" s="63"/>
      <c r="S125" s="21"/>
      <c r="T125" s="8"/>
      <c r="U125" s="8"/>
      <c r="V125" s="45"/>
      <c r="W125" s="45"/>
      <c r="X125" s="45"/>
      <c r="Y125" s="21">
        <v>1.6</v>
      </c>
    </row>
    <row r="126" spans="1:252" x14ac:dyDescent="0.15">
      <c r="A126" s="74"/>
      <c r="B126" s="88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</row>
    <row r="127" spans="1:252" ht="14.25" x14ac:dyDescent="0.15">
      <c r="A127" s="75"/>
      <c r="B127" s="89" t="s">
        <v>263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AA127" s="73"/>
      <c r="AZ127" s="73"/>
      <c r="BY127" s="73"/>
      <c r="CX127" s="73"/>
      <c r="DW127" s="73"/>
      <c r="EV127" s="73"/>
      <c r="FU127" s="73"/>
      <c r="GT127" s="73"/>
      <c r="HS127" s="73"/>
      <c r="IR127" s="73"/>
    </row>
    <row r="128" spans="1:252" x14ac:dyDescent="0.15">
      <c r="A128" s="28" t="s">
        <v>2</v>
      </c>
      <c r="B128" s="86"/>
      <c r="C128" s="2" t="s">
        <v>3</v>
      </c>
      <c r="D128" s="51">
        <v>1</v>
      </c>
      <c r="E128" s="52" t="s">
        <v>56</v>
      </c>
      <c r="F128" s="51">
        <v>2</v>
      </c>
      <c r="G128" s="52" t="s">
        <v>56</v>
      </c>
      <c r="H128" s="51">
        <v>3</v>
      </c>
      <c r="I128" s="52" t="s">
        <v>56</v>
      </c>
      <c r="J128" s="51">
        <v>4</v>
      </c>
      <c r="K128" s="52" t="s">
        <v>57</v>
      </c>
      <c r="L128" s="51"/>
      <c r="M128" s="52"/>
      <c r="N128" s="51"/>
      <c r="O128" s="52"/>
      <c r="P128" s="51"/>
      <c r="Q128" s="52"/>
      <c r="R128" s="17"/>
      <c r="S128" s="17"/>
      <c r="T128" s="9" t="s">
        <v>4</v>
      </c>
      <c r="U128" s="10" t="s">
        <v>5</v>
      </c>
      <c r="V128" s="46" t="s">
        <v>6</v>
      </c>
      <c r="W128" s="47" t="s">
        <v>7</v>
      </c>
      <c r="X128" s="12" t="s">
        <v>8</v>
      </c>
      <c r="Y128" s="1" t="s">
        <v>6</v>
      </c>
    </row>
    <row r="129" spans="1:252" x14ac:dyDescent="0.15">
      <c r="A129" s="29" t="s">
        <v>48</v>
      </c>
      <c r="B129" s="84"/>
      <c r="C129" s="3"/>
      <c r="D129" s="53"/>
      <c r="E129" s="54" t="s">
        <v>266</v>
      </c>
      <c r="F129" s="53"/>
      <c r="G129" s="54" t="s">
        <v>267</v>
      </c>
      <c r="H129" s="53"/>
      <c r="I129" s="54" t="s">
        <v>192</v>
      </c>
      <c r="J129" s="53"/>
      <c r="K129" s="54" t="s">
        <v>268</v>
      </c>
      <c r="L129" s="53"/>
      <c r="M129" s="54"/>
      <c r="N129" s="53"/>
      <c r="O129" s="54"/>
      <c r="P129" s="53"/>
      <c r="Q129" s="54"/>
      <c r="R129" s="18" t="s">
        <v>9</v>
      </c>
      <c r="S129" s="20" t="s">
        <v>10</v>
      </c>
      <c r="T129" s="14" t="s">
        <v>11</v>
      </c>
      <c r="U129" s="15" t="s">
        <v>12</v>
      </c>
      <c r="V129" s="48" t="s">
        <v>7</v>
      </c>
      <c r="W129" s="43" t="s">
        <v>13</v>
      </c>
      <c r="X129" s="16" t="s">
        <v>14</v>
      </c>
      <c r="Y129" s="4" t="s">
        <v>15</v>
      </c>
    </row>
    <row r="130" spans="1:252" ht="17.25" customHeight="1" x14ac:dyDescent="0.2">
      <c r="A130" s="30"/>
      <c r="B130" s="85" t="s">
        <v>137</v>
      </c>
      <c r="C130" s="3"/>
      <c r="D130" s="53"/>
      <c r="E130" s="96">
        <v>1306</v>
      </c>
      <c r="F130" s="97"/>
      <c r="G130" s="96">
        <v>3034</v>
      </c>
      <c r="H130" s="97"/>
      <c r="I130" s="123">
        <v>1722.3579999999999</v>
      </c>
      <c r="J130" s="124"/>
      <c r="K130" s="123">
        <v>877.64099999999996</v>
      </c>
      <c r="L130" s="97"/>
      <c r="M130" s="96"/>
      <c r="N130" s="97"/>
      <c r="O130" s="96"/>
      <c r="P130" s="53"/>
      <c r="Q130" s="54"/>
      <c r="R130" s="122">
        <f t="shared" ref="R130:R134" si="0">SUM(E130:Q130)</f>
        <v>6939.9989999999998</v>
      </c>
      <c r="S130" s="20"/>
      <c r="T130" s="105">
        <v>0</v>
      </c>
      <c r="U130" s="106">
        <v>0</v>
      </c>
      <c r="V130" s="107">
        <v>221</v>
      </c>
      <c r="W130" s="108">
        <v>7161</v>
      </c>
      <c r="X130" s="106">
        <v>0</v>
      </c>
      <c r="Y130" s="4"/>
    </row>
    <row r="131" spans="1:252" ht="17.25" x14ac:dyDescent="0.2">
      <c r="A131" s="28"/>
      <c r="B131" s="87" t="s">
        <v>193</v>
      </c>
      <c r="C131" s="5"/>
      <c r="D131" s="55"/>
      <c r="E131" s="56">
        <v>1485</v>
      </c>
      <c r="F131" s="57"/>
      <c r="G131" s="56">
        <v>2697</v>
      </c>
      <c r="H131" s="57"/>
      <c r="I131" s="66">
        <v>2371.3519999999999</v>
      </c>
      <c r="J131" s="78"/>
      <c r="K131" s="66">
        <v>2319.6469999999999</v>
      </c>
      <c r="L131" s="58"/>
      <c r="M131" s="56"/>
      <c r="N131" s="58"/>
      <c r="O131" s="56"/>
      <c r="P131" s="58"/>
      <c r="Q131" s="56"/>
      <c r="R131" s="122">
        <f t="shared" si="0"/>
        <v>8872.9989999999998</v>
      </c>
      <c r="S131" s="21">
        <v>100</v>
      </c>
      <c r="T131" s="7">
        <v>0</v>
      </c>
      <c r="U131" s="7">
        <v>0</v>
      </c>
      <c r="V131" s="44">
        <v>311</v>
      </c>
      <c r="W131" s="45">
        <v>9184</v>
      </c>
      <c r="X131" s="7">
        <v>1</v>
      </c>
      <c r="Y131" s="6">
        <v>1.1299999999999999</v>
      </c>
    </row>
    <row r="132" spans="1:252" ht="17.25" x14ac:dyDescent="0.2">
      <c r="A132" s="28"/>
      <c r="B132" s="85" t="s">
        <v>194</v>
      </c>
      <c r="C132" s="5"/>
      <c r="D132" s="55"/>
      <c r="E132" s="56">
        <v>1071</v>
      </c>
      <c r="F132" s="57"/>
      <c r="G132" s="56">
        <v>2431</v>
      </c>
      <c r="H132" s="57"/>
      <c r="I132" s="66">
        <v>978.42</v>
      </c>
      <c r="J132" s="78"/>
      <c r="K132" s="66">
        <v>578.57899999999995</v>
      </c>
      <c r="L132" s="58"/>
      <c r="M132" s="56"/>
      <c r="N132" s="58"/>
      <c r="O132" s="56"/>
      <c r="P132" s="58"/>
      <c r="Q132" s="56"/>
      <c r="R132" s="122">
        <f t="shared" si="0"/>
        <v>5058.9989999999998</v>
      </c>
      <c r="S132" s="21">
        <v>100</v>
      </c>
      <c r="T132" s="7">
        <v>0</v>
      </c>
      <c r="U132" s="7">
        <v>0</v>
      </c>
      <c r="V132" s="44">
        <v>246</v>
      </c>
      <c r="W132" s="45">
        <v>5305</v>
      </c>
      <c r="X132" s="7">
        <v>0</v>
      </c>
      <c r="Y132" s="6">
        <v>0.92</v>
      </c>
    </row>
    <row r="133" spans="1:252" ht="17.25" customHeight="1" x14ac:dyDescent="0.2">
      <c r="A133" s="27"/>
      <c r="B133" s="85" t="s">
        <v>264</v>
      </c>
      <c r="C133" s="3"/>
      <c r="D133" s="53"/>
      <c r="E133" s="96">
        <v>7043</v>
      </c>
      <c r="F133" s="97"/>
      <c r="G133" s="96">
        <v>2136</v>
      </c>
      <c r="H133" s="97"/>
      <c r="I133" s="123">
        <v>3353.4029999999998</v>
      </c>
      <c r="J133" s="124"/>
      <c r="K133" s="123">
        <v>3667.596</v>
      </c>
      <c r="L133" s="97"/>
      <c r="M133" s="96"/>
      <c r="N133" s="53"/>
      <c r="O133" s="54"/>
      <c r="P133" s="53"/>
      <c r="Q133" s="54"/>
      <c r="R133" s="122">
        <f>SUM(E133:Q133)</f>
        <v>16199.999</v>
      </c>
      <c r="S133" s="20"/>
      <c r="T133" s="14"/>
      <c r="U133" s="15"/>
      <c r="V133" s="107">
        <v>243</v>
      </c>
      <c r="W133" s="108">
        <v>16443</v>
      </c>
      <c r="X133" s="106">
        <v>0</v>
      </c>
      <c r="Y133" s="4"/>
    </row>
    <row r="134" spans="1:252" ht="17.25" x14ac:dyDescent="0.2">
      <c r="A134" s="27"/>
      <c r="B134" s="85" t="s">
        <v>195</v>
      </c>
      <c r="C134" s="5"/>
      <c r="D134" s="55"/>
      <c r="E134" s="56">
        <v>2329</v>
      </c>
      <c r="F134" s="57"/>
      <c r="G134" s="56">
        <v>1902</v>
      </c>
      <c r="H134" s="57"/>
      <c r="I134" s="66">
        <v>2063.1039999999998</v>
      </c>
      <c r="J134" s="78"/>
      <c r="K134" s="66">
        <v>455.89499999999998</v>
      </c>
      <c r="L134" s="58"/>
      <c r="M134" s="56"/>
      <c r="N134" s="58"/>
      <c r="O134" s="56"/>
      <c r="P134" s="58"/>
      <c r="Q134" s="56"/>
      <c r="R134" s="122">
        <f t="shared" si="0"/>
        <v>6749.9989999999998</v>
      </c>
      <c r="S134" s="21">
        <v>100</v>
      </c>
      <c r="T134" s="7">
        <v>0</v>
      </c>
      <c r="U134" s="7">
        <v>0</v>
      </c>
      <c r="V134" s="44">
        <v>130</v>
      </c>
      <c r="W134" s="45">
        <v>6880</v>
      </c>
      <c r="X134" s="7">
        <v>0</v>
      </c>
      <c r="Y134" s="6">
        <v>1.93</v>
      </c>
    </row>
    <row r="135" spans="1:252" ht="17.25" x14ac:dyDescent="0.2">
      <c r="A135" s="27"/>
      <c r="B135" s="93" t="s">
        <v>265</v>
      </c>
      <c r="C135" s="23">
        <v>3</v>
      </c>
      <c r="D135" s="55"/>
      <c r="E135" s="63">
        <f>SUM(E130:E134)</f>
        <v>13234</v>
      </c>
      <c r="F135" s="58"/>
      <c r="G135" s="63">
        <f>SUM(G130:G134)</f>
        <v>12200</v>
      </c>
      <c r="H135" s="58"/>
      <c r="I135" s="109">
        <f>SUM(I130:I134)</f>
        <v>10488.636999999999</v>
      </c>
      <c r="J135" s="125"/>
      <c r="K135" s="109">
        <f>SUM(K130:K134)</f>
        <v>7899.3580000000002</v>
      </c>
      <c r="L135" s="58"/>
      <c r="M135" s="63"/>
      <c r="N135" s="58"/>
      <c r="O135" s="63"/>
      <c r="P135" s="58"/>
      <c r="Q135" s="42"/>
      <c r="R135" s="109">
        <f>SUM(R130:R134)</f>
        <v>43821.994999999995</v>
      </c>
      <c r="S135" s="21">
        <v>100</v>
      </c>
      <c r="T135" s="8">
        <f>SUM(T130:T134)</f>
        <v>0</v>
      </c>
      <c r="U135" s="8">
        <f>SUM(U130:U134)</f>
        <v>0</v>
      </c>
      <c r="V135" s="45">
        <f>SUM(V130:V134)</f>
        <v>1151</v>
      </c>
      <c r="W135" s="45">
        <f>SUM(W130:W134)</f>
        <v>44973</v>
      </c>
      <c r="X135" s="45">
        <f>SUM(X130:X134)</f>
        <v>1</v>
      </c>
      <c r="Y135" s="21">
        <v>1.6</v>
      </c>
    </row>
    <row r="136" spans="1:252" x14ac:dyDescent="0.15">
      <c r="A136" s="74"/>
      <c r="B136" s="88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</row>
    <row r="137" spans="1:252" ht="14.25" x14ac:dyDescent="0.15">
      <c r="A137" s="75"/>
      <c r="B137" s="89" t="s">
        <v>50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AA137" s="73"/>
      <c r="AZ137" s="73"/>
      <c r="BY137" s="73"/>
      <c r="CX137" s="73"/>
      <c r="DW137" s="73"/>
      <c r="EV137" s="73"/>
      <c r="FU137" s="73"/>
      <c r="GT137" s="73"/>
      <c r="HS137" s="73"/>
      <c r="IR137" s="73"/>
    </row>
    <row r="138" spans="1:252" x14ac:dyDescent="0.15">
      <c r="A138" s="28" t="s">
        <v>2</v>
      </c>
      <c r="B138" s="86"/>
      <c r="C138" s="2" t="s">
        <v>3</v>
      </c>
      <c r="D138" s="51">
        <v>1</v>
      </c>
      <c r="E138" s="52" t="s">
        <v>56</v>
      </c>
      <c r="F138" s="51">
        <v>2</v>
      </c>
      <c r="G138" s="52" t="s">
        <v>57</v>
      </c>
      <c r="H138" s="51">
        <v>3</v>
      </c>
      <c r="I138" s="52" t="s">
        <v>56</v>
      </c>
      <c r="J138" s="51">
        <v>4</v>
      </c>
      <c r="K138" s="52" t="s">
        <v>56</v>
      </c>
      <c r="L138" s="51">
        <v>5</v>
      </c>
      <c r="M138" s="52" t="s">
        <v>57</v>
      </c>
      <c r="N138" s="51"/>
      <c r="O138" s="52"/>
      <c r="P138" s="51"/>
      <c r="Q138" s="52"/>
      <c r="R138" s="17"/>
      <c r="S138" s="17"/>
      <c r="T138" s="9" t="s">
        <v>4</v>
      </c>
      <c r="U138" s="10" t="s">
        <v>5</v>
      </c>
      <c r="V138" s="46" t="s">
        <v>6</v>
      </c>
      <c r="W138" s="47" t="s">
        <v>7</v>
      </c>
      <c r="X138" s="12" t="s">
        <v>8</v>
      </c>
      <c r="Y138" s="1" t="s">
        <v>6</v>
      </c>
    </row>
    <row r="139" spans="1:252" x14ac:dyDescent="0.15">
      <c r="A139" s="29" t="s">
        <v>48</v>
      </c>
      <c r="B139" s="84"/>
      <c r="C139" s="3"/>
      <c r="D139" s="53"/>
      <c r="E139" s="54" t="s">
        <v>196</v>
      </c>
      <c r="F139" s="53"/>
      <c r="G139" s="54" t="s">
        <v>197</v>
      </c>
      <c r="H139" s="53"/>
      <c r="I139" s="54" t="s">
        <v>159</v>
      </c>
      <c r="J139" s="53"/>
      <c r="K139" s="54" t="s">
        <v>269</v>
      </c>
      <c r="L139" s="53"/>
      <c r="M139" s="54" t="s">
        <v>270</v>
      </c>
      <c r="N139" s="53"/>
      <c r="O139" s="54"/>
      <c r="P139" s="53"/>
      <c r="Q139" s="54"/>
      <c r="R139" s="18" t="s">
        <v>9</v>
      </c>
      <c r="S139" s="20" t="s">
        <v>10</v>
      </c>
      <c r="T139" s="14" t="s">
        <v>11</v>
      </c>
      <c r="U139" s="15" t="s">
        <v>12</v>
      </c>
      <c r="V139" s="48" t="s">
        <v>7</v>
      </c>
      <c r="W139" s="43" t="s">
        <v>13</v>
      </c>
      <c r="X139" s="16" t="s">
        <v>14</v>
      </c>
      <c r="Y139" s="4" t="s">
        <v>15</v>
      </c>
    </row>
    <row r="140" spans="1:252" ht="17.25" customHeight="1" x14ac:dyDescent="0.2">
      <c r="A140" s="30"/>
      <c r="B140" s="85" t="s">
        <v>146</v>
      </c>
      <c r="C140" s="3"/>
      <c r="D140" s="53"/>
      <c r="E140" s="96">
        <v>1886</v>
      </c>
      <c r="F140" s="97"/>
      <c r="G140" s="96">
        <v>1790</v>
      </c>
      <c r="H140" s="97"/>
      <c r="I140" s="96">
        <v>1781</v>
      </c>
      <c r="J140" s="97"/>
      <c r="K140" s="96">
        <v>735</v>
      </c>
      <c r="L140" s="97"/>
      <c r="M140" s="96">
        <v>714</v>
      </c>
      <c r="N140" s="97"/>
      <c r="O140" s="96"/>
      <c r="P140" s="53"/>
      <c r="Q140" s="54"/>
      <c r="R140" s="80">
        <f t="shared" ref="R140:R148" si="1">SUM(E140:Q140)</f>
        <v>6906</v>
      </c>
      <c r="S140" s="20"/>
      <c r="T140" s="105">
        <v>0</v>
      </c>
      <c r="U140" s="106">
        <v>0</v>
      </c>
      <c r="V140" s="107">
        <v>152</v>
      </c>
      <c r="W140" s="108">
        <v>7058</v>
      </c>
      <c r="X140" s="106">
        <v>9</v>
      </c>
      <c r="Y140" s="4"/>
    </row>
    <row r="141" spans="1:252" ht="17.25" x14ac:dyDescent="0.2">
      <c r="A141" s="28"/>
      <c r="B141" s="87" t="s">
        <v>24</v>
      </c>
      <c r="C141" s="5"/>
      <c r="D141" s="55"/>
      <c r="E141" s="56">
        <v>479</v>
      </c>
      <c r="F141" s="57"/>
      <c r="G141" s="56">
        <v>721</v>
      </c>
      <c r="H141" s="57"/>
      <c r="I141" s="56">
        <v>551</v>
      </c>
      <c r="J141" s="57"/>
      <c r="K141" s="56">
        <v>247</v>
      </c>
      <c r="L141" s="58"/>
      <c r="M141" s="56">
        <v>438</v>
      </c>
      <c r="N141" s="58"/>
      <c r="O141" s="56"/>
      <c r="P141" s="58"/>
      <c r="Q141" s="56"/>
      <c r="R141" s="80">
        <f t="shared" si="1"/>
        <v>2436</v>
      </c>
      <c r="S141" s="21">
        <v>100</v>
      </c>
      <c r="T141" s="7">
        <v>0</v>
      </c>
      <c r="U141" s="7">
        <v>0</v>
      </c>
      <c r="V141" s="44">
        <v>56</v>
      </c>
      <c r="W141" s="45">
        <v>2492</v>
      </c>
      <c r="X141" s="7">
        <v>2</v>
      </c>
      <c r="Y141" s="6">
        <v>1.1299999999999999</v>
      </c>
    </row>
    <row r="142" spans="1:252" ht="17.25" x14ac:dyDescent="0.2">
      <c r="A142" s="28"/>
      <c r="B142" s="85" t="s">
        <v>80</v>
      </c>
      <c r="C142" s="5"/>
      <c r="D142" s="55"/>
      <c r="E142" s="56">
        <v>258</v>
      </c>
      <c r="F142" s="57"/>
      <c r="G142" s="56">
        <v>885</v>
      </c>
      <c r="H142" s="57"/>
      <c r="I142" s="56">
        <v>5869</v>
      </c>
      <c r="J142" s="57"/>
      <c r="K142" s="56">
        <v>224</v>
      </c>
      <c r="L142" s="58"/>
      <c r="M142" s="56">
        <v>3596</v>
      </c>
      <c r="N142" s="58"/>
      <c r="O142" s="56"/>
      <c r="P142" s="58"/>
      <c r="Q142" s="56"/>
      <c r="R142" s="80">
        <f t="shared" si="1"/>
        <v>10832</v>
      </c>
      <c r="S142" s="21">
        <v>100</v>
      </c>
      <c r="T142" s="7">
        <v>0</v>
      </c>
      <c r="U142" s="7">
        <v>0</v>
      </c>
      <c r="V142" s="44">
        <v>210</v>
      </c>
      <c r="W142" s="45">
        <v>11042</v>
      </c>
      <c r="X142" s="7">
        <v>4</v>
      </c>
      <c r="Y142" s="6">
        <v>0.92</v>
      </c>
    </row>
    <row r="143" spans="1:252" ht="17.25" x14ac:dyDescent="0.2">
      <c r="A143" s="27"/>
      <c r="B143" s="85" t="s">
        <v>147</v>
      </c>
      <c r="C143" s="5"/>
      <c r="D143" s="55"/>
      <c r="E143" s="56">
        <v>587</v>
      </c>
      <c r="F143" s="57"/>
      <c r="G143" s="56">
        <v>1077</v>
      </c>
      <c r="H143" s="57"/>
      <c r="I143" s="56">
        <v>1696</v>
      </c>
      <c r="J143" s="57"/>
      <c r="K143" s="56">
        <v>173</v>
      </c>
      <c r="L143" s="58"/>
      <c r="M143" s="56">
        <v>1342</v>
      </c>
      <c r="N143" s="58"/>
      <c r="O143" s="56"/>
      <c r="P143" s="58"/>
      <c r="Q143" s="56"/>
      <c r="R143" s="80">
        <f t="shared" si="1"/>
        <v>4875</v>
      </c>
      <c r="S143" s="21">
        <v>100</v>
      </c>
      <c r="T143" s="7">
        <v>0</v>
      </c>
      <c r="U143" s="7">
        <v>0</v>
      </c>
      <c r="V143" s="44">
        <v>113</v>
      </c>
      <c r="W143" s="45">
        <v>4988</v>
      </c>
      <c r="X143" s="7">
        <v>0</v>
      </c>
      <c r="Y143" s="6">
        <v>1.93</v>
      </c>
    </row>
    <row r="144" spans="1:252" ht="17.25" x14ac:dyDescent="0.2">
      <c r="A144" s="27"/>
      <c r="B144" s="85" t="s">
        <v>25</v>
      </c>
      <c r="C144" s="5"/>
      <c r="D144" s="55"/>
      <c r="E144" s="56">
        <v>3074</v>
      </c>
      <c r="F144" s="57"/>
      <c r="G144" s="56">
        <v>262</v>
      </c>
      <c r="H144" s="57"/>
      <c r="I144" s="56">
        <v>54</v>
      </c>
      <c r="J144" s="57"/>
      <c r="K144" s="56">
        <v>367</v>
      </c>
      <c r="L144" s="58"/>
      <c r="M144" s="56">
        <v>53</v>
      </c>
      <c r="N144" s="58"/>
      <c r="O144" s="56"/>
      <c r="P144" s="58"/>
      <c r="Q144" s="56"/>
      <c r="R144" s="80">
        <f t="shared" si="1"/>
        <v>3810</v>
      </c>
      <c r="S144" s="21">
        <v>100</v>
      </c>
      <c r="T144" s="7">
        <v>0</v>
      </c>
      <c r="U144" s="7">
        <v>0</v>
      </c>
      <c r="V144" s="44">
        <v>51</v>
      </c>
      <c r="W144" s="45">
        <v>3861</v>
      </c>
      <c r="X144" s="7">
        <v>0</v>
      </c>
      <c r="Y144" s="6">
        <v>1.32</v>
      </c>
    </row>
    <row r="145" spans="1:252" ht="17.25" x14ac:dyDescent="0.2">
      <c r="A145" s="27"/>
      <c r="B145" s="85" t="s">
        <v>65</v>
      </c>
      <c r="C145" s="5"/>
      <c r="D145" s="55"/>
      <c r="E145" s="56">
        <v>694</v>
      </c>
      <c r="F145" s="57"/>
      <c r="G145" s="56">
        <v>661</v>
      </c>
      <c r="H145" s="57"/>
      <c r="I145" s="56">
        <v>27</v>
      </c>
      <c r="J145" s="57"/>
      <c r="K145" s="56">
        <v>2304</v>
      </c>
      <c r="L145" s="58"/>
      <c r="M145" s="56">
        <v>47</v>
      </c>
      <c r="N145" s="58"/>
      <c r="O145" s="56"/>
      <c r="P145" s="58"/>
      <c r="Q145" s="56"/>
      <c r="R145" s="80">
        <f t="shared" si="1"/>
        <v>3733</v>
      </c>
      <c r="S145" s="21">
        <v>100</v>
      </c>
      <c r="T145" s="7">
        <v>0</v>
      </c>
      <c r="U145" s="7">
        <v>0</v>
      </c>
      <c r="V145" s="44">
        <v>127</v>
      </c>
      <c r="W145" s="45">
        <v>3860</v>
      </c>
      <c r="X145" s="7">
        <v>0</v>
      </c>
      <c r="Y145" s="6">
        <v>2.1</v>
      </c>
    </row>
    <row r="146" spans="1:252" ht="17.25" x14ac:dyDescent="0.2">
      <c r="A146" s="27"/>
      <c r="B146" s="85" t="s">
        <v>66</v>
      </c>
      <c r="C146" s="5"/>
      <c r="D146" s="55"/>
      <c r="E146" s="56">
        <v>2834</v>
      </c>
      <c r="F146" s="57"/>
      <c r="G146" s="56">
        <v>2980</v>
      </c>
      <c r="H146" s="57"/>
      <c r="I146" s="56">
        <v>53</v>
      </c>
      <c r="J146" s="57"/>
      <c r="K146" s="56">
        <v>1583</v>
      </c>
      <c r="L146" s="58"/>
      <c r="M146" s="56">
        <v>79</v>
      </c>
      <c r="N146" s="58"/>
      <c r="O146" s="56"/>
      <c r="P146" s="58"/>
      <c r="Q146" s="56"/>
      <c r="R146" s="80">
        <f t="shared" si="1"/>
        <v>7529</v>
      </c>
      <c r="S146" s="21">
        <v>100</v>
      </c>
      <c r="T146" s="7">
        <v>0</v>
      </c>
      <c r="U146" s="7">
        <v>0</v>
      </c>
      <c r="V146" s="44">
        <v>89</v>
      </c>
      <c r="W146" s="45">
        <v>7618</v>
      </c>
      <c r="X146" s="7">
        <v>0</v>
      </c>
      <c r="Y146" s="6">
        <v>2.34</v>
      </c>
    </row>
    <row r="147" spans="1:252" ht="17.25" x14ac:dyDescent="0.2">
      <c r="A147" s="27"/>
      <c r="B147" s="85" t="s">
        <v>26</v>
      </c>
      <c r="C147" s="5"/>
      <c r="D147" s="55"/>
      <c r="E147" s="56">
        <v>1479</v>
      </c>
      <c r="F147" s="57"/>
      <c r="G147" s="56">
        <v>441</v>
      </c>
      <c r="H147" s="57"/>
      <c r="I147" s="56">
        <v>27</v>
      </c>
      <c r="J147" s="57"/>
      <c r="K147" s="56">
        <v>496</v>
      </c>
      <c r="L147" s="58"/>
      <c r="M147" s="56">
        <v>9</v>
      </c>
      <c r="N147" s="58"/>
      <c r="O147" s="56"/>
      <c r="P147" s="58"/>
      <c r="Q147" s="56"/>
      <c r="R147" s="80">
        <f t="shared" si="1"/>
        <v>2452</v>
      </c>
      <c r="S147" s="21">
        <v>100</v>
      </c>
      <c r="T147" s="7">
        <v>0</v>
      </c>
      <c r="U147" s="7">
        <v>0</v>
      </c>
      <c r="V147" s="44">
        <v>37</v>
      </c>
      <c r="W147" s="45">
        <v>2489</v>
      </c>
      <c r="X147" s="7">
        <v>2</v>
      </c>
      <c r="Y147" s="6">
        <v>1.72</v>
      </c>
    </row>
    <row r="148" spans="1:252" ht="17.25" x14ac:dyDescent="0.2">
      <c r="A148" s="27"/>
      <c r="B148" s="85" t="s">
        <v>27</v>
      </c>
      <c r="C148" s="5"/>
      <c r="D148" s="55"/>
      <c r="E148" s="56">
        <v>2292</v>
      </c>
      <c r="F148" s="60"/>
      <c r="G148" s="61">
        <v>1996</v>
      </c>
      <c r="H148" s="60"/>
      <c r="I148" s="56">
        <v>48</v>
      </c>
      <c r="J148" s="60"/>
      <c r="K148" s="56">
        <v>464</v>
      </c>
      <c r="L148" s="62"/>
      <c r="M148" s="56">
        <v>14</v>
      </c>
      <c r="N148" s="62"/>
      <c r="O148" s="56"/>
      <c r="P148" s="62"/>
      <c r="Q148" s="61"/>
      <c r="R148" s="80">
        <f t="shared" si="1"/>
        <v>4814</v>
      </c>
      <c r="S148" s="21">
        <v>100</v>
      </c>
      <c r="T148" s="7">
        <v>0</v>
      </c>
      <c r="U148" s="7">
        <v>0</v>
      </c>
      <c r="V148" s="44">
        <v>186</v>
      </c>
      <c r="W148" s="45">
        <v>5000</v>
      </c>
      <c r="X148" s="7">
        <v>2</v>
      </c>
      <c r="Y148" s="6">
        <v>1.56</v>
      </c>
    </row>
    <row r="149" spans="1:252" ht="17.25" x14ac:dyDescent="0.2">
      <c r="A149" s="27"/>
      <c r="B149" s="90" t="s">
        <v>28</v>
      </c>
      <c r="C149" s="23">
        <v>3</v>
      </c>
      <c r="D149" s="55"/>
      <c r="E149" s="63">
        <f>SUM(E140:E148)</f>
        <v>13583</v>
      </c>
      <c r="F149" s="58"/>
      <c r="G149" s="63">
        <f>SUM(G140:G148)</f>
        <v>10813</v>
      </c>
      <c r="H149" s="58"/>
      <c r="I149" s="63">
        <f>SUM(I140:I148)</f>
        <v>10106</v>
      </c>
      <c r="J149" s="58"/>
      <c r="K149" s="63">
        <f>SUM(K140:K148)</f>
        <v>6593</v>
      </c>
      <c r="L149" s="58"/>
      <c r="M149" s="63">
        <f>SUM(M140:M148)</f>
        <v>6292</v>
      </c>
      <c r="N149" s="58"/>
      <c r="O149" s="63"/>
      <c r="P149" s="58"/>
      <c r="Q149" s="42"/>
      <c r="R149" s="63">
        <f>SUM(R140:R148)</f>
        <v>47387</v>
      </c>
      <c r="S149" s="21">
        <v>100</v>
      </c>
      <c r="T149" s="8">
        <f>SUM(T140:T148)</f>
        <v>0</v>
      </c>
      <c r="U149" s="8">
        <f>SUM(U140:U148)</f>
        <v>0</v>
      </c>
      <c r="V149" s="45">
        <f>SUM(V140:V148)</f>
        <v>1021</v>
      </c>
      <c r="W149" s="45">
        <f>SUM(W140:W148)</f>
        <v>48408</v>
      </c>
      <c r="X149" s="8">
        <f>SUM(X140:X148)</f>
        <v>19</v>
      </c>
      <c r="Y149" s="21">
        <v>1.6</v>
      </c>
    </row>
    <row r="150" spans="1:252" x14ac:dyDescent="0.15">
      <c r="A150" s="74"/>
      <c r="B150" s="88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</row>
    <row r="151" spans="1:252" ht="14.25" x14ac:dyDescent="0.15">
      <c r="A151" s="75"/>
      <c r="B151" s="89" t="s">
        <v>54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AA151" s="73"/>
      <c r="AZ151" s="73"/>
      <c r="BY151" s="73"/>
      <c r="CX151" s="73"/>
      <c r="DW151" s="73"/>
      <c r="EV151" s="73"/>
      <c r="FU151" s="73"/>
      <c r="GT151" s="73"/>
      <c r="HS151" s="73"/>
      <c r="IR151" s="73"/>
    </row>
    <row r="152" spans="1:252" x14ac:dyDescent="0.15">
      <c r="A152" s="28" t="s">
        <v>2</v>
      </c>
      <c r="B152" s="86"/>
      <c r="C152" s="2" t="s">
        <v>3</v>
      </c>
      <c r="D152" s="51">
        <v>1</v>
      </c>
      <c r="E152" s="52" t="s">
        <v>17</v>
      </c>
      <c r="F152" s="51">
        <v>2</v>
      </c>
      <c r="G152" s="52" t="s">
        <v>17</v>
      </c>
      <c r="H152" s="51">
        <v>3</v>
      </c>
      <c r="I152" s="52" t="s">
        <v>17</v>
      </c>
      <c r="J152" s="51">
        <v>4</v>
      </c>
      <c r="K152" s="52" t="s">
        <v>67</v>
      </c>
      <c r="L152" s="51">
        <v>5</v>
      </c>
      <c r="M152" s="52" t="s">
        <v>57</v>
      </c>
      <c r="N152" s="51"/>
      <c r="O152" s="52"/>
      <c r="P152" s="51"/>
      <c r="Q152" s="52"/>
      <c r="R152" s="17"/>
      <c r="S152" s="17"/>
      <c r="T152" s="9" t="s">
        <v>4</v>
      </c>
      <c r="U152" s="10" t="s">
        <v>5</v>
      </c>
      <c r="V152" s="46" t="s">
        <v>6</v>
      </c>
      <c r="W152" s="47" t="s">
        <v>7</v>
      </c>
      <c r="X152" s="12" t="s">
        <v>8</v>
      </c>
      <c r="Y152" s="1" t="s">
        <v>6</v>
      </c>
    </row>
    <row r="153" spans="1:252" x14ac:dyDescent="0.15">
      <c r="A153" s="29" t="s">
        <v>48</v>
      </c>
      <c r="B153" s="84"/>
      <c r="C153" s="3"/>
      <c r="D153" s="53"/>
      <c r="E153" s="54" t="s">
        <v>149</v>
      </c>
      <c r="F153" s="53"/>
      <c r="G153" s="54" t="s">
        <v>131</v>
      </c>
      <c r="H153" s="53"/>
      <c r="I153" s="54" t="s">
        <v>148</v>
      </c>
      <c r="J153" s="53"/>
      <c r="K153" s="54" t="s">
        <v>198</v>
      </c>
      <c r="L153" s="53"/>
      <c r="M153" s="54" t="s">
        <v>274</v>
      </c>
      <c r="N153" s="53"/>
      <c r="O153" s="54"/>
      <c r="P153" s="53"/>
      <c r="Q153" s="54"/>
      <c r="R153" s="18" t="s">
        <v>9</v>
      </c>
      <c r="S153" s="20" t="s">
        <v>10</v>
      </c>
      <c r="T153" s="14" t="s">
        <v>11</v>
      </c>
      <c r="U153" s="15" t="s">
        <v>12</v>
      </c>
      <c r="V153" s="48" t="s">
        <v>7</v>
      </c>
      <c r="W153" s="43" t="s">
        <v>13</v>
      </c>
      <c r="X153" s="16" t="s">
        <v>14</v>
      </c>
      <c r="Y153" s="4" t="s">
        <v>15</v>
      </c>
    </row>
    <row r="154" spans="1:252" ht="17.25" x14ac:dyDescent="0.2">
      <c r="A154" s="28"/>
      <c r="B154" s="87" t="s">
        <v>29</v>
      </c>
      <c r="C154" s="5"/>
      <c r="D154" s="55"/>
      <c r="E154" s="71">
        <v>200</v>
      </c>
      <c r="F154" s="57"/>
      <c r="G154" s="63">
        <v>3307</v>
      </c>
      <c r="H154" s="57"/>
      <c r="I154" s="102">
        <v>64</v>
      </c>
      <c r="J154" s="57"/>
      <c r="K154" s="56">
        <v>96</v>
      </c>
      <c r="L154" s="57"/>
      <c r="M154" s="56">
        <v>197</v>
      </c>
      <c r="N154" s="57"/>
      <c r="O154" s="66"/>
      <c r="P154" s="58"/>
      <c r="Q154" s="66"/>
      <c r="R154" s="119">
        <f t="shared" ref="R154:R163" si="2">SUM(E154:Q154)</f>
        <v>3864</v>
      </c>
      <c r="S154" s="21">
        <v>100</v>
      </c>
      <c r="T154" s="7">
        <v>1E-3</v>
      </c>
      <c r="U154" s="7">
        <v>0</v>
      </c>
      <c r="V154" s="44">
        <v>46</v>
      </c>
      <c r="W154" s="45">
        <v>3910</v>
      </c>
      <c r="X154" s="7">
        <v>1</v>
      </c>
      <c r="Y154" s="6">
        <v>2.48</v>
      </c>
    </row>
    <row r="155" spans="1:252" ht="17.25" x14ac:dyDescent="0.2">
      <c r="A155" s="27"/>
      <c r="B155" s="85" t="s">
        <v>30</v>
      </c>
      <c r="C155" s="5"/>
      <c r="D155" s="55"/>
      <c r="E155" s="56">
        <v>230</v>
      </c>
      <c r="F155" s="57"/>
      <c r="G155" s="56">
        <v>1550</v>
      </c>
      <c r="H155" s="57"/>
      <c r="I155" s="102">
        <v>25</v>
      </c>
      <c r="J155" s="57"/>
      <c r="K155" s="56">
        <v>464</v>
      </c>
      <c r="L155" s="57"/>
      <c r="M155" s="56">
        <v>362</v>
      </c>
      <c r="N155" s="57"/>
      <c r="O155" s="56"/>
      <c r="P155" s="58"/>
      <c r="Q155" s="56"/>
      <c r="R155" s="113">
        <f t="shared" si="2"/>
        <v>2631</v>
      </c>
      <c r="S155" s="21">
        <v>100</v>
      </c>
      <c r="T155" s="7">
        <v>0</v>
      </c>
      <c r="U155" s="7">
        <v>0</v>
      </c>
      <c r="V155" s="44">
        <v>47</v>
      </c>
      <c r="W155" s="45">
        <v>2678</v>
      </c>
      <c r="X155" s="7">
        <v>0</v>
      </c>
      <c r="Y155" s="6">
        <v>1.78</v>
      </c>
    </row>
    <row r="156" spans="1:252" ht="17.25" x14ac:dyDescent="0.2">
      <c r="A156" s="27"/>
      <c r="B156" s="85" t="s">
        <v>31</v>
      </c>
      <c r="C156" s="5"/>
      <c r="D156" s="55"/>
      <c r="E156" s="56">
        <v>1549</v>
      </c>
      <c r="F156" s="57"/>
      <c r="G156" s="56">
        <v>2146</v>
      </c>
      <c r="H156" s="57"/>
      <c r="I156" s="102">
        <v>170</v>
      </c>
      <c r="J156" s="57"/>
      <c r="K156" s="56">
        <v>617</v>
      </c>
      <c r="L156" s="57"/>
      <c r="M156" s="56">
        <v>485</v>
      </c>
      <c r="N156" s="57"/>
      <c r="O156" s="56"/>
      <c r="P156" s="58"/>
      <c r="Q156" s="56"/>
      <c r="R156" s="113">
        <f t="shared" si="2"/>
        <v>4967</v>
      </c>
      <c r="S156" s="21">
        <v>100</v>
      </c>
      <c r="T156" s="7">
        <v>0</v>
      </c>
      <c r="U156" s="7">
        <v>0</v>
      </c>
      <c r="V156" s="44">
        <v>68</v>
      </c>
      <c r="W156" s="45">
        <v>5035</v>
      </c>
      <c r="X156" s="7">
        <v>0</v>
      </c>
      <c r="Y156" s="6">
        <v>1.65</v>
      </c>
    </row>
    <row r="157" spans="1:252" ht="17.25" x14ac:dyDescent="0.2">
      <c r="A157" s="27"/>
      <c r="B157" s="85" t="s">
        <v>32</v>
      </c>
      <c r="C157" s="5"/>
      <c r="D157" s="55"/>
      <c r="E157" s="56">
        <v>1503</v>
      </c>
      <c r="F157" s="57"/>
      <c r="G157" s="56">
        <v>1195</v>
      </c>
      <c r="H157" s="57"/>
      <c r="I157" s="102">
        <v>1427</v>
      </c>
      <c r="J157" s="57"/>
      <c r="K157" s="56">
        <v>5693</v>
      </c>
      <c r="L157" s="57"/>
      <c r="M157" s="56">
        <v>518</v>
      </c>
      <c r="N157" s="57"/>
      <c r="O157" s="56"/>
      <c r="P157" s="58"/>
      <c r="Q157" s="56"/>
      <c r="R157" s="113">
        <f t="shared" si="2"/>
        <v>10336</v>
      </c>
      <c r="S157" s="21">
        <v>100</v>
      </c>
      <c r="T157" s="7">
        <v>0</v>
      </c>
      <c r="U157" s="7">
        <v>0</v>
      </c>
      <c r="V157" s="44">
        <v>169</v>
      </c>
      <c r="W157" s="45">
        <v>10505</v>
      </c>
      <c r="X157" s="7">
        <v>0</v>
      </c>
      <c r="Y157" s="6">
        <v>1.44</v>
      </c>
    </row>
    <row r="158" spans="1:252" ht="17.25" x14ac:dyDescent="0.2">
      <c r="A158" s="27"/>
      <c r="B158" s="85" t="s">
        <v>33</v>
      </c>
      <c r="C158" s="5"/>
      <c r="D158" s="55"/>
      <c r="E158" s="56">
        <v>1507</v>
      </c>
      <c r="F158" s="57"/>
      <c r="G158" s="56">
        <v>894</v>
      </c>
      <c r="H158" s="57"/>
      <c r="I158" s="102">
        <v>1790</v>
      </c>
      <c r="J158" s="57"/>
      <c r="K158" s="56">
        <v>1279</v>
      </c>
      <c r="L158" s="57"/>
      <c r="M158" s="56">
        <v>439</v>
      </c>
      <c r="N158" s="57"/>
      <c r="O158" s="56"/>
      <c r="P158" s="58"/>
      <c r="Q158" s="66"/>
      <c r="R158" s="113">
        <f t="shared" si="2"/>
        <v>5909</v>
      </c>
      <c r="S158" s="21">
        <v>100</v>
      </c>
      <c r="T158" s="7">
        <v>0</v>
      </c>
      <c r="U158" s="7">
        <v>0</v>
      </c>
      <c r="V158" s="44">
        <v>92</v>
      </c>
      <c r="W158" s="45">
        <v>6001</v>
      </c>
      <c r="X158" s="7">
        <v>2</v>
      </c>
      <c r="Y158" s="6">
        <v>1.41</v>
      </c>
    </row>
    <row r="159" spans="1:252" ht="17.25" x14ac:dyDescent="0.2">
      <c r="A159" s="27"/>
      <c r="B159" s="85" t="s">
        <v>34</v>
      </c>
      <c r="C159" s="5"/>
      <c r="D159" s="55"/>
      <c r="E159" s="56">
        <v>2304</v>
      </c>
      <c r="F159" s="57"/>
      <c r="G159" s="56">
        <v>97</v>
      </c>
      <c r="H159" s="57"/>
      <c r="I159" s="102">
        <v>76</v>
      </c>
      <c r="J159" s="57"/>
      <c r="K159" s="56">
        <v>259</v>
      </c>
      <c r="L159" s="57"/>
      <c r="M159" s="56">
        <v>209</v>
      </c>
      <c r="N159" s="57"/>
      <c r="O159" s="56"/>
      <c r="P159" s="58"/>
      <c r="Q159" s="56"/>
      <c r="R159" s="113">
        <f t="shared" si="2"/>
        <v>2945</v>
      </c>
      <c r="S159" s="21">
        <v>100</v>
      </c>
      <c r="T159" s="7">
        <v>0</v>
      </c>
      <c r="U159" s="7">
        <v>0</v>
      </c>
      <c r="V159" s="44">
        <v>66</v>
      </c>
      <c r="W159" s="45">
        <v>3011</v>
      </c>
      <c r="X159" s="7">
        <v>2</v>
      </c>
      <c r="Y159" s="6">
        <v>1.29</v>
      </c>
    </row>
    <row r="160" spans="1:252" ht="17.25" x14ac:dyDescent="0.2">
      <c r="A160" s="27"/>
      <c r="B160" s="85" t="s">
        <v>35</v>
      </c>
      <c r="C160" s="5"/>
      <c r="D160" s="55"/>
      <c r="E160" s="56">
        <v>3663</v>
      </c>
      <c r="F160" s="57"/>
      <c r="G160" s="56">
        <v>1598</v>
      </c>
      <c r="H160" s="57"/>
      <c r="I160" s="102">
        <v>153</v>
      </c>
      <c r="J160" s="57"/>
      <c r="K160" s="56">
        <v>380</v>
      </c>
      <c r="L160" s="57"/>
      <c r="M160" s="56">
        <v>3471</v>
      </c>
      <c r="N160" s="57"/>
      <c r="O160" s="56"/>
      <c r="P160" s="58"/>
      <c r="Q160" s="66"/>
      <c r="R160" s="113">
        <f t="shared" si="2"/>
        <v>9265</v>
      </c>
      <c r="S160" s="21">
        <v>100</v>
      </c>
      <c r="T160" s="7">
        <v>0</v>
      </c>
      <c r="U160" s="7">
        <v>0</v>
      </c>
      <c r="V160" s="44">
        <v>271</v>
      </c>
      <c r="W160" s="45">
        <v>9536</v>
      </c>
      <c r="X160" s="7">
        <v>0</v>
      </c>
      <c r="Y160" s="6">
        <v>1.51</v>
      </c>
    </row>
    <row r="161" spans="1:252" ht="17.25" x14ac:dyDescent="0.2">
      <c r="A161" s="27"/>
      <c r="B161" s="85" t="s">
        <v>36</v>
      </c>
      <c r="C161" s="5"/>
      <c r="D161" s="55"/>
      <c r="E161" s="56">
        <v>1472</v>
      </c>
      <c r="F161" s="57"/>
      <c r="G161" s="56">
        <v>313</v>
      </c>
      <c r="H161" s="57"/>
      <c r="I161" s="102">
        <v>2197</v>
      </c>
      <c r="J161" s="57"/>
      <c r="K161" s="56">
        <v>567</v>
      </c>
      <c r="L161" s="57"/>
      <c r="M161" s="56">
        <v>338</v>
      </c>
      <c r="N161" s="57"/>
      <c r="O161" s="56"/>
      <c r="P161" s="58"/>
      <c r="Q161" s="56"/>
      <c r="R161" s="113">
        <f t="shared" si="2"/>
        <v>4887</v>
      </c>
      <c r="S161" s="21">
        <v>100</v>
      </c>
      <c r="T161" s="7">
        <v>0</v>
      </c>
      <c r="U161" s="7">
        <v>0</v>
      </c>
      <c r="V161" s="44">
        <v>165</v>
      </c>
      <c r="W161" s="45">
        <v>5052</v>
      </c>
      <c r="X161" s="7">
        <v>2</v>
      </c>
      <c r="Y161" s="6">
        <v>1.35</v>
      </c>
    </row>
    <row r="162" spans="1:252" ht="17.25" x14ac:dyDescent="0.2">
      <c r="A162" s="27"/>
      <c r="B162" s="85" t="s">
        <v>37</v>
      </c>
      <c r="C162" s="5"/>
      <c r="D162" s="55"/>
      <c r="E162" s="56">
        <v>673</v>
      </c>
      <c r="F162" s="60"/>
      <c r="G162" s="56">
        <v>504</v>
      </c>
      <c r="H162" s="60"/>
      <c r="I162" s="102">
        <v>4840</v>
      </c>
      <c r="J162" s="60"/>
      <c r="K162" s="56">
        <v>1248</v>
      </c>
      <c r="L162" s="60"/>
      <c r="M162" s="56">
        <v>380</v>
      </c>
      <c r="N162" s="60"/>
      <c r="O162" s="61"/>
      <c r="P162" s="62"/>
      <c r="Q162" s="61"/>
      <c r="R162" s="113">
        <f t="shared" si="2"/>
        <v>7645</v>
      </c>
      <c r="S162" s="21">
        <v>100</v>
      </c>
      <c r="T162" s="7">
        <v>0</v>
      </c>
      <c r="U162" s="7">
        <v>0</v>
      </c>
      <c r="V162" s="44">
        <v>205</v>
      </c>
      <c r="W162" s="45">
        <v>7850</v>
      </c>
      <c r="X162" s="7">
        <v>0</v>
      </c>
      <c r="Y162" s="6">
        <v>1.24</v>
      </c>
    </row>
    <row r="163" spans="1:252" ht="17.25" x14ac:dyDescent="0.2">
      <c r="A163" s="27"/>
      <c r="B163" s="90" t="s">
        <v>38</v>
      </c>
      <c r="C163" s="23">
        <v>3</v>
      </c>
      <c r="D163" s="55"/>
      <c r="E163" s="118">
        <f>SUM(E154:E162)</f>
        <v>13101</v>
      </c>
      <c r="F163" s="58"/>
      <c r="G163" s="63">
        <f>SUM(G154:G162)</f>
        <v>11604</v>
      </c>
      <c r="H163" s="58"/>
      <c r="I163" s="112">
        <f>SUM(I154:I162)</f>
        <v>10742</v>
      </c>
      <c r="J163" s="58"/>
      <c r="K163" s="63">
        <f>SUM(K154:K162)</f>
        <v>10603</v>
      </c>
      <c r="L163" s="58"/>
      <c r="M163" s="63">
        <f>SUM(M154:M162)</f>
        <v>6399</v>
      </c>
      <c r="N163" s="58"/>
      <c r="O163" s="109"/>
      <c r="P163" s="58"/>
      <c r="Q163" s="109"/>
      <c r="R163" s="40">
        <f t="shared" si="2"/>
        <v>52449</v>
      </c>
      <c r="S163" s="21">
        <v>100</v>
      </c>
      <c r="T163" s="8">
        <v>1E-3</v>
      </c>
      <c r="U163" s="8">
        <v>0</v>
      </c>
      <c r="V163" s="45">
        <f>SUM(V154:V162)</f>
        <v>1129</v>
      </c>
      <c r="W163" s="45">
        <f>SUM(W154:W162)</f>
        <v>53578</v>
      </c>
      <c r="X163" s="45">
        <f>SUM(X154:X162)</f>
        <v>7</v>
      </c>
      <c r="Y163" s="21">
        <v>1.5</v>
      </c>
    </row>
    <row r="164" spans="1:252" x14ac:dyDescent="0.15">
      <c r="A164" s="74"/>
      <c r="B164" s="88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</row>
    <row r="165" spans="1:252" ht="14.25" x14ac:dyDescent="0.15">
      <c r="A165" s="75"/>
      <c r="B165" s="89" t="s">
        <v>99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AA165" s="73"/>
      <c r="AZ165" s="73"/>
      <c r="BY165" s="73"/>
      <c r="CX165" s="73"/>
      <c r="DW165" s="73"/>
      <c r="EV165" s="73"/>
      <c r="FU165" s="73"/>
      <c r="GT165" s="73"/>
      <c r="HS165" s="73"/>
      <c r="IR165" s="73"/>
    </row>
    <row r="166" spans="1:252" x14ac:dyDescent="0.15">
      <c r="A166" s="28" t="s">
        <v>2</v>
      </c>
      <c r="B166" s="86"/>
      <c r="C166" s="2" t="s">
        <v>3</v>
      </c>
      <c r="D166" s="51">
        <v>1</v>
      </c>
      <c r="E166" s="52" t="s">
        <v>17</v>
      </c>
      <c r="F166" s="51">
        <v>2</v>
      </c>
      <c r="G166" s="52" t="s">
        <v>17</v>
      </c>
      <c r="H166" s="51"/>
      <c r="I166" s="52"/>
      <c r="J166" s="51"/>
      <c r="K166" s="52"/>
      <c r="L166" s="51"/>
      <c r="M166" s="52"/>
      <c r="N166" s="51"/>
      <c r="O166" s="52"/>
      <c r="P166" s="51"/>
      <c r="Q166" s="52"/>
      <c r="R166" s="17"/>
      <c r="S166" s="17"/>
      <c r="T166" s="9" t="s">
        <v>4</v>
      </c>
      <c r="U166" s="10" t="s">
        <v>5</v>
      </c>
      <c r="V166" s="46" t="s">
        <v>6</v>
      </c>
      <c r="W166" s="47" t="s">
        <v>7</v>
      </c>
      <c r="X166" s="12" t="s">
        <v>8</v>
      </c>
      <c r="Y166" s="1" t="s">
        <v>6</v>
      </c>
    </row>
    <row r="167" spans="1:252" x14ac:dyDescent="0.15">
      <c r="A167" s="29" t="s">
        <v>48</v>
      </c>
      <c r="B167" s="84"/>
      <c r="C167" s="3"/>
      <c r="D167" s="53"/>
      <c r="E167" s="54" t="s">
        <v>132</v>
      </c>
      <c r="F167" s="53"/>
      <c r="G167" s="54" t="s">
        <v>150</v>
      </c>
      <c r="H167" s="53"/>
      <c r="I167" s="54"/>
      <c r="J167" s="53"/>
      <c r="K167" s="54"/>
      <c r="L167" s="53"/>
      <c r="M167" s="54"/>
      <c r="N167" s="53"/>
      <c r="O167" s="54"/>
      <c r="P167" s="53"/>
      <c r="Q167" s="54"/>
      <c r="R167" s="18" t="s">
        <v>9</v>
      </c>
      <c r="S167" s="20" t="s">
        <v>10</v>
      </c>
      <c r="T167" s="14" t="s">
        <v>11</v>
      </c>
      <c r="U167" s="15" t="s">
        <v>12</v>
      </c>
      <c r="V167" s="48" t="s">
        <v>7</v>
      </c>
      <c r="W167" s="43" t="s">
        <v>13</v>
      </c>
      <c r="X167" s="16" t="s">
        <v>14</v>
      </c>
      <c r="Y167" s="4" t="s">
        <v>15</v>
      </c>
    </row>
    <row r="168" spans="1:252" ht="17.25" x14ac:dyDescent="0.2">
      <c r="A168" s="28"/>
      <c r="B168" s="87" t="s">
        <v>100</v>
      </c>
      <c r="C168" s="5"/>
      <c r="D168" s="55"/>
      <c r="E168" s="56">
        <v>984</v>
      </c>
      <c r="F168" s="57"/>
      <c r="G168" s="56">
        <v>2990</v>
      </c>
      <c r="H168" s="57"/>
      <c r="I168" s="56"/>
      <c r="J168" s="57"/>
      <c r="K168" s="56"/>
      <c r="L168" s="58"/>
      <c r="M168" s="56"/>
      <c r="N168" s="58"/>
      <c r="O168" s="56"/>
      <c r="P168" s="58"/>
      <c r="Q168" s="56"/>
      <c r="R168" s="80">
        <f t="shared" ref="R168:R170" si="3">SUM(E168:Q168)</f>
        <v>3974</v>
      </c>
      <c r="S168" s="21">
        <v>100</v>
      </c>
      <c r="T168" s="7">
        <v>0</v>
      </c>
      <c r="U168" s="7">
        <v>0</v>
      </c>
      <c r="V168" s="44">
        <v>102</v>
      </c>
      <c r="W168" s="45">
        <v>4076</v>
      </c>
      <c r="X168" s="7">
        <v>1</v>
      </c>
      <c r="Y168" s="6">
        <v>1.53</v>
      </c>
    </row>
    <row r="169" spans="1:252" ht="17.25" x14ac:dyDescent="0.2">
      <c r="A169" s="28"/>
      <c r="B169" s="85" t="s">
        <v>101</v>
      </c>
      <c r="C169" s="5"/>
      <c r="D169" s="55"/>
      <c r="E169" s="56">
        <v>4209</v>
      </c>
      <c r="F169" s="57"/>
      <c r="G169" s="56">
        <v>1238</v>
      </c>
      <c r="H169" s="57"/>
      <c r="I169" s="56"/>
      <c r="J169" s="57"/>
      <c r="K169" s="56"/>
      <c r="L169" s="58"/>
      <c r="M169" s="56"/>
      <c r="N169" s="58"/>
      <c r="O169" s="56"/>
      <c r="P169" s="58"/>
      <c r="Q169" s="56"/>
      <c r="R169" s="80">
        <f t="shared" si="3"/>
        <v>5447</v>
      </c>
      <c r="S169" s="21">
        <v>100</v>
      </c>
      <c r="T169" s="7">
        <v>0</v>
      </c>
      <c r="U169" s="7">
        <v>0</v>
      </c>
      <c r="V169" s="44">
        <v>234</v>
      </c>
      <c r="W169" s="45">
        <v>5681</v>
      </c>
      <c r="X169" s="7">
        <v>0</v>
      </c>
      <c r="Y169" s="6">
        <v>1.1200000000000001</v>
      </c>
    </row>
    <row r="170" spans="1:252" ht="17.25" x14ac:dyDescent="0.2">
      <c r="A170" s="27"/>
      <c r="B170" s="90" t="s">
        <v>136</v>
      </c>
      <c r="C170" s="23">
        <v>1</v>
      </c>
      <c r="D170" s="55"/>
      <c r="E170" s="63">
        <f>SUM(E168:E169)</f>
        <v>5193</v>
      </c>
      <c r="F170" s="58"/>
      <c r="G170" s="63">
        <f>SUM(G168:G169)</f>
        <v>4228</v>
      </c>
      <c r="H170" s="58"/>
      <c r="I170" s="63"/>
      <c r="J170" s="58"/>
      <c r="K170" s="63"/>
      <c r="L170" s="58"/>
      <c r="M170" s="63"/>
      <c r="N170" s="58"/>
      <c r="O170" s="63"/>
      <c r="P170" s="58"/>
      <c r="Q170" s="42"/>
      <c r="R170" s="80">
        <f t="shared" si="3"/>
        <v>9421</v>
      </c>
      <c r="S170" s="21">
        <v>100</v>
      </c>
      <c r="T170" s="8">
        <v>0</v>
      </c>
      <c r="U170" s="8">
        <v>0</v>
      </c>
      <c r="V170" s="45">
        <f>SUM(V168:V169)</f>
        <v>336</v>
      </c>
      <c r="W170" s="45">
        <f>SUM(W168:W169)</f>
        <v>9757</v>
      </c>
      <c r="X170" s="8">
        <v>1</v>
      </c>
      <c r="Y170" s="21">
        <v>1.3</v>
      </c>
    </row>
    <row r="171" spans="1:252" x14ac:dyDescent="0.15">
      <c r="A171" s="74"/>
      <c r="B171" s="88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</row>
    <row r="172" spans="1:252" ht="14.25" x14ac:dyDescent="0.15">
      <c r="A172" s="75"/>
      <c r="B172" s="89" t="s">
        <v>83</v>
      </c>
      <c r="C172" s="75"/>
      <c r="D172" s="75"/>
      <c r="E172" s="104" t="s">
        <v>182</v>
      </c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AA172" s="73"/>
      <c r="AZ172" s="73"/>
      <c r="BY172" s="73"/>
      <c r="CX172" s="73"/>
      <c r="DW172" s="73"/>
      <c r="EV172" s="73"/>
      <c r="FU172" s="73"/>
      <c r="GT172" s="73"/>
      <c r="HS172" s="73"/>
      <c r="IR172" s="73"/>
    </row>
    <row r="173" spans="1:252" x14ac:dyDescent="0.15">
      <c r="A173" s="28" t="s">
        <v>2</v>
      </c>
      <c r="B173" s="86"/>
      <c r="C173" s="2" t="s">
        <v>3</v>
      </c>
      <c r="D173" s="51">
        <v>1</v>
      </c>
      <c r="E173" s="52" t="s">
        <v>17</v>
      </c>
      <c r="F173" s="51"/>
      <c r="G173" s="52"/>
      <c r="H173" s="51"/>
      <c r="I173" s="52"/>
      <c r="J173" s="51"/>
      <c r="K173" s="52"/>
      <c r="L173" s="51"/>
      <c r="M173" s="52"/>
      <c r="N173" s="51"/>
      <c r="O173" s="52"/>
      <c r="P173" s="51"/>
      <c r="Q173" s="52"/>
      <c r="R173" s="17"/>
      <c r="S173" s="17"/>
      <c r="T173" s="9" t="s">
        <v>4</v>
      </c>
      <c r="U173" s="10" t="s">
        <v>5</v>
      </c>
      <c r="V173" s="46" t="s">
        <v>6</v>
      </c>
      <c r="W173" s="47" t="s">
        <v>7</v>
      </c>
      <c r="X173" s="12" t="s">
        <v>8</v>
      </c>
      <c r="Y173" s="1" t="s">
        <v>6</v>
      </c>
    </row>
    <row r="174" spans="1:252" x14ac:dyDescent="0.15">
      <c r="A174" s="29" t="s">
        <v>48</v>
      </c>
      <c r="B174" s="84"/>
      <c r="C174" s="3"/>
      <c r="D174" s="53"/>
      <c r="E174" s="54" t="s">
        <v>199</v>
      </c>
      <c r="F174" s="53"/>
      <c r="G174" s="54"/>
      <c r="H174" s="53"/>
      <c r="I174" s="54"/>
      <c r="J174" s="53"/>
      <c r="K174" s="54"/>
      <c r="L174" s="53"/>
      <c r="M174" s="54"/>
      <c r="N174" s="53"/>
      <c r="O174" s="54"/>
      <c r="P174" s="53"/>
      <c r="Q174" s="54"/>
      <c r="R174" s="18" t="s">
        <v>9</v>
      </c>
      <c r="S174" s="20" t="s">
        <v>10</v>
      </c>
      <c r="T174" s="14" t="s">
        <v>11</v>
      </c>
      <c r="U174" s="15" t="s">
        <v>12</v>
      </c>
      <c r="V174" s="48" t="s">
        <v>7</v>
      </c>
      <c r="W174" s="43" t="s">
        <v>13</v>
      </c>
      <c r="X174" s="16" t="s">
        <v>14</v>
      </c>
      <c r="Y174" s="4" t="s">
        <v>15</v>
      </c>
    </row>
    <row r="175" spans="1:252" ht="17.25" x14ac:dyDescent="0.2">
      <c r="A175" s="28"/>
      <c r="B175" s="87" t="s">
        <v>84</v>
      </c>
      <c r="C175" s="5"/>
      <c r="D175" s="55"/>
      <c r="E175" s="56"/>
      <c r="F175" s="57"/>
      <c r="G175" s="56"/>
      <c r="H175" s="57"/>
      <c r="I175" s="56"/>
      <c r="J175" s="57"/>
      <c r="K175" s="56"/>
      <c r="L175" s="58"/>
      <c r="M175" s="56"/>
      <c r="N175" s="58"/>
      <c r="O175" s="56"/>
      <c r="P175" s="58"/>
      <c r="Q175" s="56"/>
      <c r="R175" s="80"/>
      <c r="S175" s="21"/>
      <c r="T175" s="7"/>
      <c r="U175" s="7"/>
      <c r="V175" s="44"/>
      <c r="W175" s="45"/>
      <c r="X175" s="7"/>
      <c r="Y175" s="6">
        <v>1.42</v>
      </c>
    </row>
    <row r="176" spans="1:252" ht="17.25" x14ac:dyDescent="0.2">
      <c r="A176" s="28"/>
      <c r="B176" s="85" t="s">
        <v>85</v>
      </c>
      <c r="C176" s="5"/>
      <c r="D176" s="55"/>
      <c r="E176" s="56"/>
      <c r="F176" s="57"/>
      <c r="G176" s="56"/>
      <c r="H176" s="57"/>
      <c r="I176" s="56"/>
      <c r="J176" s="57"/>
      <c r="K176" s="56"/>
      <c r="L176" s="58"/>
      <c r="M176" s="56"/>
      <c r="N176" s="58"/>
      <c r="O176" s="56"/>
      <c r="P176" s="58"/>
      <c r="Q176" s="56"/>
      <c r="R176" s="80"/>
      <c r="S176" s="21"/>
      <c r="T176" s="7"/>
      <c r="U176" s="7"/>
      <c r="V176" s="44"/>
      <c r="W176" s="45"/>
      <c r="X176" s="7"/>
      <c r="Y176" s="6">
        <v>0.84</v>
      </c>
    </row>
    <row r="177" spans="1:252" ht="17.25" x14ac:dyDescent="0.2">
      <c r="A177" s="27"/>
      <c r="B177" s="90" t="s">
        <v>135</v>
      </c>
      <c r="C177" s="23">
        <v>1</v>
      </c>
      <c r="D177" s="55"/>
      <c r="E177" s="63"/>
      <c r="F177" s="58"/>
      <c r="G177" s="63"/>
      <c r="H177" s="58"/>
      <c r="I177" s="63"/>
      <c r="J177" s="58"/>
      <c r="K177" s="63"/>
      <c r="L177" s="58"/>
      <c r="M177" s="63"/>
      <c r="N177" s="58"/>
      <c r="O177" s="63"/>
      <c r="P177" s="58"/>
      <c r="Q177" s="42"/>
      <c r="R177" s="80"/>
      <c r="S177" s="21"/>
      <c r="T177" s="8"/>
      <c r="U177" s="8"/>
      <c r="V177" s="45"/>
      <c r="W177" s="45"/>
      <c r="X177" s="45"/>
      <c r="Y177" s="21">
        <v>1.1499999999999999</v>
      </c>
    </row>
    <row r="178" spans="1:252" x14ac:dyDescent="0.15">
      <c r="A178" s="74"/>
      <c r="B178" s="88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</row>
    <row r="179" spans="1:252" ht="14.25" x14ac:dyDescent="0.15">
      <c r="A179" s="75"/>
      <c r="B179" s="89" t="s">
        <v>55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AA179" s="73"/>
      <c r="AZ179" s="73"/>
      <c r="BY179" s="73"/>
      <c r="CX179" s="73"/>
      <c r="DW179" s="73"/>
      <c r="EV179" s="73"/>
      <c r="FU179" s="73"/>
      <c r="GT179" s="73"/>
      <c r="HS179" s="73"/>
      <c r="IR179" s="73"/>
    </row>
    <row r="180" spans="1:252" x14ac:dyDescent="0.15">
      <c r="A180" s="28" t="s">
        <v>2</v>
      </c>
      <c r="B180" s="86"/>
      <c r="C180" s="2" t="s">
        <v>3</v>
      </c>
      <c r="D180" s="51">
        <v>1</v>
      </c>
      <c r="E180" s="52" t="s">
        <v>67</v>
      </c>
      <c r="F180" s="51">
        <v>2</v>
      </c>
      <c r="G180" s="52" t="s">
        <v>17</v>
      </c>
      <c r="H180" s="51">
        <v>3</v>
      </c>
      <c r="I180" s="52" t="s">
        <v>17</v>
      </c>
      <c r="J180" s="51">
        <v>4</v>
      </c>
      <c r="K180" s="52" t="s">
        <v>57</v>
      </c>
      <c r="L180" s="51"/>
      <c r="M180" s="52"/>
      <c r="N180" s="51"/>
      <c r="O180" s="52"/>
      <c r="P180" s="51"/>
      <c r="Q180" s="52"/>
      <c r="R180" s="17"/>
      <c r="S180" s="17"/>
      <c r="T180" s="9" t="s">
        <v>4</v>
      </c>
      <c r="U180" s="10" t="s">
        <v>5</v>
      </c>
      <c r="V180" s="46" t="s">
        <v>6</v>
      </c>
      <c r="W180" s="47" t="s">
        <v>7</v>
      </c>
      <c r="X180" s="12" t="s">
        <v>8</v>
      </c>
      <c r="Y180" s="1" t="s">
        <v>6</v>
      </c>
    </row>
    <row r="181" spans="1:252" x14ac:dyDescent="0.15">
      <c r="A181" s="29" t="s">
        <v>48</v>
      </c>
      <c r="B181" s="84"/>
      <c r="C181" s="3"/>
      <c r="D181" s="53"/>
      <c r="E181" s="54" t="s">
        <v>202</v>
      </c>
      <c r="F181" s="53"/>
      <c r="G181" s="54" t="s">
        <v>160</v>
      </c>
      <c r="H181" s="53"/>
      <c r="I181" s="54" t="s">
        <v>161</v>
      </c>
      <c r="J181" s="53"/>
      <c r="K181" s="54" t="s">
        <v>272</v>
      </c>
      <c r="L181" s="53"/>
      <c r="M181" s="54"/>
      <c r="N181" s="53"/>
      <c r="O181" s="54"/>
      <c r="P181" s="53"/>
      <c r="Q181" s="54"/>
      <c r="R181" s="18" t="s">
        <v>9</v>
      </c>
      <c r="S181" s="20" t="s">
        <v>10</v>
      </c>
      <c r="T181" s="14" t="s">
        <v>11</v>
      </c>
      <c r="U181" s="15" t="s">
        <v>12</v>
      </c>
      <c r="V181" s="48" t="s">
        <v>7</v>
      </c>
      <c r="W181" s="43" t="s">
        <v>13</v>
      </c>
      <c r="X181" s="16" t="s">
        <v>14</v>
      </c>
      <c r="Y181" s="4" t="s">
        <v>15</v>
      </c>
    </row>
    <row r="182" spans="1:252" ht="17.25" x14ac:dyDescent="0.2">
      <c r="A182" s="28"/>
      <c r="B182" s="85" t="s">
        <v>273</v>
      </c>
      <c r="C182" s="5"/>
      <c r="D182" s="55"/>
      <c r="E182" s="56">
        <v>879</v>
      </c>
      <c r="F182" s="57"/>
      <c r="G182" s="56">
        <v>394</v>
      </c>
      <c r="H182" s="57"/>
      <c r="I182" s="56">
        <v>1240</v>
      </c>
      <c r="J182" s="57"/>
      <c r="K182" s="56">
        <v>383</v>
      </c>
      <c r="L182" s="58"/>
      <c r="M182" s="56"/>
      <c r="N182" s="58"/>
      <c r="O182" s="56"/>
      <c r="P182" s="58"/>
      <c r="Q182" s="56"/>
      <c r="R182" s="80">
        <f>SUM(E182:K182)</f>
        <v>2896</v>
      </c>
      <c r="S182" s="21">
        <v>100</v>
      </c>
      <c r="T182" s="7"/>
      <c r="U182" s="7"/>
      <c r="V182" s="44">
        <v>72</v>
      </c>
      <c r="W182" s="45">
        <v>2968</v>
      </c>
      <c r="X182" s="7">
        <v>0</v>
      </c>
      <c r="Y182" s="6">
        <v>1.04</v>
      </c>
    </row>
    <row r="183" spans="1:252" ht="17.25" x14ac:dyDescent="0.2">
      <c r="A183" s="28"/>
      <c r="B183" s="87" t="s">
        <v>39</v>
      </c>
      <c r="C183" s="5"/>
      <c r="D183" s="55"/>
      <c r="E183" s="56">
        <v>3917</v>
      </c>
      <c r="F183" s="57"/>
      <c r="G183" s="56">
        <v>773</v>
      </c>
      <c r="H183" s="57"/>
      <c r="I183" s="56">
        <v>4441</v>
      </c>
      <c r="J183" s="57"/>
      <c r="K183" s="56">
        <v>993</v>
      </c>
      <c r="L183" s="58"/>
      <c r="M183" s="56"/>
      <c r="N183" s="58"/>
      <c r="O183" s="56"/>
      <c r="P183" s="58"/>
      <c r="Q183" s="56"/>
      <c r="R183" s="80">
        <f t="shared" ref="R183:R191" si="4">SUM(E183:K183)</f>
        <v>10124</v>
      </c>
      <c r="S183" s="21"/>
      <c r="T183" s="7"/>
      <c r="U183" s="7"/>
      <c r="V183" s="44">
        <v>205</v>
      </c>
      <c r="W183" s="45">
        <v>10329</v>
      </c>
      <c r="X183" s="7">
        <v>2</v>
      </c>
      <c r="Y183" s="6"/>
    </row>
    <row r="184" spans="1:252" ht="17.25" x14ac:dyDescent="0.2">
      <c r="A184" s="27"/>
      <c r="B184" s="85" t="s">
        <v>40</v>
      </c>
      <c r="C184" s="5"/>
      <c r="D184" s="55"/>
      <c r="E184" s="56">
        <v>4330</v>
      </c>
      <c r="F184" s="57"/>
      <c r="G184" s="56">
        <v>254</v>
      </c>
      <c r="H184" s="57"/>
      <c r="I184" s="56">
        <v>4224</v>
      </c>
      <c r="J184" s="57"/>
      <c r="K184" s="56">
        <v>361</v>
      </c>
      <c r="L184" s="57"/>
      <c r="M184" s="56"/>
      <c r="N184" s="57"/>
      <c r="O184" s="56"/>
      <c r="P184" s="57"/>
      <c r="Q184" s="56"/>
      <c r="R184" s="80">
        <f t="shared" si="4"/>
        <v>9169</v>
      </c>
      <c r="S184" s="21">
        <v>100</v>
      </c>
      <c r="T184" s="7"/>
      <c r="U184" s="7"/>
      <c r="V184" s="44">
        <v>233</v>
      </c>
      <c r="W184" s="45">
        <v>9402</v>
      </c>
      <c r="X184" s="7">
        <v>3</v>
      </c>
      <c r="Y184" s="6">
        <v>1.45</v>
      </c>
    </row>
    <row r="185" spans="1:252" ht="17.25" x14ac:dyDescent="0.2">
      <c r="A185" s="27"/>
      <c r="B185" s="85" t="s">
        <v>41</v>
      </c>
      <c r="C185" s="5"/>
      <c r="D185" s="55"/>
      <c r="E185" s="56">
        <v>2205</v>
      </c>
      <c r="F185" s="57"/>
      <c r="G185" s="56">
        <v>2596</v>
      </c>
      <c r="H185" s="57"/>
      <c r="I185" s="56">
        <v>915</v>
      </c>
      <c r="J185" s="57"/>
      <c r="K185" s="56">
        <v>2412</v>
      </c>
      <c r="L185" s="57"/>
      <c r="M185" s="56"/>
      <c r="N185" s="57"/>
      <c r="O185" s="56"/>
      <c r="P185" s="57"/>
      <c r="Q185" s="66"/>
      <c r="R185" s="80">
        <f t="shared" si="4"/>
        <v>8128</v>
      </c>
      <c r="S185" s="21">
        <v>100</v>
      </c>
      <c r="T185" s="7"/>
      <c r="U185" s="7"/>
      <c r="V185" s="44">
        <v>293</v>
      </c>
      <c r="W185" s="45">
        <v>8421</v>
      </c>
      <c r="X185" s="7">
        <v>3</v>
      </c>
      <c r="Y185" s="6">
        <v>2.12</v>
      </c>
    </row>
    <row r="186" spans="1:252" ht="17.25" x14ac:dyDescent="0.2">
      <c r="A186" s="27"/>
      <c r="B186" s="85" t="s">
        <v>42</v>
      </c>
      <c r="C186" s="5"/>
      <c r="D186" s="55"/>
      <c r="E186" s="56">
        <v>1107</v>
      </c>
      <c r="F186" s="57"/>
      <c r="G186" s="56">
        <v>1555</v>
      </c>
      <c r="H186" s="57"/>
      <c r="I186" s="56">
        <v>640</v>
      </c>
      <c r="J186" s="57"/>
      <c r="K186" s="56">
        <v>561</v>
      </c>
      <c r="L186" s="57"/>
      <c r="M186" s="56"/>
      <c r="N186" s="57"/>
      <c r="O186" s="56"/>
      <c r="P186" s="57"/>
      <c r="Q186" s="116"/>
      <c r="R186" s="80">
        <f t="shared" si="4"/>
        <v>3863</v>
      </c>
      <c r="S186" s="21">
        <v>100</v>
      </c>
      <c r="T186" s="7"/>
      <c r="U186" s="7"/>
      <c r="V186" s="44">
        <v>82</v>
      </c>
      <c r="W186" s="45">
        <v>3945</v>
      </c>
      <c r="X186" s="7">
        <v>0</v>
      </c>
      <c r="Y186" s="6">
        <v>1.62</v>
      </c>
    </row>
    <row r="187" spans="1:252" ht="17.25" x14ac:dyDescent="0.2">
      <c r="A187" s="27"/>
      <c r="B187" s="85" t="s">
        <v>43</v>
      </c>
      <c r="C187" s="5"/>
      <c r="D187" s="55"/>
      <c r="E187" s="56">
        <v>566</v>
      </c>
      <c r="F187" s="57"/>
      <c r="G187" s="56">
        <v>868</v>
      </c>
      <c r="H187" s="57"/>
      <c r="I187" s="56">
        <v>490</v>
      </c>
      <c r="J187" s="57"/>
      <c r="K187" s="56">
        <v>188</v>
      </c>
      <c r="L187" s="57"/>
      <c r="M187" s="56"/>
      <c r="N187" s="57"/>
      <c r="O187" s="56"/>
      <c r="P187" s="57"/>
      <c r="Q187" s="56"/>
      <c r="R187" s="80">
        <f t="shared" si="4"/>
        <v>2112</v>
      </c>
      <c r="S187" s="21">
        <v>100</v>
      </c>
      <c r="T187" s="7"/>
      <c r="U187" s="7"/>
      <c r="V187" s="44">
        <v>43</v>
      </c>
      <c r="W187" s="45">
        <v>2155</v>
      </c>
      <c r="X187" s="7">
        <v>0</v>
      </c>
      <c r="Y187" s="6">
        <v>1.95</v>
      </c>
    </row>
    <row r="188" spans="1:252" ht="17.25" x14ac:dyDescent="0.2">
      <c r="A188" s="27"/>
      <c r="B188" s="85" t="s">
        <v>44</v>
      </c>
      <c r="C188" s="5"/>
      <c r="D188" s="55"/>
      <c r="E188" s="56">
        <v>921</v>
      </c>
      <c r="F188" s="57"/>
      <c r="G188" s="56">
        <v>3657</v>
      </c>
      <c r="H188" s="57"/>
      <c r="I188" s="56">
        <v>171</v>
      </c>
      <c r="J188" s="57"/>
      <c r="K188" s="56">
        <v>672</v>
      </c>
      <c r="L188" s="57"/>
      <c r="M188" s="56"/>
      <c r="N188" s="57"/>
      <c r="O188" s="56"/>
      <c r="P188" s="57"/>
      <c r="Q188" s="116"/>
      <c r="R188" s="80">
        <f t="shared" si="4"/>
        <v>5421</v>
      </c>
      <c r="S188" s="21">
        <v>100</v>
      </c>
      <c r="T188" s="7"/>
      <c r="U188" s="7"/>
      <c r="V188" s="44">
        <v>79</v>
      </c>
      <c r="W188" s="45">
        <v>5500</v>
      </c>
      <c r="X188" s="7">
        <v>2</v>
      </c>
      <c r="Y188" s="6">
        <v>1.43</v>
      </c>
    </row>
    <row r="189" spans="1:252" ht="17.25" x14ac:dyDescent="0.2">
      <c r="A189" s="27"/>
      <c r="B189" s="85" t="s">
        <v>45</v>
      </c>
      <c r="C189" s="5"/>
      <c r="D189" s="55"/>
      <c r="E189" s="56">
        <v>1000</v>
      </c>
      <c r="F189" s="57"/>
      <c r="G189" s="56">
        <v>2768</v>
      </c>
      <c r="H189" s="57"/>
      <c r="I189" s="56">
        <v>750</v>
      </c>
      <c r="J189" s="57"/>
      <c r="K189" s="56">
        <v>598</v>
      </c>
      <c r="L189" s="57"/>
      <c r="M189" s="56"/>
      <c r="N189" s="57"/>
      <c r="O189" s="56"/>
      <c r="P189" s="57"/>
      <c r="Q189" s="56"/>
      <c r="R189" s="80">
        <f t="shared" si="4"/>
        <v>5116</v>
      </c>
      <c r="S189" s="21">
        <v>100</v>
      </c>
      <c r="T189" s="7"/>
      <c r="U189" s="7"/>
      <c r="V189" s="44">
        <v>87</v>
      </c>
      <c r="W189" s="45">
        <v>5203</v>
      </c>
      <c r="X189" s="7">
        <v>1</v>
      </c>
      <c r="Y189" s="6">
        <v>1.82</v>
      </c>
    </row>
    <row r="190" spans="1:252" ht="17.25" x14ac:dyDescent="0.2">
      <c r="A190" s="27"/>
      <c r="B190" s="85" t="s">
        <v>46</v>
      </c>
      <c r="C190" s="5"/>
      <c r="D190" s="55"/>
      <c r="E190" s="56">
        <v>667</v>
      </c>
      <c r="F190" s="57"/>
      <c r="G190" s="56">
        <v>1549</v>
      </c>
      <c r="H190" s="57"/>
      <c r="I190" s="56">
        <v>236</v>
      </c>
      <c r="J190" s="57"/>
      <c r="K190" s="56">
        <v>1492</v>
      </c>
      <c r="L190" s="57"/>
      <c r="M190" s="56"/>
      <c r="N190" s="57"/>
      <c r="O190" s="56"/>
      <c r="P190" s="57"/>
      <c r="Q190" s="56"/>
      <c r="R190" s="80">
        <f t="shared" si="4"/>
        <v>3944</v>
      </c>
      <c r="S190" s="21">
        <v>100</v>
      </c>
      <c r="T190" s="7"/>
      <c r="U190" s="7"/>
      <c r="V190" s="44">
        <v>144</v>
      </c>
      <c r="W190" s="45">
        <v>4088</v>
      </c>
      <c r="X190" s="7">
        <v>4</v>
      </c>
      <c r="Y190" s="6">
        <v>2.36</v>
      </c>
    </row>
    <row r="191" spans="1:252" ht="17.25" x14ac:dyDescent="0.2">
      <c r="A191" s="27"/>
      <c r="B191" s="90" t="s">
        <v>47</v>
      </c>
      <c r="C191" s="23">
        <v>3</v>
      </c>
      <c r="D191" s="55"/>
      <c r="E191" s="42">
        <f>SUM(E182:E190)</f>
        <v>15592</v>
      </c>
      <c r="F191" s="57"/>
      <c r="G191" s="42">
        <f>SUM(G182:G190)</f>
        <v>14414</v>
      </c>
      <c r="H191" s="57"/>
      <c r="I191" s="42">
        <f>SUM(I182:I190)</f>
        <v>13107</v>
      </c>
      <c r="J191" s="57"/>
      <c r="K191" s="42">
        <f>SUM(K182:K190)</f>
        <v>7660</v>
      </c>
      <c r="L191" s="57"/>
      <c r="M191" s="42"/>
      <c r="N191" s="57"/>
      <c r="O191" s="42"/>
      <c r="P191" s="57"/>
      <c r="Q191" s="120"/>
      <c r="R191" s="80">
        <f t="shared" si="4"/>
        <v>50773</v>
      </c>
      <c r="S191" s="21">
        <v>100</v>
      </c>
      <c r="T191" s="8"/>
      <c r="U191" s="8"/>
      <c r="V191" s="45">
        <f t="shared" ref="V191:X191" si="5">SUM(V182:V190)</f>
        <v>1238</v>
      </c>
      <c r="W191" s="45">
        <f t="shared" si="5"/>
        <v>52011</v>
      </c>
      <c r="X191" s="8">
        <f t="shared" si="5"/>
        <v>15</v>
      </c>
      <c r="Y191" s="21">
        <v>1.57</v>
      </c>
    </row>
    <row r="192" spans="1:252" x14ac:dyDescent="0.15">
      <c r="A192" s="74"/>
      <c r="B192" s="88"/>
      <c r="C192" s="74"/>
      <c r="D192" s="74"/>
      <c r="E192" s="74"/>
      <c r="F192" s="74"/>
      <c r="G192" s="74"/>
      <c r="H192" s="74"/>
      <c r="I192" s="74"/>
      <c r="J192" s="74"/>
      <c r="K192" s="76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</row>
    <row r="193" spans="1:252" ht="14.25" x14ac:dyDescent="0.15">
      <c r="A193" s="75"/>
      <c r="B193" s="89" t="s">
        <v>86</v>
      </c>
      <c r="C193" s="75"/>
      <c r="D193" s="75"/>
      <c r="E193" s="104"/>
      <c r="F193" s="75"/>
      <c r="G193" s="75"/>
      <c r="H193" s="75"/>
      <c r="I193" s="75"/>
      <c r="J193" s="75"/>
      <c r="K193" s="77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AA193" s="73"/>
      <c r="AZ193" s="73"/>
      <c r="BY193" s="73"/>
      <c r="CX193" s="73"/>
      <c r="DW193" s="73"/>
      <c r="EV193" s="73"/>
      <c r="FU193" s="73"/>
      <c r="GT193" s="73"/>
      <c r="HS193" s="73"/>
      <c r="IR193" s="73"/>
    </row>
    <row r="194" spans="1:252" x14ac:dyDescent="0.15">
      <c r="A194" s="28" t="s">
        <v>2</v>
      </c>
      <c r="B194" s="86"/>
      <c r="C194" s="2" t="s">
        <v>3</v>
      </c>
      <c r="D194" s="51">
        <v>1</v>
      </c>
      <c r="E194" s="52" t="s">
        <v>57</v>
      </c>
      <c r="F194" s="51">
        <v>2</v>
      </c>
      <c r="G194" s="52" t="s">
        <v>17</v>
      </c>
      <c r="H194" s="51">
        <v>3</v>
      </c>
      <c r="I194" s="52" t="s">
        <v>17</v>
      </c>
      <c r="J194" s="51"/>
      <c r="K194" s="52"/>
      <c r="L194" s="51"/>
      <c r="M194" s="52"/>
      <c r="N194" s="51"/>
      <c r="O194" s="52"/>
      <c r="P194" s="51"/>
      <c r="Q194" s="52"/>
      <c r="R194" s="17"/>
      <c r="S194" s="17"/>
      <c r="T194" s="9" t="s">
        <v>4</v>
      </c>
      <c r="U194" s="10" t="s">
        <v>5</v>
      </c>
      <c r="V194" s="46" t="s">
        <v>6</v>
      </c>
      <c r="W194" s="47" t="s">
        <v>7</v>
      </c>
      <c r="X194" s="12" t="s">
        <v>8</v>
      </c>
      <c r="Y194" s="1" t="s">
        <v>6</v>
      </c>
    </row>
    <row r="195" spans="1:252" x14ac:dyDescent="0.15">
      <c r="A195" s="29" t="s">
        <v>48</v>
      </c>
      <c r="B195" s="84"/>
      <c r="C195" s="3"/>
      <c r="D195" s="53"/>
      <c r="E195" s="54" t="s">
        <v>200</v>
      </c>
      <c r="F195" s="53"/>
      <c r="G195" s="54" t="s">
        <v>151</v>
      </c>
      <c r="H195" s="53"/>
      <c r="I195" s="54" t="s">
        <v>271</v>
      </c>
      <c r="J195" s="53"/>
      <c r="K195" s="54"/>
      <c r="L195" s="53"/>
      <c r="M195" s="54"/>
      <c r="N195" s="53"/>
      <c r="O195" s="54"/>
      <c r="P195" s="53"/>
      <c r="Q195" s="54"/>
      <c r="R195" s="18" t="s">
        <v>9</v>
      </c>
      <c r="S195" s="20" t="s">
        <v>10</v>
      </c>
      <c r="T195" s="14" t="s">
        <v>11</v>
      </c>
      <c r="U195" s="15" t="s">
        <v>12</v>
      </c>
      <c r="V195" s="48" t="s">
        <v>7</v>
      </c>
      <c r="W195" s="43" t="s">
        <v>13</v>
      </c>
      <c r="X195" s="16" t="s">
        <v>14</v>
      </c>
      <c r="Y195" s="4" t="s">
        <v>15</v>
      </c>
    </row>
    <row r="196" spans="1:252" ht="17.25" x14ac:dyDescent="0.2">
      <c r="A196" s="28"/>
      <c r="B196" s="87" t="s">
        <v>87</v>
      </c>
      <c r="C196" s="5"/>
      <c r="D196" s="55"/>
      <c r="E196" s="56">
        <v>1890</v>
      </c>
      <c r="F196" s="57"/>
      <c r="G196" s="56">
        <v>1442</v>
      </c>
      <c r="H196" s="57"/>
      <c r="I196" s="56">
        <v>1520</v>
      </c>
      <c r="J196" s="57"/>
      <c r="K196" s="56"/>
      <c r="L196" s="58"/>
      <c r="M196" s="56"/>
      <c r="N196" s="58"/>
      <c r="O196" s="56"/>
      <c r="P196" s="58"/>
      <c r="Q196" s="56"/>
      <c r="R196" s="80">
        <f>SUM(E196:Q196)</f>
        <v>4852</v>
      </c>
      <c r="S196" s="21"/>
      <c r="T196" s="7">
        <v>0</v>
      </c>
      <c r="U196" s="7"/>
      <c r="V196" s="44">
        <v>73</v>
      </c>
      <c r="W196" s="45">
        <v>4925</v>
      </c>
      <c r="X196" s="7">
        <v>4</v>
      </c>
      <c r="Y196" s="6">
        <v>2.4300000000000002</v>
      </c>
    </row>
    <row r="197" spans="1:252" ht="17.25" x14ac:dyDescent="0.2">
      <c r="A197" s="27"/>
      <c r="B197" s="85" t="s">
        <v>162</v>
      </c>
      <c r="C197" s="5"/>
      <c r="D197" s="55"/>
      <c r="E197" s="56">
        <v>1343</v>
      </c>
      <c r="F197" s="57"/>
      <c r="G197" s="56">
        <v>1150</v>
      </c>
      <c r="H197" s="57"/>
      <c r="I197" s="56">
        <v>1059</v>
      </c>
      <c r="J197" s="57"/>
      <c r="K197" s="56"/>
      <c r="L197" s="57"/>
      <c r="M197" s="56"/>
      <c r="N197" s="57"/>
      <c r="O197" s="56"/>
      <c r="P197" s="57"/>
      <c r="Q197" s="56"/>
      <c r="R197" s="80">
        <f t="shared" ref="R197:R202" si="6">SUM(E197:Q197)</f>
        <v>3552</v>
      </c>
      <c r="S197" s="21"/>
      <c r="T197" s="7">
        <v>0</v>
      </c>
      <c r="U197" s="7"/>
      <c r="V197" s="44">
        <v>95</v>
      </c>
      <c r="W197" s="45">
        <v>3647</v>
      </c>
      <c r="X197" s="7">
        <v>2</v>
      </c>
      <c r="Y197" s="6">
        <v>2.04</v>
      </c>
    </row>
    <row r="198" spans="1:252" ht="17.25" x14ac:dyDescent="0.2">
      <c r="A198" s="27"/>
      <c r="B198" s="85" t="s">
        <v>88</v>
      </c>
      <c r="C198" s="5"/>
      <c r="D198" s="55"/>
      <c r="E198" s="56">
        <v>2318</v>
      </c>
      <c r="F198" s="57"/>
      <c r="G198" s="56">
        <v>941</v>
      </c>
      <c r="H198" s="57"/>
      <c r="I198" s="56">
        <v>1565</v>
      </c>
      <c r="J198" s="57"/>
      <c r="K198" s="56"/>
      <c r="L198" s="57"/>
      <c r="M198" s="56"/>
      <c r="N198" s="57"/>
      <c r="O198" s="56"/>
      <c r="P198" s="57"/>
      <c r="Q198" s="56"/>
      <c r="R198" s="80">
        <f t="shared" si="6"/>
        <v>4824</v>
      </c>
      <c r="S198" s="21"/>
      <c r="T198" s="7">
        <v>0</v>
      </c>
      <c r="U198" s="7"/>
      <c r="V198" s="44">
        <v>137</v>
      </c>
      <c r="W198" s="45">
        <v>4961</v>
      </c>
      <c r="X198" s="7">
        <v>1</v>
      </c>
      <c r="Y198" s="6">
        <v>1.92</v>
      </c>
    </row>
    <row r="199" spans="1:252" ht="17.25" x14ac:dyDescent="0.2">
      <c r="A199" s="27"/>
      <c r="B199" s="85" t="s">
        <v>89</v>
      </c>
      <c r="C199" s="5"/>
      <c r="D199" s="55"/>
      <c r="E199" s="56">
        <v>2408</v>
      </c>
      <c r="F199" s="57"/>
      <c r="G199" s="56">
        <v>1773</v>
      </c>
      <c r="H199" s="57"/>
      <c r="I199" s="56">
        <v>1031</v>
      </c>
      <c r="J199" s="57"/>
      <c r="K199" s="56"/>
      <c r="L199" s="57"/>
      <c r="M199" s="56"/>
      <c r="N199" s="57"/>
      <c r="O199" s="56"/>
      <c r="P199" s="57"/>
      <c r="Q199" s="56"/>
      <c r="R199" s="80">
        <f t="shared" si="6"/>
        <v>5212</v>
      </c>
      <c r="S199" s="21"/>
      <c r="T199" s="7">
        <v>0</v>
      </c>
      <c r="U199" s="7"/>
      <c r="V199" s="44">
        <v>202</v>
      </c>
      <c r="W199" s="45">
        <v>5414</v>
      </c>
      <c r="X199" s="7">
        <v>0</v>
      </c>
      <c r="Y199" s="6">
        <v>1.7</v>
      </c>
    </row>
    <row r="200" spans="1:252" ht="17.25" x14ac:dyDescent="0.2">
      <c r="A200" s="27"/>
      <c r="B200" s="85" t="s">
        <v>201</v>
      </c>
      <c r="C200" s="5"/>
      <c r="D200" s="55"/>
      <c r="E200" s="56">
        <v>1506</v>
      </c>
      <c r="F200" s="57"/>
      <c r="G200" s="56">
        <v>2214</v>
      </c>
      <c r="H200" s="57"/>
      <c r="I200" s="56">
        <v>1037</v>
      </c>
      <c r="J200" s="57"/>
      <c r="K200" s="56"/>
      <c r="L200" s="57"/>
      <c r="M200" s="56"/>
      <c r="N200" s="57"/>
      <c r="O200" s="56"/>
      <c r="P200" s="57"/>
      <c r="Q200" s="56"/>
      <c r="R200" s="80">
        <f t="shared" si="6"/>
        <v>4757</v>
      </c>
      <c r="S200" s="21"/>
      <c r="T200" s="7">
        <v>0</v>
      </c>
      <c r="U200" s="7"/>
      <c r="V200" s="44">
        <v>134</v>
      </c>
      <c r="W200" s="45">
        <v>4891</v>
      </c>
      <c r="X200" s="7">
        <v>0</v>
      </c>
      <c r="Y200" s="6">
        <v>1.47</v>
      </c>
    </row>
    <row r="201" spans="1:252" ht="17.25" x14ac:dyDescent="0.2">
      <c r="A201" s="27"/>
      <c r="B201" s="85" t="s">
        <v>90</v>
      </c>
      <c r="C201" s="5"/>
      <c r="D201" s="55"/>
      <c r="E201" s="56">
        <v>1405</v>
      </c>
      <c r="F201" s="57"/>
      <c r="G201" s="56">
        <v>1577</v>
      </c>
      <c r="H201" s="57"/>
      <c r="I201" s="56">
        <v>855</v>
      </c>
      <c r="J201" s="57"/>
      <c r="K201" s="56"/>
      <c r="L201" s="57"/>
      <c r="M201" s="56"/>
      <c r="N201" s="57"/>
      <c r="O201" s="56"/>
      <c r="P201" s="57"/>
      <c r="Q201" s="56"/>
      <c r="R201" s="80">
        <f t="shared" si="6"/>
        <v>3837</v>
      </c>
      <c r="S201" s="21"/>
      <c r="T201" s="7">
        <v>0</v>
      </c>
      <c r="U201" s="7"/>
      <c r="V201" s="44">
        <v>61</v>
      </c>
      <c r="W201" s="45">
        <v>3898</v>
      </c>
      <c r="X201" s="7">
        <v>0</v>
      </c>
      <c r="Y201" s="6">
        <v>1.92</v>
      </c>
    </row>
    <row r="202" spans="1:252" ht="17.25" x14ac:dyDescent="0.2">
      <c r="A202" s="27"/>
      <c r="B202" s="85" t="s">
        <v>91</v>
      </c>
      <c r="C202" s="5"/>
      <c r="D202" s="55"/>
      <c r="E202" s="56">
        <v>1757</v>
      </c>
      <c r="F202" s="57"/>
      <c r="G202" s="56">
        <v>3400</v>
      </c>
      <c r="H202" s="57"/>
      <c r="I202" s="56">
        <v>1336</v>
      </c>
      <c r="J202" s="57"/>
      <c r="K202" s="56"/>
      <c r="L202" s="57"/>
      <c r="M202" s="56"/>
      <c r="N202" s="57"/>
      <c r="O202" s="56"/>
      <c r="P202" s="57"/>
      <c r="Q202" s="56"/>
      <c r="R202" s="80">
        <f t="shared" si="6"/>
        <v>6493</v>
      </c>
      <c r="S202" s="21"/>
      <c r="T202" s="7">
        <v>0</v>
      </c>
      <c r="U202" s="7"/>
      <c r="V202" s="44">
        <v>198</v>
      </c>
      <c r="W202" s="45">
        <v>6691</v>
      </c>
      <c r="X202" s="7">
        <v>0</v>
      </c>
      <c r="Y202" s="6"/>
    </row>
    <row r="203" spans="1:252" ht="17.25" x14ac:dyDescent="0.2">
      <c r="A203" s="27"/>
      <c r="B203" s="90" t="s">
        <v>92</v>
      </c>
      <c r="C203" s="23">
        <v>2</v>
      </c>
      <c r="D203" s="55"/>
      <c r="E203" s="42">
        <f>SUM(E194:E202)</f>
        <v>12627</v>
      </c>
      <c r="F203" s="57"/>
      <c r="G203" s="42">
        <f>SUM(G194:G202)</f>
        <v>12497</v>
      </c>
      <c r="H203" s="57"/>
      <c r="I203" s="42">
        <f>SUM(I194:I202)</f>
        <v>8403</v>
      </c>
      <c r="J203" s="57"/>
      <c r="K203" s="42"/>
      <c r="L203" s="57"/>
      <c r="M203" s="42"/>
      <c r="N203" s="57"/>
      <c r="O203" s="42"/>
      <c r="P203" s="57"/>
      <c r="Q203" s="42"/>
      <c r="R203" s="79">
        <f>SUM(R194:R202)</f>
        <v>33527</v>
      </c>
      <c r="S203" s="21"/>
      <c r="T203" s="8">
        <f t="shared" ref="T203:X203" si="7">SUM(T194:T202)</f>
        <v>0</v>
      </c>
      <c r="U203" s="8">
        <f t="shared" si="7"/>
        <v>0</v>
      </c>
      <c r="V203" s="45">
        <f t="shared" si="7"/>
        <v>900</v>
      </c>
      <c r="W203" s="45">
        <f t="shared" si="7"/>
        <v>34427</v>
      </c>
      <c r="X203" s="8">
        <f t="shared" si="7"/>
        <v>7</v>
      </c>
      <c r="Y203" s="21">
        <v>1.91</v>
      </c>
    </row>
    <row r="204" spans="1:252" x14ac:dyDescent="0.15">
      <c r="A204" s="74"/>
      <c r="B204" s="88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</row>
    <row r="205" spans="1:252" ht="14.25" x14ac:dyDescent="0.15">
      <c r="A205" s="75"/>
      <c r="B205" s="89" t="s">
        <v>108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AA205" s="73"/>
      <c r="AZ205" s="73"/>
      <c r="BY205" s="73"/>
      <c r="CX205" s="73"/>
      <c r="DW205" s="73"/>
      <c r="EV205" s="73"/>
      <c r="FU205" s="73"/>
      <c r="GT205" s="73"/>
      <c r="HS205" s="73"/>
      <c r="IR205" s="73"/>
    </row>
    <row r="206" spans="1:252" x14ac:dyDescent="0.15">
      <c r="A206" s="28" t="s">
        <v>2</v>
      </c>
      <c r="B206" s="86"/>
      <c r="C206" s="2" t="s">
        <v>3</v>
      </c>
      <c r="D206" s="51">
        <v>1</v>
      </c>
      <c r="E206" s="52" t="s">
        <v>17</v>
      </c>
      <c r="F206" s="51">
        <v>2</v>
      </c>
      <c r="G206" s="52" t="s">
        <v>17</v>
      </c>
      <c r="H206" s="51">
        <v>3</v>
      </c>
      <c r="I206" s="52" t="s">
        <v>67</v>
      </c>
      <c r="J206" s="51"/>
      <c r="K206" s="52"/>
      <c r="L206" s="51"/>
      <c r="M206" s="52"/>
      <c r="N206" s="51"/>
      <c r="O206" s="52"/>
      <c r="P206" s="51"/>
      <c r="Q206" s="52"/>
      <c r="R206" s="17"/>
      <c r="S206" s="17"/>
      <c r="T206" s="9" t="s">
        <v>4</v>
      </c>
      <c r="U206" s="10" t="s">
        <v>5</v>
      </c>
      <c r="V206" s="46" t="s">
        <v>6</v>
      </c>
      <c r="W206" s="47" t="s">
        <v>7</v>
      </c>
      <c r="X206" s="12" t="s">
        <v>8</v>
      </c>
      <c r="Y206" s="1" t="s">
        <v>6</v>
      </c>
    </row>
    <row r="207" spans="1:252" x14ac:dyDescent="0.15">
      <c r="A207" s="29" t="s">
        <v>48</v>
      </c>
      <c r="B207" s="84"/>
      <c r="C207" s="3"/>
      <c r="D207" s="53"/>
      <c r="E207" s="54" t="s">
        <v>203</v>
      </c>
      <c r="F207" s="53"/>
      <c r="G207" s="54" t="s">
        <v>281</v>
      </c>
      <c r="H207" s="53"/>
      <c r="I207" s="54" t="s">
        <v>282</v>
      </c>
      <c r="J207" s="53"/>
      <c r="K207" s="54"/>
      <c r="L207" s="53"/>
      <c r="M207" s="54"/>
      <c r="N207" s="53"/>
      <c r="O207" s="54"/>
      <c r="P207" s="53"/>
      <c r="Q207" s="54"/>
      <c r="R207" s="18" t="s">
        <v>9</v>
      </c>
      <c r="S207" s="20" t="s">
        <v>10</v>
      </c>
      <c r="T207" s="14" t="s">
        <v>11</v>
      </c>
      <c r="U207" s="15" t="s">
        <v>12</v>
      </c>
      <c r="V207" s="48" t="s">
        <v>7</v>
      </c>
      <c r="W207" s="43" t="s">
        <v>13</v>
      </c>
      <c r="X207" s="16" t="s">
        <v>14</v>
      </c>
      <c r="Y207" s="4" t="s">
        <v>15</v>
      </c>
    </row>
    <row r="208" spans="1:252" ht="17.25" x14ac:dyDescent="0.2">
      <c r="A208" s="28"/>
      <c r="B208" s="87" t="s">
        <v>109</v>
      </c>
      <c r="C208" s="5"/>
      <c r="D208" s="55"/>
      <c r="E208" s="56">
        <v>5092</v>
      </c>
      <c r="F208" s="57"/>
      <c r="G208" s="56">
        <v>799</v>
      </c>
      <c r="H208" s="57"/>
      <c r="I208" s="56">
        <v>1193</v>
      </c>
      <c r="J208" s="57"/>
      <c r="K208" s="56"/>
      <c r="L208" s="58"/>
      <c r="M208" s="56"/>
      <c r="N208" s="58"/>
      <c r="O208" s="56"/>
      <c r="P208" s="58"/>
      <c r="Q208" s="56"/>
      <c r="R208" s="79">
        <f t="shared" ref="R208:R213" si="8">SUM(E208:Q208)</f>
        <v>7084</v>
      </c>
      <c r="S208" s="21">
        <v>100</v>
      </c>
      <c r="T208" s="7">
        <v>0</v>
      </c>
      <c r="U208" s="7">
        <v>0</v>
      </c>
      <c r="V208" s="44">
        <v>188</v>
      </c>
      <c r="W208" s="45">
        <v>7272</v>
      </c>
      <c r="X208" s="7">
        <v>3</v>
      </c>
      <c r="Y208" s="6">
        <v>1.52</v>
      </c>
    </row>
    <row r="209" spans="1:252" ht="17.25" x14ac:dyDescent="0.2">
      <c r="A209" s="27"/>
      <c r="B209" s="85" t="s">
        <v>110</v>
      </c>
      <c r="C209" s="5"/>
      <c r="D209" s="55"/>
      <c r="E209" s="56">
        <v>3797</v>
      </c>
      <c r="F209" s="57"/>
      <c r="G209" s="56">
        <v>364</v>
      </c>
      <c r="H209" s="57"/>
      <c r="I209" s="56">
        <v>422</v>
      </c>
      <c r="J209" s="57"/>
      <c r="K209" s="56"/>
      <c r="L209" s="57"/>
      <c r="M209" s="56"/>
      <c r="N209" s="57"/>
      <c r="O209" s="56"/>
      <c r="P209" s="57"/>
      <c r="Q209" s="56"/>
      <c r="R209" s="80">
        <f t="shared" si="8"/>
        <v>4583</v>
      </c>
      <c r="S209" s="21">
        <v>100</v>
      </c>
      <c r="T209" s="7">
        <v>0</v>
      </c>
      <c r="U209" s="7">
        <v>0</v>
      </c>
      <c r="V209" s="44">
        <v>60</v>
      </c>
      <c r="W209" s="45">
        <v>4643</v>
      </c>
      <c r="X209" s="7">
        <v>0</v>
      </c>
      <c r="Y209" s="6">
        <v>1.24</v>
      </c>
    </row>
    <row r="210" spans="1:252" ht="17.25" x14ac:dyDescent="0.2">
      <c r="A210" s="27"/>
      <c r="B210" s="85" t="s">
        <v>111</v>
      </c>
      <c r="C210" s="5"/>
      <c r="D210" s="55"/>
      <c r="E210" s="56">
        <v>1262</v>
      </c>
      <c r="F210" s="57"/>
      <c r="G210" s="56">
        <v>1003</v>
      </c>
      <c r="H210" s="57"/>
      <c r="I210" s="56">
        <v>1210</v>
      </c>
      <c r="J210" s="57"/>
      <c r="K210" s="56"/>
      <c r="L210" s="57"/>
      <c r="M210" s="56"/>
      <c r="N210" s="57"/>
      <c r="O210" s="56"/>
      <c r="P210" s="57"/>
      <c r="Q210" s="56"/>
      <c r="R210" s="80">
        <f t="shared" si="8"/>
        <v>3475</v>
      </c>
      <c r="S210" s="21">
        <v>100</v>
      </c>
      <c r="T210" s="7">
        <v>0</v>
      </c>
      <c r="U210" s="7">
        <v>0</v>
      </c>
      <c r="V210" s="44">
        <v>94</v>
      </c>
      <c r="W210" s="45">
        <v>3539</v>
      </c>
      <c r="X210" s="7">
        <v>0</v>
      </c>
      <c r="Y210" s="6">
        <v>1.22</v>
      </c>
    </row>
    <row r="211" spans="1:252" ht="17.25" x14ac:dyDescent="0.2">
      <c r="A211" s="27"/>
      <c r="B211" s="85" t="s">
        <v>112</v>
      </c>
      <c r="C211" s="5"/>
      <c r="D211" s="55"/>
      <c r="E211" s="56">
        <v>1763</v>
      </c>
      <c r="F211" s="57"/>
      <c r="G211" s="56">
        <v>5065</v>
      </c>
      <c r="H211" s="57"/>
      <c r="I211" s="56">
        <v>3492</v>
      </c>
      <c r="J211" s="57"/>
      <c r="K211" s="56"/>
      <c r="L211" s="57"/>
      <c r="M211" s="56"/>
      <c r="N211" s="57"/>
      <c r="O211" s="56"/>
      <c r="P211" s="57"/>
      <c r="Q211" s="56"/>
      <c r="R211" s="80">
        <f t="shared" si="8"/>
        <v>10320</v>
      </c>
      <c r="S211" s="21">
        <v>100</v>
      </c>
      <c r="T211" s="7">
        <v>0</v>
      </c>
      <c r="U211" s="7">
        <v>0</v>
      </c>
      <c r="V211" s="44">
        <v>246</v>
      </c>
      <c r="W211" s="45">
        <v>10566</v>
      </c>
      <c r="X211" s="7">
        <v>0</v>
      </c>
      <c r="Y211" s="6">
        <v>1.34</v>
      </c>
    </row>
    <row r="212" spans="1:252" ht="17.25" x14ac:dyDescent="0.2">
      <c r="A212" s="27"/>
      <c r="B212" s="85" t="s">
        <v>113</v>
      </c>
      <c r="C212" s="5"/>
      <c r="D212" s="55"/>
      <c r="E212" s="56">
        <v>2585</v>
      </c>
      <c r="F212" s="57"/>
      <c r="G212" s="56">
        <v>1982</v>
      </c>
      <c r="H212" s="57"/>
      <c r="I212" s="56">
        <v>1174</v>
      </c>
      <c r="J212" s="57"/>
      <c r="K212" s="56"/>
      <c r="L212" s="57"/>
      <c r="M212" s="56"/>
      <c r="N212" s="57"/>
      <c r="O212" s="56"/>
      <c r="P212" s="57"/>
      <c r="Q212" s="56"/>
      <c r="R212" s="80">
        <f t="shared" si="8"/>
        <v>5741</v>
      </c>
      <c r="S212" s="21">
        <v>100</v>
      </c>
      <c r="T212" s="7">
        <v>0</v>
      </c>
      <c r="U212" s="7">
        <v>0</v>
      </c>
      <c r="V212" s="44">
        <v>162</v>
      </c>
      <c r="W212" s="45">
        <v>5903</v>
      </c>
      <c r="X212" s="7">
        <v>2</v>
      </c>
      <c r="Y212" s="6">
        <v>1.66</v>
      </c>
    </row>
    <row r="213" spans="1:252" ht="17.25" x14ac:dyDescent="0.2">
      <c r="A213" s="27"/>
      <c r="B213" s="90" t="s">
        <v>134</v>
      </c>
      <c r="C213" s="23">
        <v>2</v>
      </c>
      <c r="D213" s="55"/>
      <c r="E213" s="42">
        <f>SUM(E208:E212)</f>
        <v>14499</v>
      </c>
      <c r="F213" s="57"/>
      <c r="G213" s="42">
        <f>SUM(G208:G212)</f>
        <v>9213</v>
      </c>
      <c r="H213" s="57"/>
      <c r="I213" s="42">
        <f>SUM(I208:I212)</f>
        <v>7491</v>
      </c>
      <c r="J213" s="57"/>
      <c r="K213" s="42"/>
      <c r="L213" s="57"/>
      <c r="M213" s="42"/>
      <c r="N213" s="57"/>
      <c r="O213" s="42"/>
      <c r="P213" s="57"/>
      <c r="Q213" s="42"/>
      <c r="R213" s="79">
        <f t="shared" si="8"/>
        <v>31203</v>
      </c>
      <c r="S213" s="21">
        <v>100</v>
      </c>
      <c r="T213" s="8">
        <v>0</v>
      </c>
      <c r="U213" s="8">
        <v>0</v>
      </c>
      <c r="V213" s="45">
        <f>SUM(V207:V212)</f>
        <v>750</v>
      </c>
      <c r="W213" s="45">
        <f>SUM(W207:W212)</f>
        <v>31923</v>
      </c>
      <c r="X213" s="8">
        <v>5</v>
      </c>
      <c r="Y213" s="21">
        <v>1.41</v>
      </c>
    </row>
    <row r="214" spans="1:252" x14ac:dyDescent="0.15">
      <c r="A214" s="74"/>
      <c r="B214" s="88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</row>
    <row r="215" spans="1:252" ht="14.25" x14ac:dyDescent="0.15">
      <c r="A215" s="75"/>
      <c r="B215" s="89" t="s">
        <v>117</v>
      </c>
      <c r="C215" s="75"/>
      <c r="D215" s="75"/>
      <c r="E215" s="104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AA215" s="73"/>
      <c r="AZ215" s="73"/>
      <c r="BY215" s="73"/>
      <c r="CX215" s="73"/>
      <c r="DW215" s="73"/>
      <c r="EV215" s="73"/>
      <c r="FU215" s="73"/>
      <c r="GT215" s="73"/>
      <c r="HS215" s="73"/>
      <c r="IR215" s="73"/>
    </row>
    <row r="216" spans="1:252" x14ac:dyDescent="0.15">
      <c r="A216" s="28" t="s">
        <v>2</v>
      </c>
      <c r="B216" s="86"/>
      <c r="C216" s="2" t="s">
        <v>3</v>
      </c>
      <c r="D216" s="51">
        <v>1</v>
      </c>
      <c r="E216" s="52" t="s">
        <v>216</v>
      </c>
      <c r="F216" s="51">
        <v>2</v>
      </c>
      <c r="G216" s="52" t="s">
        <v>56</v>
      </c>
      <c r="H216" s="51">
        <v>3</v>
      </c>
      <c r="I216" s="52" t="s">
        <v>56</v>
      </c>
      <c r="J216" s="51">
        <v>4</v>
      </c>
      <c r="K216" s="52" t="s">
        <v>216</v>
      </c>
      <c r="L216" s="51">
        <v>5</v>
      </c>
      <c r="M216" s="52" t="s">
        <v>56</v>
      </c>
      <c r="N216" s="51">
        <v>6</v>
      </c>
      <c r="O216" s="52" t="s">
        <v>226</v>
      </c>
      <c r="P216" s="51"/>
      <c r="Q216" s="52"/>
      <c r="R216" s="17"/>
      <c r="S216" s="17"/>
      <c r="T216" s="9" t="s">
        <v>4</v>
      </c>
      <c r="U216" s="10" t="s">
        <v>5</v>
      </c>
      <c r="V216" s="46" t="s">
        <v>6</v>
      </c>
      <c r="W216" s="47" t="s">
        <v>7</v>
      </c>
      <c r="X216" s="12" t="s">
        <v>8</v>
      </c>
      <c r="Y216" s="1" t="s">
        <v>6</v>
      </c>
    </row>
    <row r="217" spans="1:252" x14ac:dyDescent="0.15">
      <c r="A217" s="29" t="s">
        <v>48</v>
      </c>
      <c r="B217" s="84"/>
      <c r="C217" s="3"/>
      <c r="D217" s="53"/>
      <c r="E217" s="54" t="s">
        <v>163</v>
      </c>
      <c r="F217" s="53"/>
      <c r="G217" s="54" t="s">
        <v>204</v>
      </c>
      <c r="H217" s="53"/>
      <c r="I217" s="54" t="s">
        <v>144</v>
      </c>
      <c r="J217" s="53"/>
      <c r="K217" s="54" t="s">
        <v>287</v>
      </c>
      <c r="L217" s="53"/>
      <c r="M217" s="54" t="s">
        <v>288</v>
      </c>
      <c r="N217" s="53"/>
      <c r="O217" s="54" t="s">
        <v>289</v>
      </c>
      <c r="P217" s="53"/>
      <c r="Q217" s="54"/>
      <c r="R217" s="18" t="s">
        <v>9</v>
      </c>
      <c r="S217" s="20" t="s">
        <v>10</v>
      </c>
      <c r="T217" s="14" t="s">
        <v>11</v>
      </c>
      <c r="U217" s="15" t="s">
        <v>12</v>
      </c>
      <c r="V217" s="48" t="s">
        <v>7</v>
      </c>
      <c r="W217" s="43" t="s">
        <v>13</v>
      </c>
      <c r="X217" s="16" t="s">
        <v>14</v>
      </c>
      <c r="Y217" s="4" t="s">
        <v>15</v>
      </c>
    </row>
    <row r="218" spans="1:252" ht="17.25" x14ac:dyDescent="0.2">
      <c r="A218" s="28"/>
      <c r="B218" s="87" t="s">
        <v>118</v>
      </c>
      <c r="C218" s="5"/>
      <c r="D218" s="55"/>
      <c r="E218" s="56">
        <v>856</v>
      </c>
      <c r="F218" s="57"/>
      <c r="G218" s="56">
        <v>729</v>
      </c>
      <c r="H218" s="57"/>
      <c r="I218" s="56">
        <v>260</v>
      </c>
      <c r="J218" s="57"/>
      <c r="K218" s="66">
        <v>866.50800000000004</v>
      </c>
      <c r="L218" s="58"/>
      <c r="M218" s="56">
        <v>1140</v>
      </c>
      <c r="N218" s="58"/>
      <c r="O218" s="66">
        <v>413.49099999999999</v>
      </c>
      <c r="P218" s="58"/>
      <c r="Q218" s="56"/>
      <c r="R218" s="121">
        <f t="shared" ref="R218:R229" si="9">SUM(E218:Q218)</f>
        <v>4264.9989999999998</v>
      </c>
      <c r="S218" s="21"/>
      <c r="T218" s="7"/>
      <c r="U218" s="7"/>
      <c r="V218" s="44">
        <v>90</v>
      </c>
      <c r="W218" s="45">
        <v>4355</v>
      </c>
      <c r="X218" s="7">
        <v>6</v>
      </c>
      <c r="Y218" s="6"/>
    </row>
    <row r="219" spans="1:252" ht="17.25" x14ac:dyDescent="0.2">
      <c r="A219" s="27"/>
      <c r="B219" s="85" t="s">
        <v>119</v>
      </c>
      <c r="C219" s="5"/>
      <c r="D219" s="55"/>
      <c r="E219" s="56">
        <v>561</v>
      </c>
      <c r="F219" s="57"/>
      <c r="G219" s="56">
        <v>576</v>
      </c>
      <c r="H219" s="57"/>
      <c r="I219" s="56">
        <v>214</v>
      </c>
      <c r="J219" s="57"/>
      <c r="K219" s="66">
        <v>469.94900000000001</v>
      </c>
      <c r="L219" s="57"/>
      <c r="M219" s="56">
        <v>1116</v>
      </c>
      <c r="N219" s="57"/>
      <c r="O219" s="66">
        <v>1553.05</v>
      </c>
      <c r="P219" s="57"/>
      <c r="Q219" s="56"/>
      <c r="R219" s="122">
        <f t="shared" si="9"/>
        <v>4489.9989999999998</v>
      </c>
      <c r="S219" s="21"/>
      <c r="T219" s="7"/>
      <c r="U219" s="7"/>
      <c r="V219" s="44">
        <v>89</v>
      </c>
      <c r="W219" s="45">
        <v>4579</v>
      </c>
      <c r="X219" s="7">
        <v>1</v>
      </c>
      <c r="Y219" s="6">
        <v>1.24</v>
      </c>
    </row>
    <row r="220" spans="1:252" ht="17.25" x14ac:dyDescent="0.2">
      <c r="A220" s="27"/>
      <c r="B220" s="85" t="s">
        <v>120</v>
      </c>
      <c r="C220" s="5"/>
      <c r="D220" s="55"/>
      <c r="E220" s="56">
        <v>1237</v>
      </c>
      <c r="F220" s="57"/>
      <c r="G220" s="56">
        <v>661</v>
      </c>
      <c r="H220" s="57"/>
      <c r="I220" s="56">
        <v>383</v>
      </c>
      <c r="J220" s="57"/>
      <c r="K220" s="66">
        <v>1404.8620000000001</v>
      </c>
      <c r="L220" s="57"/>
      <c r="M220" s="56">
        <v>3718</v>
      </c>
      <c r="N220" s="57"/>
      <c r="O220" s="66">
        <v>632.13699999999994</v>
      </c>
      <c r="P220" s="57"/>
      <c r="Q220" s="56"/>
      <c r="R220" s="122">
        <f t="shared" si="9"/>
        <v>8035.9989999999998</v>
      </c>
      <c r="S220" s="21"/>
      <c r="T220" s="7"/>
      <c r="U220" s="7"/>
      <c r="V220" s="44">
        <v>93</v>
      </c>
      <c r="W220" s="45">
        <v>8129</v>
      </c>
      <c r="X220" s="7">
        <v>3</v>
      </c>
      <c r="Y220" s="6">
        <v>1.33</v>
      </c>
    </row>
    <row r="221" spans="1:252" ht="17.25" x14ac:dyDescent="0.2">
      <c r="A221" s="27"/>
      <c r="B221" s="85" t="s">
        <v>121</v>
      </c>
      <c r="C221" s="5"/>
      <c r="D221" s="55"/>
      <c r="E221" s="56">
        <v>754</v>
      </c>
      <c r="F221" s="57"/>
      <c r="G221" s="56">
        <v>1207</v>
      </c>
      <c r="H221" s="57"/>
      <c r="I221" s="56">
        <v>173</v>
      </c>
      <c r="J221" s="57"/>
      <c r="K221" s="66">
        <v>454.54899999999998</v>
      </c>
      <c r="L221" s="57"/>
      <c r="M221" s="56">
        <v>193</v>
      </c>
      <c r="N221" s="57"/>
      <c r="O221" s="66">
        <v>183.45</v>
      </c>
      <c r="P221" s="57"/>
      <c r="Q221" s="56"/>
      <c r="R221" s="122">
        <f t="shared" si="9"/>
        <v>2964.9989999999998</v>
      </c>
      <c r="S221" s="21"/>
      <c r="T221" s="7"/>
      <c r="U221" s="7"/>
      <c r="V221" s="44">
        <v>41</v>
      </c>
      <c r="W221" s="45">
        <v>3006</v>
      </c>
      <c r="X221" s="7">
        <v>0</v>
      </c>
      <c r="Y221" s="6">
        <v>1.35</v>
      </c>
    </row>
    <row r="222" spans="1:252" ht="17.25" x14ac:dyDescent="0.2">
      <c r="A222" s="27"/>
      <c r="B222" s="85" t="s">
        <v>122</v>
      </c>
      <c r="C222" s="5"/>
      <c r="D222" s="55"/>
      <c r="E222" s="56">
        <v>1036</v>
      </c>
      <c r="F222" s="57"/>
      <c r="G222" s="56">
        <v>879</v>
      </c>
      <c r="H222" s="57"/>
      <c r="I222" s="56">
        <v>199</v>
      </c>
      <c r="J222" s="57"/>
      <c r="K222" s="66">
        <v>1029.83</v>
      </c>
      <c r="L222" s="57"/>
      <c r="M222" s="56">
        <v>480</v>
      </c>
      <c r="N222" s="57"/>
      <c r="O222" s="66">
        <v>206.16900000000001</v>
      </c>
      <c r="P222" s="57"/>
      <c r="Q222" s="56"/>
      <c r="R222" s="122">
        <f t="shared" si="9"/>
        <v>3829.9989999999998</v>
      </c>
      <c r="S222" s="21"/>
      <c r="T222" s="7"/>
      <c r="U222" s="7"/>
      <c r="V222" s="44">
        <v>105</v>
      </c>
      <c r="W222" s="45">
        <v>3935</v>
      </c>
      <c r="X222" s="7">
        <v>0</v>
      </c>
      <c r="Y222" s="6">
        <v>0.78</v>
      </c>
    </row>
    <row r="223" spans="1:252" ht="17.25" x14ac:dyDescent="0.2">
      <c r="A223" s="27"/>
      <c r="B223" s="85" t="s">
        <v>123</v>
      </c>
      <c r="C223" s="5"/>
      <c r="D223" s="55"/>
      <c r="E223" s="56">
        <v>3131</v>
      </c>
      <c r="F223" s="57"/>
      <c r="G223" s="56">
        <v>2410</v>
      </c>
      <c r="H223" s="57"/>
      <c r="I223" s="56">
        <v>142</v>
      </c>
      <c r="J223" s="57"/>
      <c r="K223" s="66">
        <v>2932.8449999999998</v>
      </c>
      <c r="L223" s="57"/>
      <c r="M223" s="56">
        <v>767</v>
      </c>
      <c r="N223" s="57"/>
      <c r="O223" s="66">
        <v>291.154</v>
      </c>
      <c r="P223" s="57"/>
      <c r="Q223" s="56"/>
      <c r="R223" s="122">
        <f t="shared" si="9"/>
        <v>9673.9989999999998</v>
      </c>
      <c r="S223" s="21"/>
      <c r="T223" s="7"/>
      <c r="U223" s="7"/>
      <c r="V223" s="44">
        <v>135</v>
      </c>
      <c r="W223" s="45">
        <v>9809</v>
      </c>
      <c r="X223" s="7">
        <v>0</v>
      </c>
      <c r="Y223" s="6">
        <v>1.21</v>
      </c>
    </row>
    <row r="224" spans="1:252" ht="17.25" x14ac:dyDescent="0.2">
      <c r="A224" s="27"/>
      <c r="B224" s="85" t="s">
        <v>283</v>
      </c>
      <c r="C224" s="5"/>
      <c r="D224" s="55"/>
      <c r="E224" s="56">
        <v>1201</v>
      </c>
      <c r="F224" s="57"/>
      <c r="G224" s="56">
        <v>1830</v>
      </c>
      <c r="H224" s="57"/>
      <c r="I224" s="56">
        <v>483</v>
      </c>
      <c r="J224" s="57"/>
      <c r="K224" s="66">
        <v>531.97900000000004</v>
      </c>
      <c r="L224" s="57"/>
      <c r="M224" s="56">
        <v>177</v>
      </c>
      <c r="N224" s="57"/>
      <c r="O224" s="66">
        <v>270.02</v>
      </c>
      <c r="P224" s="57"/>
      <c r="Q224" s="56"/>
      <c r="R224" s="122">
        <f t="shared" si="9"/>
        <v>4492.9989999999998</v>
      </c>
      <c r="S224" s="21"/>
      <c r="T224" s="7"/>
      <c r="U224" s="7"/>
      <c r="V224" s="44">
        <v>84</v>
      </c>
      <c r="W224" s="45">
        <v>4577</v>
      </c>
      <c r="X224" s="7">
        <v>0</v>
      </c>
      <c r="Y224" s="6"/>
    </row>
    <row r="225" spans="1:252" ht="17.25" x14ac:dyDescent="0.2">
      <c r="A225" s="27"/>
      <c r="B225" s="85" t="s">
        <v>124</v>
      </c>
      <c r="C225" s="5"/>
      <c r="D225" s="55"/>
      <c r="E225" s="56">
        <v>724</v>
      </c>
      <c r="F225" s="57"/>
      <c r="G225" s="56">
        <v>1371</v>
      </c>
      <c r="H225" s="57"/>
      <c r="I225" s="56">
        <v>415</v>
      </c>
      <c r="J225" s="57"/>
      <c r="K225" s="66">
        <v>966.995</v>
      </c>
      <c r="L225" s="57"/>
      <c r="M225" s="56">
        <v>818</v>
      </c>
      <c r="N225" s="57"/>
      <c r="O225" s="66">
        <v>298.00400000000002</v>
      </c>
      <c r="P225" s="57"/>
      <c r="Q225" s="56"/>
      <c r="R225" s="122">
        <f t="shared" si="9"/>
        <v>4592.9989999999998</v>
      </c>
      <c r="S225" s="21"/>
      <c r="T225" s="7"/>
      <c r="U225" s="7"/>
      <c r="V225" s="44">
        <v>61</v>
      </c>
      <c r="W225" s="45">
        <v>4654</v>
      </c>
      <c r="X225" s="7">
        <v>0</v>
      </c>
      <c r="Y225" s="6">
        <v>1.46</v>
      </c>
    </row>
    <row r="226" spans="1:252" ht="17.25" x14ac:dyDescent="0.2">
      <c r="A226" s="27"/>
      <c r="B226" s="85" t="s">
        <v>284</v>
      </c>
      <c r="C226" s="5"/>
      <c r="D226" s="55"/>
      <c r="E226" s="56">
        <v>853</v>
      </c>
      <c r="F226" s="57"/>
      <c r="G226" s="56">
        <v>636</v>
      </c>
      <c r="H226" s="57"/>
      <c r="I226" s="56">
        <v>1366</v>
      </c>
      <c r="J226" s="57"/>
      <c r="K226" s="66">
        <v>510.65600000000001</v>
      </c>
      <c r="L226" s="57"/>
      <c r="M226" s="56">
        <v>495</v>
      </c>
      <c r="N226" s="57"/>
      <c r="O226" s="66">
        <v>151.34299999999999</v>
      </c>
      <c r="P226" s="57"/>
      <c r="Q226" s="56"/>
      <c r="R226" s="122">
        <f t="shared" si="9"/>
        <v>4011.9989999999998</v>
      </c>
      <c r="S226" s="21"/>
      <c r="T226" s="7"/>
      <c r="U226" s="7"/>
      <c r="V226" s="44">
        <v>73</v>
      </c>
      <c r="W226" s="45">
        <v>4085</v>
      </c>
      <c r="X226" s="7">
        <v>1</v>
      </c>
      <c r="Y226" s="6"/>
    </row>
    <row r="227" spans="1:252" ht="17.25" x14ac:dyDescent="0.2">
      <c r="A227" s="27"/>
      <c r="B227" s="85" t="s">
        <v>285</v>
      </c>
      <c r="C227" s="5"/>
      <c r="D227" s="55"/>
      <c r="E227" s="56">
        <v>646</v>
      </c>
      <c r="F227" s="57"/>
      <c r="G227" s="56">
        <v>605</v>
      </c>
      <c r="H227" s="57"/>
      <c r="I227" s="56">
        <v>2224</v>
      </c>
      <c r="J227" s="57"/>
      <c r="K227" s="66">
        <v>238.30500000000001</v>
      </c>
      <c r="L227" s="57"/>
      <c r="M227" s="56">
        <v>253</v>
      </c>
      <c r="N227" s="57"/>
      <c r="O227" s="66">
        <v>300.69400000000002</v>
      </c>
      <c r="P227" s="57"/>
      <c r="Q227" s="56"/>
      <c r="R227" s="122">
        <f t="shared" si="9"/>
        <v>4266.9989999999998</v>
      </c>
      <c r="S227" s="21"/>
      <c r="T227" s="7"/>
      <c r="U227" s="7"/>
      <c r="V227" s="44">
        <v>73</v>
      </c>
      <c r="W227" s="45">
        <v>4340</v>
      </c>
      <c r="X227" s="7">
        <v>2</v>
      </c>
      <c r="Y227" s="6"/>
    </row>
    <row r="228" spans="1:252" ht="17.25" x14ac:dyDescent="0.2">
      <c r="A228" s="27"/>
      <c r="B228" s="85" t="s">
        <v>286</v>
      </c>
      <c r="C228" s="5"/>
      <c r="D228" s="55"/>
      <c r="E228" s="56">
        <v>1169</v>
      </c>
      <c r="F228" s="57"/>
      <c r="G228" s="56">
        <v>1119</v>
      </c>
      <c r="H228" s="57"/>
      <c r="I228" s="56">
        <v>4396</v>
      </c>
      <c r="J228" s="57"/>
      <c r="K228" s="66">
        <v>808.40599999999995</v>
      </c>
      <c r="L228" s="57"/>
      <c r="M228" s="56">
        <v>802</v>
      </c>
      <c r="N228" s="57"/>
      <c r="O228" s="66">
        <v>562.59299999999996</v>
      </c>
      <c r="P228" s="57"/>
      <c r="Q228" s="56"/>
      <c r="R228" s="122">
        <f t="shared" si="9"/>
        <v>8856.9989999999998</v>
      </c>
      <c r="S228" s="21"/>
      <c r="T228" s="7"/>
      <c r="U228" s="7"/>
      <c r="V228" s="44">
        <v>169</v>
      </c>
      <c r="W228" s="45">
        <v>9026</v>
      </c>
      <c r="X228" s="7">
        <v>1</v>
      </c>
      <c r="Y228" s="6"/>
    </row>
    <row r="229" spans="1:252" ht="17.25" x14ac:dyDescent="0.2">
      <c r="A229" s="27"/>
      <c r="B229" s="85" t="s">
        <v>116</v>
      </c>
      <c r="C229" s="5"/>
      <c r="D229" s="55"/>
      <c r="E229" s="56">
        <v>1244</v>
      </c>
      <c r="F229" s="57"/>
      <c r="G229" s="56">
        <v>360</v>
      </c>
      <c r="H229" s="57"/>
      <c r="I229" s="56">
        <v>1764</v>
      </c>
      <c r="J229" s="57"/>
      <c r="K229" s="66">
        <v>937.65099999999995</v>
      </c>
      <c r="L229" s="57"/>
      <c r="M229" s="56">
        <v>799</v>
      </c>
      <c r="N229" s="57"/>
      <c r="O229" s="66">
        <v>408.34800000000001</v>
      </c>
      <c r="P229" s="57"/>
      <c r="Q229" s="56"/>
      <c r="R229" s="122">
        <f t="shared" si="9"/>
        <v>5512.9989999999998</v>
      </c>
      <c r="S229" s="21"/>
      <c r="T229" s="7"/>
      <c r="U229" s="7"/>
      <c r="V229" s="44">
        <v>150</v>
      </c>
      <c r="W229" s="45">
        <v>5663</v>
      </c>
      <c r="X229" s="7">
        <v>0</v>
      </c>
      <c r="Y229" s="6">
        <v>1.26</v>
      </c>
    </row>
    <row r="230" spans="1:252" ht="17.25" x14ac:dyDescent="0.2">
      <c r="A230" s="27"/>
      <c r="B230" s="90" t="s">
        <v>133</v>
      </c>
      <c r="C230" s="23">
        <v>3</v>
      </c>
      <c r="D230" s="55"/>
      <c r="E230" s="42">
        <f>SUM(E218:E229)</f>
        <v>13412</v>
      </c>
      <c r="F230" s="57"/>
      <c r="G230" s="42">
        <f>SUM(G218:G229)</f>
        <v>12383</v>
      </c>
      <c r="H230" s="57"/>
      <c r="I230" s="42">
        <f>SUM(I218:I229)</f>
        <v>12019</v>
      </c>
      <c r="J230" s="57"/>
      <c r="K230" s="120">
        <f>SUM(K218:K229)</f>
        <v>11152.535000000002</v>
      </c>
      <c r="L230" s="57"/>
      <c r="M230" s="42">
        <f>SUM(M218:M229)</f>
        <v>10758</v>
      </c>
      <c r="N230" s="57"/>
      <c r="O230" s="120">
        <f>SUM(O218:O229)</f>
        <v>5270.4529999999995</v>
      </c>
      <c r="P230" s="57"/>
      <c r="Q230" s="42"/>
      <c r="R230" s="121">
        <f>SUM(R218:R229)</f>
        <v>64994.987999999983</v>
      </c>
      <c r="S230" s="21"/>
      <c r="T230" s="8"/>
      <c r="U230" s="8"/>
      <c r="V230" s="45">
        <f>SUM(V218:V229)</f>
        <v>1163</v>
      </c>
      <c r="W230" s="45">
        <f>SUM(W218:W229)</f>
        <v>66158</v>
      </c>
      <c r="X230" s="45">
        <f>SUM(X218:X229)</f>
        <v>14</v>
      </c>
      <c r="Y230" s="21">
        <v>1.23</v>
      </c>
    </row>
    <row r="231" spans="1:252" x14ac:dyDescent="0.15">
      <c r="A231" s="74"/>
      <c r="B231" s="88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</row>
    <row r="232" spans="1:252" ht="14.25" x14ac:dyDescent="0.15">
      <c r="A232" s="75"/>
      <c r="B232" s="89" t="s">
        <v>205</v>
      </c>
      <c r="C232" s="75"/>
      <c r="D232" s="75"/>
      <c r="E232" s="104"/>
      <c r="F232" s="75"/>
      <c r="G232" s="75"/>
      <c r="H232" s="75"/>
      <c r="I232" s="75"/>
      <c r="J232" s="75"/>
      <c r="K232" s="77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AA232" s="73"/>
      <c r="AZ232" s="73"/>
      <c r="BY232" s="73"/>
      <c r="CX232" s="73"/>
      <c r="DW232" s="73"/>
      <c r="EV232" s="73"/>
      <c r="FU232" s="73"/>
      <c r="GT232" s="73"/>
      <c r="HS232" s="73"/>
      <c r="IR232" s="73"/>
    </row>
    <row r="233" spans="1:252" x14ac:dyDescent="0.15">
      <c r="A233" s="28" t="s">
        <v>2</v>
      </c>
      <c r="B233" s="86"/>
      <c r="C233" s="2" t="s">
        <v>3</v>
      </c>
      <c r="D233" s="51">
        <v>1</v>
      </c>
      <c r="E233" s="52" t="s">
        <v>214</v>
      </c>
      <c r="F233" s="51">
        <v>2</v>
      </c>
      <c r="G233" s="52" t="s">
        <v>67</v>
      </c>
      <c r="H233" s="51">
        <v>3</v>
      </c>
      <c r="I233" s="52" t="s">
        <v>216</v>
      </c>
      <c r="J233" s="51">
        <v>4</v>
      </c>
      <c r="K233" s="52" t="s">
        <v>216</v>
      </c>
      <c r="L233" s="51"/>
      <c r="M233" s="52"/>
      <c r="N233" s="51"/>
      <c r="O233" s="52"/>
      <c r="P233" s="51"/>
      <c r="Q233" s="52"/>
      <c r="R233" s="17"/>
      <c r="S233" s="17"/>
      <c r="T233" s="9" t="s">
        <v>4</v>
      </c>
      <c r="U233" s="10" t="s">
        <v>5</v>
      </c>
      <c r="V233" s="46" t="s">
        <v>6</v>
      </c>
      <c r="W233" s="47" t="s">
        <v>7</v>
      </c>
      <c r="X233" s="12" t="s">
        <v>8</v>
      </c>
      <c r="Y233" s="1" t="s">
        <v>6</v>
      </c>
    </row>
    <row r="234" spans="1:252" x14ac:dyDescent="0.15">
      <c r="A234" s="29" t="s">
        <v>48</v>
      </c>
      <c r="B234" s="84"/>
      <c r="C234" s="3"/>
      <c r="D234" s="53"/>
      <c r="E234" s="54" t="s">
        <v>279</v>
      </c>
      <c r="F234" s="53"/>
      <c r="G234" s="54" t="s">
        <v>213</v>
      </c>
      <c r="H234" s="53"/>
      <c r="I234" s="54" t="s">
        <v>215</v>
      </c>
      <c r="J234" s="53"/>
      <c r="K234" s="54" t="s">
        <v>280</v>
      </c>
      <c r="L234" s="53"/>
      <c r="M234" s="54"/>
      <c r="N234" s="53"/>
      <c r="O234" s="54"/>
      <c r="P234" s="53"/>
      <c r="Q234" s="54"/>
      <c r="R234" s="18" t="s">
        <v>9</v>
      </c>
      <c r="S234" s="20" t="s">
        <v>10</v>
      </c>
      <c r="T234" s="14" t="s">
        <v>11</v>
      </c>
      <c r="U234" s="15" t="s">
        <v>12</v>
      </c>
      <c r="V234" s="48" t="s">
        <v>7</v>
      </c>
      <c r="W234" s="43" t="s">
        <v>13</v>
      </c>
      <c r="X234" s="16" t="s">
        <v>14</v>
      </c>
      <c r="Y234" s="4" t="s">
        <v>15</v>
      </c>
    </row>
    <row r="235" spans="1:252" ht="17.25" x14ac:dyDescent="0.2">
      <c r="A235" s="28"/>
      <c r="B235" s="87" t="s">
        <v>125</v>
      </c>
      <c r="C235" s="5"/>
      <c r="D235" s="55"/>
      <c r="E235" s="56">
        <v>2464</v>
      </c>
      <c r="F235" s="57"/>
      <c r="G235" s="56">
        <v>1414</v>
      </c>
      <c r="H235" s="57"/>
      <c r="I235" s="56">
        <v>1416</v>
      </c>
      <c r="J235" s="57"/>
      <c r="K235" s="56">
        <v>1182</v>
      </c>
      <c r="L235" s="58"/>
      <c r="M235" s="56"/>
      <c r="N235" s="58"/>
      <c r="O235" s="56"/>
      <c r="P235" s="58"/>
      <c r="Q235" s="56"/>
      <c r="R235" s="80">
        <f>SUM(E235:Q235)</f>
        <v>6476</v>
      </c>
      <c r="S235" s="21"/>
      <c r="T235" s="7">
        <v>0</v>
      </c>
      <c r="U235" s="7"/>
      <c r="V235" s="44">
        <v>324</v>
      </c>
      <c r="W235" s="45">
        <v>6800</v>
      </c>
      <c r="X235" s="7">
        <v>0</v>
      </c>
      <c r="Y235" s="6">
        <v>2.4300000000000002</v>
      </c>
    </row>
    <row r="236" spans="1:252" ht="17.25" x14ac:dyDescent="0.2">
      <c r="A236" s="27"/>
      <c r="B236" s="85" t="s">
        <v>207</v>
      </c>
      <c r="C236" s="5"/>
      <c r="D236" s="55"/>
      <c r="E236" s="56">
        <v>329</v>
      </c>
      <c r="F236" s="57"/>
      <c r="G236" s="56">
        <v>646</v>
      </c>
      <c r="H236" s="57"/>
      <c r="I236" s="56">
        <v>1458</v>
      </c>
      <c r="J236" s="57"/>
      <c r="K236" s="56">
        <v>3100</v>
      </c>
      <c r="L236" s="57"/>
      <c r="M236" s="56"/>
      <c r="N236" s="57"/>
      <c r="O236" s="56"/>
      <c r="P236" s="57"/>
      <c r="Q236" s="56"/>
      <c r="R236" s="80">
        <f t="shared" ref="R236:R245" si="10">SUM(E236:Q236)</f>
        <v>5533</v>
      </c>
      <c r="S236" s="21"/>
      <c r="T236" s="7">
        <v>0</v>
      </c>
      <c r="U236" s="7"/>
      <c r="V236" s="44">
        <v>206</v>
      </c>
      <c r="W236" s="45">
        <v>5739</v>
      </c>
      <c r="X236" s="7">
        <v>0</v>
      </c>
      <c r="Y236" s="6">
        <v>2.04</v>
      </c>
    </row>
    <row r="237" spans="1:252" ht="17.25" x14ac:dyDescent="0.2">
      <c r="A237" s="27"/>
      <c r="B237" s="85" t="s">
        <v>208</v>
      </c>
      <c r="C237" s="5"/>
      <c r="D237" s="55"/>
      <c r="E237" s="56">
        <v>110</v>
      </c>
      <c r="F237" s="57"/>
      <c r="G237" s="56">
        <v>480</v>
      </c>
      <c r="H237" s="57"/>
      <c r="I237" s="56">
        <v>1576</v>
      </c>
      <c r="J237" s="57"/>
      <c r="K237" s="56">
        <v>1446</v>
      </c>
      <c r="L237" s="57"/>
      <c r="M237" s="56"/>
      <c r="N237" s="57"/>
      <c r="O237" s="56"/>
      <c r="P237" s="57"/>
      <c r="Q237" s="56"/>
      <c r="R237" s="80">
        <f t="shared" si="10"/>
        <v>3612</v>
      </c>
      <c r="S237" s="21"/>
      <c r="T237" s="7">
        <v>0</v>
      </c>
      <c r="U237" s="7"/>
      <c r="V237" s="44">
        <v>121</v>
      </c>
      <c r="W237" s="45">
        <v>3733</v>
      </c>
      <c r="X237" s="7">
        <v>4</v>
      </c>
      <c r="Y237" s="6">
        <v>1.92</v>
      </c>
    </row>
    <row r="238" spans="1:252" ht="17.25" x14ac:dyDescent="0.2">
      <c r="A238" s="27"/>
      <c r="B238" s="85" t="s">
        <v>275</v>
      </c>
      <c r="C238" s="5"/>
      <c r="D238" s="55"/>
      <c r="E238" s="56">
        <v>88</v>
      </c>
      <c r="F238" s="57"/>
      <c r="G238" s="56">
        <v>281</v>
      </c>
      <c r="H238" s="57"/>
      <c r="I238" s="56">
        <v>2203</v>
      </c>
      <c r="J238" s="57"/>
      <c r="K238" s="56">
        <v>713</v>
      </c>
      <c r="L238" s="57"/>
      <c r="M238" s="56"/>
      <c r="N238" s="57"/>
      <c r="O238" s="56"/>
      <c r="P238" s="57"/>
      <c r="Q238" s="56"/>
      <c r="R238" s="80">
        <f t="shared" si="10"/>
        <v>3285</v>
      </c>
      <c r="S238" s="21"/>
      <c r="T238" s="7"/>
      <c r="U238" s="7"/>
      <c r="V238" s="44">
        <v>149</v>
      </c>
      <c r="W238" s="45">
        <v>3434</v>
      </c>
      <c r="X238" s="7">
        <v>2</v>
      </c>
      <c r="Y238" s="6"/>
    </row>
    <row r="239" spans="1:252" ht="17.25" x14ac:dyDescent="0.2">
      <c r="A239" s="27"/>
      <c r="B239" s="85" t="s">
        <v>276</v>
      </c>
      <c r="C239" s="5"/>
      <c r="D239" s="55"/>
      <c r="E239" s="56">
        <v>645</v>
      </c>
      <c r="F239" s="57"/>
      <c r="G239" s="56">
        <v>1164</v>
      </c>
      <c r="H239" s="57"/>
      <c r="I239" s="56">
        <v>2866</v>
      </c>
      <c r="J239" s="57"/>
      <c r="K239" s="56">
        <v>1472</v>
      </c>
      <c r="L239" s="57"/>
      <c r="M239" s="56"/>
      <c r="N239" s="57"/>
      <c r="O239" s="56"/>
      <c r="P239" s="57"/>
      <c r="Q239" s="56"/>
      <c r="R239" s="80">
        <f t="shared" si="10"/>
        <v>6147</v>
      </c>
      <c r="S239" s="21"/>
      <c r="T239" s="7"/>
      <c r="U239" s="7"/>
      <c r="V239" s="44">
        <v>166</v>
      </c>
      <c r="W239" s="45">
        <v>6313</v>
      </c>
      <c r="X239" s="7">
        <v>0</v>
      </c>
      <c r="Y239" s="6"/>
    </row>
    <row r="240" spans="1:252" ht="17.25" x14ac:dyDescent="0.2">
      <c r="A240" s="27"/>
      <c r="B240" s="85" t="s">
        <v>209</v>
      </c>
      <c r="C240" s="5"/>
      <c r="D240" s="55"/>
      <c r="E240" s="56">
        <v>4264</v>
      </c>
      <c r="F240" s="57"/>
      <c r="G240" s="56">
        <v>1875</v>
      </c>
      <c r="H240" s="57"/>
      <c r="I240" s="56">
        <v>467</v>
      </c>
      <c r="J240" s="57"/>
      <c r="K240" s="56">
        <v>159</v>
      </c>
      <c r="L240" s="57"/>
      <c r="M240" s="56"/>
      <c r="N240" s="57"/>
      <c r="O240" s="56"/>
      <c r="P240" s="57"/>
      <c r="Q240" s="56"/>
      <c r="R240" s="80">
        <f t="shared" si="10"/>
        <v>6765</v>
      </c>
      <c r="S240" s="21"/>
      <c r="T240" s="7">
        <v>0</v>
      </c>
      <c r="U240" s="7"/>
      <c r="V240" s="44">
        <v>111</v>
      </c>
      <c r="W240" s="45">
        <v>6876</v>
      </c>
      <c r="X240" s="7">
        <v>0</v>
      </c>
      <c r="Y240" s="6">
        <v>1.7</v>
      </c>
    </row>
    <row r="241" spans="1:25" ht="17.25" x14ac:dyDescent="0.2">
      <c r="A241" s="27"/>
      <c r="B241" s="85" t="s">
        <v>277</v>
      </c>
      <c r="C241" s="5"/>
      <c r="D241" s="55"/>
      <c r="E241" s="56">
        <v>1557</v>
      </c>
      <c r="F241" s="57"/>
      <c r="G241" s="56">
        <v>611</v>
      </c>
      <c r="H241" s="57"/>
      <c r="I241" s="56">
        <v>440</v>
      </c>
      <c r="J241" s="57"/>
      <c r="K241" s="56">
        <v>255</v>
      </c>
      <c r="L241" s="57"/>
      <c r="M241" s="56"/>
      <c r="N241" s="57"/>
      <c r="O241" s="56"/>
      <c r="P241" s="57"/>
      <c r="Q241" s="56"/>
      <c r="R241" s="80">
        <f t="shared" si="10"/>
        <v>2863</v>
      </c>
      <c r="S241" s="21"/>
      <c r="T241" s="7">
        <v>0</v>
      </c>
      <c r="U241" s="7"/>
      <c r="V241" s="44">
        <v>45</v>
      </c>
      <c r="W241" s="45">
        <v>2908</v>
      </c>
      <c r="X241" s="7">
        <v>0</v>
      </c>
      <c r="Y241" s="6">
        <v>1.47</v>
      </c>
    </row>
    <row r="242" spans="1:25" ht="17.25" x14ac:dyDescent="0.2">
      <c r="A242" s="27"/>
      <c r="B242" s="85" t="s">
        <v>278</v>
      </c>
      <c r="C242" s="5"/>
      <c r="D242" s="55"/>
      <c r="E242" s="56">
        <v>1053</v>
      </c>
      <c r="F242" s="57"/>
      <c r="G242" s="56">
        <v>911</v>
      </c>
      <c r="H242" s="57"/>
      <c r="I242" s="56">
        <v>181</v>
      </c>
      <c r="J242" s="57"/>
      <c r="K242" s="56">
        <v>74</v>
      </c>
      <c r="L242" s="57"/>
      <c r="M242" s="56"/>
      <c r="N242" s="57"/>
      <c r="O242" s="56"/>
      <c r="P242" s="57"/>
      <c r="Q242" s="56"/>
      <c r="R242" s="80">
        <f t="shared" si="10"/>
        <v>2219</v>
      </c>
      <c r="S242" s="21"/>
      <c r="T242" s="7"/>
      <c r="U242" s="7"/>
      <c r="V242" s="44">
        <v>62</v>
      </c>
      <c r="W242" s="45">
        <v>2281</v>
      </c>
      <c r="X242" s="7">
        <v>2</v>
      </c>
      <c r="Y242" s="6"/>
    </row>
    <row r="243" spans="1:25" ht="17.25" x14ac:dyDescent="0.2">
      <c r="A243" s="27"/>
      <c r="B243" s="85" t="s">
        <v>212</v>
      </c>
      <c r="C243" s="5"/>
      <c r="D243" s="55"/>
      <c r="E243" s="56">
        <v>7929</v>
      </c>
      <c r="F243" s="57"/>
      <c r="G243" s="56">
        <v>918</v>
      </c>
      <c r="H243" s="57"/>
      <c r="I243" s="56">
        <v>154</v>
      </c>
      <c r="J243" s="57"/>
      <c r="K243" s="56">
        <v>120</v>
      </c>
      <c r="L243" s="57"/>
      <c r="M243" s="56"/>
      <c r="N243" s="57"/>
      <c r="O243" s="56"/>
      <c r="P243" s="57"/>
      <c r="Q243" s="56"/>
      <c r="R243" s="80">
        <f t="shared" si="10"/>
        <v>9121</v>
      </c>
      <c r="S243" s="21"/>
      <c r="T243" s="7"/>
      <c r="U243" s="7"/>
      <c r="V243" s="44">
        <v>168</v>
      </c>
      <c r="W243" s="45">
        <v>9289</v>
      </c>
      <c r="X243" s="7">
        <v>0</v>
      </c>
      <c r="Y243" s="6"/>
    </row>
    <row r="244" spans="1:25" ht="17.25" x14ac:dyDescent="0.2">
      <c r="A244" s="27"/>
      <c r="B244" s="85" t="s">
        <v>210</v>
      </c>
      <c r="C244" s="5"/>
      <c r="D244" s="55"/>
      <c r="E244" s="56">
        <v>2211</v>
      </c>
      <c r="F244" s="57"/>
      <c r="G244" s="56">
        <v>4027</v>
      </c>
      <c r="H244" s="57"/>
      <c r="I244" s="56">
        <v>206</v>
      </c>
      <c r="J244" s="57"/>
      <c r="K244" s="56">
        <v>191</v>
      </c>
      <c r="L244" s="57"/>
      <c r="M244" s="56"/>
      <c r="N244" s="57"/>
      <c r="O244" s="56"/>
      <c r="P244" s="57"/>
      <c r="Q244" s="56"/>
      <c r="R244" s="80">
        <f t="shared" si="10"/>
        <v>6635</v>
      </c>
      <c r="S244" s="21"/>
      <c r="T244" s="7">
        <v>0</v>
      </c>
      <c r="U244" s="7"/>
      <c r="V244" s="44">
        <v>123</v>
      </c>
      <c r="W244" s="45">
        <v>6758</v>
      </c>
      <c r="X244" s="7">
        <v>0</v>
      </c>
      <c r="Y244" s="6">
        <v>1.92</v>
      </c>
    </row>
    <row r="245" spans="1:25" ht="17.25" x14ac:dyDescent="0.2">
      <c r="A245" s="27"/>
      <c r="B245" s="85" t="s">
        <v>211</v>
      </c>
      <c r="C245" s="5"/>
      <c r="D245" s="55"/>
      <c r="E245" s="56">
        <v>3306</v>
      </c>
      <c r="F245" s="57"/>
      <c r="G245" s="56">
        <v>3642</v>
      </c>
      <c r="H245" s="57"/>
      <c r="I245" s="56">
        <v>334</v>
      </c>
      <c r="J245" s="57"/>
      <c r="K245" s="56">
        <v>221</v>
      </c>
      <c r="L245" s="57"/>
      <c r="M245" s="56"/>
      <c r="N245" s="57"/>
      <c r="O245" s="56"/>
      <c r="P245" s="57"/>
      <c r="Q245" s="56"/>
      <c r="R245" s="80">
        <f t="shared" si="10"/>
        <v>7503</v>
      </c>
      <c r="S245" s="21"/>
      <c r="T245" s="7">
        <v>0</v>
      </c>
      <c r="U245" s="7"/>
      <c r="V245" s="44">
        <v>159</v>
      </c>
      <c r="W245" s="45">
        <v>7662</v>
      </c>
      <c r="X245" s="7">
        <v>1</v>
      </c>
      <c r="Y245" s="6"/>
    </row>
    <row r="246" spans="1:25" ht="17.25" x14ac:dyDescent="0.2">
      <c r="A246" s="27"/>
      <c r="B246" s="90" t="s">
        <v>206</v>
      </c>
      <c r="C246" s="23">
        <v>3</v>
      </c>
      <c r="D246" s="55"/>
      <c r="E246" s="42">
        <f>SUM(E233:E245)</f>
        <v>23956</v>
      </c>
      <c r="F246" s="57"/>
      <c r="G246" s="42">
        <f>SUM(G233:G245)</f>
        <v>15969</v>
      </c>
      <c r="H246" s="57"/>
      <c r="I246" s="42">
        <f>SUM(I233:I245)</f>
        <v>11301</v>
      </c>
      <c r="J246" s="57"/>
      <c r="K246" s="42">
        <f>SUM(K233:K245)</f>
        <v>8933</v>
      </c>
      <c r="L246" s="57"/>
      <c r="M246" s="42"/>
      <c r="N246" s="57"/>
      <c r="O246" s="42"/>
      <c r="P246" s="57"/>
      <c r="Q246" s="42"/>
      <c r="R246" s="80">
        <f>SUM(R233:R245)</f>
        <v>60159</v>
      </c>
      <c r="S246" s="21"/>
      <c r="T246" s="8">
        <f t="shared" ref="T246:X246" si="11">SUM(T233:T245)</f>
        <v>0</v>
      </c>
      <c r="U246" s="8">
        <f t="shared" si="11"/>
        <v>0</v>
      </c>
      <c r="V246" s="45">
        <f t="shared" si="11"/>
        <v>1634</v>
      </c>
      <c r="W246" s="45">
        <f t="shared" si="11"/>
        <v>61793</v>
      </c>
      <c r="X246" s="8">
        <f t="shared" si="11"/>
        <v>9</v>
      </c>
      <c r="Y246" s="21">
        <v>1.91</v>
      </c>
    </row>
  </sheetData>
  <phoneticPr fontId="3"/>
  <pageMargins left="0.19685039370078741" right="0.19685039370078741" top="0.98425196850393704" bottom="0.6692913385826772" header="0.51181102362204722" footer="0.51181102362204722"/>
  <pageSetup paperSize="9" scale="58" orientation="landscape" horizontalDpi="300" verticalDpi="300" r:id="rId1"/>
  <headerFooter alignWithMargins="0"/>
  <rowBreaks count="3" manualBreakCount="3">
    <brk id="59" max="16383" man="1"/>
    <brk id="119" max="16383" man="1"/>
    <brk id="2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kengik</vt:lpstr>
      <vt:lpstr>A201.</vt:lpstr>
      <vt:lpstr>kengik!Print_Titles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一博</dc:creator>
  <cp:lastModifiedBy>千葉県</cp:lastModifiedBy>
  <cp:lastPrinted>2018-11-26T04:04:37Z</cp:lastPrinted>
  <dcterms:created xsi:type="dcterms:W3CDTF">2018-11-06T01:14:22Z</dcterms:created>
  <dcterms:modified xsi:type="dcterms:W3CDTF">2018-11-27T11:35:12Z</dcterms:modified>
</cp:coreProperties>
</file>