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202300"/>
  <xr:revisionPtr revIDLastSave="0" documentId="8_{55993C6B-8758-4476-B3BD-D22688849333}" xr6:coauthVersionLast="47" xr6:coauthVersionMax="47" xr10:uidLastSave="{00000000-0000-0000-0000-000000000000}"/>
  <bookViews>
    <workbookView xWindow="-28920" yWindow="-15" windowWidth="29040" windowHeight="15720" xr2:uid="{DC57A653-3405-400B-A2B4-D10619E3EFC8}"/>
  </bookViews>
  <sheets>
    <sheet name="03huzaisya" sheetId="1" r:id="rId1"/>
  </sheets>
  <calcPr calcId="0"/>
</workbook>
</file>

<file path=xl/calcChain.xml><?xml version="1.0" encoding="utf-8"?>
<calcChain xmlns="http://schemas.openxmlformats.org/spreadsheetml/2006/main">
  <c r="J10" i="1" l="1"/>
  <c r="K10" i="1"/>
  <c r="D12" i="1"/>
  <c r="E12" i="1"/>
  <c r="P12" i="1"/>
  <c r="Q12" i="1"/>
  <c r="J16" i="1"/>
  <c r="K16" i="1"/>
  <c r="P18" i="1"/>
  <c r="Q18" i="1"/>
  <c r="J26" i="1"/>
  <c r="K26" i="1"/>
  <c r="P28" i="1"/>
  <c r="Q28" i="1"/>
  <c r="J29" i="1"/>
  <c r="K29" i="1"/>
  <c r="P29" i="1"/>
  <c r="Q29" i="1"/>
  <c r="P30" i="1"/>
  <c r="Q30" i="1"/>
  <c r="P31" i="1"/>
  <c r="Q31" i="1"/>
  <c r="J32" i="1"/>
  <c r="K32" i="1"/>
  <c r="P32" i="1"/>
  <c r="Q32" i="1"/>
  <c r="J41" i="1"/>
  <c r="K41" i="1"/>
</calcChain>
</file>

<file path=xl/sharedStrings.xml><?xml version="1.0" encoding="utf-8"?>
<sst xmlns="http://schemas.openxmlformats.org/spreadsheetml/2006/main" count="125" uniqueCount="113">
  <si>
    <t>不在者投票者数・在外投票者数一覧</t>
  </si>
  <si>
    <t>７月２９日２０：００現在</t>
  </si>
  <si>
    <t>市区町村名</t>
  </si>
  <si>
    <t>不在者投票者数</t>
  </si>
  <si>
    <t>在外投票者数</t>
  </si>
  <si>
    <t/>
  </si>
  <si>
    <t>選挙区</t>
  </si>
  <si>
    <t>比例代表</t>
  </si>
  <si>
    <t>1-1</t>
  </si>
  <si>
    <t>中央区</t>
  </si>
  <si>
    <t>印西市</t>
  </si>
  <si>
    <t>一宮町</t>
  </si>
  <si>
    <t>1-2</t>
  </si>
  <si>
    <t>花見川区</t>
  </si>
  <si>
    <t>白井市</t>
  </si>
  <si>
    <t>睦沢町</t>
  </si>
  <si>
    <t>1-3</t>
  </si>
  <si>
    <t>稲毛区</t>
  </si>
  <si>
    <t>関宿町</t>
  </si>
  <si>
    <t>長生村</t>
  </si>
  <si>
    <t>1-4</t>
  </si>
  <si>
    <t>若葉区</t>
  </si>
  <si>
    <t>沼南町</t>
  </si>
  <si>
    <t>白子町</t>
  </si>
  <si>
    <t>1-5</t>
  </si>
  <si>
    <t>緑区</t>
  </si>
  <si>
    <t>東葛飾郡</t>
  </si>
  <si>
    <t>長柄町</t>
  </si>
  <si>
    <t>1-6</t>
  </si>
  <si>
    <t>美浜区</t>
  </si>
  <si>
    <t>酒々井町</t>
  </si>
  <si>
    <t>長南町</t>
  </si>
  <si>
    <t>千葉市計</t>
  </si>
  <si>
    <t>富里町</t>
  </si>
  <si>
    <t>長生郡</t>
  </si>
  <si>
    <t>銚子市</t>
  </si>
  <si>
    <t>印旛村</t>
  </si>
  <si>
    <t>大多喜町</t>
  </si>
  <si>
    <t>市川市</t>
  </si>
  <si>
    <t>本埜村</t>
  </si>
  <si>
    <t>夷隅町</t>
  </si>
  <si>
    <t>船橋市</t>
  </si>
  <si>
    <t>栄町</t>
  </si>
  <si>
    <t>御宿町</t>
  </si>
  <si>
    <t>館山市</t>
  </si>
  <si>
    <t>印旛郡</t>
  </si>
  <si>
    <t>大原町</t>
  </si>
  <si>
    <t>木更津市</t>
  </si>
  <si>
    <t>下総町</t>
  </si>
  <si>
    <t>岬町</t>
  </si>
  <si>
    <t>松戸市</t>
  </si>
  <si>
    <t>神崎町</t>
  </si>
  <si>
    <t>夷隅郡</t>
  </si>
  <si>
    <t>野田市</t>
  </si>
  <si>
    <t>大栄町</t>
  </si>
  <si>
    <t>富浦町</t>
  </si>
  <si>
    <t>佐原市</t>
  </si>
  <si>
    <t>小見川町</t>
  </si>
  <si>
    <t>富山町</t>
  </si>
  <si>
    <t>茂原市</t>
  </si>
  <si>
    <t>山田町</t>
  </si>
  <si>
    <t>鋸南町</t>
  </si>
  <si>
    <t>成田市</t>
  </si>
  <si>
    <t>栗源町</t>
  </si>
  <si>
    <t>三芳村</t>
  </si>
  <si>
    <t>佐倉市</t>
  </si>
  <si>
    <t>多古町</t>
  </si>
  <si>
    <t>白浜町</t>
  </si>
  <si>
    <t>東金市</t>
  </si>
  <si>
    <t>干潟町</t>
  </si>
  <si>
    <t>千倉町</t>
  </si>
  <si>
    <t>八日市場市</t>
  </si>
  <si>
    <t>東庄町</t>
  </si>
  <si>
    <t>丸山町</t>
  </si>
  <si>
    <t>旭市</t>
  </si>
  <si>
    <t>香取郡</t>
  </si>
  <si>
    <t>和田町</t>
  </si>
  <si>
    <t>習志野市</t>
  </si>
  <si>
    <t>海上町</t>
  </si>
  <si>
    <t>天津小湊町</t>
  </si>
  <si>
    <t>柏市</t>
  </si>
  <si>
    <t>飯岡町</t>
  </si>
  <si>
    <t>安房郡</t>
  </si>
  <si>
    <t>勝浦市</t>
  </si>
  <si>
    <t>海上郡</t>
  </si>
  <si>
    <t>市計</t>
  </si>
  <si>
    <t>市原市</t>
  </si>
  <si>
    <t>光町</t>
  </si>
  <si>
    <t>普通市計</t>
  </si>
  <si>
    <t>流山市</t>
  </si>
  <si>
    <t>野栄町</t>
  </si>
  <si>
    <t>町村計</t>
  </si>
  <si>
    <t>八千代市</t>
  </si>
  <si>
    <t>匝瑳郡</t>
  </si>
  <si>
    <t>県計</t>
  </si>
  <si>
    <t>我孫子市</t>
  </si>
  <si>
    <t>大網白里町</t>
  </si>
  <si>
    <t>鴨川市</t>
  </si>
  <si>
    <t>九十九里町</t>
  </si>
  <si>
    <t>鎌ヶ谷市</t>
  </si>
  <si>
    <t>成東町</t>
  </si>
  <si>
    <t>君津市</t>
  </si>
  <si>
    <t>山武町</t>
  </si>
  <si>
    <t>富津市</t>
  </si>
  <si>
    <t>蓮沼村</t>
  </si>
  <si>
    <t>浦安市</t>
  </si>
  <si>
    <t>松尾町</t>
  </si>
  <si>
    <t>四街道市</t>
  </si>
  <si>
    <t>横芝町</t>
  </si>
  <si>
    <t>袖ヶ浦市</t>
  </si>
  <si>
    <t>芝山町</t>
  </si>
  <si>
    <t>八街市</t>
  </si>
  <si>
    <t>山武郡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</si>
</sst>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name val="ＭＳ Ｐゴシック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3" fillId="0" borderId="0" xfId="0" applyNumberFormat="1" applyFont="1" applyFill="1"/>
    <xf numFmtId="49" fontId="2" fillId="0" borderId="0" xfId="0" applyNumberFormat="1" applyFont="1" applyFill="1"/>
    <xf numFmtId="49" fontId="2" fillId="0" borderId="1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49" fontId="6" fillId="0" borderId="3" xfId="0" applyNumberFormat="1" applyFon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center"/>
    </xf>
    <xf numFmtId="49" fontId="6" fillId="0" borderId="5" xfId="0" applyNumberFormat="1" applyFont="1" applyFill="1" applyBorder="1" applyAlignment="1">
      <alignment horizontal="center"/>
    </xf>
    <xf numFmtId="49" fontId="6" fillId="0" borderId="6" xfId="0" applyNumberFormat="1" applyFont="1" applyFill="1" applyBorder="1" applyAlignment="1">
      <alignment horizontal="center"/>
    </xf>
    <xf numFmtId="49" fontId="6" fillId="0" borderId="7" xfId="0" applyNumberFormat="1" applyFont="1" applyFill="1" applyBorder="1" applyAlignment="1">
      <alignment horizontal="center"/>
    </xf>
    <xf numFmtId="49" fontId="1" fillId="0" borderId="0" xfId="0" applyNumberFormat="1" applyFont="1" applyFill="1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0" fillId="0" borderId="0" xfId="0" applyFill="1"/>
    <xf numFmtId="0" fontId="2" fillId="0" borderId="1" xfId="0" applyFont="1" applyFill="1" applyBorder="1"/>
    <xf numFmtId="0" fontId="2" fillId="0" borderId="8" xfId="0" applyFont="1" applyFill="1" applyBorder="1" applyAlignment="1">
      <alignment horizontal="centerContinuous"/>
    </xf>
    <xf numFmtId="0" fontId="2" fillId="0" borderId="9" xfId="0" applyFont="1" applyFill="1" applyBorder="1" applyAlignment="1">
      <alignment horizontal="centerContinuous"/>
    </xf>
    <xf numFmtId="0" fontId="2" fillId="0" borderId="10" xfId="0" applyFont="1" applyFill="1" applyBorder="1" applyAlignment="1">
      <alignment wrapText="1"/>
    </xf>
    <xf numFmtId="0" fontId="2" fillId="0" borderId="2" xfId="0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wrapText="1"/>
    </xf>
    <xf numFmtId="56" fontId="2" fillId="0" borderId="5" xfId="0" quotePrefix="1" applyNumberFormat="1" applyFont="1" applyFill="1" applyBorder="1" applyAlignment="1">
      <alignment horizontal="right"/>
    </xf>
    <xf numFmtId="176" fontId="2" fillId="0" borderId="14" xfId="0" applyNumberFormat="1" applyFont="1" applyFill="1" applyBorder="1"/>
    <xf numFmtId="176" fontId="2" fillId="0" borderId="15" xfId="0" applyNumberFormat="1" applyFont="1" applyFill="1" applyBorder="1"/>
    <xf numFmtId="176" fontId="2" fillId="0" borderId="16" xfId="0" applyNumberFormat="1" applyFont="1" applyFill="1" applyBorder="1"/>
    <xf numFmtId="0" fontId="2" fillId="0" borderId="17" xfId="0" applyFont="1" applyFill="1" applyBorder="1"/>
    <xf numFmtId="176" fontId="2" fillId="0" borderId="18" xfId="0" applyNumberFormat="1" applyFont="1" applyFill="1" applyBorder="1"/>
    <xf numFmtId="176" fontId="2" fillId="0" borderId="19" xfId="0" applyNumberFormat="1" applyFont="1" applyFill="1" applyBorder="1"/>
    <xf numFmtId="176" fontId="2" fillId="0" borderId="20" xfId="0" applyNumberFormat="1" applyFont="1" applyFill="1" applyBorder="1"/>
    <xf numFmtId="0" fontId="2" fillId="0" borderId="3" xfId="0" applyFont="1" applyFill="1" applyBorder="1"/>
    <xf numFmtId="176" fontId="2" fillId="0" borderId="21" xfId="0" applyNumberFormat="1" applyFont="1" applyFill="1" applyBorder="1"/>
    <xf numFmtId="176" fontId="2" fillId="0" borderId="22" xfId="0" applyNumberFormat="1" applyFont="1" applyFill="1" applyBorder="1"/>
    <xf numFmtId="176" fontId="2" fillId="0" borderId="23" xfId="0" applyNumberFormat="1" applyFont="1" applyFill="1" applyBorder="1"/>
    <xf numFmtId="56" fontId="2" fillId="0" borderId="6" xfId="0" quotePrefix="1" applyNumberFormat="1" applyFont="1" applyFill="1" applyBorder="1" applyAlignment="1">
      <alignment horizontal="right"/>
    </xf>
    <xf numFmtId="0" fontId="2" fillId="0" borderId="4" xfId="0" applyFont="1" applyFill="1" applyBorder="1"/>
    <xf numFmtId="176" fontId="2" fillId="0" borderId="24" xfId="0" applyNumberFormat="1" applyFont="1" applyFill="1" applyBorder="1"/>
    <xf numFmtId="176" fontId="2" fillId="0" borderId="25" xfId="0" applyNumberFormat="1" applyFont="1" applyFill="1" applyBorder="1"/>
    <xf numFmtId="176" fontId="2" fillId="0" borderId="26" xfId="0" applyNumberFormat="1" applyFont="1" applyFill="1" applyBorder="1"/>
    <xf numFmtId="56" fontId="2" fillId="0" borderId="17" xfId="0" quotePrefix="1" applyNumberFormat="1" applyFont="1" applyFill="1" applyBorder="1" applyAlignment="1">
      <alignment horizontal="right"/>
    </xf>
    <xf numFmtId="56" fontId="2" fillId="0" borderId="3" xfId="0" quotePrefix="1" applyNumberFormat="1" applyFont="1" applyFill="1" applyBorder="1" applyAlignment="1">
      <alignment horizontal="right"/>
    </xf>
    <xf numFmtId="0" fontId="2" fillId="0" borderId="27" xfId="0" applyFont="1" applyFill="1" applyBorder="1"/>
    <xf numFmtId="49" fontId="6" fillId="0" borderId="27" xfId="0" applyNumberFormat="1" applyFont="1" applyFill="1" applyBorder="1" applyAlignment="1">
      <alignment horizontal="center"/>
    </xf>
    <xf numFmtId="176" fontId="2" fillId="0" borderId="28" xfId="0" applyNumberFormat="1" applyFont="1" applyFill="1" applyBorder="1"/>
    <xf numFmtId="176" fontId="2" fillId="0" borderId="29" xfId="0" applyNumberFormat="1" applyFont="1" applyFill="1" applyBorder="1"/>
    <xf numFmtId="176" fontId="2" fillId="0" borderId="30" xfId="0" applyNumberFormat="1" applyFont="1" applyFill="1" applyBorder="1"/>
    <xf numFmtId="176" fontId="2" fillId="0" borderId="31" xfId="0" applyNumberFormat="1" applyFont="1" applyFill="1" applyBorder="1"/>
    <xf numFmtId="176" fontId="2" fillId="0" borderId="32" xfId="0" applyNumberFormat="1" applyFont="1" applyFill="1" applyBorder="1"/>
    <xf numFmtId="176" fontId="2" fillId="0" borderId="33" xfId="0" applyNumberFormat="1" applyFont="1" applyFill="1" applyBorder="1"/>
    <xf numFmtId="0" fontId="2" fillId="0" borderId="6" xfId="0" applyFont="1" applyFill="1" applyBorder="1"/>
    <xf numFmtId="176" fontId="2" fillId="0" borderId="11" xfId="0" applyNumberFormat="1" applyFont="1" applyFill="1" applyBorder="1"/>
    <xf numFmtId="176" fontId="2" fillId="0" borderId="12" xfId="0" applyNumberFormat="1" applyFont="1" applyFill="1" applyBorder="1"/>
    <xf numFmtId="176" fontId="2" fillId="0" borderId="13" xfId="0" applyNumberFormat="1" applyFont="1" applyFill="1" applyBorder="1"/>
    <xf numFmtId="0" fontId="2" fillId="0" borderId="7" xfId="0" applyFont="1" applyFill="1" applyBorder="1"/>
    <xf numFmtId="176" fontId="2" fillId="0" borderId="34" xfId="0" applyNumberFormat="1" applyFont="1" applyFill="1" applyBorder="1"/>
    <xf numFmtId="176" fontId="2" fillId="0" borderId="35" xfId="0" applyNumberFormat="1" applyFont="1" applyFill="1" applyBorder="1"/>
    <xf numFmtId="176" fontId="2" fillId="0" borderId="36" xfId="0" applyNumberFormat="1" applyFont="1" applyFill="1" applyBorder="1"/>
    <xf numFmtId="0" fontId="1" fillId="0" borderId="0" xfId="0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A014E-0C59-4CCB-B9D1-F14A446D0C7B}">
  <dimension ref="B2:R43"/>
  <sheetViews>
    <sheetView tabSelected="1" workbookViewId="0">
      <selection activeCell="A43" sqref="A43"/>
    </sheetView>
  </sheetViews>
  <sheetFormatPr defaultColWidth="9" defaultRowHeight="13.2" x14ac:dyDescent="0.2"/>
  <cols>
    <col min="1" max="1" width="9" style="14"/>
    <col min="2" max="2" width="5.6640625" style="14" customWidth="1"/>
    <col min="3" max="3" width="10.6640625" style="10" customWidth="1"/>
    <col min="4" max="6" width="8.6640625" style="58" customWidth="1"/>
    <col min="7" max="7" width="2.6640625" style="14" customWidth="1"/>
    <col min="8" max="8" width="5.6640625" style="14" customWidth="1"/>
    <col min="9" max="9" width="10.6640625" style="14" customWidth="1"/>
    <col min="10" max="12" width="8.6640625" style="14" customWidth="1"/>
    <col min="13" max="13" width="2.6640625" style="14" customWidth="1"/>
    <col min="14" max="14" width="5.6640625" style="14" customWidth="1"/>
    <col min="15" max="15" width="10.6640625" style="14" customWidth="1"/>
    <col min="16" max="18" width="8.6640625" style="14" customWidth="1"/>
    <col min="19" max="16384" width="9" style="14"/>
  </cols>
  <sheetData>
    <row r="2" spans="2:18" ht="14.4" x14ac:dyDescent="0.2">
      <c r="B2" s="11"/>
      <c r="C2" s="1" t="s">
        <v>0</v>
      </c>
      <c r="D2" s="11"/>
      <c r="E2" s="11"/>
      <c r="F2" s="11"/>
      <c r="G2" s="11"/>
      <c r="H2" s="11"/>
      <c r="I2" s="12" t="s">
        <v>1</v>
      </c>
      <c r="J2" s="13"/>
      <c r="L2" s="11"/>
      <c r="M2" s="11"/>
      <c r="P2" s="13"/>
      <c r="Q2" s="13"/>
      <c r="R2" s="11"/>
    </row>
    <row r="3" spans="2:18" ht="13.8" thickBot="1" x14ac:dyDescent="0.25">
      <c r="B3" s="11"/>
      <c r="C3" s="2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2:18" ht="24.6" x14ac:dyDescent="0.2">
      <c r="B4" s="15"/>
      <c r="C4" s="3" t="s">
        <v>2</v>
      </c>
      <c r="D4" s="16" t="s">
        <v>3</v>
      </c>
      <c r="E4" s="17"/>
      <c r="F4" s="18" t="s">
        <v>4</v>
      </c>
      <c r="G4" s="11"/>
      <c r="H4" s="15"/>
      <c r="I4" s="3" t="s">
        <v>2</v>
      </c>
      <c r="J4" s="16" t="s">
        <v>3</v>
      </c>
      <c r="K4" s="17"/>
      <c r="L4" s="18" t="s">
        <v>4</v>
      </c>
      <c r="M4" s="11"/>
      <c r="N4" s="15"/>
      <c r="O4" s="3" t="s">
        <v>2</v>
      </c>
      <c r="P4" s="16" t="s">
        <v>3</v>
      </c>
      <c r="Q4" s="17"/>
      <c r="R4" s="18" t="s">
        <v>4</v>
      </c>
    </row>
    <row r="5" spans="2:18" ht="13.8" thickBot="1" x14ac:dyDescent="0.25">
      <c r="B5" s="19"/>
      <c r="C5" s="4" t="s">
        <v>5</v>
      </c>
      <c r="D5" s="20" t="s">
        <v>6</v>
      </c>
      <c r="E5" s="21" t="s">
        <v>7</v>
      </c>
      <c r="F5" s="22"/>
      <c r="G5" s="11"/>
      <c r="H5" s="19"/>
      <c r="I5" s="4" t="s">
        <v>5</v>
      </c>
      <c r="J5" s="20" t="s">
        <v>6</v>
      </c>
      <c r="K5" s="21" t="s">
        <v>7</v>
      </c>
      <c r="L5" s="22"/>
      <c r="M5" s="11"/>
      <c r="N5" s="19"/>
      <c r="O5" s="4" t="s">
        <v>5</v>
      </c>
      <c r="P5" s="20" t="s">
        <v>6</v>
      </c>
      <c r="Q5" s="21" t="s">
        <v>7</v>
      </c>
      <c r="R5" s="22"/>
    </row>
    <row r="6" spans="2:18" x14ac:dyDescent="0.2">
      <c r="B6" s="23" t="s">
        <v>8</v>
      </c>
      <c r="C6" s="5" t="s">
        <v>9</v>
      </c>
      <c r="D6" s="24">
        <v>5867</v>
      </c>
      <c r="E6" s="25">
        <v>6272</v>
      </c>
      <c r="F6" s="26">
        <v>40</v>
      </c>
      <c r="G6" s="11"/>
      <c r="H6" s="27">
        <v>31</v>
      </c>
      <c r="I6" s="5" t="s">
        <v>10</v>
      </c>
      <c r="J6" s="28">
        <v>2769</v>
      </c>
      <c r="K6" s="29">
        <v>2775</v>
      </c>
      <c r="L6" s="30">
        <v>16</v>
      </c>
      <c r="M6" s="11"/>
      <c r="N6" s="31">
        <v>61</v>
      </c>
      <c r="O6" s="5" t="s">
        <v>11</v>
      </c>
      <c r="P6" s="32">
        <v>663</v>
      </c>
      <c r="Q6" s="33">
        <v>686</v>
      </c>
      <c r="R6" s="34">
        <v>2</v>
      </c>
    </row>
    <row r="7" spans="2:18" ht="13.8" thickBot="1" x14ac:dyDescent="0.25">
      <c r="B7" s="35" t="s">
        <v>12</v>
      </c>
      <c r="C7" s="5" t="s">
        <v>13</v>
      </c>
      <c r="D7" s="28">
        <v>5931</v>
      </c>
      <c r="E7" s="29">
        <v>5948</v>
      </c>
      <c r="F7" s="30">
        <v>64</v>
      </c>
      <c r="G7" s="11"/>
      <c r="H7" s="36">
        <v>32</v>
      </c>
      <c r="I7" s="6" t="s">
        <v>14</v>
      </c>
      <c r="J7" s="37">
        <v>2682</v>
      </c>
      <c r="K7" s="38">
        <v>2721</v>
      </c>
      <c r="L7" s="39">
        <v>26</v>
      </c>
      <c r="M7" s="11"/>
      <c r="N7" s="27">
        <v>62</v>
      </c>
      <c r="O7" s="5" t="s">
        <v>15</v>
      </c>
      <c r="P7" s="28">
        <v>462</v>
      </c>
      <c r="Q7" s="29">
        <v>463</v>
      </c>
      <c r="R7" s="30">
        <v>3</v>
      </c>
    </row>
    <row r="8" spans="2:18" ht="13.8" thickTop="1" x14ac:dyDescent="0.2">
      <c r="B8" s="40" t="s">
        <v>16</v>
      </c>
      <c r="C8" s="5" t="s">
        <v>17</v>
      </c>
      <c r="D8" s="28">
        <v>6641</v>
      </c>
      <c r="E8" s="29">
        <v>6648</v>
      </c>
      <c r="F8" s="30">
        <v>46</v>
      </c>
      <c r="G8" s="11"/>
      <c r="H8" s="31">
        <v>33</v>
      </c>
      <c r="I8" s="5" t="s">
        <v>18</v>
      </c>
      <c r="J8" s="32">
        <v>1642</v>
      </c>
      <c r="K8" s="33">
        <v>1643</v>
      </c>
      <c r="L8" s="34">
        <v>1</v>
      </c>
      <c r="M8" s="11"/>
      <c r="N8" s="31">
        <v>63</v>
      </c>
      <c r="O8" s="5" t="s">
        <v>19</v>
      </c>
      <c r="P8" s="28">
        <v>708</v>
      </c>
      <c r="Q8" s="29">
        <v>710</v>
      </c>
      <c r="R8" s="30">
        <v>3</v>
      </c>
    </row>
    <row r="9" spans="2:18" ht="13.8" thickBot="1" x14ac:dyDescent="0.25">
      <c r="B9" s="41" t="s">
        <v>20</v>
      </c>
      <c r="C9" s="5" t="s">
        <v>21</v>
      </c>
      <c r="D9" s="28">
        <v>6708</v>
      </c>
      <c r="E9" s="29">
        <v>6720</v>
      </c>
      <c r="F9" s="30">
        <v>27</v>
      </c>
      <c r="G9" s="11"/>
      <c r="H9" s="36">
        <v>34</v>
      </c>
      <c r="I9" s="6" t="s">
        <v>22</v>
      </c>
      <c r="J9" s="37">
        <v>2390</v>
      </c>
      <c r="K9" s="38">
        <v>2390</v>
      </c>
      <c r="L9" s="39">
        <v>10</v>
      </c>
      <c r="M9" s="11"/>
      <c r="N9" s="27">
        <v>64</v>
      </c>
      <c r="O9" s="5" t="s">
        <v>23</v>
      </c>
      <c r="P9" s="28">
        <v>721</v>
      </c>
      <c r="Q9" s="29">
        <v>721</v>
      </c>
      <c r="R9" s="30">
        <v>1</v>
      </c>
    </row>
    <row r="10" spans="2:18" ht="14.4" thickTop="1" thickBot="1" x14ac:dyDescent="0.25">
      <c r="B10" s="41" t="s">
        <v>24</v>
      </c>
      <c r="C10" s="5" t="s">
        <v>25</v>
      </c>
      <c r="D10" s="28">
        <v>4154</v>
      </c>
      <c r="E10" s="29">
        <v>4157</v>
      </c>
      <c r="F10" s="30">
        <v>19</v>
      </c>
      <c r="G10" s="11"/>
      <c r="H10" s="42"/>
      <c r="I10" s="43" t="s">
        <v>26</v>
      </c>
      <c r="J10" s="44">
        <f>SUM(J8:J9)</f>
        <v>4032</v>
      </c>
      <c r="K10" s="45">
        <f>SUM(K8:K9)</f>
        <v>4033</v>
      </c>
      <c r="L10" s="46">
        <v>11</v>
      </c>
      <c r="M10" s="11"/>
      <c r="N10" s="31">
        <v>65</v>
      </c>
      <c r="O10" s="5" t="s">
        <v>27</v>
      </c>
      <c r="P10" s="28">
        <v>370</v>
      </c>
      <c r="Q10" s="29">
        <v>371</v>
      </c>
      <c r="R10" s="30">
        <v>1</v>
      </c>
    </row>
    <row r="11" spans="2:18" ht="14.4" thickTop="1" thickBot="1" x14ac:dyDescent="0.25">
      <c r="B11" s="23" t="s">
        <v>28</v>
      </c>
      <c r="C11" s="7" t="s">
        <v>29</v>
      </c>
      <c r="D11" s="47">
        <v>5392</v>
      </c>
      <c r="E11" s="48">
        <v>5401</v>
      </c>
      <c r="F11" s="26">
        <v>60</v>
      </c>
      <c r="G11" s="11"/>
      <c r="H11" s="31">
        <v>35</v>
      </c>
      <c r="I11" s="5" t="s">
        <v>30</v>
      </c>
      <c r="J11" s="32">
        <v>1101</v>
      </c>
      <c r="K11" s="33">
        <v>1103</v>
      </c>
      <c r="L11" s="34">
        <v>2</v>
      </c>
      <c r="M11" s="11"/>
      <c r="N11" s="27">
        <v>66</v>
      </c>
      <c r="O11" s="8" t="s">
        <v>31</v>
      </c>
      <c r="P11" s="47">
        <v>503</v>
      </c>
      <c r="Q11" s="48">
        <v>509</v>
      </c>
      <c r="R11" s="49">
        <v>2</v>
      </c>
    </row>
    <row r="12" spans="2:18" ht="14.4" thickTop="1" thickBot="1" x14ac:dyDescent="0.25">
      <c r="B12" s="42"/>
      <c r="C12" s="43" t="s">
        <v>32</v>
      </c>
      <c r="D12" s="44">
        <f>SUM(D6:D11)</f>
        <v>34693</v>
      </c>
      <c r="E12" s="45">
        <f>SUM(E6:E11)</f>
        <v>35146</v>
      </c>
      <c r="F12" s="46">
        <v>256</v>
      </c>
      <c r="G12" s="11"/>
      <c r="H12" s="27">
        <v>36</v>
      </c>
      <c r="I12" s="5" t="s">
        <v>33</v>
      </c>
      <c r="J12" s="28">
        <v>2678</v>
      </c>
      <c r="K12" s="29">
        <v>2678</v>
      </c>
      <c r="L12" s="30">
        <v>7</v>
      </c>
      <c r="M12" s="11"/>
      <c r="N12" s="42"/>
      <c r="O12" s="43" t="s">
        <v>34</v>
      </c>
      <c r="P12" s="44">
        <f>SUM(P6:P11)</f>
        <v>3427</v>
      </c>
      <c r="Q12" s="45">
        <f>SUM(Q6:Q11)</f>
        <v>3460</v>
      </c>
      <c r="R12" s="46">
        <v>12</v>
      </c>
    </row>
    <row r="13" spans="2:18" ht="13.8" thickTop="1" x14ac:dyDescent="0.2">
      <c r="B13" s="31">
        <v>2</v>
      </c>
      <c r="C13" s="5" t="s">
        <v>35</v>
      </c>
      <c r="D13" s="32">
        <v>4047</v>
      </c>
      <c r="E13" s="33">
        <v>4047</v>
      </c>
      <c r="F13" s="34">
        <v>9</v>
      </c>
      <c r="G13" s="11"/>
      <c r="H13" s="31">
        <v>37</v>
      </c>
      <c r="I13" s="5" t="s">
        <v>36</v>
      </c>
      <c r="J13" s="28">
        <v>610</v>
      </c>
      <c r="K13" s="29">
        <v>609</v>
      </c>
      <c r="L13" s="30">
        <v>1</v>
      </c>
      <c r="M13" s="11"/>
      <c r="N13" s="31">
        <v>67</v>
      </c>
      <c r="O13" s="5" t="s">
        <v>37</v>
      </c>
      <c r="P13" s="32">
        <v>804</v>
      </c>
      <c r="Q13" s="33">
        <v>804</v>
      </c>
      <c r="R13" s="34">
        <v>0</v>
      </c>
    </row>
    <row r="14" spans="2:18" x14ac:dyDescent="0.2">
      <c r="B14" s="27">
        <v>3</v>
      </c>
      <c r="C14" s="5" t="s">
        <v>38</v>
      </c>
      <c r="D14" s="28">
        <v>18292</v>
      </c>
      <c r="E14" s="29">
        <v>18309</v>
      </c>
      <c r="F14" s="30">
        <v>128</v>
      </c>
      <c r="G14" s="11"/>
      <c r="H14" s="27">
        <v>38</v>
      </c>
      <c r="I14" s="5" t="s">
        <v>39</v>
      </c>
      <c r="J14" s="28">
        <v>348</v>
      </c>
      <c r="K14" s="29">
        <v>356</v>
      </c>
      <c r="L14" s="30">
        <v>0</v>
      </c>
      <c r="M14" s="11"/>
      <c r="N14" s="27">
        <v>68</v>
      </c>
      <c r="O14" s="5" t="s">
        <v>40</v>
      </c>
      <c r="P14" s="28">
        <v>380</v>
      </c>
      <c r="Q14" s="29">
        <v>380</v>
      </c>
      <c r="R14" s="30">
        <v>1</v>
      </c>
    </row>
    <row r="15" spans="2:18" ht="13.8" thickBot="1" x14ac:dyDescent="0.25">
      <c r="B15" s="27">
        <v>4</v>
      </c>
      <c r="C15" s="5" t="s">
        <v>41</v>
      </c>
      <c r="D15" s="28">
        <v>17620</v>
      </c>
      <c r="E15" s="29">
        <v>17639</v>
      </c>
      <c r="F15" s="30">
        <v>177</v>
      </c>
      <c r="G15" s="11"/>
      <c r="H15" s="31">
        <v>39</v>
      </c>
      <c r="I15" s="6" t="s">
        <v>42</v>
      </c>
      <c r="J15" s="37">
        <v>1451</v>
      </c>
      <c r="K15" s="38">
        <v>1451</v>
      </c>
      <c r="L15" s="39">
        <v>2</v>
      </c>
      <c r="M15" s="11"/>
      <c r="N15" s="31">
        <v>69</v>
      </c>
      <c r="O15" s="5" t="s">
        <v>43</v>
      </c>
      <c r="P15" s="28">
        <v>416</v>
      </c>
      <c r="Q15" s="29">
        <v>424</v>
      </c>
      <c r="R15" s="30">
        <v>0</v>
      </c>
    </row>
    <row r="16" spans="2:18" ht="14.4" thickTop="1" thickBot="1" x14ac:dyDescent="0.25">
      <c r="B16" s="27">
        <v>5</v>
      </c>
      <c r="C16" s="5" t="s">
        <v>44</v>
      </c>
      <c r="D16" s="28">
        <v>2846</v>
      </c>
      <c r="E16" s="29">
        <v>2846</v>
      </c>
      <c r="F16" s="30">
        <v>1</v>
      </c>
      <c r="G16" s="11"/>
      <c r="H16" s="42"/>
      <c r="I16" s="43" t="s">
        <v>45</v>
      </c>
      <c r="J16" s="44">
        <f>SUM(J11:J15)</f>
        <v>6188</v>
      </c>
      <c r="K16" s="45">
        <f>SUM(K11:K15)</f>
        <v>6197</v>
      </c>
      <c r="L16" s="46">
        <v>12</v>
      </c>
      <c r="M16" s="11"/>
      <c r="N16" s="27">
        <v>70</v>
      </c>
      <c r="O16" s="5" t="s">
        <v>46</v>
      </c>
      <c r="P16" s="28">
        <v>1761</v>
      </c>
      <c r="Q16" s="29">
        <v>1761</v>
      </c>
      <c r="R16" s="30">
        <v>2</v>
      </c>
    </row>
    <row r="17" spans="2:18" ht="14.4" thickTop="1" thickBot="1" x14ac:dyDescent="0.25">
      <c r="B17" s="27">
        <v>6</v>
      </c>
      <c r="C17" s="5" t="s">
        <v>47</v>
      </c>
      <c r="D17" s="28">
        <v>7241</v>
      </c>
      <c r="E17" s="29">
        <v>7327</v>
      </c>
      <c r="F17" s="30">
        <v>15</v>
      </c>
      <c r="G17" s="11"/>
      <c r="H17" s="31">
        <v>40</v>
      </c>
      <c r="I17" s="5" t="s">
        <v>48</v>
      </c>
      <c r="J17" s="32">
        <v>426</v>
      </c>
      <c r="K17" s="33">
        <v>426</v>
      </c>
      <c r="L17" s="34">
        <v>2</v>
      </c>
      <c r="M17" s="11"/>
      <c r="N17" s="31">
        <v>71</v>
      </c>
      <c r="O17" s="8" t="s">
        <v>49</v>
      </c>
      <c r="P17" s="47">
        <v>821</v>
      </c>
      <c r="Q17" s="48">
        <v>821</v>
      </c>
      <c r="R17" s="49">
        <v>2</v>
      </c>
    </row>
    <row r="18" spans="2:18" ht="14.4" thickTop="1" thickBot="1" x14ac:dyDescent="0.25">
      <c r="B18" s="27">
        <v>7</v>
      </c>
      <c r="C18" s="5" t="s">
        <v>50</v>
      </c>
      <c r="D18" s="28">
        <v>23428</v>
      </c>
      <c r="E18" s="29">
        <v>23489</v>
      </c>
      <c r="F18" s="30">
        <v>114</v>
      </c>
      <c r="G18" s="11"/>
      <c r="H18" s="27">
        <v>41</v>
      </c>
      <c r="I18" s="5" t="s">
        <v>51</v>
      </c>
      <c r="J18" s="28">
        <v>315</v>
      </c>
      <c r="K18" s="29">
        <v>315</v>
      </c>
      <c r="L18" s="30">
        <v>0</v>
      </c>
      <c r="M18" s="11"/>
      <c r="N18" s="42"/>
      <c r="O18" s="43" t="s">
        <v>52</v>
      </c>
      <c r="P18" s="44">
        <f>SUM(P13:P17)</f>
        <v>4182</v>
      </c>
      <c r="Q18" s="45">
        <f>SUM(Q13:Q17)</f>
        <v>4190</v>
      </c>
      <c r="R18" s="46">
        <v>5</v>
      </c>
    </row>
    <row r="19" spans="2:18" ht="13.8" thickTop="1" x14ac:dyDescent="0.2">
      <c r="B19" s="27">
        <v>8</v>
      </c>
      <c r="C19" s="5" t="s">
        <v>53</v>
      </c>
      <c r="D19" s="28">
        <v>4554</v>
      </c>
      <c r="E19" s="29">
        <v>4558</v>
      </c>
      <c r="F19" s="30">
        <v>20</v>
      </c>
      <c r="G19" s="11"/>
      <c r="H19" s="31">
        <v>42</v>
      </c>
      <c r="I19" s="5" t="s">
        <v>54</v>
      </c>
      <c r="J19" s="28">
        <v>623</v>
      </c>
      <c r="K19" s="29">
        <v>623</v>
      </c>
      <c r="L19" s="30">
        <v>0</v>
      </c>
      <c r="M19" s="11"/>
      <c r="N19" s="31">
        <v>72</v>
      </c>
      <c r="O19" s="5" t="s">
        <v>55</v>
      </c>
      <c r="P19" s="32">
        <v>277</v>
      </c>
      <c r="Q19" s="33">
        <v>277</v>
      </c>
      <c r="R19" s="34">
        <v>5</v>
      </c>
    </row>
    <row r="20" spans="2:18" x14ac:dyDescent="0.2">
      <c r="B20" s="27">
        <v>9</v>
      </c>
      <c r="C20" s="5" t="s">
        <v>56</v>
      </c>
      <c r="D20" s="28">
        <v>2395</v>
      </c>
      <c r="E20" s="29">
        <v>2395</v>
      </c>
      <c r="F20" s="30">
        <v>6</v>
      </c>
      <c r="G20" s="11"/>
      <c r="H20" s="27">
        <v>43</v>
      </c>
      <c r="I20" s="5" t="s">
        <v>57</v>
      </c>
      <c r="J20" s="28">
        <v>1091</v>
      </c>
      <c r="K20" s="29">
        <v>1093</v>
      </c>
      <c r="L20" s="30">
        <v>0</v>
      </c>
      <c r="M20" s="11"/>
      <c r="N20" s="27">
        <v>73</v>
      </c>
      <c r="O20" s="5" t="s">
        <v>58</v>
      </c>
      <c r="P20" s="28">
        <v>344</v>
      </c>
      <c r="Q20" s="29">
        <v>344</v>
      </c>
      <c r="R20" s="30">
        <v>2</v>
      </c>
    </row>
    <row r="21" spans="2:18" x14ac:dyDescent="0.2">
      <c r="B21" s="27">
        <v>10</v>
      </c>
      <c r="C21" s="5" t="s">
        <v>59</v>
      </c>
      <c r="D21" s="28">
        <v>4617</v>
      </c>
      <c r="E21" s="29">
        <v>4627</v>
      </c>
      <c r="F21" s="30">
        <v>11</v>
      </c>
      <c r="G21" s="11"/>
      <c r="H21" s="31">
        <v>44</v>
      </c>
      <c r="I21" s="5" t="s">
        <v>60</v>
      </c>
      <c r="J21" s="28">
        <v>374</v>
      </c>
      <c r="K21" s="29">
        <v>382</v>
      </c>
      <c r="L21" s="30">
        <v>1</v>
      </c>
      <c r="M21" s="11"/>
      <c r="N21" s="31">
        <v>74</v>
      </c>
      <c r="O21" s="5" t="s">
        <v>61</v>
      </c>
      <c r="P21" s="28">
        <v>588</v>
      </c>
      <c r="Q21" s="29">
        <v>589</v>
      </c>
      <c r="R21" s="30">
        <v>0</v>
      </c>
    </row>
    <row r="22" spans="2:18" x14ac:dyDescent="0.2">
      <c r="B22" s="27">
        <v>11</v>
      </c>
      <c r="C22" s="5" t="s">
        <v>62</v>
      </c>
      <c r="D22" s="28">
        <v>4318</v>
      </c>
      <c r="E22" s="29">
        <v>4321</v>
      </c>
      <c r="F22" s="30">
        <v>29</v>
      </c>
      <c r="G22" s="11"/>
      <c r="H22" s="27">
        <v>45</v>
      </c>
      <c r="I22" s="5" t="s">
        <v>63</v>
      </c>
      <c r="J22" s="28">
        <v>292</v>
      </c>
      <c r="K22" s="29">
        <v>292</v>
      </c>
      <c r="L22" s="30">
        <v>0</v>
      </c>
      <c r="M22" s="11"/>
      <c r="N22" s="27">
        <v>75</v>
      </c>
      <c r="O22" s="5" t="s">
        <v>64</v>
      </c>
      <c r="P22" s="28">
        <v>185</v>
      </c>
      <c r="Q22" s="29">
        <v>185</v>
      </c>
      <c r="R22" s="30">
        <v>0</v>
      </c>
    </row>
    <row r="23" spans="2:18" x14ac:dyDescent="0.2">
      <c r="B23" s="27">
        <v>12</v>
      </c>
      <c r="C23" s="5" t="s">
        <v>65</v>
      </c>
      <c r="D23" s="28">
        <v>7927</v>
      </c>
      <c r="E23" s="29">
        <v>7948</v>
      </c>
      <c r="F23" s="30">
        <v>53</v>
      </c>
      <c r="G23" s="11"/>
      <c r="H23" s="31">
        <v>46</v>
      </c>
      <c r="I23" s="5" t="s">
        <v>66</v>
      </c>
      <c r="J23" s="28">
        <v>698</v>
      </c>
      <c r="K23" s="29">
        <v>700</v>
      </c>
      <c r="L23" s="30">
        <v>0</v>
      </c>
      <c r="M23" s="11"/>
      <c r="N23" s="31">
        <v>76</v>
      </c>
      <c r="O23" s="5" t="s">
        <v>67</v>
      </c>
      <c r="P23" s="28">
        <v>252</v>
      </c>
      <c r="Q23" s="29">
        <v>252</v>
      </c>
      <c r="R23" s="30">
        <v>0</v>
      </c>
    </row>
    <row r="24" spans="2:18" x14ac:dyDescent="0.2">
      <c r="B24" s="27">
        <v>13</v>
      </c>
      <c r="C24" s="5" t="s">
        <v>68</v>
      </c>
      <c r="D24" s="28">
        <v>3321</v>
      </c>
      <c r="E24" s="29">
        <v>3320</v>
      </c>
      <c r="F24" s="30">
        <v>4</v>
      </c>
      <c r="G24" s="11"/>
      <c r="H24" s="27">
        <v>47</v>
      </c>
      <c r="I24" s="5" t="s">
        <v>69</v>
      </c>
      <c r="J24" s="28">
        <v>271</v>
      </c>
      <c r="K24" s="29">
        <v>271</v>
      </c>
      <c r="L24" s="30">
        <v>0</v>
      </c>
      <c r="M24" s="11"/>
      <c r="N24" s="27">
        <v>77</v>
      </c>
      <c r="O24" s="5" t="s">
        <v>70</v>
      </c>
      <c r="P24" s="28">
        <v>655</v>
      </c>
      <c r="Q24" s="29">
        <v>656</v>
      </c>
      <c r="R24" s="30">
        <v>3</v>
      </c>
    </row>
    <row r="25" spans="2:18" ht="13.8" thickBot="1" x14ac:dyDescent="0.25">
      <c r="B25" s="27">
        <v>14</v>
      </c>
      <c r="C25" s="5" t="s">
        <v>71</v>
      </c>
      <c r="D25" s="28">
        <v>1653</v>
      </c>
      <c r="E25" s="29">
        <v>1652</v>
      </c>
      <c r="F25" s="30">
        <v>4</v>
      </c>
      <c r="G25" s="11"/>
      <c r="H25" s="31">
        <v>48</v>
      </c>
      <c r="I25" s="8" t="s">
        <v>72</v>
      </c>
      <c r="J25" s="47">
        <v>646</v>
      </c>
      <c r="K25" s="48">
        <v>647</v>
      </c>
      <c r="L25" s="49">
        <v>0</v>
      </c>
      <c r="M25" s="11"/>
      <c r="N25" s="31">
        <v>78</v>
      </c>
      <c r="O25" s="5" t="s">
        <v>73</v>
      </c>
      <c r="P25" s="28">
        <v>204</v>
      </c>
      <c r="Q25" s="29">
        <v>204</v>
      </c>
      <c r="R25" s="30">
        <v>0</v>
      </c>
    </row>
    <row r="26" spans="2:18" ht="14.4" thickTop="1" thickBot="1" x14ac:dyDescent="0.25">
      <c r="B26" s="27">
        <v>15</v>
      </c>
      <c r="C26" s="5" t="s">
        <v>74</v>
      </c>
      <c r="D26" s="28">
        <v>1916</v>
      </c>
      <c r="E26" s="29">
        <v>1916</v>
      </c>
      <c r="F26" s="30">
        <v>4</v>
      </c>
      <c r="G26" s="11"/>
      <c r="H26" s="42"/>
      <c r="I26" s="43" t="s">
        <v>75</v>
      </c>
      <c r="J26" s="44">
        <f>SUM(J17:J25)</f>
        <v>4736</v>
      </c>
      <c r="K26" s="45">
        <f>SUM(K17:K25)</f>
        <v>4749</v>
      </c>
      <c r="L26" s="46">
        <v>3</v>
      </c>
      <c r="M26" s="11"/>
      <c r="N26" s="27">
        <v>79</v>
      </c>
      <c r="O26" s="5" t="s">
        <v>76</v>
      </c>
      <c r="P26" s="28">
        <v>262</v>
      </c>
      <c r="Q26" s="29">
        <v>262</v>
      </c>
      <c r="R26" s="30">
        <v>2</v>
      </c>
    </row>
    <row r="27" spans="2:18" ht="14.4" thickTop="1" thickBot="1" x14ac:dyDescent="0.25">
      <c r="B27" s="27">
        <v>16</v>
      </c>
      <c r="C27" s="5" t="s">
        <v>77</v>
      </c>
      <c r="D27" s="28">
        <v>5565</v>
      </c>
      <c r="E27" s="29">
        <v>5621</v>
      </c>
      <c r="F27" s="30">
        <v>54</v>
      </c>
      <c r="G27" s="11"/>
      <c r="H27" s="31">
        <v>49</v>
      </c>
      <c r="I27" s="5" t="s">
        <v>78</v>
      </c>
      <c r="J27" s="32">
        <v>563</v>
      </c>
      <c r="K27" s="33">
        <v>563</v>
      </c>
      <c r="L27" s="34">
        <v>2</v>
      </c>
      <c r="M27" s="11"/>
      <c r="N27" s="31">
        <v>80</v>
      </c>
      <c r="O27" s="8" t="s">
        <v>79</v>
      </c>
      <c r="P27" s="47">
        <v>324</v>
      </c>
      <c r="Q27" s="48">
        <v>324</v>
      </c>
      <c r="R27" s="49">
        <v>2</v>
      </c>
    </row>
    <row r="28" spans="2:18" ht="14.4" thickTop="1" thickBot="1" x14ac:dyDescent="0.25">
      <c r="B28" s="27">
        <v>17</v>
      </c>
      <c r="C28" s="5" t="s">
        <v>80</v>
      </c>
      <c r="D28" s="28">
        <v>13338</v>
      </c>
      <c r="E28" s="29">
        <v>13346</v>
      </c>
      <c r="F28" s="30">
        <v>119</v>
      </c>
      <c r="G28" s="11"/>
      <c r="H28" s="50">
        <v>50</v>
      </c>
      <c r="I28" s="8" t="s">
        <v>81</v>
      </c>
      <c r="J28" s="47">
        <v>486</v>
      </c>
      <c r="K28" s="48">
        <v>486</v>
      </c>
      <c r="L28" s="49">
        <v>0</v>
      </c>
      <c r="M28" s="11"/>
      <c r="N28" s="42"/>
      <c r="O28" s="43" t="s">
        <v>82</v>
      </c>
      <c r="P28" s="44">
        <f>SUM(P19:P27)</f>
        <v>3091</v>
      </c>
      <c r="Q28" s="45">
        <f>SUM(Q19:Q27)</f>
        <v>3093</v>
      </c>
      <c r="R28" s="46">
        <v>14</v>
      </c>
    </row>
    <row r="29" spans="2:18" ht="14.4" thickTop="1" thickBot="1" x14ac:dyDescent="0.25">
      <c r="B29" s="27">
        <v>18</v>
      </c>
      <c r="C29" s="5" t="s">
        <v>83</v>
      </c>
      <c r="D29" s="28">
        <v>1233</v>
      </c>
      <c r="E29" s="29">
        <v>1236</v>
      </c>
      <c r="F29" s="30">
        <v>2</v>
      </c>
      <c r="G29" s="11"/>
      <c r="H29" s="42"/>
      <c r="I29" s="43" t="s">
        <v>84</v>
      </c>
      <c r="J29" s="44">
        <f>SUM(J27:J28)</f>
        <v>1049</v>
      </c>
      <c r="K29" s="45">
        <f>SUM(K27:K28)</f>
        <v>1049</v>
      </c>
      <c r="L29" s="46">
        <v>2</v>
      </c>
      <c r="M29" s="11"/>
      <c r="N29" s="31"/>
      <c r="O29" s="5" t="s">
        <v>85</v>
      </c>
      <c r="P29" s="32">
        <f>SUM(D12:D41)+SUM(J6:J7)</f>
        <v>227529</v>
      </c>
      <c r="Q29" s="33">
        <f>SUM(E12:E41)+SUM(K6:K7)</f>
        <v>228973</v>
      </c>
      <c r="R29" s="34">
        <v>1345</v>
      </c>
    </row>
    <row r="30" spans="2:18" ht="13.8" thickTop="1" x14ac:dyDescent="0.2">
      <c r="B30" s="27">
        <v>19</v>
      </c>
      <c r="C30" s="5" t="s">
        <v>86</v>
      </c>
      <c r="D30" s="28">
        <v>13545</v>
      </c>
      <c r="E30" s="29">
        <v>13543</v>
      </c>
      <c r="F30" s="30">
        <v>32</v>
      </c>
      <c r="G30" s="11"/>
      <c r="H30" s="31">
        <v>51</v>
      </c>
      <c r="I30" s="5" t="s">
        <v>87</v>
      </c>
      <c r="J30" s="32">
        <v>674</v>
      </c>
      <c r="K30" s="33">
        <v>675</v>
      </c>
      <c r="L30" s="34">
        <v>0</v>
      </c>
      <c r="M30" s="11"/>
      <c r="N30" s="27"/>
      <c r="O30" s="5" t="s">
        <v>88</v>
      </c>
      <c r="P30" s="28">
        <f>SUM(D13:D41)+SUM(J6:J7)</f>
        <v>192836</v>
      </c>
      <c r="Q30" s="29">
        <f>SUM(E13:E41)+SUM(K6:K7)</f>
        <v>193827</v>
      </c>
      <c r="R30" s="30">
        <v>1089</v>
      </c>
    </row>
    <row r="31" spans="2:18" ht="13.8" thickBot="1" x14ac:dyDescent="0.25">
      <c r="B31" s="27">
        <v>20</v>
      </c>
      <c r="C31" s="5" t="s">
        <v>89</v>
      </c>
      <c r="D31" s="28">
        <v>6167</v>
      </c>
      <c r="E31" s="29">
        <v>6175</v>
      </c>
      <c r="F31" s="30">
        <v>37</v>
      </c>
      <c r="G31" s="11"/>
      <c r="H31" s="50">
        <v>52</v>
      </c>
      <c r="I31" s="8" t="s">
        <v>90</v>
      </c>
      <c r="J31" s="47">
        <v>659</v>
      </c>
      <c r="K31" s="48">
        <v>659</v>
      </c>
      <c r="L31" s="49">
        <v>0</v>
      </c>
      <c r="M31" s="11"/>
      <c r="N31" s="27"/>
      <c r="O31" s="5" t="s">
        <v>91</v>
      </c>
      <c r="P31" s="28">
        <f>SUM(J10+J16+J26+J29+J32+J41+P12+P18+P28)</f>
        <v>35909</v>
      </c>
      <c r="Q31" s="29">
        <f>SUM(K10+K16+K26+K29+K32+K41+Q12+Q18+Q28)</f>
        <v>36039</v>
      </c>
      <c r="R31" s="30">
        <v>73</v>
      </c>
    </row>
    <row r="32" spans="2:18" ht="14.4" thickTop="1" thickBot="1" x14ac:dyDescent="0.25">
      <c r="B32" s="27">
        <v>21</v>
      </c>
      <c r="C32" s="5" t="s">
        <v>92</v>
      </c>
      <c r="D32" s="28">
        <v>6209</v>
      </c>
      <c r="E32" s="29">
        <v>6226</v>
      </c>
      <c r="F32" s="30">
        <v>52</v>
      </c>
      <c r="G32" s="11"/>
      <c r="H32" s="42"/>
      <c r="I32" s="43" t="s">
        <v>93</v>
      </c>
      <c r="J32" s="44">
        <f>SUM(J30:J31)</f>
        <v>1333</v>
      </c>
      <c r="K32" s="45">
        <f>SUM(K30:K31)</f>
        <v>1334</v>
      </c>
      <c r="L32" s="46">
        <v>0</v>
      </c>
      <c r="M32" s="11"/>
      <c r="N32" s="19"/>
      <c r="O32" s="9" t="s">
        <v>94</v>
      </c>
      <c r="P32" s="51">
        <f>SUM(P29+P31)</f>
        <v>263438</v>
      </c>
      <c r="Q32" s="52">
        <f>SUM(Q29+Q31)</f>
        <v>265012</v>
      </c>
      <c r="R32" s="53">
        <v>1418</v>
      </c>
    </row>
    <row r="33" spans="2:18" ht="13.8" thickTop="1" x14ac:dyDescent="0.2">
      <c r="B33" s="27">
        <v>22</v>
      </c>
      <c r="C33" s="5" t="s">
        <v>95</v>
      </c>
      <c r="D33" s="28">
        <v>5739</v>
      </c>
      <c r="E33" s="29">
        <v>5745</v>
      </c>
      <c r="F33" s="30">
        <v>42</v>
      </c>
      <c r="G33" s="11"/>
      <c r="H33" s="31">
        <v>53</v>
      </c>
      <c r="I33" s="5" t="s">
        <v>96</v>
      </c>
      <c r="J33" s="32">
        <v>2925</v>
      </c>
      <c r="K33" s="33">
        <v>2929</v>
      </c>
      <c r="L33" s="34">
        <v>3</v>
      </c>
      <c r="M33" s="11"/>
      <c r="N33" s="11"/>
      <c r="O33" s="11"/>
      <c r="P33" s="11"/>
      <c r="Q33" s="11"/>
      <c r="R33" s="11"/>
    </row>
    <row r="34" spans="2:18" x14ac:dyDescent="0.2">
      <c r="B34" s="27">
        <v>23</v>
      </c>
      <c r="C34" s="5" t="s">
        <v>97</v>
      </c>
      <c r="D34" s="28">
        <v>1793</v>
      </c>
      <c r="E34" s="29">
        <v>1793</v>
      </c>
      <c r="F34" s="30">
        <v>3</v>
      </c>
      <c r="G34" s="11"/>
      <c r="H34" s="27">
        <v>54</v>
      </c>
      <c r="I34" s="5" t="s">
        <v>98</v>
      </c>
      <c r="J34" s="28">
        <v>1002</v>
      </c>
      <c r="K34" s="29">
        <v>1002</v>
      </c>
      <c r="L34" s="30">
        <v>5</v>
      </c>
      <c r="M34" s="11"/>
      <c r="N34" s="11"/>
      <c r="O34" s="11"/>
      <c r="P34" s="11"/>
      <c r="Q34" s="11"/>
      <c r="R34" s="11"/>
    </row>
    <row r="35" spans="2:18" x14ac:dyDescent="0.2">
      <c r="B35" s="27">
        <v>24</v>
      </c>
      <c r="C35" s="5" t="s">
        <v>99</v>
      </c>
      <c r="D35" s="28">
        <v>5341</v>
      </c>
      <c r="E35" s="29">
        <v>5349</v>
      </c>
      <c r="F35" s="30">
        <v>21</v>
      </c>
      <c r="G35" s="11"/>
      <c r="H35" s="31">
        <v>55</v>
      </c>
      <c r="I35" s="5" t="s">
        <v>100</v>
      </c>
      <c r="J35" s="28">
        <v>1129</v>
      </c>
      <c r="K35" s="29">
        <v>1130</v>
      </c>
      <c r="L35" s="30">
        <v>1</v>
      </c>
      <c r="M35" s="11"/>
      <c r="N35" s="11"/>
      <c r="O35" s="11"/>
      <c r="P35" s="11"/>
      <c r="Q35" s="11"/>
      <c r="R35" s="11"/>
    </row>
    <row r="36" spans="2:18" x14ac:dyDescent="0.2">
      <c r="B36" s="27">
        <v>25</v>
      </c>
      <c r="C36" s="5" t="s">
        <v>101</v>
      </c>
      <c r="D36" s="28">
        <v>4871</v>
      </c>
      <c r="E36" s="29">
        <v>4931</v>
      </c>
      <c r="F36" s="30">
        <v>7</v>
      </c>
      <c r="G36" s="11"/>
      <c r="H36" s="27">
        <v>56</v>
      </c>
      <c r="I36" s="5" t="s">
        <v>102</v>
      </c>
      <c r="J36" s="28">
        <v>1003</v>
      </c>
      <c r="K36" s="29">
        <v>1004</v>
      </c>
      <c r="L36" s="30">
        <v>3</v>
      </c>
      <c r="M36" s="11"/>
      <c r="N36" s="11"/>
      <c r="O36" s="11"/>
      <c r="P36" s="11"/>
      <c r="Q36" s="11"/>
      <c r="R36" s="11"/>
    </row>
    <row r="37" spans="2:18" x14ac:dyDescent="0.2">
      <c r="B37" s="27">
        <v>26</v>
      </c>
      <c r="C37" s="5" t="s">
        <v>103</v>
      </c>
      <c r="D37" s="28">
        <v>2323</v>
      </c>
      <c r="E37" s="29">
        <v>2332</v>
      </c>
      <c r="F37" s="30">
        <v>2</v>
      </c>
      <c r="G37" s="11"/>
      <c r="H37" s="31">
        <v>57</v>
      </c>
      <c r="I37" s="5" t="s">
        <v>104</v>
      </c>
      <c r="J37" s="28">
        <v>234</v>
      </c>
      <c r="K37" s="29">
        <v>234</v>
      </c>
      <c r="L37" s="30">
        <v>0</v>
      </c>
      <c r="M37" s="11"/>
      <c r="N37" s="11"/>
      <c r="O37" s="11"/>
      <c r="P37" s="11"/>
      <c r="Q37" s="11"/>
      <c r="R37" s="11"/>
    </row>
    <row r="38" spans="2:18" x14ac:dyDescent="0.2">
      <c r="B38" s="27">
        <v>27</v>
      </c>
      <c r="C38" s="5" t="s">
        <v>105</v>
      </c>
      <c r="D38" s="28">
        <v>5913</v>
      </c>
      <c r="E38" s="29">
        <v>5924</v>
      </c>
      <c r="F38" s="30">
        <v>64</v>
      </c>
      <c r="G38" s="11"/>
      <c r="H38" s="27">
        <v>58</v>
      </c>
      <c r="I38" s="5" t="s">
        <v>106</v>
      </c>
      <c r="J38" s="28">
        <v>575</v>
      </c>
      <c r="K38" s="29">
        <v>632</v>
      </c>
      <c r="L38" s="30">
        <v>2</v>
      </c>
      <c r="M38" s="11"/>
      <c r="N38" s="11"/>
      <c r="O38" s="11"/>
      <c r="P38" s="11"/>
      <c r="Q38" s="11"/>
      <c r="R38" s="11"/>
    </row>
    <row r="39" spans="2:18" x14ac:dyDescent="0.2">
      <c r="B39" s="27">
        <v>28</v>
      </c>
      <c r="C39" s="5" t="s">
        <v>107</v>
      </c>
      <c r="D39" s="28">
        <v>4091</v>
      </c>
      <c r="E39" s="29">
        <v>4094</v>
      </c>
      <c r="F39" s="30">
        <v>26</v>
      </c>
      <c r="G39" s="11"/>
      <c r="H39" s="31">
        <v>59</v>
      </c>
      <c r="I39" s="5" t="s">
        <v>108</v>
      </c>
      <c r="J39" s="28">
        <v>767</v>
      </c>
      <c r="K39" s="29">
        <v>767</v>
      </c>
      <c r="L39" s="30">
        <v>0</v>
      </c>
      <c r="M39" s="11"/>
      <c r="N39" s="11"/>
      <c r="O39" s="11"/>
      <c r="P39" s="11"/>
      <c r="Q39" s="11"/>
      <c r="R39" s="11"/>
    </row>
    <row r="40" spans="2:18" ht="13.8" thickBot="1" x14ac:dyDescent="0.25">
      <c r="B40" s="27">
        <v>29</v>
      </c>
      <c r="C40" s="5" t="s">
        <v>109</v>
      </c>
      <c r="D40" s="28">
        <v>2878</v>
      </c>
      <c r="E40" s="29">
        <v>3418</v>
      </c>
      <c r="F40" s="30">
        <v>4</v>
      </c>
      <c r="G40" s="11"/>
      <c r="H40" s="27">
        <v>60</v>
      </c>
      <c r="I40" s="8" t="s">
        <v>110</v>
      </c>
      <c r="J40" s="47">
        <v>236</v>
      </c>
      <c r="K40" s="48">
        <v>236</v>
      </c>
      <c r="L40" s="49">
        <v>0</v>
      </c>
      <c r="M40" s="11"/>
      <c r="N40" s="11"/>
      <c r="O40" s="11"/>
      <c r="P40" s="11"/>
      <c r="Q40" s="11"/>
      <c r="R40" s="11"/>
    </row>
    <row r="41" spans="2:18" ht="14.4" thickTop="1" thickBot="1" x14ac:dyDescent="0.25">
      <c r="B41" s="54">
        <v>30</v>
      </c>
      <c r="C41" s="9" t="s">
        <v>111</v>
      </c>
      <c r="D41" s="55">
        <v>4204</v>
      </c>
      <c r="E41" s="56">
        <v>4204</v>
      </c>
      <c r="F41" s="57">
        <v>7</v>
      </c>
      <c r="G41" s="11"/>
      <c r="H41" s="42"/>
      <c r="I41" s="43" t="s">
        <v>112</v>
      </c>
      <c r="J41" s="44">
        <f>SUM(J33:J40)</f>
        <v>7871</v>
      </c>
      <c r="K41" s="45">
        <f>SUM(K33:K40)</f>
        <v>7934</v>
      </c>
      <c r="L41" s="46">
        <v>14</v>
      </c>
      <c r="M41" s="11"/>
      <c r="N41" s="11"/>
      <c r="O41" s="11"/>
      <c r="P41" s="11"/>
      <c r="Q41" s="11"/>
      <c r="R41" s="11"/>
    </row>
    <row r="42" spans="2:18" x14ac:dyDescent="0.2"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</row>
    <row r="43" spans="2:18" x14ac:dyDescent="0.2">
      <c r="G43" s="11"/>
      <c r="H43" s="11"/>
      <c r="I43" s="11"/>
      <c r="J43" s="58"/>
      <c r="K43" s="58"/>
      <c r="L43" s="11"/>
      <c r="M43" s="11"/>
      <c r="N43" s="11"/>
      <c r="O43" s="11"/>
      <c r="P43" s="58"/>
      <c r="Q43" s="58"/>
      <c r="R43" s="11"/>
    </row>
  </sheetData>
  <phoneticPr fontId="7"/>
  <pageMargins left="0.78700000000000003" right="0.78700000000000003" top="0.98399999999999999" bottom="0.98399999999999999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03huzaisya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2024-08-29T07:14:26Z</dcterms:created>
  <dcterms:modified xsi:type="dcterms:W3CDTF">2024-08-29T07:14:26Z</dcterms:modified>
</cp:coreProperties>
</file>