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tfs03\05160_産業振興課$\02_室班フォルダ\ライフサイエンス産業振興室\80_健康医療ものづくり推進事業\031 補助金\03 メルマガ・宣伝用チラシ・HP・公募説明会\R8\03 県HP\様式\"/>
    </mc:Choice>
  </mc:AlternateContent>
  <xr:revisionPtr revIDLastSave="0" documentId="13_ncr:1_{224303D6-C7D7-4C4F-BBB6-94CE7E2D1D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入力1】資金調達内訳" sheetId="5" r:id="rId1"/>
    <sheet name="【入力2】記載用シート (白紙)" sheetId="7" r:id="rId2"/>
    <sheet name="【入力2】記載用シート (製品開発)" sheetId="3" r:id="rId3"/>
    <sheet name="【入力2】記載用シート (試験承認)" sheetId="8" r:id="rId4"/>
    <sheet name="記載例" sheetId="4" r:id="rId5"/>
  </sheets>
  <definedNames>
    <definedName name="_xlnm.Print_Area" localSheetId="3">'【入力2】記載用シート (試験承認)'!$A$1:$J$29</definedName>
    <definedName name="_xlnm.Print_Area" localSheetId="2">'【入力2】記載用シート (製品開発)'!$A$1:$J$58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27" i="4" l="1"/>
  <c r="H26" i="4" l="1"/>
  <c r="H25" i="4"/>
  <c r="G23" i="4"/>
  <c r="H23" i="4" s="1"/>
  <c r="G21" i="4"/>
  <c r="G22" i="4" s="1"/>
  <c r="H22" i="4" s="1"/>
  <c r="G19" i="4"/>
  <c r="G20" i="4" s="1"/>
  <c r="H20" i="4" s="1"/>
  <c r="G17" i="4"/>
  <c r="H17" i="4" s="1"/>
  <c r="G16" i="4"/>
  <c r="H16" i="4" s="1"/>
  <c r="G14" i="4"/>
  <c r="H15" i="4" s="1"/>
  <c r="H27" i="4" s="1"/>
  <c r="G13" i="4"/>
  <c r="G11" i="4"/>
  <c r="H11" i="4" s="1"/>
  <c r="G10" i="4"/>
  <c r="H10" i="4" s="1"/>
  <c r="G9" i="4"/>
  <c r="H9" i="4" s="1"/>
  <c r="G7" i="4"/>
  <c r="H7" i="4" s="1"/>
  <c r="G6" i="4"/>
  <c r="H6" i="4" s="1"/>
  <c r="G5" i="4"/>
  <c r="H5" i="4" s="1"/>
  <c r="G4" i="4"/>
  <c r="G24" i="4" l="1"/>
  <c r="H24" i="4" s="1"/>
  <c r="G8" i="4"/>
  <c r="H13" i="4"/>
  <c r="H4" i="4"/>
  <c r="H8" i="4"/>
  <c r="G12" i="4"/>
  <c r="H12" i="4" s="1"/>
  <c r="H14" i="4"/>
  <c r="G18" i="4"/>
  <c r="H18" i="4" s="1"/>
  <c r="H19" i="4"/>
  <c r="H21" i="4"/>
  <c r="I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2" authorId="0" shapeId="0" xr:uid="{59D1ED90-7502-4FF1-B900-2F54913ABD24}">
      <text>
        <r>
          <rPr>
            <b/>
            <sz val="9"/>
            <color indexed="81"/>
            <rFont val="MS P ゴシック"/>
            <family val="3"/>
            <charset val="128"/>
          </rPr>
          <t>税込</t>
        </r>
      </text>
    </comment>
    <comment ref="G2" authorId="0" shapeId="0" xr:uid="{E8FC0953-3DA2-48D8-ABDA-25F48B4D77D8}">
      <text>
        <r>
          <rPr>
            <b/>
            <sz val="9"/>
            <color indexed="81"/>
            <rFont val="MS P ゴシック"/>
            <family val="3"/>
            <charset val="128"/>
          </rPr>
          <t>税込</t>
        </r>
      </text>
    </comment>
    <comment ref="H2" authorId="0" shapeId="0" xr:uid="{A71625C6-79AD-4902-A784-F18BDC0A4BCC}">
      <text>
        <r>
          <rPr>
            <b/>
            <sz val="9"/>
            <color indexed="81"/>
            <rFont val="MS P ゴシック"/>
            <family val="3"/>
            <charset val="128"/>
          </rPr>
          <t>税抜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税込</t>
        </r>
      </text>
    </comment>
    <comment ref="G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税込</t>
        </r>
      </text>
    </comment>
    <comment ref="H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税抜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2" authorId="0" shapeId="0" xr:uid="{98304ED2-4ADF-4672-B4BC-83ECCD2D70FC}">
      <text>
        <r>
          <rPr>
            <b/>
            <sz val="9"/>
            <color indexed="81"/>
            <rFont val="MS P ゴシック"/>
            <family val="3"/>
            <charset val="128"/>
          </rPr>
          <t>税込</t>
        </r>
      </text>
    </comment>
    <comment ref="G2" authorId="0" shapeId="0" xr:uid="{13713A77-2515-47E8-9B7C-32AB60C3FCE1}">
      <text>
        <r>
          <rPr>
            <b/>
            <sz val="9"/>
            <color indexed="81"/>
            <rFont val="MS P ゴシック"/>
            <family val="3"/>
            <charset val="128"/>
          </rPr>
          <t>税込</t>
        </r>
      </text>
    </comment>
    <comment ref="H2" authorId="0" shapeId="0" xr:uid="{B55F015B-9C87-442E-ACF6-70C78AE37611}">
      <text>
        <r>
          <rPr>
            <b/>
            <sz val="9"/>
            <color indexed="81"/>
            <rFont val="MS P ゴシック"/>
            <family val="3"/>
            <charset val="128"/>
          </rPr>
          <t>税抜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B4" authorId="0" shapeId="0" xr:uid="{28D924C6-5516-42E1-AD10-CFAFE16770E2}">
      <text>
        <r>
          <rPr>
            <b/>
            <sz val="9"/>
            <color indexed="81"/>
            <rFont val="MS P ゴシック"/>
            <family val="3"/>
            <charset val="128"/>
          </rPr>
          <t>適宜、行を増やしてください。</t>
        </r>
      </text>
    </comment>
    <comment ref="A25" authorId="0" shapeId="0" xr:uid="{4270687A-7563-46E0-8C41-754C1F63D7EC}">
      <text>
        <r>
          <rPr>
            <b/>
            <sz val="9"/>
            <color indexed="81"/>
            <rFont val="MS P ゴシック"/>
            <family val="3"/>
            <charset val="128"/>
          </rPr>
          <t>上記経費区分に該当しない経費
※計上にあたっては、事前に千葉県産業振興課と協議が必要です。</t>
        </r>
      </text>
    </comment>
    <comment ref="I27" authorId="0" shapeId="0" xr:uid="{078EC8AB-0193-4150-B589-A0C28994737F}">
      <text>
        <r>
          <rPr>
            <b/>
            <sz val="9"/>
            <color indexed="81"/>
            <rFont val="MS P ゴシック"/>
            <family val="3"/>
            <charset val="128"/>
          </rPr>
          <t>補助対象経費（税抜）の合計金額の2/3から1,000円未満を切り捨てます。</t>
        </r>
      </text>
    </comment>
  </commentList>
</comments>
</file>

<file path=xl/sharedStrings.xml><?xml version="1.0" encoding="utf-8"?>
<sst xmlns="http://schemas.openxmlformats.org/spreadsheetml/2006/main" count="185" uniqueCount="89">
  <si>
    <t>経費区分</t>
  </si>
  <si>
    <t>（注５）</t>
  </si>
  <si>
    <t>種別</t>
  </si>
  <si>
    <t>仕様</t>
  </si>
  <si>
    <t>単位</t>
  </si>
  <si>
    <t>数量</t>
  </si>
  <si>
    <t>単価（円）</t>
  </si>
  <si>
    <t>補助事業に要する経費（円）</t>
  </si>
  <si>
    <r>
      <t>(</t>
    </r>
    <r>
      <rPr>
        <sz val="10.5"/>
        <color theme="1"/>
        <rFont val="ＭＳ 明朝"/>
        <family val="1"/>
        <charset val="128"/>
      </rPr>
      <t>注３</t>
    </r>
    <r>
      <rPr>
        <sz val="10.5"/>
        <color theme="1"/>
        <rFont val="Century"/>
        <family val="1"/>
      </rPr>
      <t>)</t>
    </r>
  </si>
  <si>
    <t>（注４）</t>
  </si>
  <si>
    <t>備考</t>
  </si>
  <si>
    <t>○○基盤</t>
  </si>
  <si>
    <t>○○型</t>
  </si>
  <si>
    <t>個</t>
  </si>
  <si>
    <t>○○社</t>
  </si>
  <si>
    <t>××材</t>
  </si>
  <si>
    <t>×型</t>
  </si>
  <si>
    <t>m</t>
  </si>
  <si>
    <r>
      <t>B</t>
    </r>
    <r>
      <rPr>
        <sz val="8"/>
        <color rgb="FFFF0000"/>
        <rFont val="ＭＳ 明朝"/>
        <family val="1"/>
        <charset val="128"/>
      </rPr>
      <t>材</t>
    </r>
  </si>
  <si>
    <t>kg</t>
  </si>
  <si>
    <t>▲▲社</t>
  </si>
  <si>
    <r>
      <t>C</t>
    </r>
    <r>
      <rPr>
        <sz val="8"/>
        <color rgb="FFFF0000"/>
        <rFont val="ＭＳ 明朝"/>
        <family val="1"/>
        <charset val="128"/>
      </rPr>
      <t>材</t>
    </r>
  </si>
  <si>
    <t>計</t>
  </si>
  <si>
    <t>分析装置</t>
  </si>
  <si>
    <t>○形式</t>
  </si>
  <si>
    <t>月</t>
  </si>
  <si>
    <t>加工機</t>
  </si>
  <si>
    <t>○型</t>
  </si>
  <si>
    <t>式</t>
  </si>
  <si>
    <t>金型</t>
  </si>
  <si>
    <t>○○研究所</t>
  </si>
  <si>
    <t>加工機加工</t>
  </si>
  <si>
    <t>○○　○○</t>
  </si>
  <si>
    <t>試技評価</t>
  </si>
  <si>
    <t>回</t>
  </si>
  <si>
    <t>○○大学附属病院　医師</t>
  </si>
  <si>
    <t>鉄道（津田沼⇔幕張）</t>
  </si>
  <si>
    <t>往復</t>
  </si>
  <si>
    <t>事務費</t>
  </si>
  <si>
    <t>通信運搬費</t>
  </si>
  <si>
    <t>賃金</t>
  </si>
  <si>
    <t>パート</t>
  </si>
  <si>
    <t>時間</t>
  </si>
  <si>
    <t>２名分</t>
  </si>
  <si>
    <t>産業財産権等関連経費</t>
  </si>
  <si>
    <t>出願費用</t>
  </si>
  <si>
    <t>件</t>
  </si>
  <si>
    <t>その他</t>
  </si>
  <si>
    <t>合計</t>
  </si>
  <si>
    <t>専門家謝金・旅費</t>
    <phoneticPr fontId="9"/>
  </si>
  <si>
    <t>○○　○○（旅費）</t>
    <phoneticPr fontId="9"/>
  </si>
  <si>
    <r>
      <t>IC</t>
    </r>
    <r>
      <rPr>
        <sz val="8"/>
        <color rgb="FFFF0000"/>
        <rFont val="ＭＳ Ｐ明朝"/>
        <family val="1"/>
        <charset val="128"/>
      </rPr>
      <t>料金</t>
    </r>
    <rPh sb="2" eb="4">
      <t>リョウキン</t>
    </rPh>
    <phoneticPr fontId="9"/>
  </si>
  <si>
    <t>リース
●△社</t>
    <phoneticPr fontId="9"/>
  </si>
  <si>
    <t>購入
△○社</t>
    <phoneticPr fontId="9"/>
  </si>
  <si>
    <t>○○性能
評価試験</t>
    <phoneticPr fontId="9"/>
  </si>
  <si>
    <t>補助対象経費（円）</t>
    <rPh sb="4" eb="6">
      <t>ケイヒ</t>
    </rPh>
    <rPh sb="7" eb="8">
      <t>エン</t>
    </rPh>
    <phoneticPr fontId="9"/>
  </si>
  <si>
    <t>計</t>
    <rPh sb="0" eb="1">
      <t>ケイ</t>
    </rPh>
    <phoneticPr fontId="9"/>
  </si>
  <si>
    <t>補助金交付申請額（円）</t>
    <rPh sb="9" eb="10">
      <t>エン</t>
    </rPh>
    <phoneticPr fontId="9"/>
  </si>
  <si>
    <t>機械装置・工具器具費</t>
    <phoneticPr fontId="9"/>
  </si>
  <si>
    <t>原材料・消耗品費</t>
    <phoneticPr fontId="9"/>
  </si>
  <si>
    <t>原材料・
消耗品費</t>
    <phoneticPr fontId="9"/>
  </si>
  <si>
    <t>補助対象経費（円）</t>
    <phoneticPr fontId="9"/>
  </si>
  <si>
    <t>補助金交付申請額（円）</t>
    <phoneticPr fontId="9"/>
  </si>
  <si>
    <t>委託・外注加工費</t>
    <rPh sb="3" eb="5">
      <t>ガイチュウ</t>
    </rPh>
    <rPh sb="5" eb="7">
      <t>カコウ</t>
    </rPh>
    <phoneticPr fontId="9"/>
  </si>
  <si>
    <t>【記載例】</t>
    <rPh sb="1" eb="4">
      <t>キサイレイ</t>
    </rPh>
    <phoneticPr fontId="9"/>
  </si>
  <si>
    <t>委託・外注加工費</t>
    <rPh sb="3" eb="7">
      <t>ガイチュウカコウ</t>
    </rPh>
    <phoneticPr fontId="9"/>
  </si>
  <si>
    <t>区分</t>
    <rPh sb="0" eb="2">
      <t>クブン</t>
    </rPh>
    <phoneticPr fontId="9"/>
  </si>
  <si>
    <t>金額（円）</t>
    <rPh sb="0" eb="2">
      <t>キンガク</t>
    </rPh>
    <rPh sb="3" eb="4">
      <t>エン</t>
    </rPh>
    <phoneticPr fontId="9"/>
  </si>
  <si>
    <t>資金調達先</t>
    <rPh sb="0" eb="4">
      <t>シキンチョウタツ</t>
    </rPh>
    <rPh sb="4" eb="5">
      <t>サキ</t>
    </rPh>
    <phoneticPr fontId="9"/>
  </si>
  <si>
    <t>自己資金</t>
    <rPh sb="0" eb="4">
      <t>ジコシキン</t>
    </rPh>
    <phoneticPr fontId="9"/>
  </si>
  <si>
    <t>借入金</t>
    <rPh sb="0" eb="3">
      <t>カリイレキン</t>
    </rPh>
    <phoneticPr fontId="9"/>
  </si>
  <si>
    <t>補助金（注１）</t>
    <rPh sb="0" eb="3">
      <t>ホジョキン</t>
    </rPh>
    <rPh sb="4" eb="5">
      <t>チュウ</t>
    </rPh>
    <phoneticPr fontId="9"/>
  </si>
  <si>
    <t>その他</t>
    <rPh sb="2" eb="3">
      <t>タ</t>
    </rPh>
    <phoneticPr fontId="9"/>
  </si>
  <si>
    <t>補助事業費総額（注２）</t>
    <rPh sb="0" eb="4">
      <t>ホジョジギョウ</t>
    </rPh>
    <rPh sb="4" eb="7">
      <t>ヒソウガク</t>
    </rPh>
    <rPh sb="8" eb="9">
      <t>チュウ</t>
    </rPh>
    <phoneticPr fontId="9"/>
  </si>
  <si>
    <t>（注３）</t>
    <rPh sb="1" eb="2">
      <t>チュウ</t>
    </rPh>
    <phoneticPr fontId="9"/>
  </si>
  <si>
    <t>（注４）</t>
    <rPh sb="1" eb="2">
      <t>チュウ</t>
    </rPh>
    <phoneticPr fontId="9"/>
  </si>
  <si>
    <t>（注１）</t>
    <rPh sb="1" eb="2">
      <t>チュウ</t>
    </rPh>
    <phoneticPr fontId="9"/>
  </si>
  <si>
    <t>（注２）</t>
    <rPh sb="1" eb="2">
      <t>チュウ</t>
    </rPh>
    <phoneticPr fontId="9"/>
  </si>
  <si>
    <t>「補助事業に要する経費」とは、補助事業を行うために必要な経費で、「数量」に「単価」を乗じた金額で消費税を含む額。</t>
    <phoneticPr fontId="9"/>
  </si>
  <si>
    <t>「補助対象経費」とは、「補助事業に要する経費」のうち、補助対象となる経費のことで消費税を控除した金額。</t>
    <phoneticPr fontId="9"/>
  </si>
  <si>
    <t>（注５）</t>
    <rPh sb="1" eb="2">
      <t>チュウ</t>
    </rPh>
    <phoneticPr fontId="9"/>
  </si>
  <si>
    <t>経費区分は別表「補助対象経費区分(*)」により記入すること。
(*)補助対象経費区分中、「機械装置・工具器具費」については、購入、製造、改良、据付、借用、保守又は修繕の別を備考欄に記入すること。また、機械装置及び工具器具等を自家製造する場合は、木型、鋳物、鋼材等を「原材料・消耗品費」に計上すること。
「専門家謝金・旅費」については、種別に専門家の氏名と謝金・旅費の区分を記入すること。また、仕様には主な旅行手段（電車・飛行機等）と出発地、目的地を記入すること。
「その他」については、特に知事が必要と認める経費のみが補助対象となる。</t>
    <phoneticPr fontId="9"/>
  </si>
  <si>
    <t>委託・外注費</t>
    <rPh sb="3" eb="5">
      <t>ガイチュウ</t>
    </rPh>
    <rPh sb="5" eb="6">
      <t>ヒ</t>
    </rPh>
    <phoneticPr fontId="9"/>
  </si>
  <si>
    <t>相談料及び審査手数料</t>
    <rPh sb="0" eb="3">
      <t>ソウダンリョウ</t>
    </rPh>
    <rPh sb="3" eb="4">
      <t>オヨ</t>
    </rPh>
    <rPh sb="5" eb="10">
      <t>シンサテスウリョウ</t>
    </rPh>
    <phoneticPr fontId="9"/>
  </si>
  <si>
    <t>イ　資金支出内訳</t>
    <phoneticPr fontId="9"/>
  </si>
  <si>
    <t>「ア 資金調達内訳」の「補助金」は、「イ 資金支出内訳」の「補助金交付申請額」の合計と一致する（千円未満切り捨て）。また、「補助金」は各補助事業の上限額以内で、かつ「補助対象経費」に補助率3分の2を乗じた金額以内とすること。</t>
    <phoneticPr fontId="9"/>
  </si>
  <si>
    <t>「ア 資金調達内訳」の「補助事業費の総額」は、「イ 資金支出内訳」の「補助事業に要する経費」の合計額と一致する。</t>
    <phoneticPr fontId="9"/>
  </si>
  <si>
    <t>ア　資金調達内訳</t>
    <rPh sb="2" eb="6">
      <t>シキンチョウタツ</t>
    </rPh>
    <rPh sb="6" eb="8">
      <t>ウチワケ</t>
    </rPh>
    <phoneticPr fontId="9"/>
  </si>
  <si>
    <r>
      <t>イ</t>
    </r>
    <r>
      <rPr>
        <sz val="11"/>
        <color theme="1"/>
        <rFont val="游ゴシック"/>
        <family val="3"/>
        <charset val="128"/>
        <scheme val="minor"/>
      </rPr>
      <t>　資金支出内訳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</si>
</sst>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 "/>
  </numFmts>
  <fonts count="24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rgb="FFFF0000"/>
      <name val="Century"/>
      <family val="1"/>
    </font>
    <font>
      <sz val="7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rgb="FFFF0000"/>
      <name val="Century"/>
      <family val="1"/>
    </font>
    <font>
      <sz val="6"/>
      <name val="游ゴシック"/>
      <family val="2"/>
      <charset val="128"/>
      <scheme val="minor"/>
    </font>
    <font>
      <sz val="8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游ゴシック"/>
      <family val="1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7"/>
      <name val="ＭＳ 明朝"/>
      <family val="1"/>
      <charset val="128"/>
    </font>
    <font>
      <sz val="10.5"/>
      <name val="Century"/>
      <family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 diagonalUp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justify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176" fontId="7" fillId="0" borderId="20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 wrapText="1"/>
    </xf>
    <xf numFmtId="176" fontId="7" fillId="0" borderId="22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right" vertical="center" wrapText="1"/>
    </xf>
    <xf numFmtId="176" fontId="20" fillId="0" borderId="3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136280</xdr:colOff>
      <xdr:row>30</xdr:row>
      <xdr:rowOff>72537</xdr:rowOff>
    </xdr:from>
    <xdr:to>
      <xdr:col>9</xdr:col>
      <xdr:colOff>483577</xdr:colOff>
      <xdr:row>34</xdr:row>
      <xdr:rowOff>190501</xdr:rowOff>
    </xdr:to>
    <xdr:sp macro="" textlink="">
      <xdr:nvSpPr>
        <xdr:cNvPr id="2" name="四角形吹き出し 6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616568" y="8007595"/>
          <a:ext cx="2494086" cy="1085118"/>
        </a:xfrm>
        <a:prstGeom prst="wedgeRectCallout">
          <a:avLst>
            <a:gd name="adj1" fmla="val -18787"/>
            <a:gd name="adj2" fmla="val 28250"/>
          </a:avLst>
        </a:prstGeom>
        <a:solidFill>
          <a:srgbClr val="FFFF99">
            <a:alpha val="90195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補助金交付申請額は、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「補助対象経費」の合計に３分の２を乗じた額（千円未満切り捨て）のうち、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研究・製品開発補助の場合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千万円、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試験・承認補助の場合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万円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を超えない範囲となります。</a:t>
          </a:r>
        </a:p>
      </xdr:txBody>
    </xdr:sp>
    <xdr:clientData/>
  </xdr:twoCellAnchor>
  <xdr:twoCellAnchor>
    <xdr:from>
      <xdr:col>0</xdr:col>
      <xdr:colOff>76200</xdr:colOff>
      <xdr:row>27</xdr:row>
      <xdr:rowOff>105508</xdr:rowOff>
    </xdr:from>
    <xdr:to>
      <xdr:col>6</xdr:col>
      <xdr:colOff>65943</xdr:colOff>
      <xdr:row>34</xdr:row>
      <xdr:rowOff>201393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00" y="7315200"/>
          <a:ext cx="3470031" cy="1788405"/>
        </a:xfrm>
        <a:prstGeom prst="wedgeRectCallout">
          <a:avLst>
            <a:gd name="adj1" fmla="val -18787"/>
            <a:gd name="adj2" fmla="val 28251"/>
          </a:avLst>
        </a:prstGeom>
        <a:solidFill>
          <a:srgbClr val="FFFF99">
            <a:alpha val="90000"/>
          </a:srgb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種別：原材料、機械設置等の具体的品名等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仕様：型式、性能等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単位：「数量」の算出単位で、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cm,</a:t>
          </a:r>
          <a:r>
            <a:rPr lang="ja-JP" altLang="en-US" sz="900" kern="100" baseline="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kg, 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㎡等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単価：１単位当たりの</a:t>
          </a:r>
          <a:r>
            <a:rPr lang="ja-JP" sz="900" u="sng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税込価格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補助事業に要する経費：費目区分ごとの単価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数量の価格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補助対象経費：補助事業に要する経費のうち、</a:t>
          </a:r>
          <a:r>
            <a:rPr lang="ja-JP" sz="900" u="sng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税抜価格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補助金交付申請額：</a:t>
          </a:r>
          <a:r>
            <a:rPr lang="ja-JP" sz="90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補助対象経費の合計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に</a:t>
          </a:r>
          <a:r>
            <a:rPr lang="ja-JP" alt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３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分の</a:t>
          </a:r>
          <a:r>
            <a:rPr lang="ja-JP" alt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２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を乗じた額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028700"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（千円未満切</a:t>
          </a:r>
          <a:r>
            <a:rPr lang="ja-JP" alt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り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捨</a:t>
          </a:r>
          <a:r>
            <a:rPr lang="ja-JP" alt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て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備考：購入先や契約先等を記載してください。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特注品の場合はその旨</a:t>
          </a:r>
          <a:r>
            <a:rPr lang="ja-JP" alt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を</a:t>
          </a: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記載してください</a:t>
          </a:r>
          <a:r>
            <a:rPr lang="ja-JP" alt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9DDC-040C-4708-8613-1590A81B3F95}">
  <sheetPr>
    <tabColor rgb="FF00B050"/>
  </sheetPr>
  <dimension ref="A1:C14"/>
  <sheetViews>
    <sheetView showGridLines="0" view="pageLayout" zoomScale="96" zoomScaleNormal="100" zoomScalePageLayoutView="96" workbookViewId="0">
      <selection activeCell="A14" sqref="A14:C14"/>
    </sheetView>
  </sheetViews>
  <sheetFormatPr defaultRowHeight="18.75"/>
  <cols>
    <col min="1" max="1" width="22.125" style="27" customWidth="1"/>
    <col min="2" max="2" width="29.75" style="27" customWidth="1"/>
    <col min="3" max="3" width="27" style="27" customWidth="1"/>
    <col min="4" max="16384" width="9" style="27"/>
  </cols>
  <sheetData>
    <row r="1" spans="1:3">
      <c r="A1" s="27" t="s">
        <v>87</v>
      </c>
    </row>
    <row r="2" spans="1:3" ht="19.5" thickBot="1"/>
    <row r="3" spans="1:3" ht="19.5" thickBot="1">
      <c r="A3" s="28" t="s">
        <v>66</v>
      </c>
      <c r="B3" s="29" t="s">
        <v>67</v>
      </c>
      <c r="C3" s="30" t="s">
        <v>68</v>
      </c>
    </row>
    <row r="4" spans="1:3">
      <c r="A4" s="31" t="s">
        <v>69</v>
      </c>
      <c r="B4" s="32"/>
      <c r="C4" s="33"/>
    </row>
    <row r="5" spans="1:3">
      <c r="A5" s="34" t="s">
        <v>70</v>
      </c>
      <c r="B5" s="35"/>
      <c r="C5" s="36"/>
    </row>
    <row r="6" spans="1:3">
      <c r="A6" s="34" t="s">
        <v>71</v>
      </c>
      <c r="B6" s="35"/>
      <c r="C6" s="36"/>
    </row>
    <row r="7" spans="1:3" ht="19.5" thickBot="1">
      <c r="A7" s="37" t="s">
        <v>72</v>
      </c>
      <c r="B7" s="38"/>
      <c r="C7" s="39"/>
    </row>
    <row r="8" spans="1:3" ht="20.25" thickTop="1" thickBot="1">
      <c r="A8" s="40" t="s">
        <v>73</v>
      </c>
      <c r="B8" s="41"/>
      <c r="C8" s="42"/>
    </row>
    <row r="10" spans="1:3">
      <c r="A10" s="43" t="s">
        <v>76</v>
      </c>
    </row>
    <row r="11" spans="1:3" ht="55.5" customHeight="1">
      <c r="A11" s="86" t="s">
        <v>85</v>
      </c>
      <c r="B11" s="86"/>
      <c r="C11" s="86"/>
    </row>
    <row r="13" spans="1:3">
      <c r="A13" s="27" t="s">
        <v>77</v>
      </c>
    </row>
    <row r="14" spans="1:3" ht="36.75" customHeight="1">
      <c r="A14" s="86" t="s">
        <v>86</v>
      </c>
      <c r="B14" s="86"/>
      <c r="C14" s="86"/>
    </row>
  </sheetData>
  <mergeCells count="2">
    <mergeCell ref="A11:C11"/>
    <mergeCell ref="A14:C14"/>
  </mergeCells>
  <phoneticPr fontId="9"/>
  <pageMargins left="0.7" right="0.7" top="0.75" bottom="0.75" header="0.3" footer="0.3"/>
  <pageSetup paperSize="9" orientation="portrait" r:id="rId1"/>
  <headerFooter>
    <oddHeader>&amp;L別紙２&amp;C補助事業明細書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482-15FA-45DA-8DD8-E0558C9B5DEF}">
  <sheetPr>
    <tabColor rgb="FF00B050"/>
    <pageSetUpPr fitToPage="1"/>
  </sheetPr>
  <dimension ref="A1:M28"/>
  <sheetViews>
    <sheetView tabSelected="1" view="pageLayout" zoomScaleNormal="100" zoomScaleSheetLayoutView="130" workbookViewId="0">
      <selection activeCell="F2" sqref="F2:H3"/>
    </sheetView>
  </sheetViews>
  <sheetFormatPr defaultRowHeight="18.75"/>
  <cols>
    <col min="1" max="1" width="10.125" customWidth="1"/>
    <col min="2" max="3" width="9" style="1"/>
    <col min="4" max="5" width="5" bestFit="1" customWidth="1"/>
    <col min="6" max="6" width="7.5" bestFit="1" customWidth="1"/>
    <col min="7" max="7" width="10.25" bestFit="1" customWidth="1"/>
    <col min="8" max="9" width="8.5" bestFit="1" customWidth="1"/>
    <col min="10" max="10" width="7.375" customWidth="1"/>
    <col min="11" max="11" width="3.875" customWidth="1"/>
  </cols>
  <sheetData>
    <row r="1" spans="1:10" ht="29.25" customHeight="1">
      <c r="A1" t="s">
        <v>88</v>
      </c>
    </row>
    <row r="2" spans="1:10" ht="38.25">
      <c r="A2" s="45" t="s">
        <v>0</v>
      </c>
      <c r="B2" s="87" t="s">
        <v>2</v>
      </c>
      <c r="C2" s="87" t="s">
        <v>3</v>
      </c>
      <c r="D2" s="87" t="s">
        <v>4</v>
      </c>
      <c r="E2" s="87" t="s">
        <v>5</v>
      </c>
      <c r="F2" s="92" t="s">
        <v>6</v>
      </c>
      <c r="G2" s="63" t="s">
        <v>7</v>
      </c>
      <c r="H2" s="63" t="s">
        <v>55</v>
      </c>
      <c r="I2" s="45" t="s">
        <v>57</v>
      </c>
      <c r="J2" s="87" t="s">
        <v>10</v>
      </c>
    </row>
    <row r="3" spans="1:10">
      <c r="A3" s="47" t="s">
        <v>1</v>
      </c>
      <c r="B3" s="87"/>
      <c r="C3" s="87"/>
      <c r="D3" s="87"/>
      <c r="E3" s="87"/>
      <c r="F3" s="92"/>
      <c r="G3" s="66" t="s">
        <v>74</v>
      </c>
      <c r="H3" s="65" t="s">
        <v>75</v>
      </c>
      <c r="I3" s="47"/>
      <c r="J3" s="87"/>
    </row>
    <row r="4" spans="1:10" ht="18.75" customHeight="1">
      <c r="A4" s="87"/>
      <c r="B4" s="49"/>
      <c r="C4" s="49"/>
      <c r="D4" s="49"/>
      <c r="E4" s="50"/>
      <c r="F4" s="46"/>
      <c r="G4" s="46"/>
      <c r="H4" s="46"/>
      <c r="I4" s="59"/>
      <c r="J4" s="51"/>
    </row>
    <row r="5" spans="1:10" ht="18.75" customHeight="1">
      <c r="A5" s="87"/>
      <c r="B5" s="50"/>
      <c r="C5" s="50"/>
      <c r="D5" s="50"/>
      <c r="E5" s="52"/>
      <c r="F5" s="53"/>
      <c r="G5" s="46"/>
      <c r="H5" s="46"/>
      <c r="I5" s="59"/>
      <c r="J5" s="54"/>
    </row>
    <row r="6" spans="1:10" ht="18.75" customHeight="1">
      <c r="A6" s="87"/>
      <c r="B6" s="49" t="s">
        <v>56</v>
      </c>
      <c r="C6" s="58"/>
      <c r="D6" s="58"/>
      <c r="E6" s="58"/>
      <c r="F6" s="60"/>
      <c r="G6" s="46"/>
      <c r="H6" s="46"/>
      <c r="I6" s="61"/>
      <c r="J6" s="55"/>
    </row>
    <row r="7" spans="1:10" ht="18.75" customHeight="1">
      <c r="A7" s="87"/>
      <c r="B7" s="49"/>
      <c r="C7" s="49"/>
      <c r="D7" s="49"/>
      <c r="E7" s="50"/>
      <c r="F7" s="46"/>
      <c r="G7" s="46"/>
      <c r="H7" s="46"/>
      <c r="I7" s="59"/>
      <c r="J7" s="54"/>
    </row>
    <row r="8" spans="1:10" ht="18.75" customHeight="1">
      <c r="A8" s="87"/>
      <c r="B8" s="49"/>
      <c r="C8" s="49"/>
      <c r="D8" s="49"/>
      <c r="E8" s="50"/>
      <c r="F8" s="46"/>
      <c r="G8" s="46"/>
      <c r="H8" s="46"/>
      <c r="I8" s="59"/>
      <c r="J8" s="54"/>
    </row>
    <row r="9" spans="1:10" ht="18.75" customHeight="1">
      <c r="A9" s="87"/>
      <c r="B9" s="49" t="s">
        <v>56</v>
      </c>
      <c r="C9" s="58"/>
      <c r="D9" s="58"/>
      <c r="E9" s="58"/>
      <c r="F9" s="60"/>
      <c r="G9" s="46"/>
      <c r="H9" s="46"/>
      <c r="I9" s="61"/>
      <c r="J9" s="55"/>
    </row>
    <row r="10" spans="1:10" ht="18.75" customHeight="1">
      <c r="A10" s="87"/>
      <c r="B10" s="49"/>
      <c r="C10" s="50"/>
      <c r="D10" s="49"/>
      <c r="E10" s="50"/>
      <c r="F10" s="46"/>
      <c r="G10" s="46"/>
      <c r="H10" s="46"/>
      <c r="I10" s="59"/>
      <c r="J10" s="54"/>
    </row>
    <row r="11" spans="1:10" ht="18.75" customHeight="1">
      <c r="A11" s="87"/>
      <c r="B11" s="49"/>
      <c r="C11" s="50"/>
      <c r="D11" s="49"/>
      <c r="E11" s="50"/>
      <c r="F11" s="46"/>
      <c r="G11" s="46"/>
      <c r="H11" s="46"/>
      <c r="I11" s="59"/>
      <c r="J11" s="54"/>
    </row>
    <row r="12" spans="1:10" ht="18.75" customHeight="1">
      <c r="A12" s="87"/>
      <c r="B12" s="49" t="s">
        <v>56</v>
      </c>
      <c r="C12" s="58"/>
      <c r="D12" s="58"/>
      <c r="E12" s="58"/>
      <c r="F12" s="60"/>
      <c r="G12" s="46"/>
      <c r="H12" s="46"/>
      <c r="I12" s="61"/>
      <c r="J12" s="55"/>
    </row>
    <row r="13" spans="1:10" ht="18.75" customHeight="1">
      <c r="A13" s="87"/>
      <c r="B13" s="49"/>
      <c r="C13" s="49"/>
      <c r="D13" s="49"/>
      <c r="E13" s="50"/>
      <c r="F13" s="46"/>
      <c r="G13" s="46"/>
      <c r="H13" s="46"/>
      <c r="I13" s="59"/>
      <c r="J13" s="51"/>
    </row>
    <row r="14" spans="1:10" ht="18.75" customHeight="1">
      <c r="A14" s="87"/>
      <c r="B14" s="49"/>
      <c r="C14" s="49"/>
      <c r="D14" s="49"/>
      <c r="E14" s="50"/>
      <c r="F14" s="53"/>
      <c r="G14" s="53"/>
      <c r="H14" s="46"/>
      <c r="I14" s="59"/>
      <c r="J14" s="55"/>
    </row>
    <row r="15" spans="1:10" ht="18.75" customHeight="1">
      <c r="A15" s="87"/>
      <c r="B15" s="49" t="s">
        <v>56</v>
      </c>
      <c r="C15" s="58"/>
      <c r="D15" s="62"/>
      <c r="E15" s="62"/>
      <c r="F15" s="60"/>
      <c r="G15" s="46"/>
      <c r="H15" s="46"/>
      <c r="I15" s="61"/>
      <c r="J15" s="55"/>
    </row>
    <row r="16" spans="1:10" ht="18.75" customHeight="1">
      <c r="A16" s="87"/>
      <c r="B16" s="50"/>
      <c r="C16" s="50"/>
      <c r="D16" s="55"/>
      <c r="E16" s="55"/>
      <c r="F16" s="53"/>
      <c r="G16" s="53"/>
      <c r="H16" s="46"/>
      <c r="I16" s="59"/>
      <c r="J16" s="56"/>
    </row>
    <row r="17" spans="1:13" ht="18.75" customHeight="1">
      <c r="A17" s="87"/>
      <c r="B17" s="50"/>
      <c r="C17" s="50"/>
      <c r="D17" s="55"/>
      <c r="E17" s="55"/>
      <c r="F17" s="53"/>
      <c r="G17" s="53"/>
      <c r="H17" s="46"/>
      <c r="I17" s="59"/>
      <c r="J17" s="56"/>
    </row>
    <row r="18" spans="1:13" ht="18.75" customHeight="1">
      <c r="A18" s="87"/>
      <c r="B18" s="49" t="s">
        <v>56</v>
      </c>
      <c r="C18" s="58"/>
      <c r="D18" s="62"/>
      <c r="E18" s="62"/>
      <c r="F18" s="60"/>
      <c r="G18" s="53"/>
      <c r="H18" s="46"/>
      <c r="I18" s="61"/>
      <c r="J18" s="56"/>
    </row>
    <row r="19" spans="1:13" ht="18.75" customHeight="1">
      <c r="A19" s="48" t="s">
        <v>48</v>
      </c>
      <c r="B19" s="58"/>
      <c r="C19" s="58"/>
      <c r="D19" s="62"/>
      <c r="E19" s="62"/>
      <c r="F19" s="60"/>
      <c r="G19" s="46"/>
      <c r="H19" s="46"/>
      <c r="I19" s="57"/>
      <c r="J19" s="56"/>
    </row>
    <row r="21" spans="1:13">
      <c r="A21" t="s">
        <v>74</v>
      </c>
    </row>
    <row r="22" spans="1:13" ht="36.75" customHeight="1">
      <c r="A22" s="86" t="s">
        <v>78</v>
      </c>
      <c r="B22" s="86"/>
      <c r="C22" s="86"/>
      <c r="D22" s="86"/>
      <c r="E22" s="86"/>
      <c r="F22" s="86"/>
      <c r="G22" s="86"/>
      <c r="H22" s="86"/>
      <c r="I22" s="86"/>
      <c r="J22" s="86"/>
      <c r="K22" s="44"/>
      <c r="L22" s="44"/>
      <c r="M22" s="44"/>
    </row>
    <row r="24" spans="1:13">
      <c r="A24" t="s">
        <v>75</v>
      </c>
    </row>
    <row r="25" spans="1:13" ht="36.75" customHeight="1">
      <c r="A25" s="86" t="s">
        <v>79</v>
      </c>
      <c r="B25" s="86"/>
      <c r="C25" s="86"/>
      <c r="D25" s="86"/>
      <c r="E25" s="86"/>
      <c r="F25" s="86"/>
      <c r="G25" s="86"/>
      <c r="H25" s="86"/>
      <c r="I25" s="86"/>
      <c r="J25" s="86"/>
      <c r="K25" s="27"/>
      <c r="L25" s="27"/>
      <c r="M25" s="27"/>
    </row>
    <row r="27" spans="1:13">
      <c r="A27" t="s">
        <v>80</v>
      </c>
    </row>
    <row r="28" spans="1:13" ht="140.25" customHeight="1">
      <c r="A28" s="86" t="s">
        <v>81</v>
      </c>
      <c r="B28" s="86"/>
      <c r="C28" s="86"/>
      <c r="D28" s="86"/>
      <c r="E28" s="86"/>
      <c r="F28" s="86"/>
      <c r="G28" s="86"/>
      <c r="H28" s="86"/>
      <c r="I28" s="86"/>
      <c r="J28" s="86"/>
      <c r="K28" s="44"/>
      <c r="L28" s="44"/>
      <c r="M28" s="44"/>
    </row>
  </sheetData>
  <mergeCells count="14">
    <mergeCell ref="J2:J3"/>
    <mergeCell ref="B2:B3"/>
    <mergeCell ref="C2:C3"/>
    <mergeCell ref="D2:D3"/>
    <mergeCell ref="E2:E3"/>
    <mergeCell ref="F2:F3"/>
    <mergeCell ref="A16:A18"/>
    <mergeCell ref="A22:J22"/>
    <mergeCell ref="A25:J25"/>
    <mergeCell ref="A28:J28"/>
    <mergeCell ref="A4:A6"/>
    <mergeCell ref="A7:A9"/>
    <mergeCell ref="A10:A12"/>
    <mergeCell ref="A13:A15"/>
  </mergeCells>
  <phoneticPr fontId="9"/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67"/>
  <sheetViews>
    <sheetView view="pageLayout" zoomScale="93" zoomScaleNormal="100" zoomScaleSheetLayoutView="130" zoomScalePageLayoutView="93" workbookViewId="0">
      <selection activeCell="F2" sqref="F2:H3"/>
    </sheetView>
  </sheetViews>
  <sheetFormatPr defaultRowHeight="18.75"/>
  <cols>
    <col min="1" max="1" width="10.125" style="18" customWidth="1"/>
    <col min="2" max="3" width="9" style="19"/>
    <col min="4" max="5" width="5" style="18" bestFit="1" customWidth="1"/>
    <col min="6" max="6" width="7.5" style="18" bestFit="1" customWidth="1"/>
    <col min="7" max="7" width="10.25" style="18" bestFit="1" customWidth="1"/>
    <col min="8" max="9" width="8.5" style="18" bestFit="1" customWidth="1"/>
    <col min="10" max="10" width="7.375" style="18" customWidth="1"/>
    <col min="11" max="11" width="3.875" style="18" customWidth="1"/>
    <col min="12" max="16384" width="9" style="18"/>
  </cols>
  <sheetData>
    <row r="1" spans="1:10" ht="29.25" customHeight="1">
      <c r="A1" s="18" t="s">
        <v>84</v>
      </c>
    </row>
    <row r="2" spans="1:10" ht="38.25">
      <c r="A2" s="63" t="s">
        <v>0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63" t="s">
        <v>7</v>
      </c>
      <c r="H2" s="63" t="s">
        <v>55</v>
      </c>
      <c r="I2" s="63" t="s">
        <v>57</v>
      </c>
      <c r="J2" s="92" t="s">
        <v>10</v>
      </c>
    </row>
    <row r="3" spans="1:10">
      <c r="A3" s="65" t="s">
        <v>1</v>
      </c>
      <c r="B3" s="92"/>
      <c r="C3" s="92"/>
      <c r="D3" s="92"/>
      <c r="E3" s="92"/>
      <c r="F3" s="92"/>
      <c r="G3" s="66" t="s">
        <v>74</v>
      </c>
      <c r="H3" s="65" t="s">
        <v>75</v>
      </c>
      <c r="I3" s="65"/>
      <c r="J3" s="92"/>
    </row>
    <row r="4" spans="1:10" ht="18.75" customHeight="1">
      <c r="A4" s="89" t="s">
        <v>60</v>
      </c>
      <c r="B4" s="67"/>
      <c r="C4" s="67"/>
      <c r="D4" s="67"/>
      <c r="E4" s="68"/>
      <c r="F4" s="69"/>
      <c r="G4" s="69"/>
      <c r="H4" s="69"/>
      <c r="I4" s="70"/>
      <c r="J4" s="71"/>
    </row>
    <row r="5" spans="1:10" ht="18.75" customHeight="1">
      <c r="A5" s="90"/>
      <c r="B5" s="67"/>
      <c r="C5" s="67"/>
      <c r="D5" s="68"/>
      <c r="E5" s="68"/>
      <c r="F5" s="69"/>
      <c r="G5" s="69"/>
      <c r="H5" s="69"/>
      <c r="I5" s="70"/>
      <c r="J5" s="71"/>
    </row>
    <row r="6" spans="1:10" ht="18.75" customHeight="1">
      <c r="A6" s="90"/>
      <c r="B6" s="68"/>
      <c r="C6" s="68"/>
      <c r="D6" s="68"/>
      <c r="E6" s="72"/>
      <c r="F6" s="69"/>
      <c r="G6" s="69"/>
      <c r="H6" s="69"/>
      <c r="I6" s="70"/>
      <c r="J6" s="73"/>
    </row>
    <row r="7" spans="1:10" ht="18.75" customHeight="1">
      <c r="A7" s="90"/>
      <c r="B7" s="67"/>
      <c r="C7" s="67"/>
      <c r="D7" s="68"/>
      <c r="E7" s="68"/>
      <c r="F7" s="69"/>
      <c r="G7" s="69"/>
      <c r="H7" s="69"/>
      <c r="I7" s="70"/>
      <c r="J7" s="71"/>
    </row>
    <row r="8" spans="1:10" ht="18.75" customHeight="1">
      <c r="A8" s="90"/>
      <c r="B8" s="68"/>
      <c r="C8" s="68"/>
      <c r="D8" s="68"/>
      <c r="E8" s="72"/>
      <c r="F8" s="69"/>
      <c r="G8" s="69"/>
      <c r="H8" s="69"/>
      <c r="I8" s="70"/>
      <c r="J8" s="73"/>
    </row>
    <row r="9" spans="1:10" ht="18.75" customHeight="1">
      <c r="A9" s="90"/>
      <c r="B9" s="67"/>
      <c r="C9" s="67"/>
      <c r="D9" s="67"/>
      <c r="E9" s="68"/>
      <c r="F9" s="69"/>
      <c r="G9" s="69"/>
      <c r="H9" s="69"/>
      <c r="I9" s="70"/>
      <c r="J9" s="71"/>
    </row>
    <row r="10" spans="1:10" ht="18.75" customHeight="1">
      <c r="A10" s="90"/>
      <c r="B10" s="67"/>
      <c r="C10" s="67"/>
      <c r="D10" s="68"/>
      <c r="E10" s="68"/>
      <c r="F10" s="69"/>
      <c r="G10" s="69"/>
      <c r="H10" s="69"/>
      <c r="I10" s="70"/>
      <c r="J10" s="71"/>
    </row>
    <row r="11" spans="1:10" ht="18.75" customHeight="1">
      <c r="A11" s="90"/>
      <c r="B11" s="68"/>
      <c r="C11" s="68"/>
      <c r="D11" s="68"/>
      <c r="E11" s="72"/>
      <c r="F11" s="69"/>
      <c r="G11" s="69"/>
      <c r="H11" s="69"/>
      <c r="I11" s="70"/>
      <c r="J11" s="73"/>
    </row>
    <row r="12" spans="1:10" ht="18.75" customHeight="1">
      <c r="A12" s="90"/>
      <c r="B12" s="68"/>
      <c r="C12" s="68"/>
      <c r="D12" s="68"/>
      <c r="E12" s="72"/>
      <c r="F12" s="69"/>
      <c r="G12" s="69"/>
      <c r="H12" s="69"/>
      <c r="I12" s="70"/>
      <c r="J12" s="73"/>
    </row>
    <row r="13" spans="1:10" ht="18.75" customHeight="1">
      <c r="A13" s="90"/>
      <c r="B13" s="68"/>
      <c r="C13" s="68"/>
      <c r="D13" s="68"/>
      <c r="E13" s="72"/>
      <c r="F13" s="74"/>
      <c r="G13" s="69"/>
      <c r="H13" s="69"/>
      <c r="I13" s="70"/>
      <c r="J13" s="73"/>
    </row>
    <row r="14" spans="1:10" ht="18.75" customHeight="1">
      <c r="A14" s="91"/>
      <c r="B14" s="67" t="s">
        <v>56</v>
      </c>
      <c r="C14" s="75"/>
      <c r="D14" s="75"/>
      <c r="E14" s="75"/>
      <c r="F14" s="76"/>
      <c r="G14" s="69"/>
      <c r="H14" s="69"/>
      <c r="I14" s="77"/>
      <c r="J14" s="78"/>
    </row>
    <row r="15" spans="1:10" ht="18.75" customHeight="1">
      <c r="A15" s="89" t="s">
        <v>58</v>
      </c>
      <c r="B15" s="67"/>
      <c r="C15" s="67"/>
      <c r="D15" s="67"/>
      <c r="E15" s="68"/>
      <c r="F15" s="69"/>
      <c r="G15" s="69"/>
      <c r="H15" s="69"/>
      <c r="I15" s="70"/>
      <c r="J15" s="73"/>
    </row>
    <row r="16" spans="1:10" ht="18.75" customHeight="1">
      <c r="A16" s="90"/>
      <c r="B16" s="67"/>
      <c r="C16" s="67"/>
      <c r="D16" s="67"/>
      <c r="E16" s="68"/>
      <c r="F16" s="69"/>
      <c r="G16" s="69"/>
      <c r="H16" s="69"/>
      <c r="I16" s="70"/>
      <c r="J16" s="73"/>
    </row>
    <row r="17" spans="1:10" ht="18.75" customHeight="1">
      <c r="A17" s="90"/>
      <c r="B17" s="67"/>
      <c r="C17" s="67"/>
      <c r="D17" s="67"/>
      <c r="E17" s="68"/>
      <c r="F17" s="69"/>
      <c r="G17" s="69"/>
      <c r="H17" s="69"/>
      <c r="I17" s="70"/>
      <c r="J17" s="73"/>
    </row>
    <row r="18" spans="1:10" ht="18.75" customHeight="1">
      <c r="A18" s="90"/>
      <c r="B18" s="67"/>
      <c r="C18" s="67"/>
      <c r="D18" s="67"/>
      <c r="E18" s="68"/>
      <c r="F18" s="69"/>
      <c r="G18" s="69"/>
      <c r="H18" s="69"/>
      <c r="I18" s="70"/>
      <c r="J18" s="73"/>
    </row>
    <row r="19" spans="1:10" ht="18.75" customHeight="1">
      <c r="A19" s="90"/>
      <c r="B19" s="67"/>
      <c r="C19" s="67"/>
      <c r="D19" s="67"/>
      <c r="E19" s="68"/>
      <c r="F19" s="69"/>
      <c r="G19" s="69"/>
      <c r="H19" s="69"/>
      <c r="I19" s="70"/>
      <c r="J19" s="73"/>
    </row>
    <row r="20" spans="1:10" ht="18.75" customHeight="1">
      <c r="A20" s="90"/>
      <c r="B20" s="67"/>
      <c r="C20" s="67"/>
      <c r="D20" s="67"/>
      <c r="E20" s="68"/>
      <c r="F20" s="69"/>
      <c r="G20" s="69"/>
      <c r="H20" s="69"/>
      <c r="I20" s="70"/>
      <c r="J20" s="73"/>
    </row>
    <row r="21" spans="1:10" ht="18.75" customHeight="1">
      <c r="A21" s="90"/>
      <c r="B21" s="67"/>
      <c r="C21" s="67"/>
      <c r="D21" s="67"/>
      <c r="E21" s="68"/>
      <c r="F21" s="69"/>
      <c r="G21" s="69"/>
      <c r="H21" s="69"/>
      <c r="I21" s="70"/>
      <c r="J21" s="73"/>
    </row>
    <row r="22" spans="1:10" ht="18.75" customHeight="1">
      <c r="A22" s="91"/>
      <c r="B22" s="67" t="s">
        <v>56</v>
      </c>
      <c r="C22" s="75"/>
      <c r="D22" s="75"/>
      <c r="E22" s="75"/>
      <c r="F22" s="76"/>
      <c r="G22" s="69"/>
      <c r="H22" s="69"/>
      <c r="I22" s="77"/>
      <c r="J22" s="78"/>
    </row>
    <row r="23" spans="1:10" ht="18.75" customHeight="1">
      <c r="A23" s="92" t="s">
        <v>63</v>
      </c>
      <c r="B23" s="67"/>
      <c r="C23" s="68"/>
      <c r="D23" s="67"/>
      <c r="E23" s="68"/>
      <c r="F23" s="69"/>
      <c r="G23" s="69"/>
      <c r="H23" s="69"/>
      <c r="I23" s="70"/>
      <c r="J23" s="73"/>
    </row>
    <row r="24" spans="1:10" ht="18.75" customHeight="1">
      <c r="A24" s="92"/>
      <c r="B24" s="67"/>
      <c r="C24" s="68"/>
      <c r="D24" s="67"/>
      <c r="E24" s="68"/>
      <c r="F24" s="69"/>
      <c r="G24" s="69"/>
      <c r="H24" s="69"/>
      <c r="I24" s="70"/>
      <c r="J24" s="73"/>
    </row>
    <row r="25" spans="1:10" ht="18.75" customHeight="1">
      <c r="A25" s="92"/>
      <c r="B25" s="67"/>
      <c r="C25" s="68"/>
      <c r="D25" s="67"/>
      <c r="E25" s="68"/>
      <c r="F25" s="69"/>
      <c r="G25" s="69"/>
      <c r="H25" s="69"/>
      <c r="I25" s="70"/>
      <c r="J25" s="73"/>
    </row>
    <row r="26" spans="1:10" ht="18.75" customHeight="1">
      <c r="A26" s="92"/>
      <c r="B26" s="67"/>
      <c r="C26" s="68"/>
      <c r="D26" s="67"/>
      <c r="E26" s="68"/>
      <c r="F26" s="69"/>
      <c r="G26" s="69"/>
      <c r="H26" s="69"/>
      <c r="I26" s="70"/>
      <c r="J26" s="73"/>
    </row>
    <row r="27" spans="1:10" ht="18.75" customHeight="1">
      <c r="A27" s="92"/>
      <c r="B27" s="67"/>
      <c r="C27" s="68"/>
      <c r="D27" s="67"/>
      <c r="E27" s="68"/>
      <c r="F27" s="69"/>
      <c r="G27" s="69"/>
      <c r="H27" s="69"/>
      <c r="I27" s="70"/>
      <c r="J27" s="73"/>
    </row>
    <row r="28" spans="1:10" ht="18.75" customHeight="1">
      <c r="A28" s="92"/>
      <c r="B28" s="67"/>
      <c r="C28" s="68"/>
      <c r="D28" s="67"/>
      <c r="E28" s="68"/>
      <c r="F28" s="69"/>
      <c r="G28" s="69"/>
      <c r="H28" s="69"/>
      <c r="I28" s="70"/>
      <c r="J28" s="73"/>
    </row>
    <row r="29" spans="1:10" ht="18.75" customHeight="1">
      <c r="A29" s="92"/>
      <c r="B29" s="67" t="s">
        <v>56</v>
      </c>
      <c r="C29" s="79"/>
      <c r="D29" s="79"/>
      <c r="E29" s="79"/>
      <c r="F29" s="80"/>
      <c r="G29" s="69"/>
      <c r="H29" s="69"/>
      <c r="I29" s="77"/>
      <c r="J29" s="78"/>
    </row>
    <row r="30" spans="1:10" ht="18.75" customHeight="1">
      <c r="A30" s="89" t="s">
        <v>49</v>
      </c>
      <c r="B30" s="67"/>
      <c r="C30" s="67"/>
      <c r="D30" s="67"/>
      <c r="E30" s="68"/>
      <c r="F30" s="69"/>
      <c r="G30" s="69"/>
      <c r="H30" s="69"/>
      <c r="I30" s="70"/>
      <c r="J30" s="71"/>
    </row>
    <row r="31" spans="1:10" ht="18.75" customHeight="1">
      <c r="A31" s="90"/>
      <c r="B31" s="67"/>
      <c r="C31" s="68"/>
      <c r="D31" s="67"/>
      <c r="E31" s="68"/>
      <c r="F31" s="69"/>
      <c r="G31" s="69"/>
      <c r="H31" s="69"/>
      <c r="I31" s="70"/>
      <c r="J31" s="73"/>
    </row>
    <row r="32" spans="1:10" ht="18.75" customHeight="1">
      <c r="A32" s="90"/>
      <c r="B32" s="67"/>
      <c r="C32" s="68"/>
      <c r="D32" s="67"/>
      <c r="E32" s="68"/>
      <c r="F32" s="69"/>
      <c r="G32" s="69"/>
      <c r="H32" s="69"/>
      <c r="I32" s="70"/>
      <c r="J32" s="73"/>
    </row>
    <row r="33" spans="1:10" ht="18.75" customHeight="1">
      <c r="A33" s="90"/>
      <c r="B33" s="67"/>
      <c r="C33" s="68"/>
      <c r="D33" s="67"/>
      <c r="E33" s="68"/>
      <c r="F33" s="69"/>
      <c r="G33" s="69"/>
      <c r="H33" s="69"/>
      <c r="I33" s="70"/>
      <c r="J33" s="73"/>
    </row>
    <row r="34" spans="1:10" ht="18.75" customHeight="1">
      <c r="A34" s="90"/>
      <c r="B34" s="67"/>
      <c r="C34" s="68"/>
      <c r="D34" s="67"/>
      <c r="E34" s="68"/>
      <c r="F34" s="69"/>
      <c r="G34" s="69"/>
      <c r="H34" s="69"/>
      <c r="I34" s="70"/>
      <c r="J34" s="73"/>
    </row>
    <row r="35" spans="1:10" ht="18.75" customHeight="1">
      <c r="A35" s="90"/>
      <c r="B35" s="67"/>
      <c r="C35" s="68"/>
      <c r="D35" s="67"/>
      <c r="E35" s="68"/>
      <c r="F35" s="69"/>
      <c r="G35" s="69"/>
      <c r="H35" s="69"/>
      <c r="I35" s="70"/>
      <c r="J35" s="73"/>
    </row>
    <row r="36" spans="1:10" ht="18.75" customHeight="1">
      <c r="A36" s="90"/>
      <c r="B36" s="67"/>
      <c r="C36" s="67"/>
      <c r="D36" s="67"/>
      <c r="E36" s="68"/>
      <c r="F36" s="74"/>
      <c r="G36" s="74"/>
      <c r="H36" s="69"/>
      <c r="I36" s="70"/>
      <c r="J36" s="78"/>
    </row>
    <row r="37" spans="1:10" ht="18.75" customHeight="1">
      <c r="A37" s="91"/>
      <c r="B37" s="67" t="s">
        <v>56</v>
      </c>
      <c r="C37" s="75"/>
      <c r="D37" s="81"/>
      <c r="E37" s="81"/>
      <c r="F37" s="76"/>
      <c r="G37" s="69"/>
      <c r="H37" s="69"/>
      <c r="I37" s="77"/>
      <c r="J37" s="78"/>
    </row>
    <row r="38" spans="1:10" ht="18.75" customHeight="1">
      <c r="A38" s="92" t="s">
        <v>38</v>
      </c>
      <c r="B38" s="67"/>
      <c r="C38" s="68"/>
      <c r="D38" s="67"/>
      <c r="E38" s="68"/>
      <c r="F38" s="69"/>
      <c r="G38" s="69"/>
      <c r="H38" s="69"/>
      <c r="I38" s="70"/>
      <c r="J38" s="78"/>
    </row>
    <row r="39" spans="1:10" ht="18.75" customHeight="1">
      <c r="A39" s="92"/>
      <c r="B39" s="67"/>
      <c r="C39" s="68"/>
      <c r="D39" s="67"/>
      <c r="E39" s="68"/>
      <c r="F39" s="69"/>
      <c r="G39" s="69"/>
      <c r="H39" s="69"/>
      <c r="I39" s="70"/>
      <c r="J39" s="73"/>
    </row>
    <row r="40" spans="1:10" ht="18.75" customHeight="1">
      <c r="A40" s="92"/>
      <c r="B40" s="67"/>
      <c r="C40" s="68"/>
      <c r="D40" s="67"/>
      <c r="E40" s="68"/>
      <c r="F40" s="69"/>
      <c r="G40" s="69"/>
      <c r="H40" s="69"/>
      <c r="I40" s="70"/>
      <c r="J40" s="73"/>
    </row>
    <row r="41" spans="1:10" ht="18.75" customHeight="1">
      <c r="A41" s="92"/>
      <c r="B41" s="67"/>
      <c r="C41" s="68"/>
      <c r="D41" s="67"/>
      <c r="E41" s="68"/>
      <c r="F41" s="69"/>
      <c r="G41" s="69"/>
      <c r="H41" s="69"/>
      <c r="I41" s="70"/>
      <c r="J41" s="78"/>
    </row>
    <row r="42" spans="1:10" ht="18.75" customHeight="1">
      <c r="A42" s="92"/>
      <c r="B42" s="67" t="s">
        <v>56</v>
      </c>
      <c r="C42" s="75"/>
      <c r="D42" s="81"/>
      <c r="E42" s="81"/>
      <c r="F42" s="76"/>
      <c r="G42" s="69"/>
      <c r="H42" s="69"/>
      <c r="I42" s="77"/>
      <c r="J42" s="78"/>
    </row>
    <row r="43" spans="1:10" ht="18.75" customHeight="1">
      <c r="A43" s="92" t="s">
        <v>40</v>
      </c>
      <c r="B43" s="67"/>
      <c r="C43" s="68"/>
      <c r="D43" s="67"/>
      <c r="E43" s="68"/>
      <c r="F43" s="69"/>
      <c r="G43" s="69"/>
      <c r="H43" s="69"/>
      <c r="I43" s="70"/>
      <c r="J43" s="78"/>
    </row>
    <row r="44" spans="1:10" ht="18.75" customHeight="1">
      <c r="A44" s="92"/>
      <c r="B44" s="67"/>
      <c r="C44" s="68"/>
      <c r="D44" s="67"/>
      <c r="E44" s="68"/>
      <c r="F44" s="69"/>
      <c r="G44" s="69"/>
      <c r="H44" s="69"/>
      <c r="I44" s="70"/>
      <c r="J44" s="73"/>
    </row>
    <row r="45" spans="1:10" ht="18.75" customHeight="1">
      <c r="A45" s="92"/>
      <c r="B45" s="67"/>
      <c r="C45" s="68"/>
      <c r="D45" s="67"/>
      <c r="E45" s="68"/>
      <c r="F45" s="69"/>
      <c r="G45" s="69"/>
      <c r="H45" s="69"/>
      <c r="I45" s="70"/>
      <c r="J45" s="73"/>
    </row>
    <row r="46" spans="1:10" ht="18.75" customHeight="1">
      <c r="A46" s="92"/>
      <c r="B46" s="67"/>
      <c r="C46" s="68"/>
      <c r="D46" s="67"/>
      <c r="E46" s="68"/>
      <c r="F46" s="69"/>
      <c r="G46" s="69"/>
      <c r="H46" s="69"/>
      <c r="I46" s="70"/>
      <c r="J46" s="78"/>
    </row>
    <row r="47" spans="1:10" ht="18.75" customHeight="1">
      <c r="A47" s="92"/>
      <c r="B47" s="67" t="s">
        <v>56</v>
      </c>
      <c r="C47" s="75"/>
      <c r="D47" s="75"/>
      <c r="E47" s="75"/>
      <c r="F47" s="76"/>
      <c r="G47" s="69"/>
      <c r="H47" s="69"/>
      <c r="I47" s="77"/>
      <c r="J47" s="73"/>
    </row>
    <row r="48" spans="1:10" ht="18.75" customHeight="1">
      <c r="A48" s="93" t="s">
        <v>44</v>
      </c>
      <c r="B48" s="67"/>
      <c r="C48" s="68"/>
      <c r="D48" s="67"/>
      <c r="E48" s="68"/>
      <c r="F48" s="69"/>
      <c r="G48" s="69"/>
      <c r="H48" s="69"/>
      <c r="I48" s="70"/>
      <c r="J48" s="78"/>
    </row>
    <row r="49" spans="1:15" ht="18.75" customHeight="1">
      <c r="A49" s="93"/>
      <c r="B49" s="67"/>
      <c r="C49" s="68"/>
      <c r="D49" s="67"/>
      <c r="E49" s="68"/>
      <c r="F49" s="69"/>
      <c r="G49" s="69"/>
      <c r="H49" s="69"/>
      <c r="I49" s="70"/>
      <c r="J49" s="73"/>
      <c r="O49" s="26"/>
    </row>
    <row r="50" spans="1:15" ht="18.75" customHeight="1">
      <c r="A50" s="93"/>
      <c r="B50" s="67"/>
      <c r="C50" s="68"/>
      <c r="D50" s="67"/>
      <c r="E50" s="68"/>
      <c r="F50" s="69"/>
      <c r="G50" s="69"/>
      <c r="H50" s="69"/>
      <c r="I50" s="70"/>
      <c r="J50" s="73"/>
    </row>
    <row r="51" spans="1:15" ht="18.75" customHeight="1">
      <c r="A51" s="93"/>
      <c r="B51" s="67"/>
      <c r="C51" s="68"/>
      <c r="D51" s="67"/>
      <c r="E51" s="68"/>
      <c r="F51" s="69"/>
      <c r="G51" s="69"/>
      <c r="H51" s="69"/>
      <c r="I51" s="70"/>
      <c r="J51" s="78"/>
    </row>
    <row r="52" spans="1:15" ht="18.75" customHeight="1">
      <c r="A52" s="93"/>
      <c r="B52" s="67" t="s">
        <v>56</v>
      </c>
      <c r="C52" s="75"/>
      <c r="D52" s="81"/>
      <c r="E52" s="81"/>
      <c r="F52" s="76"/>
      <c r="G52" s="69"/>
      <c r="H52" s="69"/>
      <c r="I52" s="77"/>
      <c r="J52" s="78"/>
    </row>
    <row r="53" spans="1:15" ht="18.75" customHeight="1">
      <c r="A53" s="92" t="s">
        <v>47</v>
      </c>
      <c r="B53" s="68"/>
      <c r="C53" s="68"/>
      <c r="D53" s="78"/>
      <c r="E53" s="78"/>
      <c r="F53" s="74"/>
      <c r="G53" s="74"/>
      <c r="H53" s="69"/>
      <c r="I53" s="70"/>
      <c r="J53" s="82"/>
    </row>
    <row r="54" spans="1:15" ht="18.75" customHeight="1">
      <c r="A54" s="92"/>
      <c r="B54" s="67"/>
      <c r="C54" s="68"/>
      <c r="D54" s="67"/>
      <c r="E54" s="68"/>
      <c r="F54" s="69"/>
      <c r="G54" s="69"/>
      <c r="H54" s="69"/>
      <c r="I54" s="70"/>
      <c r="J54" s="73"/>
    </row>
    <row r="55" spans="1:15" ht="18.75" customHeight="1">
      <c r="A55" s="92"/>
      <c r="B55" s="67"/>
      <c r="C55" s="68"/>
      <c r="D55" s="67"/>
      <c r="E55" s="68"/>
      <c r="F55" s="69"/>
      <c r="G55" s="69"/>
      <c r="H55" s="69"/>
      <c r="I55" s="70"/>
      <c r="J55" s="73"/>
    </row>
    <row r="56" spans="1:15" ht="18.75" customHeight="1">
      <c r="A56" s="92"/>
      <c r="B56" s="68"/>
      <c r="C56" s="68"/>
      <c r="D56" s="78"/>
      <c r="E56" s="78"/>
      <c r="F56" s="74"/>
      <c r="G56" s="74"/>
      <c r="H56" s="69"/>
      <c r="I56" s="70"/>
      <c r="J56" s="82"/>
    </row>
    <row r="57" spans="1:15" ht="18.75" customHeight="1">
      <c r="A57" s="92"/>
      <c r="B57" s="67" t="s">
        <v>56</v>
      </c>
      <c r="C57" s="75"/>
      <c r="D57" s="81"/>
      <c r="E57" s="81"/>
      <c r="F57" s="76"/>
      <c r="G57" s="74"/>
      <c r="H57" s="69"/>
      <c r="I57" s="77"/>
      <c r="J57" s="82"/>
    </row>
    <row r="58" spans="1:15" ht="18.75" customHeight="1">
      <c r="A58" s="64" t="s">
        <v>48</v>
      </c>
      <c r="B58" s="75"/>
      <c r="C58" s="75"/>
      <c r="D58" s="81"/>
      <c r="E58" s="81"/>
      <c r="F58" s="76"/>
      <c r="G58" s="69"/>
      <c r="H58" s="69"/>
      <c r="I58" s="83"/>
      <c r="J58" s="82"/>
    </row>
    <row r="60" spans="1:15">
      <c r="A60" s="85" t="s">
        <v>74</v>
      </c>
      <c r="B60" s="84"/>
      <c r="C60" s="84"/>
      <c r="D60" s="85"/>
      <c r="E60" s="85"/>
      <c r="F60" s="85"/>
      <c r="G60" s="85"/>
      <c r="H60" s="85"/>
      <c r="I60" s="85"/>
      <c r="J60" s="85"/>
    </row>
    <row r="61" spans="1:15" ht="39.75" customHeight="1">
      <c r="A61" s="88" t="s">
        <v>78</v>
      </c>
      <c r="B61" s="88"/>
      <c r="C61" s="88"/>
      <c r="D61" s="88"/>
      <c r="E61" s="88"/>
      <c r="F61" s="88"/>
      <c r="G61" s="88"/>
      <c r="H61" s="88"/>
      <c r="I61" s="88"/>
      <c r="J61" s="88"/>
    </row>
    <row r="62" spans="1:15">
      <c r="A62" s="85"/>
      <c r="B62" s="84"/>
      <c r="C62" s="84"/>
      <c r="D62" s="85"/>
      <c r="E62" s="85"/>
      <c r="F62" s="85"/>
      <c r="G62" s="85"/>
      <c r="H62" s="85"/>
      <c r="I62" s="85"/>
      <c r="J62" s="85"/>
    </row>
    <row r="63" spans="1:15">
      <c r="A63" s="85" t="s">
        <v>75</v>
      </c>
      <c r="B63" s="84"/>
      <c r="C63" s="84"/>
      <c r="D63" s="85"/>
      <c r="E63" s="85"/>
      <c r="F63" s="85"/>
      <c r="G63" s="85"/>
      <c r="H63" s="85"/>
      <c r="I63" s="85"/>
      <c r="J63" s="85"/>
    </row>
    <row r="64" spans="1:15" ht="39.75" customHeight="1">
      <c r="A64" s="88" t="s">
        <v>79</v>
      </c>
      <c r="B64" s="88"/>
      <c r="C64" s="88"/>
      <c r="D64" s="88"/>
      <c r="E64" s="88"/>
      <c r="F64" s="88"/>
      <c r="G64" s="88"/>
      <c r="H64" s="88"/>
      <c r="I64" s="88"/>
      <c r="J64" s="88"/>
    </row>
    <row r="65" spans="1:10">
      <c r="A65" s="85"/>
      <c r="B65" s="84"/>
      <c r="C65" s="84"/>
      <c r="D65" s="85"/>
      <c r="E65" s="85"/>
      <c r="F65" s="85"/>
      <c r="G65" s="85"/>
      <c r="H65" s="85"/>
      <c r="I65" s="85"/>
      <c r="J65" s="85"/>
    </row>
    <row r="66" spans="1:10">
      <c r="A66" s="85" t="s">
        <v>80</v>
      </c>
      <c r="B66" s="84"/>
      <c r="C66" s="84"/>
      <c r="D66" s="85"/>
      <c r="E66" s="85"/>
      <c r="F66" s="85"/>
      <c r="G66" s="85"/>
      <c r="H66" s="85"/>
      <c r="I66" s="85"/>
      <c r="J66" s="85"/>
    </row>
    <row r="67" spans="1:10" ht="131.25" customHeight="1">
      <c r="A67" s="88" t="s">
        <v>81</v>
      </c>
      <c r="B67" s="88"/>
      <c r="C67" s="88"/>
      <c r="D67" s="88"/>
      <c r="E67" s="88"/>
      <c r="F67" s="88"/>
      <c r="G67" s="88"/>
      <c r="H67" s="88"/>
      <c r="I67" s="88"/>
      <c r="J67" s="88"/>
    </row>
  </sheetData>
  <mergeCells count="17">
    <mergeCell ref="J2:J3"/>
    <mergeCell ref="B2:B3"/>
    <mergeCell ref="C2:C3"/>
    <mergeCell ref="D2:D3"/>
    <mergeCell ref="E2:E3"/>
    <mergeCell ref="F2:F3"/>
    <mergeCell ref="A61:J61"/>
    <mergeCell ref="A64:J64"/>
    <mergeCell ref="A67:J67"/>
    <mergeCell ref="A4:A14"/>
    <mergeCell ref="A15:A22"/>
    <mergeCell ref="A23:A29"/>
    <mergeCell ref="A43:A47"/>
    <mergeCell ref="A48:A52"/>
    <mergeCell ref="A53:A57"/>
    <mergeCell ref="A30:A37"/>
    <mergeCell ref="A38:A42"/>
  </mergeCells>
  <phoneticPr fontId="9"/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  <rowBreaks count="1" manualBreakCount="1">
    <brk id="37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EAC3-69EE-420E-BB29-01A27AB04C3A}">
  <sheetPr>
    <tabColor rgb="FF00B050"/>
    <pageSetUpPr fitToPage="1"/>
  </sheetPr>
  <dimension ref="A1:J38"/>
  <sheetViews>
    <sheetView view="pageLayout" zoomScale="93" zoomScaleNormal="100" zoomScaleSheetLayoutView="130" zoomScalePageLayoutView="93" workbookViewId="0">
      <selection activeCell="G11" sqref="G11"/>
    </sheetView>
  </sheetViews>
  <sheetFormatPr defaultRowHeight="18.75"/>
  <cols>
    <col min="1" max="1" width="10.125" style="18" customWidth="1"/>
    <col min="2" max="3" width="9" style="19"/>
    <col min="4" max="5" width="5" style="18" bestFit="1" customWidth="1"/>
    <col min="6" max="6" width="7.5" style="18" bestFit="1" customWidth="1"/>
    <col min="7" max="7" width="10.25" style="18" bestFit="1" customWidth="1"/>
    <col min="8" max="9" width="8.5" style="18" bestFit="1" customWidth="1"/>
    <col min="10" max="10" width="7.375" style="18" customWidth="1"/>
    <col min="11" max="11" width="3.875" style="18" customWidth="1"/>
    <col min="12" max="16384" width="9" style="18"/>
  </cols>
  <sheetData>
    <row r="1" spans="1:10" ht="29.25" customHeight="1">
      <c r="A1" s="18" t="s">
        <v>84</v>
      </c>
    </row>
    <row r="2" spans="1:10" ht="38.25">
      <c r="A2" s="63" t="s">
        <v>0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63" t="s">
        <v>7</v>
      </c>
      <c r="H2" s="63" t="s">
        <v>55</v>
      </c>
      <c r="I2" s="63" t="s">
        <v>57</v>
      </c>
      <c r="J2" s="92" t="s">
        <v>10</v>
      </c>
    </row>
    <row r="3" spans="1:10">
      <c r="A3" s="65" t="s">
        <v>1</v>
      </c>
      <c r="B3" s="92"/>
      <c r="C3" s="92"/>
      <c r="D3" s="92"/>
      <c r="E3" s="92"/>
      <c r="F3" s="92"/>
      <c r="G3" s="66" t="s">
        <v>74</v>
      </c>
      <c r="H3" s="65" t="s">
        <v>75</v>
      </c>
      <c r="I3" s="65"/>
      <c r="J3" s="92"/>
    </row>
    <row r="4" spans="1:10" ht="18.75" customHeight="1">
      <c r="A4" s="92" t="s">
        <v>82</v>
      </c>
      <c r="B4" s="67"/>
      <c r="C4" s="68"/>
      <c r="D4" s="67"/>
      <c r="E4" s="68"/>
      <c r="F4" s="69"/>
      <c r="G4" s="69"/>
      <c r="H4" s="69"/>
      <c r="I4" s="70"/>
      <c r="J4" s="73"/>
    </row>
    <row r="5" spans="1:10" ht="18.75" customHeight="1">
      <c r="A5" s="92"/>
      <c r="B5" s="67"/>
      <c r="C5" s="68"/>
      <c r="D5" s="67"/>
      <c r="E5" s="68"/>
      <c r="F5" s="69"/>
      <c r="G5" s="69"/>
      <c r="H5" s="69"/>
      <c r="I5" s="70"/>
      <c r="J5" s="73"/>
    </row>
    <row r="6" spans="1:10" ht="18.75" customHeight="1">
      <c r="A6" s="92"/>
      <c r="B6" s="67"/>
      <c r="C6" s="68"/>
      <c r="D6" s="67"/>
      <c r="E6" s="68"/>
      <c r="F6" s="69"/>
      <c r="G6" s="69"/>
      <c r="H6" s="69"/>
      <c r="I6" s="70"/>
      <c r="J6" s="73"/>
    </row>
    <row r="7" spans="1:10" ht="18.75" customHeight="1">
      <c r="A7" s="92"/>
      <c r="B7" s="67"/>
      <c r="C7" s="68"/>
      <c r="D7" s="67"/>
      <c r="E7" s="68"/>
      <c r="F7" s="69"/>
      <c r="G7" s="69"/>
      <c r="H7" s="69"/>
      <c r="I7" s="70"/>
      <c r="J7" s="73"/>
    </row>
    <row r="8" spans="1:10" ht="18.75" customHeight="1">
      <c r="A8" s="92"/>
      <c r="B8" s="67" t="s">
        <v>56</v>
      </c>
      <c r="C8" s="79"/>
      <c r="D8" s="79"/>
      <c r="E8" s="79"/>
      <c r="F8" s="80"/>
      <c r="G8" s="69"/>
      <c r="H8" s="69"/>
      <c r="I8" s="77"/>
      <c r="J8" s="78"/>
    </row>
    <row r="9" spans="1:10" ht="18.75" customHeight="1">
      <c r="A9" s="92" t="s">
        <v>83</v>
      </c>
      <c r="B9" s="67"/>
      <c r="C9" s="68"/>
      <c r="D9" s="67"/>
      <c r="E9" s="68"/>
      <c r="F9" s="69"/>
      <c r="G9" s="69"/>
      <c r="H9" s="69"/>
      <c r="I9" s="70"/>
      <c r="J9" s="78"/>
    </row>
    <row r="10" spans="1:10" ht="18.75" customHeight="1">
      <c r="A10" s="92"/>
      <c r="B10" s="67"/>
      <c r="C10" s="68"/>
      <c r="D10" s="67"/>
      <c r="E10" s="68"/>
      <c r="F10" s="69"/>
      <c r="G10" s="69"/>
      <c r="H10" s="69"/>
      <c r="I10" s="70"/>
      <c r="J10" s="73"/>
    </row>
    <row r="11" spans="1:10" ht="18.75" customHeight="1">
      <c r="A11" s="92"/>
      <c r="B11" s="67"/>
      <c r="C11" s="68"/>
      <c r="D11" s="67"/>
      <c r="E11" s="68"/>
      <c r="F11" s="69"/>
      <c r="G11" s="69"/>
      <c r="H11" s="69"/>
      <c r="I11" s="70"/>
      <c r="J11" s="73"/>
    </row>
    <row r="12" spans="1:10" ht="18.75" customHeight="1">
      <c r="A12" s="92"/>
      <c r="B12" s="67"/>
      <c r="C12" s="68"/>
      <c r="D12" s="67"/>
      <c r="E12" s="68"/>
      <c r="F12" s="69"/>
      <c r="G12" s="69"/>
      <c r="H12" s="69"/>
      <c r="I12" s="70"/>
      <c r="J12" s="78"/>
    </row>
    <row r="13" spans="1:10" ht="18.75" customHeight="1">
      <c r="A13" s="92"/>
      <c r="B13" s="67" t="s">
        <v>56</v>
      </c>
      <c r="C13" s="75"/>
      <c r="D13" s="75"/>
      <c r="E13" s="75"/>
      <c r="F13" s="76"/>
      <c r="G13" s="69"/>
      <c r="H13" s="69"/>
      <c r="I13" s="77"/>
      <c r="J13" s="73"/>
    </row>
    <row r="14" spans="1:10" ht="18.75" customHeight="1">
      <c r="A14" s="89" t="s">
        <v>49</v>
      </c>
      <c r="B14" s="67"/>
      <c r="C14" s="67"/>
      <c r="D14" s="67"/>
      <c r="E14" s="68"/>
      <c r="F14" s="69"/>
      <c r="G14" s="69"/>
      <c r="H14" s="69"/>
      <c r="I14" s="70"/>
      <c r="J14" s="71"/>
    </row>
    <row r="15" spans="1:10" ht="18.75" customHeight="1">
      <c r="A15" s="90"/>
      <c r="B15" s="67"/>
      <c r="C15" s="68"/>
      <c r="D15" s="67"/>
      <c r="E15" s="68"/>
      <c r="F15" s="69"/>
      <c r="G15" s="69"/>
      <c r="H15" s="69"/>
      <c r="I15" s="70"/>
      <c r="J15" s="73"/>
    </row>
    <row r="16" spans="1:10" ht="18.75" customHeight="1">
      <c r="A16" s="90"/>
      <c r="B16" s="67"/>
      <c r="C16" s="68"/>
      <c r="D16" s="67"/>
      <c r="E16" s="68"/>
      <c r="F16" s="69"/>
      <c r="G16" s="69"/>
      <c r="H16" s="69"/>
      <c r="I16" s="70"/>
      <c r="J16" s="73"/>
    </row>
    <row r="17" spans="1:10" ht="18.75" customHeight="1">
      <c r="A17" s="90"/>
      <c r="B17" s="67"/>
      <c r="C17" s="67"/>
      <c r="D17" s="67"/>
      <c r="E17" s="68"/>
      <c r="F17" s="74"/>
      <c r="G17" s="74"/>
      <c r="H17" s="69"/>
      <c r="I17" s="70"/>
      <c r="J17" s="78"/>
    </row>
    <row r="18" spans="1:10" ht="18.75" customHeight="1">
      <c r="A18" s="91"/>
      <c r="B18" s="67" t="s">
        <v>56</v>
      </c>
      <c r="C18" s="75"/>
      <c r="D18" s="81"/>
      <c r="E18" s="81"/>
      <c r="F18" s="76"/>
      <c r="G18" s="69"/>
      <c r="H18" s="69"/>
      <c r="I18" s="77"/>
      <c r="J18" s="78"/>
    </row>
    <row r="19" spans="1:10" ht="18.75" customHeight="1">
      <c r="A19" s="92" t="s">
        <v>38</v>
      </c>
      <c r="B19" s="67"/>
      <c r="C19" s="68"/>
      <c r="D19" s="67"/>
      <c r="E19" s="68"/>
      <c r="F19" s="69"/>
      <c r="G19" s="69"/>
      <c r="H19" s="69"/>
      <c r="I19" s="70"/>
      <c r="J19" s="78"/>
    </row>
    <row r="20" spans="1:10" ht="18.75" customHeight="1">
      <c r="A20" s="92"/>
      <c r="B20" s="67"/>
      <c r="C20" s="68"/>
      <c r="D20" s="67"/>
      <c r="E20" s="68"/>
      <c r="F20" s="69"/>
      <c r="G20" s="69"/>
      <c r="H20" s="69"/>
      <c r="I20" s="70"/>
      <c r="J20" s="73"/>
    </row>
    <row r="21" spans="1:10" ht="18.75" customHeight="1">
      <c r="A21" s="92"/>
      <c r="B21" s="67"/>
      <c r="C21" s="68"/>
      <c r="D21" s="67"/>
      <c r="E21" s="68"/>
      <c r="F21" s="69"/>
      <c r="G21" s="69"/>
      <c r="H21" s="69"/>
      <c r="I21" s="70"/>
      <c r="J21" s="73"/>
    </row>
    <row r="22" spans="1:10" ht="18.75" customHeight="1">
      <c r="A22" s="92"/>
      <c r="B22" s="67"/>
      <c r="C22" s="68"/>
      <c r="D22" s="67"/>
      <c r="E22" s="68"/>
      <c r="F22" s="69"/>
      <c r="G22" s="69"/>
      <c r="H22" s="69"/>
      <c r="I22" s="70"/>
      <c r="J22" s="78"/>
    </row>
    <row r="23" spans="1:10" ht="18.75" customHeight="1">
      <c r="A23" s="92"/>
      <c r="B23" s="67" t="s">
        <v>56</v>
      </c>
      <c r="C23" s="75"/>
      <c r="D23" s="81"/>
      <c r="E23" s="81"/>
      <c r="F23" s="76"/>
      <c r="G23" s="69"/>
      <c r="H23" s="69"/>
      <c r="I23" s="77"/>
      <c r="J23" s="78"/>
    </row>
    <row r="24" spans="1:10" ht="18.75" customHeight="1">
      <c r="A24" s="92" t="s">
        <v>47</v>
      </c>
      <c r="B24" s="68"/>
      <c r="C24" s="68"/>
      <c r="D24" s="78"/>
      <c r="E24" s="78"/>
      <c r="F24" s="74"/>
      <c r="G24" s="74"/>
      <c r="H24" s="69"/>
      <c r="I24" s="70"/>
      <c r="J24" s="82"/>
    </row>
    <row r="25" spans="1:10" ht="18.75" customHeight="1">
      <c r="A25" s="92"/>
      <c r="B25" s="67"/>
      <c r="C25" s="68"/>
      <c r="D25" s="67"/>
      <c r="E25" s="68"/>
      <c r="F25" s="69"/>
      <c r="G25" s="69"/>
      <c r="H25" s="69"/>
      <c r="I25" s="70"/>
      <c r="J25" s="73"/>
    </row>
    <row r="26" spans="1:10" ht="18.75" customHeight="1">
      <c r="A26" s="92"/>
      <c r="B26" s="67"/>
      <c r="C26" s="68"/>
      <c r="D26" s="67"/>
      <c r="E26" s="68"/>
      <c r="F26" s="69"/>
      <c r="G26" s="69"/>
      <c r="H26" s="69"/>
      <c r="I26" s="70"/>
      <c r="J26" s="73"/>
    </row>
    <row r="27" spans="1:10" ht="18.75" customHeight="1">
      <c r="A27" s="92"/>
      <c r="B27" s="68"/>
      <c r="C27" s="68"/>
      <c r="D27" s="78"/>
      <c r="E27" s="78"/>
      <c r="F27" s="74"/>
      <c r="G27" s="74"/>
      <c r="H27" s="69"/>
      <c r="I27" s="70"/>
      <c r="J27" s="82"/>
    </row>
    <row r="28" spans="1:10" ht="18.75" customHeight="1">
      <c r="A28" s="92"/>
      <c r="B28" s="67" t="s">
        <v>56</v>
      </c>
      <c r="C28" s="75"/>
      <c r="D28" s="81"/>
      <c r="E28" s="81"/>
      <c r="F28" s="76"/>
      <c r="G28" s="74"/>
      <c r="H28" s="69"/>
      <c r="I28" s="77"/>
      <c r="J28" s="82"/>
    </row>
    <row r="29" spans="1:10" ht="18.75" customHeight="1">
      <c r="A29" s="64" t="s">
        <v>48</v>
      </c>
      <c r="B29" s="75"/>
      <c r="C29" s="75"/>
      <c r="D29" s="81"/>
      <c r="E29" s="81"/>
      <c r="F29" s="76"/>
      <c r="G29" s="69"/>
      <c r="H29" s="69"/>
      <c r="I29" s="83"/>
      <c r="J29" s="82"/>
    </row>
    <row r="31" spans="1:10">
      <c r="A31" s="18" t="s">
        <v>74</v>
      </c>
    </row>
    <row r="32" spans="1:10" ht="39.75" customHeight="1">
      <c r="A32" s="88" t="s">
        <v>78</v>
      </c>
      <c r="B32" s="88"/>
      <c r="C32" s="88"/>
      <c r="D32" s="88"/>
      <c r="E32" s="88"/>
      <c r="F32" s="88"/>
      <c r="G32" s="88"/>
      <c r="H32" s="88"/>
      <c r="I32" s="88"/>
      <c r="J32" s="88"/>
    </row>
    <row r="34" spans="1:10">
      <c r="A34" s="18" t="s">
        <v>75</v>
      </c>
    </row>
    <row r="35" spans="1:10" ht="39.75" customHeight="1">
      <c r="A35" s="88" t="s">
        <v>79</v>
      </c>
      <c r="B35" s="88"/>
      <c r="C35" s="88"/>
      <c r="D35" s="88"/>
      <c r="E35" s="88"/>
      <c r="F35" s="88"/>
      <c r="G35" s="88"/>
      <c r="H35" s="88"/>
      <c r="I35" s="88"/>
      <c r="J35" s="88"/>
    </row>
    <row r="37" spans="1:10">
      <c r="A37" s="18" t="s">
        <v>80</v>
      </c>
    </row>
    <row r="38" spans="1:10" ht="131.25" customHeight="1">
      <c r="A38" s="88" t="s">
        <v>81</v>
      </c>
      <c r="B38" s="88"/>
      <c r="C38" s="88"/>
      <c r="D38" s="88"/>
      <c r="E38" s="88"/>
      <c r="F38" s="88"/>
      <c r="G38" s="88"/>
      <c r="H38" s="88"/>
      <c r="I38" s="88"/>
      <c r="J38" s="88"/>
    </row>
  </sheetData>
  <mergeCells count="14">
    <mergeCell ref="D2:D3"/>
    <mergeCell ref="E2:E3"/>
    <mergeCell ref="A32:J32"/>
    <mergeCell ref="A35:J35"/>
    <mergeCell ref="F2:F3"/>
    <mergeCell ref="J2:J3"/>
    <mergeCell ref="A4:A8"/>
    <mergeCell ref="B2:B3"/>
    <mergeCell ref="C2:C3"/>
    <mergeCell ref="A38:J38"/>
    <mergeCell ref="A9:A13"/>
    <mergeCell ref="A14:A18"/>
    <mergeCell ref="A19:A23"/>
    <mergeCell ref="A24:A28"/>
  </mergeCells>
  <phoneticPr fontId="9"/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27"/>
  <sheetViews>
    <sheetView view="pageBreakPreview" topLeftCell="A19" zoomScale="130" zoomScaleNormal="100" zoomScaleSheetLayoutView="130" workbookViewId="0">
      <selection activeCell="N9" sqref="N9"/>
    </sheetView>
  </sheetViews>
  <sheetFormatPr defaultRowHeight="18.75"/>
  <cols>
    <col min="1" max="1" width="10.125" customWidth="1"/>
    <col min="2" max="3" width="9" style="1"/>
    <col min="4" max="5" width="5" bestFit="1" customWidth="1"/>
    <col min="6" max="6" width="7.5" bestFit="1" customWidth="1"/>
    <col min="7" max="7" width="10.25" bestFit="1" customWidth="1"/>
    <col min="8" max="8" width="8.5" bestFit="1" customWidth="1"/>
    <col min="9" max="9" width="9.375" bestFit="1" customWidth="1"/>
    <col min="10" max="10" width="7.375" customWidth="1"/>
  </cols>
  <sheetData>
    <row r="1" spans="1:10">
      <c r="A1" s="25" t="s">
        <v>64</v>
      </c>
    </row>
    <row r="2" spans="1:10" ht="38.25">
      <c r="A2" s="21" t="s">
        <v>0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  <c r="G2" s="21" t="s">
        <v>7</v>
      </c>
      <c r="H2" s="21" t="s">
        <v>61</v>
      </c>
      <c r="I2" s="21" t="s">
        <v>62</v>
      </c>
      <c r="J2" s="94" t="s">
        <v>10</v>
      </c>
    </row>
    <row r="3" spans="1:10">
      <c r="A3" s="22" t="s">
        <v>1</v>
      </c>
      <c r="B3" s="94"/>
      <c r="C3" s="94"/>
      <c r="D3" s="94"/>
      <c r="E3" s="94"/>
      <c r="F3" s="94"/>
      <c r="G3" s="17" t="s">
        <v>8</v>
      </c>
      <c r="H3" s="22" t="s">
        <v>9</v>
      </c>
      <c r="I3" s="22"/>
      <c r="J3" s="94"/>
    </row>
    <row r="4" spans="1:10" ht="25.5" customHeight="1">
      <c r="A4" s="95" t="s">
        <v>59</v>
      </c>
      <c r="B4" s="2" t="s">
        <v>11</v>
      </c>
      <c r="C4" s="2" t="s">
        <v>12</v>
      </c>
      <c r="D4" s="2" t="s">
        <v>13</v>
      </c>
      <c r="E4" s="3">
        <v>100</v>
      </c>
      <c r="F4" s="4">
        <v>5500</v>
      </c>
      <c r="G4" s="4">
        <f>F4*E4</f>
        <v>550000</v>
      </c>
      <c r="H4" s="4">
        <f>G4/1.1</f>
        <v>499999.99999999994</v>
      </c>
      <c r="I4" s="24"/>
      <c r="J4" s="5" t="s">
        <v>14</v>
      </c>
    </row>
    <row r="5" spans="1:10">
      <c r="A5" s="96"/>
      <c r="B5" s="2" t="s">
        <v>15</v>
      </c>
      <c r="C5" s="2" t="s">
        <v>16</v>
      </c>
      <c r="D5" s="3" t="s">
        <v>17</v>
      </c>
      <c r="E5" s="3">
        <v>10</v>
      </c>
      <c r="F5" s="4">
        <v>88000</v>
      </c>
      <c r="G5" s="4">
        <f t="shared" ref="G5:G7" si="0">F5*E5</f>
        <v>880000</v>
      </c>
      <c r="H5" s="4">
        <f t="shared" ref="H5:H26" si="1">G5/1.1</f>
        <v>799999.99999999988</v>
      </c>
      <c r="I5" s="24"/>
      <c r="J5" s="5" t="s">
        <v>14</v>
      </c>
    </row>
    <row r="6" spans="1:10">
      <c r="A6" s="96"/>
      <c r="B6" s="3" t="s">
        <v>18</v>
      </c>
      <c r="C6" s="3"/>
      <c r="D6" s="3" t="s">
        <v>19</v>
      </c>
      <c r="E6" s="6">
        <v>1000</v>
      </c>
      <c r="F6" s="4">
        <v>1320</v>
      </c>
      <c r="G6" s="4">
        <f t="shared" si="0"/>
        <v>1320000</v>
      </c>
      <c r="H6" s="4">
        <f t="shared" si="1"/>
        <v>1200000</v>
      </c>
      <c r="I6" s="24"/>
      <c r="J6" s="7" t="s">
        <v>20</v>
      </c>
    </row>
    <row r="7" spans="1:10">
      <c r="A7" s="96"/>
      <c r="B7" s="3" t="s">
        <v>21</v>
      </c>
      <c r="C7" s="3"/>
      <c r="D7" s="3" t="s">
        <v>19</v>
      </c>
      <c r="E7" s="6">
        <v>1000</v>
      </c>
      <c r="F7" s="8">
        <v>660</v>
      </c>
      <c r="G7" s="4">
        <f t="shared" si="0"/>
        <v>660000</v>
      </c>
      <c r="H7" s="4">
        <f t="shared" si="1"/>
        <v>600000</v>
      </c>
      <c r="I7" s="24"/>
      <c r="J7" s="7" t="s">
        <v>20</v>
      </c>
    </row>
    <row r="8" spans="1:10">
      <c r="A8" s="97"/>
      <c r="B8" s="9" t="s">
        <v>22</v>
      </c>
      <c r="C8" s="10"/>
      <c r="D8" s="10"/>
      <c r="E8" s="10"/>
      <c r="F8" s="11"/>
      <c r="G8" s="4">
        <f>SUM(G4:G7)</f>
        <v>3410000</v>
      </c>
      <c r="H8" s="4">
        <f t="shared" si="1"/>
        <v>3099999.9999999995</v>
      </c>
      <c r="I8" s="24"/>
      <c r="J8" s="12"/>
    </row>
    <row r="9" spans="1:10" ht="25.5" customHeight="1">
      <c r="A9" s="95" t="s">
        <v>58</v>
      </c>
      <c r="B9" s="2" t="s">
        <v>23</v>
      </c>
      <c r="C9" s="2" t="s">
        <v>24</v>
      </c>
      <c r="D9" s="2" t="s">
        <v>25</v>
      </c>
      <c r="E9" s="3">
        <v>10</v>
      </c>
      <c r="F9" s="4">
        <v>102300</v>
      </c>
      <c r="G9" s="4">
        <f t="shared" ref="G9:G11" si="2">F9*E9</f>
        <v>1023000</v>
      </c>
      <c r="H9" s="4">
        <f t="shared" si="1"/>
        <v>929999.99999999988</v>
      </c>
      <c r="I9" s="24"/>
      <c r="J9" s="7" t="s">
        <v>52</v>
      </c>
    </row>
    <row r="10" spans="1:10" ht="21">
      <c r="A10" s="96"/>
      <c r="B10" s="2" t="s">
        <v>26</v>
      </c>
      <c r="C10" s="2" t="s">
        <v>27</v>
      </c>
      <c r="D10" s="2" t="s">
        <v>28</v>
      </c>
      <c r="E10" s="3">
        <v>1</v>
      </c>
      <c r="F10" s="4">
        <v>2640000</v>
      </c>
      <c r="G10" s="4">
        <f t="shared" si="2"/>
        <v>2640000</v>
      </c>
      <c r="H10" s="4">
        <f t="shared" si="1"/>
        <v>2400000</v>
      </c>
      <c r="I10" s="24"/>
      <c r="J10" s="7" t="s">
        <v>53</v>
      </c>
    </row>
    <row r="11" spans="1:10" ht="21">
      <c r="A11" s="96"/>
      <c r="B11" s="2" t="s">
        <v>29</v>
      </c>
      <c r="C11" s="2" t="s">
        <v>27</v>
      </c>
      <c r="D11" s="2" t="s">
        <v>28</v>
      </c>
      <c r="E11" s="3">
        <v>1</v>
      </c>
      <c r="F11" s="4">
        <v>2200000</v>
      </c>
      <c r="G11" s="4">
        <f t="shared" si="2"/>
        <v>2200000</v>
      </c>
      <c r="H11" s="4">
        <f t="shared" si="1"/>
        <v>1999999.9999999998</v>
      </c>
      <c r="I11" s="24"/>
      <c r="J11" s="7" t="s">
        <v>53</v>
      </c>
    </row>
    <row r="12" spans="1:10">
      <c r="A12" s="97"/>
      <c r="B12" s="9" t="s">
        <v>22</v>
      </c>
      <c r="C12" s="10"/>
      <c r="D12" s="10"/>
      <c r="E12" s="10"/>
      <c r="F12" s="11"/>
      <c r="G12" s="4">
        <f>SUM(G9:G11)</f>
        <v>5863000</v>
      </c>
      <c r="H12" s="4">
        <f t="shared" si="1"/>
        <v>5330000</v>
      </c>
      <c r="I12" s="24"/>
      <c r="J12" s="12"/>
    </row>
    <row r="13" spans="1:10" ht="25.5" customHeight="1">
      <c r="A13" s="95" t="s">
        <v>65</v>
      </c>
      <c r="B13" s="2" t="s">
        <v>54</v>
      </c>
      <c r="C13" s="3"/>
      <c r="D13" s="2" t="s">
        <v>28</v>
      </c>
      <c r="E13" s="3">
        <v>1</v>
      </c>
      <c r="F13" s="4">
        <v>605000</v>
      </c>
      <c r="G13" s="4">
        <f>F13*E13</f>
        <v>605000</v>
      </c>
      <c r="H13" s="4">
        <f t="shared" si="1"/>
        <v>550000</v>
      </c>
      <c r="I13" s="24"/>
      <c r="J13" s="7" t="s">
        <v>30</v>
      </c>
    </row>
    <row r="14" spans="1:10">
      <c r="A14" s="96"/>
      <c r="B14" s="2" t="s">
        <v>31</v>
      </c>
      <c r="C14" s="3"/>
      <c r="D14" s="2" t="s">
        <v>28</v>
      </c>
      <c r="E14" s="3">
        <v>1</v>
      </c>
      <c r="F14" s="4">
        <v>330000</v>
      </c>
      <c r="G14" s="4">
        <f>F14*E14</f>
        <v>330000</v>
      </c>
      <c r="H14" s="4">
        <f t="shared" si="1"/>
        <v>300000</v>
      </c>
      <c r="I14" s="24"/>
      <c r="J14" s="7" t="s">
        <v>14</v>
      </c>
    </row>
    <row r="15" spans="1:10">
      <c r="A15" s="97"/>
      <c r="B15" s="9" t="s">
        <v>22</v>
      </c>
      <c r="C15" s="10"/>
      <c r="D15" s="13"/>
      <c r="E15" s="13"/>
      <c r="F15" s="11"/>
      <c r="G15" s="4">
        <f>SUM(G13:G14)</f>
        <v>935000</v>
      </c>
      <c r="H15" s="4">
        <f t="shared" si="1"/>
        <v>849999.99999999988</v>
      </c>
      <c r="I15" s="24"/>
      <c r="J15" s="12"/>
    </row>
    <row r="16" spans="1:10" ht="29.25">
      <c r="A16" s="95" t="s">
        <v>49</v>
      </c>
      <c r="B16" s="2" t="s">
        <v>32</v>
      </c>
      <c r="C16" s="2" t="s">
        <v>33</v>
      </c>
      <c r="D16" s="2" t="s">
        <v>34</v>
      </c>
      <c r="E16" s="3">
        <v>3</v>
      </c>
      <c r="F16" s="4">
        <v>55000</v>
      </c>
      <c r="G16" s="4">
        <f>F16*E16</f>
        <v>165000</v>
      </c>
      <c r="H16" s="4">
        <f t="shared" si="1"/>
        <v>150000</v>
      </c>
      <c r="I16" s="24"/>
      <c r="J16" s="5" t="s">
        <v>35</v>
      </c>
    </row>
    <row r="17" spans="1:10" ht="21">
      <c r="A17" s="96"/>
      <c r="B17" s="2" t="s">
        <v>50</v>
      </c>
      <c r="C17" s="2" t="s">
        <v>36</v>
      </c>
      <c r="D17" s="2" t="s">
        <v>37</v>
      </c>
      <c r="E17" s="3">
        <v>3</v>
      </c>
      <c r="F17" s="8">
        <v>330</v>
      </c>
      <c r="G17" s="8">
        <f>F17*E17</f>
        <v>990</v>
      </c>
      <c r="H17" s="4">
        <f t="shared" si="1"/>
        <v>899.99999999999989</v>
      </c>
      <c r="I17" s="24"/>
      <c r="J17" s="12" t="s">
        <v>51</v>
      </c>
    </row>
    <row r="18" spans="1:10">
      <c r="A18" s="97"/>
      <c r="B18" s="9" t="s">
        <v>22</v>
      </c>
      <c r="C18" s="10"/>
      <c r="D18" s="13"/>
      <c r="E18" s="13"/>
      <c r="F18" s="11"/>
      <c r="G18" s="4">
        <f>SUM(G16:G17)</f>
        <v>165990</v>
      </c>
      <c r="H18" s="4">
        <f t="shared" si="1"/>
        <v>150900</v>
      </c>
      <c r="I18" s="24"/>
      <c r="J18" s="12"/>
    </row>
    <row r="19" spans="1:10" ht="18.75" customHeight="1">
      <c r="A19" s="94" t="s">
        <v>38</v>
      </c>
      <c r="B19" s="2" t="s">
        <v>39</v>
      </c>
      <c r="C19" s="3"/>
      <c r="D19" s="2" t="s">
        <v>34</v>
      </c>
      <c r="E19" s="3">
        <v>5</v>
      </c>
      <c r="F19" s="4">
        <v>2200</v>
      </c>
      <c r="G19" s="4">
        <f>F19*E19</f>
        <v>11000</v>
      </c>
      <c r="H19" s="4">
        <f t="shared" si="1"/>
        <v>10000</v>
      </c>
      <c r="I19" s="24"/>
      <c r="J19" s="12"/>
    </row>
    <row r="20" spans="1:10">
      <c r="A20" s="94"/>
      <c r="B20" s="9" t="s">
        <v>22</v>
      </c>
      <c r="C20" s="10"/>
      <c r="D20" s="13"/>
      <c r="E20" s="13"/>
      <c r="F20" s="11"/>
      <c r="G20" s="4">
        <f>SUM(G19)</f>
        <v>11000</v>
      </c>
      <c r="H20" s="4">
        <f t="shared" si="1"/>
        <v>10000</v>
      </c>
      <c r="I20" s="24"/>
      <c r="J20" s="12"/>
    </row>
    <row r="21" spans="1:10" ht="18.75" customHeight="1">
      <c r="A21" s="94" t="s">
        <v>40</v>
      </c>
      <c r="B21" s="2" t="s">
        <v>41</v>
      </c>
      <c r="C21" s="3"/>
      <c r="D21" s="2" t="s">
        <v>42</v>
      </c>
      <c r="E21" s="3">
        <v>132</v>
      </c>
      <c r="F21" s="4">
        <v>1250</v>
      </c>
      <c r="G21" s="4">
        <f>F21*E21</f>
        <v>165000</v>
      </c>
      <c r="H21" s="4">
        <f>G21</f>
        <v>165000</v>
      </c>
      <c r="I21" s="24"/>
      <c r="J21" s="12"/>
    </row>
    <row r="22" spans="1:10">
      <c r="A22" s="94"/>
      <c r="B22" s="9" t="s">
        <v>22</v>
      </c>
      <c r="C22" s="10"/>
      <c r="D22" s="10"/>
      <c r="E22" s="10"/>
      <c r="F22" s="11"/>
      <c r="G22" s="4">
        <f>SUM(G21)</f>
        <v>165000</v>
      </c>
      <c r="H22" s="4">
        <f>G22</f>
        <v>165000</v>
      </c>
      <c r="I22" s="24"/>
      <c r="J22" s="7" t="s">
        <v>43</v>
      </c>
    </row>
    <row r="23" spans="1:10">
      <c r="A23" s="98" t="s">
        <v>44</v>
      </c>
      <c r="B23" s="2" t="s">
        <v>45</v>
      </c>
      <c r="C23" s="3"/>
      <c r="D23" s="2" t="s">
        <v>46</v>
      </c>
      <c r="E23" s="3">
        <v>1</v>
      </c>
      <c r="F23" s="4">
        <v>440000</v>
      </c>
      <c r="G23" s="4">
        <f>F23*E23</f>
        <v>440000</v>
      </c>
      <c r="H23" s="4">
        <f t="shared" si="1"/>
        <v>399999.99999999994</v>
      </c>
      <c r="I23" s="24"/>
      <c r="J23" s="12"/>
    </row>
    <row r="24" spans="1:10">
      <c r="A24" s="98"/>
      <c r="B24" s="9" t="s">
        <v>22</v>
      </c>
      <c r="C24" s="10"/>
      <c r="D24" s="13"/>
      <c r="E24" s="13"/>
      <c r="F24" s="11"/>
      <c r="G24" s="4">
        <f>SUM(G23)</f>
        <v>440000</v>
      </c>
      <c r="H24" s="4">
        <f t="shared" si="1"/>
        <v>399999.99999999994</v>
      </c>
      <c r="I24" s="24"/>
      <c r="J24" s="12"/>
    </row>
    <row r="25" spans="1:10">
      <c r="A25" s="94" t="s">
        <v>47</v>
      </c>
      <c r="B25" s="14"/>
      <c r="C25" s="3"/>
      <c r="D25" s="12"/>
      <c r="E25" s="12"/>
      <c r="F25" s="8"/>
      <c r="G25" s="8"/>
      <c r="H25" s="4">
        <f t="shared" si="1"/>
        <v>0</v>
      </c>
      <c r="I25" s="24"/>
      <c r="J25" s="15"/>
    </row>
    <row r="26" spans="1:10">
      <c r="A26" s="94"/>
      <c r="B26" s="9" t="s">
        <v>22</v>
      </c>
      <c r="C26" s="10"/>
      <c r="D26" s="13"/>
      <c r="E26" s="13"/>
      <c r="F26" s="11"/>
      <c r="G26" s="8">
        <v>0</v>
      </c>
      <c r="H26" s="4">
        <f t="shared" si="1"/>
        <v>0</v>
      </c>
      <c r="I26" s="24"/>
      <c r="J26" s="15"/>
    </row>
    <row r="27" spans="1:10">
      <c r="A27" s="20" t="s">
        <v>48</v>
      </c>
      <c r="B27" s="16"/>
      <c r="C27" s="10"/>
      <c r="D27" s="13"/>
      <c r="E27" s="13"/>
      <c r="F27" s="11"/>
      <c r="G27" s="4">
        <f>SUM(G26,G8,G12,G15,G18,G20,G22,G24)</f>
        <v>10989990</v>
      </c>
      <c r="H27" s="4">
        <f>SUM(H8,H12,H15,H18,H20,H22,H24,H26)</f>
        <v>10005900</v>
      </c>
      <c r="I27" s="23">
        <f>ROUNDDOWN(H27*2/3,-3)</f>
        <v>6670000</v>
      </c>
      <c r="J27" s="15"/>
    </row>
  </sheetData>
  <mergeCells count="14">
    <mergeCell ref="J2:J3"/>
    <mergeCell ref="B2:B3"/>
    <mergeCell ref="C2:C3"/>
    <mergeCell ref="D2:D3"/>
    <mergeCell ref="E2:E3"/>
    <mergeCell ref="F2:F3"/>
    <mergeCell ref="A25:A26"/>
    <mergeCell ref="A4:A8"/>
    <mergeCell ref="A9:A12"/>
    <mergeCell ref="A16:A18"/>
    <mergeCell ref="A19:A20"/>
    <mergeCell ref="A21:A22"/>
    <mergeCell ref="A23:A24"/>
    <mergeCell ref="A13:A15"/>
  </mergeCells>
  <phoneticPr fontId="9"/>
  <pageMargins left="0.70866141732283472" right="0.70866141732283472" top="0.74803149606299213" bottom="0.74803149606299213" header="0.31496062992125984" footer="0.31496062992125984"/>
  <pageSetup paperSize="9" scale="98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【入力1】資金調達内訳</vt:lpstr>
      <vt:lpstr>【入力2】記載用シート (白紙)</vt:lpstr>
      <vt:lpstr>【入力2】記載用シート (製品開発)</vt:lpstr>
      <vt:lpstr>【入力2】記載用シート (試験承認)</vt:lpstr>
      <vt:lpstr>記載例</vt:lpstr>
      <vt:lpstr>'【入力2】記載用シート (試験承認)'!Print_Area</vt:lpstr>
      <vt:lpstr>'【入力2】記載用シート (製品開発)'!Print_Area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2026-02-24T08:27:19Z</cp:lastPrinted>
  <dcterms:created xsi:type="dcterms:W3CDTF">2021-12-21T03:44:42Z</dcterms:created>
  <dcterms:modified xsi:type="dcterms:W3CDTF">2026-03-09T11:22:41Z</dcterms:modified>
</cp:coreProperties>
</file>